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0200" windowWidth="17360" xWindow="620" yWindow="0"/>
  </bookViews>
  <sheets>
    <sheet xmlns:r="http://schemas.openxmlformats.org/officeDocument/2006/relationships" name="Tracking" sheetId="1" state="visible" r:id="rId1"/>
    <sheet xmlns:r="http://schemas.openxmlformats.org/officeDocument/2006/relationships" name="MY" sheetId="2" state="visible" r:id="rId2"/>
    <sheet xmlns:r="http://schemas.openxmlformats.org/officeDocument/2006/relationships" name="Daily COGS" sheetId="3" state="visible" r:id="rId3"/>
    <sheet xmlns:r="http://schemas.openxmlformats.org/officeDocument/2006/relationships" name="Daily Inventory Value" sheetId="4" state="visible" r:id="rId4"/>
    <sheet xmlns:r="http://schemas.openxmlformats.org/officeDocument/2006/relationships" name="Daily Inbounds" sheetId="5" state="visible" r:id="rId5"/>
    <sheet xmlns:r="http://schemas.openxmlformats.org/officeDocument/2006/relationships" name="Daily Accounts Payable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&quot;$&quot;#,##0.00;[Red]\-&quot;$&quot;#,##0.00" numFmtId="164"/>
    <numFmt formatCode="&quot;$&quot;#,##0;[Red]\-&quot;$&quot;#,##0" numFmtId="165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borderId="0" fillId="0" fontId="1" numFmtId="0"/>
    <xf borderId="0" fillId="0" fontId="1" numFmtId="0"/>
    <xf borderId="0" fillId="11" fontId="6" numFmtId="0"/>
  </cellStyleXfs>
  <cellXfs count="132">
    <xf borderId="0" fillId="0" fontId="0" numFmtId="0" pivotButton="0" quotePrefix="0" xfId="0"/>
    <xf applyAlignment="1" borderId="2" fillId="3" fontId="2" numFmtId="9" pivotButton="0" quotePrefix="0" xfId="1">
      <alignment horizontal="left" vertical="center"/>
    </xf>
    <xf borderId="0" fillId="0" fontId="0" numFmtId="15" pivotButton="0" quotePrefix="0" xfId="0"/>
    <xf borderId="0" fillId="0" fontId="2" numFmtId="0" pivotButton="0" quotePrefix="0" xfId="0"/>
    <xf borderId="0" fillId="0" fontId="3" numFmtId="0" pivotButton="0" quotePrefix="0" xfId="0"/>
    <xf borderId="6" fillId="0" fontId="3" numFmtId="15" pivotButton="0" quotePrefix="0" xfId="0"/>
    <xf borderId="9" fillId="0" fontId="3" numFmtId="0" pivotButton="0" quotePrefix="0" xfId="0"/>
    <xf borderId="10" fillId="0" fontId="0" numFmtId="0" pivotButton="0" quotePrefix="0" xfId="0"/>
    <xf borderId="11" fillId="0" fontId="0" numFmtId="0" pivotButton="0" quotePrefix="0" xfId="0"/>
    <xf applyAlignment="1" borderId="0" fillId="0" fontId="3" numFmtId="0" pivotButton="0" quotePrefix="0" xfId="0">
      <alignment wrapText="1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8" fillId="4" fontId="2" numFmtId="0" pivotButton="0" quotePrefix="0" xfId="0">
      <alignment horizontal="left" vertical="center"/>
    </xf>
    <xf applyAlignment="1" borderId="6" fillId="4" fontId="2" numFmtId="0" pivotButton="0" quotePrefix="0" xfId="0">
      <alignment horizontal="left" vertical="center"/>
    </xf>
    <xf applyAlignment="1" borderId="5" fillId="4" fontId="2" numFmtId="0" pivotButton="0" quotePrefix="0" xfId="0">
      <alignment horizontal="left" vertical="center"/>
    </xf>
    <xf applyAlignment="1" borderId="0" fillId="0" fontId="0" numFmtId="3" pivotButton="0" quotePrefix="0" xfId="0">
      <alignment horizontal="left"/>
    </xf>
    <xf borderId="0" fillId="0" fontId="0" numFmtId="3" pivotButton="0" quotePrefix="0" xfId="0"/>
    <xf applyAlignment="1" borderId="2" fillId="3" fontId="2" numFmtId="3" pivotButton="0" quotePrefix="0" xfId="1">
      <alignment horizontal="left" vertical="center"/>
    </xf>
    <xf applyAlignment="1" borderId="6" fillId="4" fontId="2" numFmtId="3" pivotButton="0" quotePrefix="0" xfId="1">
      <alignment horizontal="left" vertical="center"/>
    </xf>
    <xf applyAlignment="1" borderId="7" fillId="4" fontId="2" numFmtId="3" pivotButton="0" quotePrefix="0" xfId="1">
      <alignment horizontal="left" vertical="center"/>
    </xf>
    <xf applyAlignment="1" borderId="3" fillId="8" fontId="3" numFmtId="0" pivotButton="0" quotePrefix="0" xfId="0">
      <alignment vertical="top" wrapText="1"/>
    </xf>
    <xf applyAlignment="1" borderId="2" fillId="8" fontId="3" numFmtId="0" pivotButton="0" quotePrefix="0" xfId="0">
      <alignment vertical="top" wrapText="1"/>
    </xf>
    <xf applyAlignment="1" borderId="4" fillId="8" fontId="3" numFmtId="0" pivotButton="0" quotePrefix="0" xfId="0">
      <alignment vertical="top" wrapText="1"/>
    </xf>
    <xf applyAlignment="1" borderId="0" fillId="0" fontId="0" numFmtId="0" pivotButton="0" quotePrefix="0" xfId="0">
      <alignment vertical="top"/>
    </xf>
    <xf applyAlignment="1" borderId="8" fillId="8" fontId="3" numFmtId="0" pivotButton="0" quotePrefix="0" xfId="0">
      <alignment vertical="top" wrapText="1"/>
    </xf>
    <xf applyAlignment="1" borderId="6" fillId="8" fontId="3" numFmtId="0" pivotButton="0" quotePrefix="0" xfId="0">
      <alignment vertical="top" wrapText="1"/>
    </xf>
    <xf applyAlignment="1" borderId="5" fillId="8" fontId="3" numFmtId="0" pivotButton="0" quotePrefix="0" xfId="0">
      <alignment vertical="top" wrapText="1"/>
    </xf>
    <xf applyAlignment="1" borderId="4" fillId="8" fontId="4" numFmtId="0" pivotButton="0" quotePrefix="0" xfId="0">
      <alignment horizontal="left" vertical="top" wrapText="1"/>
    </xf>
    <xf applyAlignment="1" borderId="2" fillId="8" fontId="4" numFmtId="0" pivotButton="0" quotePrefix="0" xfId="0">
      <alignment horizontal="left" vertical="top" wrapText="1"/>
    </xf>
    <xf applyAlignment="1" borderId="14" fillId="0" fontId="3" numFmtId="0" pivotButton="0" quotePrefix="0" xfId="0">
      <alignment vertical="top"/>
    </xf>
    <xf applyAlignment="1" borderId="15" fillId="0" fontId="3" numFmtId="0" pivotButton="0" quotePrefix="0" xfId="0">
      <alignment vertical="top"/>
    </xf>
    <xf applyAlignment="1" borderId="16" fillId="0" fontId="0" numFmtId="0" pivotButton="0" quotePrefix="0" xfId="0">
      <alignment vertical="top"/>
    </xf>
    <xf applyAlignment="1" borderId="14" fillId="0" fontId="0" numFmtId="3" pivotButton="0" quotePrefix="0" xfId="0">
      <alignment horizontal="left" vertical="top"/>
    </xf>
    <xf applyAlignment="1" borderId="15" fillId="0" fontId="0" numFmtId="3" pivotButton="0" quotePrefix="0" xfId="0">
      <alignment horizontal="left" vertical="top"/>
    </xf>
    <xf applyAlignment="1" borderId="16" fillId="0" fontId="0" numFmtId="3" pivotButton="0" quotePrefix="0" xfId="0">
      <alignment horizontal="left" vertical="top"/>
    </xf>
    <xf applyAlignment="1" borderId="14" fillId="0" fontId="3" numFmtId="3" pivotButton="0" quotePrefix="0" xfId="0">
      <alignment horizontal="left" vertical="top"/>
    </xf>
    <xf applyAlignment="1" borderId="15" fillId="0" fontId="3" numFmtId="3" pivotButton="0" quotePrefix="0" xfId="0">
      <alignment horizontal="left" vertical="top"/>
    </xf>
    <xf applyAlignment="1" borderId="16" fillId="0" fontId="3" numFmtId="3" pivotButton="0" quotePrefix="0" xfId="0">
      <alignment horizontal="left" vertical="top"/>
    </xf>
    <xf applyAlignment="1" borderId="15" fillId="0" fontId="4" numFmtId="3" pivotButton="0" quotePrefix="0" xfId="0">
      <alignment horizontal="left" vertical="top"/>
    </xf>
    <xf applyAlignment="1" borderId="14" fillId="0" fontId="0" numFmtId="3" pivotButton="0" quotePrefix="0" xfId="0">
      <alignment horizontal="center" vertical="top"/>
    </xf>
    <xf applyAlignment="1" borderId="15" fillId="0" fontId="0" numFmtId="3" pivotButton="0" quotePrefix="0" xfId="0">
      <alignment horizontal="center" vertical="top"/>
    </xf>
    <xf applyAlignment="1" borderId="0" fillId="0" fontId="0" numFmtId="0" pivotButton="0" quotePrefix="0" xfId="0">
      <alignment horizontal="left" vertical="top"/>
    </xf>
    <xf applyAlignment="1" borderId="0" fillId="0" fontId="0" numFmtId="3" pivotButton="0" quotePrefix="0" xfId="0">
      <alignment horizontal="left" vertical="top"/>
    </xf>
    <xf applyAlignment="1" borderId="0" fillId="0" fontId="0" numFmtId="4" pivotButton="0" quotePrefix="0" xfId="0">
      <alignment horizontal="left"/>
    </xf>
    <xf borderId="0" fillId="0" fontId="0" numFmtId="4" pivotButton="0" quotePrefix="0" xfId="0"/>
    <xf applyAlignment="1" borderId="2" fillId="5" fontId="2" numFmtId="4" pivotButton="0" quotePrefix="0" xfId="0">
      <alignment horizontal="left"/>
    </xf>
    <xf applyAlignment="1" borderId="2" fillId="6" fontId="2" numFmtId="4" pivotButton="0" quotePrefix="0" xfId="0">
      <alignment horizontal="left"/>
    </xf>
    <xf applyAlignment="1" borderId="3" fillId="3" fontId="2" numFmtId="3" pivotButton="0" quotePrefix="0" xfId="1">
      <alignment horizontal="left" vertical="center"/>
    </xf>
    <xf applyAlignment="1" borderId="0" fillId="2" fontId="3" numFmtId="0" pivotButton="0" quotePrefix="0" xfId="0">
      <alignment horizontal="left"/>
    </xf>
    <xf applyAlignment="1" borderId="0" fillId="0" fontId="3" numFmtId="14" pivotButton="0" quotePrefix="0" xfId="0">
      <alignment horizontal="left"/>
    </xf>
    <xf applyAlignment="1" borderId="3" fillId="6" fontId="2" numFmtId="4" pivotButton="0" quotePrefix="0" xfId="0">
      <alignment horizontal="left"/>
    </xf>
    <xf applyAlignment="1" borderId="4" fillId="6" fontId="2" numFmtId="4" pivotButton="0" quotePrefix="0" xfId="0">
      <alignment horizontal="left"/>
    </xf>
    <xf applyAlignment="1" borderId="9" fillId="7" fontId="3" numFmtId="4" pivotButton="0" quotePrefix="0" xfId="0">
      <alignment horizontal="left" wrapText="1"/>
    </xf>
    <xf applyAlignment="1" borderId="11" fillId="7" fontId="3" numFmtId="4" pivotButton="0" quotePrefix="0" xfId="0">
      <alignment horizontal="left" wrapText="1"/>
    </xf>
    <xf applyAlignment="1" borderId="17" fillId="7" fontId="3" numFmtId="4" pivotButton="0" quotePrefix="0" xfId="0">
      <alignment horizontal="left" wrapText="1"/>
    </xf>
    <xf applyAlignment="1" borderId="3" fillId="5" fontId="2" numFmtId="4" pivotButton="0" quotePrefix="0" xfId="0">
      <alignment horizontal="left"/>
    </xf>
    <xf applyAlignment="1" borderId="2" fillId="5" fontId="5" numFmtId="4" pivotButton="0" quotePrefix="0" xfId="0">
      <alignment horizontal="left"/>
    </xf>
    <xf borderId="0" fillId="0" fontId="3" numFmtId="15" pivotButton="0" quotePrefix="0" xfId="0"/>
    <xf borderId="12" fillId="0" fontId="3" numFmtId="0" pivotButton="0" quotePrefix="0" xfId="0"/>
    <xf borderId="8" fillId="0" fontId="3" numFmtId="15" pivotButton="0" quotePrefix="0" xfId="0"/>
    <xf borderId="12" fillId="0" fontId="0" numFmtId="3" pivotButton="0" quotePrefix="0" xfId="0"/>
    <xf applyAlignment="1" borderId="9" fillId="7" fontId="3" numFmtId="17" pivotButton="0" quotePrefix="0" xfId="0">
      <alignment horizontal="left" wrapText="1"/>
    </xf>
    <xf applyAlignment="1" borderId="9" fillId="2" fontId="3" numFmtId="0" pivotButton="0" quotePrefix="0" xfId="0">
      <alignment horizontal="left" wrapText="1"/>
    </xf>
    <xf applyAlignment="1" borderId="10" fillId="3" fontId="2" numFmtId="9" pivotButton="0" quotePrefix="0" xfId="1">
      <alignment horizontal="left" vertical="center"/>
    </xf>
    <xf applyAlignment="1" borderId="12" fillId="2" fontId="3" numFmtId="17" pivotButton="0" quotePrefix="0" xfId="0">
      <alignment horizontal="left" wrapText="1"/>
    </xf>
    <xf applyAlignment="1" borderId="3" fillId="4" fontId="2" numFmtId="0" pivotButton="0" quotePrefix="0" xfId="0">
      <alignment horizontal="left" vertical="center"/>
    </xf>
    <xf applyAlignment="1" borderId="2" fillId="4" fontId="2" numFmtId="0" pivotButton="0" quotePrefix="0" xfId="0">
      <alignment horizontal="left" vertical="center"/>
    </xf>
    <xf applyAlignment="1" borderId="4" fillId="4" fontId="2" numFmtId="0" pivotButton="0" quotePrefix="0" xfId="0">
      <alignment horizontal="left" vertical="center"/>
    </xf>
    <xf applyAlignment="1" borderId="12" fillId="2" fontId="3" numFmtId="0" pivotButton="0" quotePrefix="0" xfId="0">
      <alignment horizontal="left" wrapText="1"/>
    </xf>
    <xf applyAlignment="1" borderId="0" fillId="0" fontId="3" numFmtId="0" pivotButton="0" quotePrefix="0" xfId="0">
      <alignment horizontal="left" wrapText="1"/>
    </xf>
    <xf applyAlignment="1" borderId="13" fillId="0" fontId="3" numFmtId="0" pivotButton="0" quotePrefix="0" xfId="0">
      <alignment horizontal="left" wrapText="1"/>
    </xf>
    <xf applyAlignment="1" borderId="9" fillId="2" fontId="3" numFmtId="3" pivotButton="0" quotePrefix="0" xfId="0">
      <alignment horizontal="left" wrapText="1"/>
    </xf>
    <xf applyAlignment="1" borderId="17" fillId="2" fontId="3" numFmtId="3" pivotButton="0" quotePrefix="0" xfId="0">
      <alignment horizontal="left" wrapText="1"/>
    </xf>
    <xf applyAlignment="1" borderId="17" fillId="2" fontId="3" numFmtId="0" pivotButton="0" quotePrefix="0" xfId="0">
      <alignment horizontal="left" wrapText="1"/>
    </xf>
    <xf applyAlignment="1" borderId="10" fillId="2" fontId="3" numFmtId="0" pivotButton="0" quotePrefix="0" xfId="0">
      <alignment horizontal="left" wrapText="1"/>
    </xf>
    <xf applyAlignment="1" borderId="1" fillId="0" fontId="0" numFmtId="3" pivotButton="0" quotePrefix="0" xfId="0">
      <alignment horizontal="left" vertical="top"/>
    </xf>
    <xf applyAlignment="1" borderId="1" fillId="0" fontId="0" numFmtId="3" pivotButton="0" quotePrefix="0" xfId="0">
      <alignment horizontal="left" vertical="top" wrapText="1"/>
    </xf>
    <xf applyAlignment="1" borderId="1" fillId="11" fontId="6" numFmtId="3" pivotButton="0" quotePrefix="0" xfId="2">
      <alignment horizontal="left" vertical="top"/>
    </xf>
    <xf applyAlignment="1" borderId="0" fillId="0" fontId="3" numFmtId="3" pivotButton="0" quotePrefix="0" xfId="0">
      <alignment horizontal="left"/>
    </xf>
    <xf applyAlignment="1" borderId="0" fillId="0" fontId="3" numFmtId="3" pivotButton="0" quotePrefix="1" xfId="0">
      <alignment horizontal="left"/>
    </xf>
    <xf applyAlignment="1" borderId="17" fillId="0" fontId="0" numFmtId="3" pivotButton="0" quotePrefix="0" xfId="0">
      <alignment horizontal="left" vertical="top" wrapText="1"/>
    </xf>
    <xf applyAlignment="1" borderId="9" fillId="0" fontId="0" numFmtId="0" pivotButton="0" quotePrefix="0" xfId="0">
      <alignment horizontal="left" vertical="top" wrapText="1"/>
    </xf>
    <xf applyAlignment="1" borderId="10" fillId="0" fontId="0" numFmtId="0" pivotButton="0" quotePrefix="0" xfId="0">
      <alignment horizontal="left" vertical="top" wrapText="1"/>
    </xf>
    <xf applyAlignment="1" borderId="17" fillId="9" fontId="3" numFmtId="3" pivotButton="0" quotePrefix="0" xfId="0">
      <alignment horizontal="left" vertical="top" wrapText="1"/>
    </xf>
    <xf applyAlignment="1" borderId="17" fillId="10" fontId="0" numFmtId="3" pivotButton="0" quotePrefix="0" xfId="0">
      <alignment horizontal="left" vertical="top" wrapText="1"/>
    </xf>
    <xf applyAlignment="1" borderId="17" fillId="10" fontId="3" numFmtId="3" pivotButton="0" quotePrefix="0" xfId="0">
      <alignment horizontal="left" vertical="top" wrapText="1"/>
    </xf>
    <xf applyAlignment="1" borderId="17" fillId="0" fontId="3" numFmtId="3" pivotButton="0" quotePrefix="0" xfId="0">
      <alignment horizontal="left" vertical="top" wrapText="1"/>
    </xf>
    <xf applyAlignment="1" borderId="9" fillId="10" fontId="0" numFmtId="3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2" fillId="0" fontId="0" numFmtId="0" pivotButton="0" quotePrefix="0" xfId="0">
      <alignment horizontal="left" vertical="top" wrapText="1"/>
    </xf>
    <xf applyAlignment="1" borderId="1" fillId="9" fontId="3" numFmtId="3" pivotButton="0" quotePrefix="0" xfId="0">
      <alignment horizontal="left" vertical="top" wrapText="1"/>
    </xf>
    <xf applyAlignment="1" borderId="1" fillId="10" fontId="0" numFmtId="3" pivotButton="0" quotePrefix="0" xfId="0">
      <alignment horizontal="left" vertical="top" wrapText="1"/>
    </xf>
    <xf applyAlignment="1" borderId="1" fillId="10" fontId="3" numFmtId="3" pivotButton="0" quotePrefix="0" xfId="0">
      <alignment horizontal="left" vertical="top" wrapText="1"/>
    </xf>
    <xf applyAlignment="1" borderId="3" fillId="10" fontId="0" numFmtId="3" pivotButton="0" quotePrefix="0" xfId="0">
      <alignment horizontal="left" vertical="top" wrapText="1"/>
    </xf>
    <xf applyAlignment="1" borderId="8" fillId="0" fontId="0" numFmtId="0" pivotButton="0" quotePrefix="0" xfId="0">
      <alignment horizontal="left" vertical="top" wrapText="1"/>
    </xf>
    <xf applyAlignment="1" borderId="6" fillId="0" fontId="0" numFmtId="0" pivotButton="0" quotePrefix="0" xfId="0">
      <alignment horizontal="left" vertical="top" wrapText="1"/>
    </xf>
    <xf applyAlignment="1" borderId="9" fillId="9" fontId="3" numFmtId="3" pivotButton="0" quotePrefix="0" xfId="0">
      <alignment horizontal="left" vertical="top" wrapText="1"/>
    </xf>
    <xf applyAlignment="1" borderId="3" fillId="9" fontId="3" numFmtId="3" pivotButton="0" quotePrefix="0" xfId="0">
      <alignment horizontal="left" vertical="top" wrapText="1"/>
    </xf>
    <xf applyAlignment="1" borderId="1" fillId="0" fontId="0" numFmtId="0" pivotButton="0" quotePrefix="0" xfId="0">
      <alignment vertical="top"/>
    </xf>
    <xf applyAlignment="1" borderId="3" fillId="8" fontId="3" numFmtId="0" pivotButton="0" quotePrefix="0" xfId="0">
      <alignment horizontal="left" vertical="top" wrapText="1"/>
    </xf>
    <xf applyAlignment="1" borderId="4" fillId="8" fontId="3" numFmtId="0" pivotButton="0" quotePrefix="0" xfId="0">
      <alignment horizontal="left" vertical="top" wrapText="1"/>
    </xf>
    <xf applyAlignment="1" borderId="2" fillId="8" fontId="3" numFmtId="0" pivotButton="0" quotePrefix="0" xfId="0">
      <alignment horizontal="center" vertical="top" wrapText="1"/>
    </xf>
    <xf borderId="0" fillId="0" fontId="0" numFmtId="164" pivotButton="0" quotePrefix="0" xfId="0"/>
    <xf applyAlignment="1" borderId="2" fillId="3" fontId="2" numFmtId="164" pivotButton="0" quotePrefix="0" xfId="1">
      <alignment horizontal="left" vertical="center"/>
    </xf>
    <xf applyAlignment="1" borderId="6" fillId="4" fontId="2" numFmtId="164" pivotButton="0" quotePrefix="0" xfId="1">
      <alignment horizontal="left" vertical="center"/>
    </xf>
    <xf applyAlignment="1" borderId="10" fillId="2" fontId="3" numFmtId="164" pivotButton="0" quotePrefix="0" xfId="0">
      <alignment horizontal="left" wrapText="1"/>
    </xf>
    <xf applyAlignment="1" borderId="17" fillId="0" fontId="0" numFmtId="165" pivotButton="0" quotePrefix="0" xfId="0">
      <alignment horizontal="left" vertical="top" wrapText="1"/>
    </xf>
    <xf applyAlignment="1" borderId="1" fillId="0" fontId="0" numFmtId="165" pivotButton="0" quotePrefix="0" xfId="0">
      <alignment horizontal="left" vertical="top" wrapText="1"/>
    </xf>
    <xf applyAlignment="1" borderId="7" fillId="0" fontId="0" numFmtId="165" pivotButton="0" quotePrefix="0" xfId="0">
      <alignment horizontal="left" vertical="top" wrapText="1"/>
    </xf>
    <xf applyAlignment="1" borderId="0" fillId="0" fontId="0" numFmtId="164" pivotButton="0" quotePrefix="0" xfId="0">
      <alignment horizontal="left"/>
    </xf>
    <xf borderId="0" fillId="0" fontId="0" numFmtId="3" pivotButton="0" quotePrefix="0" xfId="0"/>
    <xf borderId="13" fillId="0" fontId="0" numFmtId="3" pivotButton="0" quotePrefix="0" xfId="0"/>
    <xf applyAlignment="1" borderId="3" fillId="8" fontId="3" numFmtId="0" pivotButton="0" quotePrefix="0" xfId="0">
      <alignment horizontal="center" vertical="top" wrapText="1"/>
    </xf>
    <xf applyAlignment="1" borderId="2" fillId="8" fontId="3" numFmtId="0" pivotButton="0" quotePrefix="0" xfId="0">
      <alignment horizontal="left" vertical="top" wrapText="1"/>
    </xf>
    <xf applyAlignment="1" borderId="0" fillId="0" fontId="0" numFmtId="3" pivotButton="0" quotePrefix="0" xfId="0">
      <alignment horizontal="left" vertical="top"/>
    </xf>
    <xf applyAlignment="1" borderId="15" fillId="0" fontId="4" numFmtId="3" pivotButton="0" quotePrefix="0" xfId="0">
      <alignment horizontal="left" vertical="top"/>
    </xf>
    <xf applyAlignment="1" borderId="3" fillId="8" fontId="3" numFmtId="0" pivotButton="0" quotePrefix="0" xfId="0">
      <alignment horizontal="left" vertical="top" wrapText="1"/>
    </xf>
    <xf applyAlignment="1" borderId="2" fillId="8" fontId="3" numFmtId="0" pivotButton="0" quotePrefix="0" xfId="0">
      <alignment horizontal="left" vertical="top" wrapText="1"/>
    </xf>
    <xf applyAlignment="1" borderId="4" fillId="8" fontId="3" numFmtId="0" pivotButton="0" quotePrefix="0" xfId="0">
      <alignment horizontal="left" vertical="top" wrapText="1"/>
    </xf>
    <xf applyAlignment="1" borderId="3" fillId="8" fontId="3" numFmtId="0" pivotButton="0" quotePrefix="0" xfId="0">
      <alignment horizontal="center" vertical="top" wrapText="1"/>
    </xf>
    <xf applyAlignment="1" borderId="2" fillId="8" fontId="3" numFmtId="0" pivotButton="0" quotePrefix="0" xfId="0">
      <alignment horizontal="center" vertical="top" wrapText="1"/>
    </xf>
    <xf borderId="0" fillId="0" fontId="0" numFmtId="164" pivotButton="0" quotePrefix="0" xfId="0"/>
    <xf applyAlignment="1" borderId="2" fillId="3" fontId="2" numFmtId="164" pivotButton="0" quotePrefix="0" xfId="1">
      <alignment horizontal="left" vertical="center"/>
    </xf>
    <xf applyAlignment="1" borderId="6" fillId="4" fontId="2" numFmtId="164" pivotButton="0" quotePrefix="0" xfId="1">
      <alignment horizontal="left" vertical="center"/>
    </xf>
    <xf applyAlignment="1" borderId="10" fillId="2" fontId="3" numFmtId="164" pivotButton="0" quotePrefix="0" xfId="0">
      <alignment horizontal="left" wrapText="1"/>
    </xf>
    <xf applyAlignment="1" borderId="17" fillId="0" fontId="0" numFmtId="165" pivotButton="0" quotePrefix="0" xfId="0">
      <alignment horizontal="left" vertical="top" wrapText="1"/>
    </xf>
    <xf applyAlignment="1" borderId="1" fillId="0" fontId="0" numFmtId="165" pivotButton="0" quotePrefix="0" xfId="0">
      <alignment horizontal="left" vertical="top" wrapText="1"/>
    </xf>
    <xf applyAlignment="1" borderId="7" fillId="0" fontId="0" numFmtId="165" pivotButton="0" quotePrefix="0" xfId="0">
      <alignment horizontal="left" vertical="top" wrapText="1"/>
    </xf>
    <xf applyAlignment="1" borderId="0" fillId="0" fontId="0" numFmtId="164" pivotButton="0" quotePrefix="0" xfId="0">
      <alignment horizontal="left"/>
    </xf>
    <xf applyAlignment="1" borderId="1" fillId="8" fontId="3" numFmtId="0" pivotButton="0" quotePrefix="0" xfId="0">
      <alignment horizontal="left" vertical="top" wrapText="1"/>
    </xf>
    <xf borderId="2" fillId="0" fontId="0" numFmtId="0" pivotButton="0" quotePrefix="0" xfId="0"/>
    <xf borderId="4" fillId="0" fontId="0" numFmtId="0" pivotButton="0" quotePrefix="0" xfId="0"/>
  </cellXfs>
  <cellStyles count="3">
    <cellStyle builtinId="0" name="Normal" xfId="0"/>
    <cellStyle name="Percent 2" xfId="1"/>
    <cellStyle builtinId="27" name="Bad" xfId="2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A1:AO73"/>
  <sheetViews>
    <sheetView showGridLines="0" workbookViewId="0" zoomScale="85" zoomScaleNormal="85">
      <pane activePane="bottomRight" state="frozen" topLeftCell="C4" xSplit="2" ySplit="3"/>
      <selection activeCell="C1" pane="topRight" sqref="C1"/>
      <selection activeCell="A4" pane="bottomLeft" sqref="A4"/>
      <selection activeCell="AJ3" pane="bottomRight" sqref="AJ3"/>
    </sheetView>
  </sheetViews>
  <sheetFormatPr baseColWidth="8" defaultColWidth="8.81640625" defaultRowHeight="14.5"/>
  <cols>
    <col customWidth="1" max="1" min="1" width="13.54296875"/>
    <col bestFit="1" customWidth="1" max="2" min="2" width="50.54296875"/>
    <col customWidth="1" max="4" min="3" style="110" width="10"/>
    <col customWidth="1" max="5" min="5" style="121" width="12.54296875"/>
    <col customWidth="1" max="8" min="6" width="12.1796875"/>
    <col customWidth="1" max="9" min="9" width="14.453125"/>
    <col customWidth="1" hidden="1" max="15" min="10" outlineLevel="1" style="110" width="13.1796875"/>
    <col collapsed="1" customWidth="1" max="16" min="16" style="110" width="13.1796875"/>
    <col customWidth="1" max="25" min="17" style="110" width="13.1796875"/>
    <col customWidth="1" hidden="1" max="28" min="26" outlineLevel="1" style="110" width="13.1796875"/>
    <col collapsed="1" customWidth="1" max="29" min="29" style="110" width="13.1796875"/>
    <col customWidth="1" max="31" min="30" style="110" width="13.1796875"/>
    <col customWidth="1" max="32" min="32" style="44" width="13.1796875"/>
    <col customWidth="1" max="33" min="33" style="110" width="13.1796875"/>
    <col customWidth="1" hidden="1" max="36" min="34" outlineLevel="1" style="110" width="13.1796875"/>
    <col collapsed="1" customWidth="1" max="37" min="37" width="8.81640625"/>
    <col customWidth="1" hidden="1" max="41" min="41" outlineLevel="1" width="8.81640625"/>
    <col collapsed="1" customWidth="1" max="42" min="42" width="8.81640625"/>
  </cols>
  <sheetData>
    <row r="1">
      <c r="A1" s="48" t="inlineStr">
        <is>
          <t>Today's Date:</t>
        </is>
      </c>
      <c r="B1" s="49" t="n">
        <v>43747</v>
      </c>
      <c r="C1" s="47" t="inlineStr">
        <is>
          <t>Inventory</t>
        </is>
      </c>
      <c r="D1" s="17" t="n"/>
      <c r="E1" s="122" t="n"/>
      <c r="F1" s="1" t="n"/>
      <c r="G1" s="1" t="n"/>
      <c r="H1" s="1" t="n"/>
      <c r="I1" s="1" t="n"/>
      <c r="J1" s="63" t="n"/>
      <c r="K1" s="63" t="n"/>
      <c r="L1" s="63" t="n"/>
      <c r="M1" s="63" t="n"/>
      <c r="N1" s="63" t="n"/>
      <c r="O1" s="63" t="n"/>
      <c r="P1" s="55" t="inlineStr">
        <is>
          <t>Working Capital</t>
        </is>
      </c>
      <c r="Q1" s="45" t="n"/>
      <c r="R1" s="45" t="n"/>
      <c r="S1" s="45" t="n"/>
      <c r="T1" s="45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6" t="n"/>
    </row>
    <row customFormat="1" r="2" s="3">
      <c r="A2" s="11" t="n"/>
      <c r="B2" s="11" t="inlineStr">
        <is>
          <t>supplier_name</t>
        </is>
      </c>
      <c r="C2" s="19" t="n"/>
      <c r="D2" s="18" t="n"/>
      <c r="E2" s="123" t="n"/>
      <c r="F2" s="12" t="n"/>
      <c r="G2" s="13" t="n"/>
      <c r="H2" s="14" t="n"/>
      <c r="I2" s="12" t="n"/>
      <c r="J2" s="65" t="inlineStr">
        <is>
          <t>COGS (US$)</t>
        </is>
      </c>
      <c r="K2" s="66" t="n"/>
      <c r="L2" s="67" t="n"/>
      <c r="M2" s="65" t="inlineStr">
        <is>
          <t>Inbounds (US$)</t>
        </is>
      </c>
      <c r="N2" s="66" t="n"/>
      <c r="O2" s="67" t="n"/>
      <c r="P2" s="50" t="inlineStr">
        <is>
          <t>WC days</t>
        </is>
      </c>
      <c r="Q2" s="46" t="n"/>
      <c r="R2" s="46" t="n"/>
      <c r="S2" s="46" t="n"/>
      <c r="T2" s="51" t="n"/>
      <c r="U2" s="50" t="inlineStr">
        <is>
          <t>Inventory Days</t>
        </is>
      </c>
      <c r="V2" s="46" t="n"/>
      <c r="W2" s="46" t="n"/>
      <c r="X2" s="46" t="n"/>
      <c r="Y2" s="51" t="n"/>
      <c r="Z2" s="46" t="inlineStr">
        <is>
          <t>Average Daily Inventory (US$)</t>
        </is>
      </c>
      <c r="AA2" s="46" t="n"/>
      <c r="AB2" s="46" t="n"/>
      <c r="AC2" s="50" t="inlineStr">
        <is>
          <t>Payable days</t>
        </is>
      </c>
      <c r="AD2" s="46" t="n"/>
      <c r="AE2" s="46" t="n"/>
      <c r="AF2" s="46" t="n"/>
      <c r="AG2" s="51" t="n"/>
      <c r="AH2" s="46" t="inlineStr">
        <is>
          <t>Average Daily Payables (US$)</t>
        </is>
      </c>
      <c r="AI2" s="46" t="n"/>
      <c r="AJ2" s="46" t="n"/>
    </row>
    <row customHeight="1" ht="75" r="3">
      <c r="A3" s="69" t="inlineStr">
        <is>
          <t>Main Category</t>
        </is>
      </c>
      <c r="B3" s="70" t="inlineStr">
        <is>
          <t>Supplier Name</t>
        </is>
      </c>
      <c r="C3" s="71" t="inlineStr">
        <is>
          <t># of SKUs in Warehouse (Stock &gt; 0)</t>
        </is>
      </c>
      <c r="D3" s="72" t="inlineStr">
        <is>
          <t>Inventory count</t>
        </is>
      </c>
      <c r="E3" s="124" t="inlineStr">
        <is>
          <t>Inventory value ($US)</t>
        </is>
      </c>
      <c r="F3" s="62" t="inlineStr">
        <is>
          <t>Brand 1</t>
        </is>
      </c>
      <c r="G3" s="73" t="inlineStr">
        <is>
          <t>Brand 2</t>
        </is>
      </c>
      <c r="H3" s="74" t="inlineStr">
        <is>
          <t>Brand 3</t>
        </is>
      </c>
      <c r="I3" s="62" t="inlineStr">
        <is>
          <t>Current 
Payment 
terms</t>
        </is>
      </c>
      <c r="J3" s="64" t="n">
        <v>43678</v>
      </c>
      <c r="K3" s="64" t="n">
        <v>43709</v>
      </c>
      <c r="L3" s="68" t="inlineStr">
        <is>
          <t>L30D</t>
        </is>
      </c>
      <c r="M3" s="64" t="n">
        <v>43678</v>
      </c>
      <c r="N3" s="64" t="n">
        <v>43709</v>
      </c>
      <c r="O3" s="68" t="inlineStr">
        <is>
          <t>L30D</t>
        </is>
      </c>
      <c r="P3" s="54" t="inlineStr">
        <is>
          <t>Target</t>
        </is>
      </c>
      <c r="Q3" s="61" t="n">
        <v>43678</v>
      </c>
      <c r="R3" s="61" t="n">
        <v>43709</v>
      </c>
      <c r="S3" s="61" t="inlineStr">
        <is>
          <t>Current</t>
        </is>
      </c>
      <c r="T3" s="54" t="inlineStr">
        <is>
          <t>Current vs Target</t>
        </is>
      </c>
      <c r="U3" s="52" t="inlineStr">
        <is>
          <t>Target</t>
        </is>
      </c>
      <c r="V3" s="61" t="n">
        <v>43678</v>
      </c>
      <c r="W3" s="61" t="n">
        <v>43709</v>
      </c>
      <c r="X3" s="54" t="inlineStr">
        <is>
          <t>Current (1)</t>
        </is>
      </c>
      <c r="Y3" s="54" t="inlineStr">
        <is>
          <t>Current vs Target</t>
        </is>
      </c>
      <c r="Z3" s="61" t="n">
        <v>43678</v>
      </c>
      <c r="AA3" s="61" t="n">
        <v>43709</v>
      </c>
      <c r="AB3" s="54" t="inlineStr">
        <is>
          <t>Current</t>
        </is>
      </c>
      <c r="AC3" s="54" t="inlineStr">
        <is>
          <t>Target</t>
        </is>
      </c>
      <c r="AD3" s="61" t="n">
        <v>43678</v>
      </c>
      <c r="AE3" s="61" t="n">
        <v>43709</v>
      </c>
      <c r="AF3" s="54" t="inlineStr">
        <is>
          <t>Current (2)</t>
        </is>
      </c>
      <c r="AG3" s="53" t="inlineStr">
        <is>
          <t>Current vs Target</t>
        </is>
      </c>
      <c r="AH3" s="61" t="n">
        <v>43678</v>
      </c>
      <c r="AI3" s="61" t="n">
        <v>43709</v>
      </c>
      <c r="AJ3" s="54" t="inlineStr">
        <is>
          <t>Current (2)</t>
        </is>
      </c>
      <c r="AK3" s="2" t="n"/>
      <c r="AL3" s="2" t="n"/>
    </row>
    <row customFormat="1" r="4" s="23">
      <c r="A4" s="81" t="inlineStr">
        <is>
          <t>Lifestyle</t>
        </is>
      </c>
      <c r="B4" s="82" t="inlineStr">
        <is>
          <t>IC_Scommerce (Thailand) Co., Ltd. (Outright)</t>
        </is>
      </c>
      <c r="C4" s="76" t="n">
        <v>1</v>
      </c>
      <c r="D4" s="76" t="n">
        <v>0</v>
      </c>
      <c r="E4" s="76" t="n">
        <v>0</v>
      </c>
      <c r="F4" s="81" t="inlineStr">
        <is>
          <t>Jyp Entertainment</t>
        </is>
      </c>
      <c r="G4" s="81" t="inlineStr">
        <is>
          <t>n.a.</t>
        </is>
      </c>
      <c r="H4" s="81" t="inlineStr">
        <is>
          <t>n.a.</t>
        </is>
      </c>
      <c r="I4" s="81" t="inlineStr">
        <is>
          <t>Immediately</t>
        </is>
      </c>
      <c r="J4" s="125">
        <f>VLOOKUP($B4,'Daily COGS'!$B:$E,2,FALSE)</f>
        <v/>
      </c>
      <c r="K4" s="125">
        <f>VLOOKUP($B4,'Daily COGS'!$B:$E,3,FALSE)</f>
        <v/>
      </c>
      <c r="L4" s="125">
        <f>VLOOKUP($B4,'Daily COGS'!$B:$E,4,FALSE)</f>
        <v/>
      </c>
      <c r="M4" s="125">
        <f>VLOOKUP($B4,'Daily Inbounds'!$B:$E,2,FALSE)</f>
        <v/>
      </c>
      <c r="N4" s="125">
        <f>VLOOKUP($B4,'Daily Inbounds'!$B:$E,3,FALSE)</f>
        <v/>
      </c>
      <c r="O4" s="125">
        <f>VLOOKUP($B4,'Daily Inbounds'!$B:$E,4,FALSE)</f>
        <v/>
      </c>
      <c r="P4" s="83">
        <f>IFERROR(VLOOKUP($B4,#REF!, 23,FALSE), "")</f>
        <v/>
      </c>
      <c r="Q4" s="84">
        <f>IFERROR(IF(V4="n.a.", -AD4, IF(AD4="n.a.", V4, V4-AD4)),"n.a.")</f>
        <v/>
      </c>
      <c r="R4" s="84">
        <f>IFERROR(IF(W4="n.a.", -AE4, IF(AE4="n.a.", W4, W4-AE4)),"n.a.")</f>
        <v/>
      </c>
      <c r="S4" s="85">
        <f>IFERROR(IF(X4="n.a.", -AF4, IF(AF4="n.a.", X4, X4-AF4)),"n.a.")</f>
        <v/>
      </c>
      <c r="T4" s="86">
        <f>IFERROR(P4-S4, "n.a.")</f>
        <v/>
      </c>
      <c r="U4" s="96">
        <f>IFERROR(VLOOKUP($B4,#REF!, 27,FALSE), "")</f>
        <v/>
      </c>
      <c r="V4" s="84">
        <f>IFERROR(Z4/J4*30,"n.a.")</f>
        <v/>
      </c>
      <c r="W4" s="87">
        <f>IFERROR(AA4/K4*30,"n.a.")</f>
        <v/>
      </c>
      <c r="X4" s="84">
        <f>IFERROR(AB4/L4*30,"n.a.")</f>
        <v/>
      </c>
      <c r="Y4" s="86">
        <f>IFERROR(-X4+U4,"n.a.")</f>
        <v/>
      </c>
      <c r="Z4" s="125">
        <f>VLOOKUP(B4,'Daily Inventory Value'!B:E,2,FALSE)</f>
        <v/>
      </c>
      <c r="AA4" s="125">
        <f>VLOOKUP(B4,'Daily Inventory Value'!B:E,3,FALSE)</f>
        <v/>
      </c>
      <c r="AB4" s="125">
        <f>VLOOKUP(B4,'Daily Inventory Value'!B:E,4,FALSE)</f>
        <v/>
      </c>
      <c r="AC4" s="83">
        <f>IFERROR(VLOOKUP($B4,#REF!, 32,FALSE), "")</f>
        <v/>
      </c>
      <c r="AD4" s="84">
        <f>IFERROR(AH4/J4*30,"n.a.")</f>
        <v/>
      </c>
      <c r="AE4" s="84">
        <f>IFERROR(AI4/K4*30,"n.a.")</f>
        <v/>
      </c>
      <c r="AF4" s="80">
        <f>IFERROR(AJ4/L4*30,"n.a.")</f>
        <v/>
      </c>
      <c r="AG4" s="86">
        <f>IFERROR(-AC4+AF4, "n.a.")</f>
        <v/>
      </c>
      <c r="AH4" s="125">
        <f>VLOOKUP(B4,'Daily Accounts Payable'!B:E,2,FALSE)</f>
        <v/>
      </c>
      <c r="AI4" s="125">
        <f>VLOOKUP(B4,'Daily Accounts Payable'!B:E,3,FALSE)</f>
        <v/>
      </c>
      <c r="AJ4" s="125">
        <f>VLOOKUP(B4,'Daily Accounts Payable'!B:E,4,FALSE)</f>
        <v/>
      </c>
    </row>
    <row customFormat="1" r="5" s="23">
      <c r="A5" s="88" t="inlineStr">
        <is>
          <t>FMCG</t>
        </is>
      </c>
      <c r="B5" s="89" t="inlineStr">
        <is>
          <t>IC_Shopee Singapore Pte Ltd (Outright)</t>
        </is>
      </c>
      <c r="C5" s="76" t="n">
        <v>32</v>
      </c>
      <c r="D5" s="76" t="n">
        <v>88</v>
      </c>
      <c r="E5" s="76" t="n">
        <v>187.1600646972656</v>
      </c>
      <c r="F5" s="81" t="inlineStr">
        <is>
          <t>YG Entertainment</t>
        </is>
      </c>
      <c r="G5" s="81" t="inlineStr">
        <is>
          <t>Moonshot</t>
        </is>
      </c>
      <c r="H5" s="81" t="inlineStr">
        <is>
          <t>n.a.</t>
        </is>
      </c>
      <c r="I5" s="88" t="inlineStr">
        <is>
          <t>Immediately</t>
        </is>
      </c>
      <c r="J5" s="125">
        <f>VLOOKUP($B5,'Daily COGS'!$B:$E,2,FALSE)</f>
        <v/>
      </c>
      <c r="K5" s="125">
        <f>VLOOKUP($B5,'Daily COGS'!$B:$E,3,FALSE)</f>
        <v/>
      </c>
      <c r="L5" s="125">
        <f>VLOOKUP($B5,'Daily COGS'!$B:$E,4,FALSE)</f>
        <v/>
      </c>
      <c r="M5" s="125">
        <f>VLOOKUP($B5,'Daily Inbounds'!$B:$E,2,FALSE)</f>
        <v/>
      </c>
      <c r="N5" s="125">
        <f>VLOOKUP($B5,'Daily Inbounds'!$B:$E,3,FALSE)</f>
        <v/>
      </c>
      <c r="O5" s="125">
        <f>VLOOKUP($B5,'Daily Inbounds'!$B:$E,4,FALSE)</f>
        <v/>
      </c>
      <c r="P5" s="90">
        <f>IFERROR(VLOOKUP($B5,#REF!, 23,FALSE), "")</f>
        <v/>
      </c>
      <c r="Q5" s="91">
        <f>IFERROR(IF(V5="n.a.", -AD5, IF(AD5="n.a.", V5, V5-AD5)),"n.a.")</f>
        <v/>
      </c>
      <c r="R5" s="91">
        <f>IFERROR(IF(W5="n.a.", -AE5, IF(AE5="n.a.", W5, W5-AE5)),"n.a.")</f>
        <v/>
      </c>
      <c r="S5" s="92">
        <f>IFERROR(IF(X5="n.a.", -AF5, IF(AF5="n.a.", X5, X5-AF5)),"n.a.")</f>
        <v/>
      </c>
      <c r="T5" s="86">
        <f>IFERROR(P5-S5, "n.a.")</f>
        <v/>
      </c>
      <c r="U5" s="97">
        <f>IFERROR(VLOOKUP($B5,#REF!, 27,FALSE), "")</f>
        <v/>
      </c>
      <c r="V5" s="91">
        <f>IFERROR(Z5/J5*30,"n.a.")</f>
        <v/>
      </c>
      <c r="W5" s="93">
        <f>IFERROR(AA5/K5*30,"n.a.")</f>
        <v/>
      </c>
      <c r="X5" s="91">
        <f>IFERROR(AB5/L5*30,"n.a.")</f>
        <v/>
      </c>
      <c r="Y5" s="86">
        <f>IFERROR(-X5+U5,"n.a.")</f>
        <v/>
      </c>
      <c r="Z5" s="126">
        <f>VLOOKUP(B5,'Daily Inventory Value'!B:E,2,FALSE)</f>
        <v/>
      </c>
      <c r="AA5" s="126">
        <f>VLOOKUP(B5,'Daily Inventory Value'!B:E,3,FALSE)</f>
        <v/>
      </c>
      <c r="AB5" s="126">
        <f>VLOOKUP(B5,'Daily Inventory Value'!B:E,4,FALSE)</f>
        <v/>
      </c>
      <c r="AC5" s="90">
        <f>IFERROR(VLOOKUP($B5,#REF!, 32,FALSE), "")</f>
        <v/>
      </c>
      <c r="AD5" s="91">
        <f>IFERROR(AH5/J5*30,"n.a.")</f>
        <v/>
      </c>
      <c r="AE5" s="91">
        <f>IFERROR(AI5/K5*30,"n.a.")</f>
        <v/>
      </c>
      <c r="AF5" s="76">
        <f>IFERROR(AJ5/L5*30,"n.a.")</f>
        <v/>
      </c>
      <c r="AG5" s="86">
        <f>IFERROR(-AC5+AF5, "n.a.")</f>
        <v/>
      </c>
      <c r="AH5" s="126">
        <f>VLOOKUP(B5,'Daily Accounts Payable'!B:E,2,FALSE)</f>
        <v/>
      </c>
      <c r="AI5" s="126">
        <f>VLOOKUP(B5,'Daily Accounts Payable'!B:E,3,FALSE)</f>
        <v/>
      </c>
      <c r="AJ5" s="126">
        <f>VLOOKUP(B5,'Daily Accounts Payable'!B:E,4,FALSE)</f>
        <v/>
      </c>
    </row>
    <row customFormat="1" r="6" s="23">
      <c r="A6" s="88" t="inlineStr">
        <is>
          <t>EL</t>
        </is>
      </c>
      <c r="B6" s="89" t="inlineStr">
        <is>
          <t>MY_A&amp;S Distribution Sdn Bhd</t>
        </is>
      </c>
      <c r="C6" s="76" t="n">
        <v>3</v>
      </c>
      <c r="D6" s="76" t="n">
        <v>25</v>
      </c>
      <c r="E6" s="76" t="n">
        <v>835.1631469726562</v>
      </c>
      <c r="F6" s="81" t="inlineStr">
        <is>
          <t>A&amp;S</t>
        </is>
      </c>
      <c r="G6" s="81" t="inlineStr">
        <is>
          <t>n.a.</t>
        </is>
      </c>
      <c r="H6" s="81" t="inlineStr">
        <is>
          <t>n.a.</t>
        </is>
      </c>
      <c r="I6" s="88" t="inlineStr">
        <is>
          <t>Immediately</t>
        </is>
      </c>
      <c r="J6" s="125">
        <f>VLOOKUP($B6,'Daily COGS'!$B:$E,2,FALSE)</f>
        <v/>
      </c>
      <c r="K6" s="125">
        <f>VLOOKUP($B6,'Daily COGS'!$B:$E,3,FALSE)</f>
        <v/>
      </c>
      <c r="L6" s="125">
        <f>VLOOKUP($B6,'Daily COGS'!$B:$E,4,FALSE)</f>
        <v/>
      </c>
      <c r="M6" s="125">
        <f>VLOOKUP($B6,'Daily Inbounds'!$B:$E,2,FALSE)</f>
        <v/>
      </c>
      <c r="N6" s="125">
        <f>VLOOKUP($B6,'Daily Inbounds'!$B:$E,3,FALSE)</f>
        <v/>
      </c>
      <c r="O6" s="125">
        <f>VLOOKUP($B6,'Daily Inbounds'!$B:$E,4,FALSE)</f>
        <v/>
      </c>
      <c r="P6" s="90">
        <f>IFERROR(VLOOKUP($B6,#REF!, 23,FALSE), "")</f>
        <v/>
      </c>
      <c r="Q6" s="91">
        <f>IFERROR(IF(V6="n.a.", -AD6, IF(AD6="n.a.", V6, V6-AD6)),"n.a.")</f>
        <v/>
      </c>
      <c r="R6" s="91">
        <f>IFERROR(IF(W6="n.a.", -AE6, IF(AE6="n.a.", W6, W6-AE6)),"n.a.")</f>
        <v/>
      </c>
      <c r="S6" s="92">
        <f>IFERROR(IF(X6="n.a.", -AF6, IF(AF6="n.a.", X6, X6-AF6)),"n.a.")</f>
        <v/>
      </c>
      <c r="T6" s="86">
        <f>IFERROR(P6-S6, "n.a.")</f>
        <v/>
      </c>
      <c r="U6" s="97">
        <f>IFERROR(VLOOKUP($B6,#REF!, 27,FALSE), "")</f>
        <v/>
      </c>
      <c r="V6" s="91">
        <f>IFERROR(Z6/J6*30,"n.a.")</f>
        <v/>
      </c>
      <c r="W6" s="93">
        <f>IFERROR(AA6/K6*30,"n.a.")</f>
        <v/>
      </c>
      <c r="X6" s="91">
        <f>IFERROR(AB6/L6*30,"n.a.")</f>
        <v/>
      </c>
      <c r="Y6" s="86">
        <f>IFERROR(-X6+U6,"n.a.")</f>
        <v/>
      </c>
      <c r="Z6" s="126">
        <f>VLOOKUP(B6,'Daily Inventory Value'!B:E,2,FALSE)</f>
        <v/>
      </c>
      <c r="AA6" s="126">
        <f>VLOOKUP(B6,'Daily Inventory Value'!B:E,3,FALSE)</f>
        <v/>
      </c>
      <c r="AB6" s="126">
        <f>VLOOKUP(B6,'Daily Inventory Value'!B:E,4,FALSE)</f>
        <v/>
      </c>
      <c r="AC6" s="90">
        <f>IFERROR(VLOOKUP($B6,#REF!, 32,FALSE), "")</f>
        <v/>
      </c>
      <c r="AD6" s="91">
        <f>IFERROR(AH6/J6*30,"n.a.")</f>
        <v/>
      </c>
      <c r="AE6" s="91">
        <f>IFERROR(AI6/K6*30,"n.a.")</f>
        <v/>
      </c>
      <c r="AF6" s="76">
        <f>IFERROR(AJ6/L6*30,"n.a.")</f>
        <v/>
      </c>
      <c r="AG6" s="86">
        <f>IFERROR(-AC6+AF6, "n.a.")</f>
        <v/>
      </c>
      <c r="AH6" s="126">
        <f>VLOOKUP(B6,'Daily Accounts Payable'!B:E,2,FALSE)</f>
        <v/>
      </c>
      <c r="AI6" s="126">
        <f>VLOOKUP(B6,'Daily Accounts Payable'!B:E,3,FALSE)</f>
        <v/>
      </c>
      <c r="AJ6" s="126">
        <f>VLOOKUP(B6,'Daily Accounts Payable'!B:E,4,FALSE)</f>
        <v/>
      </c>
    </row>
    <row customFormat="1" r="7" s="23">
      <c r="A7" s="88" t="inlineStr">
        <is>
          <t>FMCG</t>
        </is>
      </c>
      <c r="B7" s="89" t="inlineStr">
        <is>
          <t>MY_Amorepacific Malaysia Sdn Bhd</t>
        </is>
      </c>
      <c r="C7" s="76" t="n">
        <v>355</v>
      </c>
      <c r="D7" s="76" t="n">
        <v>4060</v>
      </c>
      <c r="E7" s="76" t="n">
        <v>73251.6640625</v>
      </c>
      <c r="F7" s="81" t="inlineStr">
        <is>
          <t>Laneige</t>
        </is>
      </c>
      <c r="G7" s="81" t="inlineStr">
        <is>
          <t>Mamonde</t>
        </is>
      </c>
      <c r="H7" s="81" t="inlineStr">
        <is>
          <t>LANEIGE</t>
        </is>
      </c>
      <c r="I7" s="88" t="inlineStr">
        <is>
          <t>Immediately</t>
        </is>
      </c>
      <c r="J7" s="125">
        <f>VLOOKUP($B7,'Daily COGS'!$B:$E,2,FALSE)</f>
        <v/>
      </c>
      <c r="K7" s="125">
        <f>VLOOKUP($B7,'Daily COGS'!$B:$E,3,FALSE)</f>
        <v/>
      </c>
      <c r="L7" s="125">
        <f>VLOOKUP($B7,'Daily COGS'!$B:$E,4,FALSE)</f>
        <v/>
      </c>
      <c r="M7" s="125">
        <f>VLOOKUP($B7,'Daily Inbounds'!$B:$E,2,FALSE)</f>
        <v/>
      </c>
      <c r="N7" s="125">
        <f>VLOOKUP($B7,'Daily Inbounds'!$B:$E,3,FALSE)</f>
        <v/>
      </c>
      <c r="O7" s="125">
        <f>VLOOKUP($B7,'Daily Inbounds'!$B:$E,4,FALSE)</f>
        <v/>
      </c>
      <c r="P7" s="90">
        <f>IFERROR(VLOOKUP($B7,#REF!, 23,FALSE), "")</f>
        <v/>
      </c>
      <c r="Q7" s="91">
        <f>IFERROR(IF(V7="n.a.", -AD7, IF(AD7="n.a.", V7, V7-AD7)),"n.a.")</f>
        <v/>
      </c>
      <c r="R7" s="91">
        <f>IFERROR(IF(W7="n.a.", -AE7, IF(AE7="n.a.", W7, W7-AE7)),"n.a.")</f>
        <v/>
      </c>
      <c r="S7" s="92">
        <f>IFERROR(IF(X7="n.a.", -AF7, IF(AF7="n.a.", X7, X7-AF7)),"n.a.")</f>
        <v/>
      </c>
      <c r="T7" s="86">
        <f>IFERROR(P7-S7, "n.a.")</f>
        <v/>
      </c>
      <c r="U7" s="97">
        <f>IFERROR(VLOOKUP($B7,#REF!, 27,FALSE), "")</f>
        <v/>
      </c>
      <c r="V7" s="91">
        <f>IFERROR(Z7/J7*30,"n.a.")</f>
        <v/>
      </c>
      <c r="W7" s="93">
        <f>IFERROR(AA7/K7*30,"n.a.")</f>
        <v/>
      </c>
      <c r="X7" s="91">
        <f>IFERROR(AB7/L7*30,"n.a.")</f>
        <v/>
      </c>
      <c r="Y7" s="86">
        <f>IFERROR(-X7+U7,"n.a.")</f>
        <v/>
      </c>
      <c r="Z7" s="126">
        <f>VLOOKUP(B7,'Daily Inventory Value'!B:E,2,FALSE)</f>
        <v/>
      </c>
      <c r="AA7" s="126">
        <f>VLOOKUP(B7,'Daily Inventory Value'!B:E,3,FALSE)</f>
        <v/>
      </c>
      <c r="AB7" s="126">
        <f>VLOOKUP(B7,'Daily Inventory Value'!B:E,4,FALSE)</f>
        <v/>
      </c>
      <c r="AC7" s="90">
        <f>IFERROR(VLOOKUP($B7,#REF!, 32,FALSE), "")</f>
        <v/>
      </c>
      <c r="AD7" s="91">
        <f>IFERROR(AH7/J7*30,"n.a.")</f>
        <v/>
      </c>
      <c r="AE7" s="91">
        <f>IFERROR(AI7/K7*30,"n.a.")</f>
        <v/>
      </c>
      <c r="AF7" s="76">
        <f>IFERROR(AJ7/L7*30,"n.a.")</f>
        <v/>
      </c>
      <c r="AG7" s="86">
        <f>IFERROR(-AC7+AF7, "n.a.")</f>
        <v/>
      </c>
      <c r="AH7" s="126">
        <f>VLOOKUP(B7,'Daily Accounts Payable'!B:E,2,FALSE)</f>
        <v/>
      </c>
      <c r="AI7" s="126">
        <f>VLOOKUP(B7,'Daily Accounts Payable'!B:E,3,FALSE)</f>
        <v/>
      </c>
      <c r="AJ7" s="126">
        <f>VLOOKUP(B7,'Daily Accounts Payable'!B:E,4,FALSE)</f>
        <v/>
      </c>
    </row>
    <row customFormat="1" r="8" s="23">
      <c r="A8" s="88" t="inlineStr">
        <is>
          <t>EL</t>
        </is>
      </c>
      <c r="B8" s="89" t="inlineStr">
        <is>
          <t>MY_Artisans Vertical Sdn Bhd</t>
        </is>
      </c>
      <c r="C8" s="76" t="n">
        <v>11</v>
      </c>
      <c r="D8" s="76" t="n">
        <v>671</v>
      </c>
      <c r="E8" s="76" t="n">
        <v>39329.50390625</v>
      </c>
      <c r="F8" s="81" t="inlineStr">
        <is>
          <t>Panasonic</t>
        </is>
      </c>
      <c r="G8" s="81" t="inlineStr">
        <is>
          <t>n.a.</t>
        </is>
      </c>
      <c r="H8" s="81" t="inlineStr">
        <is>
          <t>n.a.</t>
        </is>
      </c>
      <c r="I8" s="88" t="inlineStr">
        <is>
          <t>Immediately</t>
        </is>
      </c>
      <c r="J8" s="125">
        <f>VLOOKUP($B8,'Daily COGS'!$B:$E,2,FALSE)</f>
        <v/>
      </c>
      <c r="K8" s="125">
        <f>VLOOKUP($B8,'Daily COGS'!$B:$E,3,FALSE)</f>
        <v/>
      </c>
      <c r="L8" s="125">
        <f>VLOOKUP($B8,'Daily COGS'!$B:$E,4,FALSE)</f>
        <v/>
      </c>
      <c r="M8" s="125">
        <f>VLOOKUP($B8,'Daily Inbounds'!$B:$E,2,FALSE)</f>
        <v/>
      </c>
      <c r="N8" s="125">
        <f>VLOOKUP($B8,'Daily Inbounds'!$B:$E,3,FALSE)</f>
        <v/>
      </c>
      <c r="O8" s="125">
        <f>VLOOKUP($B8,'Daily Inbounds'!$B:$E,4,FALSE)</f>
        <v/>
      </c>
      <c r="P8" s="90">
        <f>IFERROR(VLOOKUP($B8,#REF!, 23,FALSE), "")</f>
        <v/>
      </c>
      <c r="Q8" s="91">
        <f>IFERROR(IF(V8="n.a.", -AD8, IF(AD8="n.a.", V8, V8-AD8)),"n.a.")</f>
        <v/>
      </c>
      <c r="R8" s="91">
        <f>IFERROR(IF(W8="n.a.", -AE8, IF(AE8="n.a.", W8, W8-AE8)),"n.a.")</f>
        <v/>
      </c>
      <c r="S8" s="92">
        <f>IFERROR(IF(X8="n.a.", -AF8, IF(AF8="n.a.", X8, X8-AF8)),"n.a.")</f>
        <v/>
      </c>
      <c r="T8" s="86">
        <f>IFERROR(P8-S8, "n.a.")</f>
        <v/>
      </c>
      <c r="U8" s="97">
        <f>IFERROR(VLOOKUP($B8,#REF!, 27,FALSE), "")</f>
        <v/>
      </c>
      <c r="V8" s="91">
        <f>IFERROR(Z8/J8*30,"n.a.")</f>
        <v/>
      </c>
      <c r="W8" s="93">
        <f>IFERROR(AA8/K8*30,"n.a.")</f>
        <v/>
      </c>
      <c r="X8" s="91">
        <f>IFERROR(AB8/L8*30,"n.a.")</f>
        <v/>
      </c>
      <c r="Y8" s="86">
        <f>IFERROR(-X8+U8,"n.a.")</f>
        <v/>
      </c>
      <c r="Z8" s="126">
        <f>VLOOKUP(B8,'Daily Inventory Value'!B:E,2,FALSE)</f>
        <v/>
      </c>
      <c r="AA8" s="126">
        <f>VLOOKUP(B8,'Daily Inventory Value'!B:E,3,FALSE)</f>
        <v/>
      </c>
      <c r="AB8" s="126">
        <f>VLOOKUP(B8,'Daily Inventory Value'!B:E,4,FALSE)</f>
        <v/>
      </c>
      <c r="AC8" s="90">
        <f>IFERROR(VLOOKUP($B8,#REF!, 32,FALSE), "")</f>
        <v/>
      </c>
      <c r="AD8" s="91">
        <f>IFERROR(AH8/J8*30,"n.a.")</f>
        <v/>
      </c>
      <c r="AE8" s="91">
        <f>IFERROR(AI8/K8*30,"n.a.")</f>
        <v/>
      </c>
      <c r="AF8" s="76">
        <f>IFERROR(AJ8/L8*30,"n.a.")</f>
        <v/>
      </c>
      <c r="AG8" s="86">
        <f>IFERROR(-AC8+AF8, "n.a.")</f>
        <v/>
      </c>
      <c r="AH8" s="126">
        <f>VLOOKUP(B8,'Daily Accounts Payable'!B:E,2,FALSE)</f>
        <v/>
      </c>
      <c r="AI8" s="126">
        <f>VLOOKUP(B8,'Daily Accounts Payable'!B:E,3,FALSE)</f>
        <v/>
      </c>
      <c r="AJ8" s="126">
        <f>VLOOKUP(B8,'Daily Accounts Payable'!B:E,4,FALSE)</f>
        <v/>
      </c>
    </row>
    <row customFormat="1" r="9" s="23">
      <c r="A9" s="88" t="inlineStr">
        <is>
          <t>FMCG</t>
        </is>
      </c>
      <c r="B9" s="89" t="inlineStr">
        <is>
          <t>MY_Big Pharmacy Healthcare Sdn Bhd</t>
        </is>
      </c>
      <c r="C9" s="76" t="n">
        <v>10</v>
      </c>
      <c r="D9" s="76" t="n">
        <v>0</v>
      </c>
      <c r="E9" s="76" t="n">
        <v>0</v>
      </c>
      <c r="F9" s="81" t="inlineStr">
        <is>
          <t>21st CENTURY</t>
        </is>
      </c>
      <c r="G9" s="81" t="inlineStr">
        <is>
          <t>Diapex</t>
        </is>
      </c>
      <c r="H9" s="81" t="inlineStr">
        <is>
          <t>Bio-Oil</t>
        </is>
      </c>
      <c r="I9" s="88" t="inlineStr">
        <is>
          <t>30 NET</t>
        </is>
      </c>
      <c r="J9" s="125">
        <f>VLOOKUP($B9,'Daily COGS'!$B:$E,2,FALSE)</f>
        <v/>
      </c>
      <c r="K9" s="125">
        <f>VLOOKUP($B9,'Daily COGS'!$B:$E,3,FALSE)</f>
        <v/>
      </c>
      <c r="L9" s="125">
        <f>VLOOKUP($B9,'Daily COGS'!$B:$E,4,FALSE)</f>
        <v/>
      </c>
      <c r="M9" s="125">
        <f>VLOOKUP($B9,'Daily Inbounds'!$B:$E,2,FALSE)</f>
        <v/>
      </c>
      <c r="N9" s="125">
        <f>VLOOKUP($B9,'Daily Inbounds'!$B:$E,3,FALSE)</f>
        <v/>
      </c>
      <c r="O9" s="125">
        <f>VLOOKUP($B9,'Daily Inbounds'!$B:$E,4,FALSE)</f>
        <v/>
      </c>
      <c r="P9" s="90">
        <f>IFERROR(VLOOKUP($B9,#REF!, 23,FALSE), "")</f>
        <v/>
      </c>
      <c r="Q9" s="91">
        <f>IFERROR(IF(V9="n.a.", -AD9, IF(AD9="n.a.", V9, V9-AD9)),"n.a.")</f>
        <v/>
      </c>
      <c r="R9" s="91">
        <f>IFERROR(IF(W9="n.a.", -AE9, IF(AE9="n.a.", W9, W9-AE9)),"n.a.")</f>
        <v/>
      </c>
      <c r="S9" s="92">
        <f>IFERROR(IF(X9="n.a.", -AF9, IF(AF9="n.a.", X9, X9-AF9)),"n.a.")</f>
        <v/>
      </c>
      <c r="T9" s="86">
        <f>IFERROR(P9-S9, "n.a.")</f>
        <v/>
      </c>
      <c r="U9" s="97">
        <f>IFERROR(VLOOKUP($B9,#REF!, 27,FALSE), "")</f>
        <v/>
      </c>
      <c r="V9" s="91">
        <f>IFERROR(Z9/J9*30,"n.a.")</f>
        <v/>
      </c>
      <c r="W9" s="93">
        <f>IFERROR(AA9/K9*30,"n.a.")</f>
        <v/>
      </c>
      <c r="X9" s="91">
        <f>IFERROR(AB9/L9*30,"n.a.")</f>
        <v/>
      </c>
      <c r="Y9" s="86">
        <f>IFERROR(-X9+U9,"n.a.")</f>
        <v/>
      </c>
      <c r="Z9" s="126">
        <f>VLOOKUP(B9,'Daily Inventory Value'!B:E,2,FALSE)</f>
        <v/>
      </c>
      <c r="AA9" s="126">
        <f>VLOOKUP(B9,'Daily Inventory Value'!B:E,3,FALSE)</f>
        <v/>
      </c>
      <c r="AB9" s="126">
        <f>VLOOKUP(B9,'Daily Inventory Value'!B:E,4,FALSE)</f>
        <v/>
      </c>
      <c r="AC9" s="90">
        <f>IFERROR(VLOOKUP($B9,#REF!, 32,FALSE), "")</f>
        <v/>
      </c>
      <c r="AD9" s="91">
        <f>IFERROR(AH9/J9*30,"n.a.")</f>
        <v/>
      </c>
      <c r="AE9" s="91">
        <f>IFERROR(AI9/K9*30,"n.a.")</f>
        <v/>
      </c>
      <c r="AF9" s="76">
        <f>IFERROR(AJ9/L9*30,"n.a.")</f>
        <v/>
      </c>
      <c r="AG9" s="86">
        <f>IFERROR(-AC9+AF9, "n.a.")</f>
        <v/>
      </c>
      <c r="AH9" s="126">
        <f>VLOOKUP(B9,'Daily Accounts Payable'!B:E,2,FALSE)</f>
        <v/>
      </c>
      <c r="AI9" s="126">
        <f>VLOOKUP(B9,'Daily Accounts Payable'!B:E,3,FALSE)</f>
        <v/>
      </c>
      <c r="AJ9" s="126">
        <f>VLOOKUP(B9,'Daily Accounts Payable'!B:E,4,FALSE)</f>
        <v/>
      </c>
    </row>
    <row customFormat="1" r="10" s="23">
      <c r="A10" s="88" t="inlineStr">
        <is>
          <t>FMCG</t>
        </is>
      </c>
      <c r="B10" s="89" t="inlineStr">
        <is>
          <t>MY_Bigboxasia Sdn Bhd</t>
        </is>
      </c>
      <c r="C10" s="76" t="n">
        <v>530</v>
      </c>
      <c r="D10" s="76" t="n">
        <v>2849</v>
      </c>
      <c r="E10" s="76" t="n">
        <v>6189.4775390625</v>
      </c>
      <c r="F10" s="81" t="inlineStr">
        <is>
          <t>McCormick</t>
        </is>
      </c>
      <c r="G10" s="81" t="inlineStr">
        <is>
          <t>San Remo</t>
        </is>
      </c>
      <c r="H10" s="81" t="inlineStr">
        <is>
          <t>Aik Cheong</t>
        </is>
      </c>
      <c r="I10" s="88" t="inlineStr">
        <is>
          <t>Immediately</t>
        </is>
      </c>
      <c r="J10" s="125">
        <f>VLOOKUP($B10,'Daily COGS'!$B:$E,2,FALSE)</f>
        <v/>
      </c>
      <c r="K10" s="125">
        <f>VLOOKUP($B10,'Daily COGS'!$B:$E,3,FALSE)</f>
        <v/>
      </c>
      <c r="L10" s="125">
        <f>VLOOKUP($B10,'Daily COGS'!$B:$E,4,FALSE)</f>
        <v/>
      </c>
      <c r="M10" s="125">
        <f>VLOOKUP($B10,'Daily Inbounds'!$B:$E,2,FALSE)</f>
        <v/>
      </c>
      <c r="N10" s="125">
        <f>VLOOKUP($B10,'Daily Inbounds'!$B:$E,3,FALSE)</f>
        <v/>
      </c>
      <c r="O10" s="125">
        <f>VLOOKUP($B10,'Daily Inbounds'!$B:$E,4,FALSE)</f>
        <v/>
      </c>
      <c r="P10" s="90">
        <f>IFERROR(VLOOKUP($B10,#REF!, 23,FALSE), "")</f>
        <v/>
      </c>
      <c r="Q10" s="91">
        <f>IFERROR(IF(V10="n.a.", -AD10, IF(AD10="n.a.", V10, V10-AD10)),"n.a.")</f>
        <v/>
      </c>
      <c r="R10" s="91">
        <f>IFERROR(IF(W10="n.a.", -AE10, IF(AE10="n.a.", W10, W10-AE10)),"n.a.")</f>
        <v/>
      </c>
      <c r="S10" s="92">
        <f>IFERROR(IF(X10="n.a.", -AF10, IF(AF10="n.a.", X10, X10-AF10)),"n.a.")</f>
        <v/>
      </c>
      <c r="T10" s="86">
        <f>IFERROR(P10-S10, "n.a.")</f>
        <v/>
      </c>
      <c r="U10" s="97">
        <f>IFERROR(VLOOKUP($B10,#REF!, 27,FALSE), "")</f>
        <v/>
      </c>
      <c r="V10" s="91">
        <f>IFERROR(Z10/J10*30,"n.a.")</f>
        <v/>
      </c>
      <c r="W10" s="93">
        <f>IFERROR(AA10/K10*30,"n.a.")</f>
        <v/>
      </c>
      <c r="X10" s="91">
        <f>IFERROR(AB10/L10*30,"n.a.")</f>
        <v/>
      </c>
      <c r="Y10" s="86">
        <f>IFERROR(-X10+U10,"n.a.")</f>
        <v/>
      </c>
      <c r="Z10" s="126">
        <f>VLOOKUP(B10,'Daily Inventory Value'!B:E,2,FALSE)</f>
        <v/>
      </c>
      <c r="AA10" s="126">
        <f>VLOOKUP(B10,'Daily Inventory Value'!B:E,3,FALSE)</f>
        <v/>
      </c>
      <c r="AB10" s="126">
        <f>VLOOKUP(B10,'Daily Inventory Value'!B:E,4,FALSE)</f>
        <v/>
      </c>
      <c r="AC10" s="90">
        <f>IFERROR(VLOOKUP($B10,#REF!, 32,FALSE), "")</f>
        <v/>
      </c>
      <c r="AD10" s="91">
        <f>IFERROR(AH10/J10*30,"n.a.")</f>
        <v/>
      </c>
      <c r="AE10" s="91">
        <f>IFERROR(AI10/K10*30,"n.a.")</f>
        <v/>
      </c>
      <c r="AF10" s="76">
        <f>IFERROR(AJ10/L10*30,"n.a.")</f>
        <v/>
      </c>
      <c r="AG10" s="86">
        <f>IFERROR(-AC10+AF10, "n.a.")</f>
        <v/>
      </c>
      <c r="AH10" s="126">
        <f>VLOOKUP(B10,'Daily Accounts Payable'!B:E,2,FALSE)</f>
        <v/>
      </c>
      <c r="AI10" s="126">
        <f>VLOOKUP(B10,'Daily Accounts Payable'!B:E,3,FALSE)</f>
        <v/>
      </c>
      <c r="AJ10" s="126">
        <f>VLOOKUP(B10,'Daily Accounts Payable'!B:E,4,FALSE)</f>
        <v/>
      </c>
    </row>
    <row customFormat="1" r="11" s="23">
      <c r="A11" s="88" t="inlineStr">
        <is>
          <t>EL</t>
        </is>
      </c>
      <c r="B11" s="89" t="inlineStr">
        <is>
          <t>MY_Bintang Maju Commercial Sdn Bhd</t>
        </is>
      </c>
      <c r="C11" s="76" t="n">
        <v>10</v>
      </c>
      <c r="D11" s="76" t="n">
        <v>39</v>
      </c>
      <c r="E11" s="76" t="n">
        <v>1355.55322265625</v>
      </c>
      <c r="F11" s="81" t="inlineStr">
        <is>
          <t>Samsung</t>
        </is>
      </c>
      <c r="G11" s="81" t="inlineStr">
        <is>
          <t>n.a.</t>
        </is>
      </c>
      <c r="H11" s="81" t="inlineStr">
        <is>
          <t>n.a.</t>
        </is>
      </c>
      <c r="I11" s="88" t="inlineStr">
        <is>
          <t>Immediately</t>
        </is>
      </c>
      <c r="J11" s="125">
        <f>VLOOKUP($B11,'Daily COGS'!$B:$E,2,FALSE)</f>
        <v/>
      </c>
      <c r="K11" s="125">
        <f>VLOOKUP($B11,'Daily COGS'!$B:$E,3,FALSE)</f>
        <v/>
      </c>
      <c r="L11" s="125">
        <f>VLOOKUP($B11,'Daily COGS'!$B:$E,4,FALSE)</f>
        <v/>
      </c>
      <c r="M11" s="125">
        <f>VLOOKUP($B11,'Daily Inbounds'!$B:$E,2,FALSE)</f>
        <v/>
      </c>
      <c r="N11" s="125">
        <f>VLOOKUP($B11,'Daily Inbounds'!$B:$E,3,FALSE)</f>
        <v/>
      </c>
      <c r="O11" s="125">
        <f>VLOOKUP($B11,'Daily Inbounds'!$B:$E,4,FALSE)</f>
        <v/>
      </c>
      <c r="P11" s="90">
        <f>IFERROR(VLOOKUP($B11,#REF!, 23,FALSE), "")</f>
        <v/>
      </c>
      <c r="Q11" s="91">
        <f>IFERROR(IF(V11="n.a.", -AD11, IF(AD11="n.a.", V11, V11-AD11)),"n.a.")</f>
        <v/>
      </c>
      <c r="R11" s="91">
        <f>IFERROR(IF(W11="n.a.", -AE11, IF(AE11="n.a.", W11, W11-AE11)),"n.a.")</f>
        <v/>
      </c>
      <c r="S11" s="92">
        <f>IFERROR(IF(X11="n.a.", -AF11, IF(AF11="n.a.", X11, X11-AF11)),"n.a.")</f>
        <v/>
      </c>
      <c r="T11" s="86">
        <f>IFERROR(P11-S11, "n.a.")</f>
        <v/>
      </c>
      <c r="U11" s="97">
        <f>IFERROR(VLOOKUP($B11,#REF!, 27,FALSE), "")</f>
        <v/>
      </c>
      <c r="V11" s="91">
        <f>IFERROR(Z11/J11*30,"n.a.")</f>
        <v/>
      </c>
      <c r="W11" s="93">
        <f>IFERROR(AA11/K11*30,"n.a.")</f>
        <v/>
      </c>
      <c r="X11" s="91">
        <f>IFERROR(AB11/L11*30,"n.a.")</f>
        <v/>
      </c>
      <c r="Y11" s="86">
        <f>IFERROR(-X11+U11,"n.a.")</f>
        <v/>
      </c>
      <c r="Z11" s="126">
        <f>VLOOKUP(B11,'Daily Inventory Value'!B:E,2,FALSE)</f>
        <v/>
      </c>
      <c r="AA11" s="126">
        <f>VLOOKUP(B11,'Daily Inventory Value'!B:E,3,FALSE)</f>
        <v/>
      </c>
      <c r="AB11" s="126">
        <f>VLOOKUP(B11,'Daily Inventory Value'!B:E,4,FALSE)</f>
        <v/>
      </c>
      <c r="AC11" s="90">
        <f>IFERROR(VLOOKUP($B11,#REF!, 32,FALSE), "")</f>
        <v/>
      </c>
      <c r="AD11" s="91">
        <f>IFERROR(AH11/J11*30,"n.a.")</f>
        <v/>
      </c>
      <c r="AE11" s="91">
        <f>IFERROR(AI11/K11*30,"n.a.")</f>
        <v/>
      </c>
      <c r="AF11" s="76">
        <f>IFERROR(AJ11/L11*30,"n.a.")</f>
        <v/>
      </c>
      <c r="AG11" s="86">
        <f>IFERROR(-AC11+AF11, "n.a.")</f>
        <v/>
      </c>
      <c r="AH11" s="126">
        <f>VLOOKUP(B11,'Daily Accounts Payable'!B:E,2,FALSE)</f>
        <v/>
      </c>
      <c r="AI11" s="126">
        <f>VLOOKUP(B11,'Daily Accounts Payable'!B:E,3,FALSE)</f>
        <v/>
      </c>
      <c r="AJ11" s="126">
        <f>VLOOKUP(B11,'Daily Accounts Payable'!B:E,4,FALSE)</f>
        <v/>
      </c>
    </row>
    <row customFormat="1" r="12" s="23">
      <c r="A12" s="88" t="inlineStr">
        <is>
          <t>EL</t>
        </is>
      </c>
      <c r="B12" s="89" t="inlineStr">
        <is>
          <t>MY_Black Box Team Enterprise</t>
        </is>
      </c>
      <c r="C12" s="76" t="n">
        <v>10</v>
      </c>
      <c r="D12" s="76" t="n">
        <v>1</v>
      </c>
      <c r="E12" s="76" t="n">
        <v>226.6871337890625</v>
      </c>
      <c r="F12" s="81" t="inlineStr">
        <is>
          <t>OPPO</t>
        </is>
      </c>
      <c r="G12" s="81" t="inlineStr">
        <is>
          <t>n.a.</t>
        </is>
      </c>
      <c r="H12" s="81" t="inlineStr">
        <is>
          <t>n.a.</t>
        </is>
      </c>
      <c r="I12" s="88" t="inlineStr">
        <is>
          <t>Immediately</t>
        </is>
      </c>
      <c r="J12" s="125">
        <f>VLOOKUP($B12,'Daily COGS'!$B:$E,2,FALSE)</f>
        <v/>
      </c>
      <c r="K12" s="125">
        <f>VLOOKUP($B12,'Daily COGS'!$B:$E,3,FALSE)</f>
        <v/>
      </c>
      <c r="L12" s="125">
        <f>VLOOKUP($B12,'Daily COGS'!$B:$E,4,FALSE)</f>
        <v/>
      </c>
      <c r="M12" s="125">
        <f>VLOOKUP($B12,'Daily Inbounds'!$B:$E,2,FALSE)</f>
        <v/>
      </c>
      <c r="N12" s="125">
        <f>VLOOKUP($B12,'Daily Inbounds'!$B:$E,3,FALSE)</f>
        <v/>
      </c>
      <c r="O12" s="125">
        <f>VLOOKUP($B12,'Daily Inbounds'!$B:$E,4,FALSE)</f>
        <v/>
      </c>
      <c r="P12" s="90">
        <f>IFERROR(VLOOKUP($B12,#REF!, 23,FALSE), "")</f>
        <v/>
      </c>
      <c r="Q12" s="91">
        <f>IFERROR(IF(V12="n.a.", -AD12, IF(AD12="n.a.", V12, V12-AD12)),"n.a.")</f>
        <v/>
      </c>
      <c r="R12" s="91">
        <f>IFERROR(IF(W12="n.a.", -AE12, IF(AE12="n.a.", W12, W12-AE12)),"n.a.")</f>
        <v/>
      </c>
      <c r="S12" s="92">
        <f>IFERROR(IF(X12="n.a.", -AF12, IF(AF12="n.a.", X12, X12-AF12)),"n.a.")</f>
        <v/>
      </c>
      <c r="T12" s="86">
        <f>IFERROR(P12-S12, "n.a.")</f>
        <v/>
      </c>
      <c r="U12" s="97">
        <f>IFERROR(VLOOKUP($B12,#REF!, 27,FALSE), "")</f>
        <v/>
      </c>
      <c r="V12" s="91">
        <f>IFERROR(Z12/J12*30,"n.a.")</f>
        <v/>
      </c>
      <c r="W12" s="93">
        <f>IFERROR(AA12/K12*30,"n.a.")</f>
        <v/>
      </c>
      <c r="X12" s="91">
        <f>IFERROR(AB12/L12*30,"n.a.")</f>
        <v/>
      </c>
      <c r="Y12" s="86">
        <f>IFERROR(-X12+U12,"n.a.")</f>
        <v/>
      </c>
      <c r="Z12" s="126">
        <f>VLOOKUP(B12,'Daily Inventory Value'!B:E,2,FALSE)</f>
        <v/>
      </c>
      <c r="AA12" s="126">
        <f>VLOOKUP(B12,'Daily Inventory Value'!B:E,3,FALSE)</f>
        <v/>
      </c>
      <c r="AB12" s="126">
        <f>VLOOKUP(B12,'Daily Inventory Value'!B:E,4,FALSE)</f>
        <v/>
      </c>
      <c r="AC12" s="90">
        <f>IFERROR(VLOOKUP($B12,#REF!, 32,FALSE), "")</f>
        <v/>
      </c>
      <c r="AD12" s="91">
        <f>IFERROR(AH12/J12*30,"n.a.")</f>
        <v/>
      </c>
      <c r="AE12" s="91">
        <f>IFERROR(AI12/K12*30,"n.a.")</f>
        <v/>
      </c>
      <c r="AF12" s="76">
        <f>IFERROR(AJ12/L12*30,"n.a.")</f>
        <v/>
      </c>
      <c r="AG12" s="86">
        <f>IFERROR(-AC12+AF12, "n.a.")</f>
        <v/>
      </c>
      <c r="AH12" s="126">
        <f>VLOOKUP(B12,'Daily Accounts Payable'!B:E,2,FALSE)</f>
        <v/>
      </c>
      <c r="AI12" s="126">
        <f>VLOOKUP(B12,'Daily Accounts Payable'!B:E,3,FALSE)</f>
        <v/>
      </c>
      <c r="AJ12" s="126">
        <f>VLOOKUP(B12,'Daily Accounts Payable'!B:E,4,FALSE)</f>
        <v/>
      </c>
      <c r="AO12" s="114" t="inlineStr">
        <is>
          <t>On track</t>
        </is>
      </c>
    </row>
    <row customFormat="1" r="13" s="23">
      <c r="A13" s="88" t="inlineStr">
        <is>
          <t>EL</t>
        </is>
      </c>
      <c r="B13" s="89" t="inlineStr">
        <is>
          <t>MY_Bluelogic Enterprise Sdn Bhd</t>
        </is>
      </c>
      <c r="C13" s="76" t="n">
        <v>2</v>
      </c>
      <c r="D13" s="76" t="n">
        <v>123</v>
      </c>
      <c r="E13" s="76" t="n">
        <v>807.0062255859375</v>
      </c>
      <c r="F13" s="81" t="inlineStr">
        <is>
          <t>Logitech</t>
        </is>
      </c>
      <c r="G13" s="81" t="inlineStr">
        <is>
          <t>n.a.</t>
        </is>
      </c>
      <c r="H13" s="81" t="inlineStr">
        <is>
          <t>n.a.</t>
        </is>
      </c>
      <c r="I13" s="88" t="inlineStr">
        <is>
          <t>30 NET</t>
        </is>
      </c>
      <c r="J13" s="125">
        <f>VLOOKUP($B13,'Daily COGS'!$B:$E,2,FALSE)</f>
        <v/>
      </c>
      <c r="K13" s="125">
        <f>VLOOKUP($B13,'Daily COGS'!$B:$E,3,FALSE)</f>
        <v/>
      </c>
      <c r="L13" s="125">
        <f>VLOOKUP($B13,'Daily COGS'!$B:$E,4,FALSE)</f>
        <v/>
      </c>
      <c r="M13" s="125">
        <f>VLOOKUP($B13,'Daily Inbounds'!$B:$E,2,FALSE)</f>
        <v/>
      </c>
      <c r="N13" s="125">
        <f>VLOOKUP($B13,'Daily Inbounds'!$B:$E,3,FALSE)</f>
        <v/>
      </c>
      <c r="O13" s="125">
        <f>VLOOKUP($B13,'Daily Inbounds'!$B:$E,4,FALSE)</f>
        <v/>
      </c>
      <c r="P13" s="90">
        <f>IFERROR(VLOOKUP($B13,#REF!, 23,FALSE), "")</f>
        <v/>
      </c>
      <c r="Q13" s="91">
        <f>IFERROR(IF(V13="n.a.", -AD13, IF(AD13="n.a.", V13, V13-AD13)),"n.a.")</f>
        <v/>
      </c>
      <c r="R13" s="91">
        <f>IFERROR(IF(W13="n.a.", -AE13, IF(AE13="n.a.", W13, W13-AE13)),"n.a.")</f>
        <v/>
      </c>
      <c r="S13" s="92">
        <f>IFERROR(IF(X13="n.a.", -AF13, IF(AF13="n.a.", X13, X13-AF13)),"n.a.")</f>
        <v/>
      </c>
      <c r="T13" s="86">
        <f>IFERROR(P13-S13, "n.a.")</f>
        <v/>
      </c>
      <c r="U13" s="97">
        <f>IFERROR(VLOOKUP($B13,#REF!, 27,FALSE), "")</f>
        <v/>
      </c>
      <c r="V13" s="91">
        <f>IFERROR(Z13/J13*30,"n.a.")</f>
        <v/>
      </c>
      <c r="W13" s="93">
        <f>IFERROR(AA13/K13*30,"n.a.")</f>
        <v/>
      </c>
      <c r="X13" s="91">
        <f>IFERROR(AB13/L13*30,"n.a.")</f>
        <v/>
      </c>
      <c r="Y13" s="86">
        <f>IFERROR(-X13+U13,"n.a.")</f>
        <v/>
      </c>
      <c r="Z13" s="126">
        <f>VLOOKUP(B13,'Daily Inventory Value'!B:E,2,FALSE)</f>
        <v/>
      </c>
      <c r="AA13" s="126">
        <f>VLOOKUP(B13,'Daily Inventory Value'!B:E,3,FALSE)</f>
        <v/>
      </c>
      <c r="AB13" s="126">
        <f>VLOOKUP(B13,'Daily Inventory Value'!B:E,4,FALSE)</f>
        <v/>
      </c>
      <c r="AC13" s="90">
        <f>IFERROR(VLOOKUP($B13,#REF!, 32,FALSE), "")</f>
        <v/>
      </c>
      <c r="AD13" s="91">
        <f>IFERROR(AH13/J13*30,"n.a.")</f>
        <v/>
      </c>
      <c r="AE13" s="91">
        <f>IFERROR(AI13/K13*30,"n.a.")</f>
        <v/>
      </c>
      <c r="AF13" s="76">
        <f>IFERROR(AJ13/L13*30,"n.a.")</f>
        <v/>
      </c>
      <c r="AG13" s="86">
        <f>IFERROR(-AC13+AF13, "n.a.")</f>
        <v/>
      </c>
      <c r="AH13" s="126">
        <f>VLOOKUP(B13,'Daily Accounts Payable'!B:E,2,FALSE)</f>
        <v/>
      </c>
      <c r="AI13" s="126">
        <f>VLOOKUP(B13,'Daily Accounts Payable'!B:E,3,FALSE)</f>
        <v/>
      </c>
      <c r="AJ13" s="126">
        <f>VLOOKUP(B13,'Daily Accounts Payable'!B:E,4,FALSE)</f>
        <v/>
      </c>
      <c r="AO13" s="77" t="inlineStr">
        <is>
          <t>Not on track</t>
        </is>
      </c>
    </row>
    <row customFormat="1" r="14" s="23">
      <c r="A14" s="88" t="inlineStr">
        <is>
          <t>EL</t>
        </is>
      </c>
      <c r="B14" s="89" t="inlineStr">
        <is>
          <t>MY_Build Technology Supply Sdn Bhd</t>
        </is>
      </c>
      <c r="C14" s="76" t="n">
        <v>3</v>
      </c>
      <c r="D14" s="76" t="n">
        <v>0</v>
      </c>
      <c r="E14" s="76" t="n">
        <v>0</v>
      </c>
      <c r="F14" s="81" t="inlineStr">
        <is>
          <t>SanDisk</t>
        </is>
      </c>
      <c r="G14" s="81" t="inlineStr">
        <is>
          <t>n.a.</t>
        </is>
      </c>
      <c r="H14" s="81" t="inlineStr">
        <is>
          <t>n.a.</t>
        </is>
      </c>
      <c r="I14" s="88" t="inlineStr">
        <is>
          <t>Immediately</t>
        </is>
      </c>
      <c r="J14" s="125">
        <f>VLOOKUP($B14,'Daily COGS'!$B:$E,2,FALSE)</f>
        <v/>
      </c>
      <c r="K14" s="125">
        <f>VLOOKUP($B14,'Daily COGS'!$B:$E,3,FALSE)</f>
        <v/>
      </c>
      <c r="L14" s="125">
        <f>VLOOKUP($B14,'Daily COGS'!$B:$E,4,FALSE)</f>
        <v/>
      </c>
      <c r="M14" s="125">
        <f>VLOOKUP($B14,'Daily Inbounds'!$B:$E,2,FALSE)</f>
        <v/>
      </c>
      <c r="N14" s="125">
        <f>VLOOKUP($B14,'Daily Inbounds'!$B:$E,3,FALSE)</f>
        <v/>
      </c>
      <c r="O14" s="125">
        <f>VLOOKUP($B14,'Daily Inbounds'!$B:$E,4,FALSE)</f>
        <v/>
      </c>
      <c r="P14" s="90">
        <f>IFERROR(VLOOKUP($B14,#REF!, 23,FALSE), "")</f>
        <v/>
      </c>
      <c r="Q14" s="91">
        <f>IFERROR(IF(V14="n.a.", -AD14, IF(AD14="n.a.", V14, V14-AD14)),"n.a.")</f>
        <v/>
      </c>
      <c r="R14" s="91">
        <f>IFERROR(IF(W14="n.a.", -AE14, IF(AE14="n.a.", W14, W14-AE14)),"n.a.")</f>
        <v/>
      </c>
      <c r="S14" s="92">
        <f>IFERROR(IF(X14="n.a.", -AF14, IF(AF14="n.a.", X14, X14-AF14)),"n.a.")</f>
        <v/>
      </c>
      <c r="T14" s="86">
        <f>IFERROR(P14-S14, "n.a.")</f>
        <v/>
      </c>
      <c r="U14" s="97">
        <f>IFERROR(VLOOKUP($B14,#REF!, 27,FALSE), "")</f>
        <v/>
      </c>
      <c r="V14" s="91">
        <f>IFERROR(Z14/J14*30,"n.a.")</f>
        <v/>
      </c>
      <c r="W14" s="93">
        <f>IFERROR(AA14/K14*30,"n.a.")</f>
        <v/>
      </c>
      <c r="X14" s="91">
        <f>IFERROR(AB14/L14*30,"n.a.")</f>
        <v/>
      </c>
      <c r="Y14" s="86">
        <f>IFERROR(-X14+U14,"n.a.")</f>
        <v/>
      </c>
      <c r="Z14" s="126">
        <f>VLOOKUP(B14,'Daily Inventory Value'!B:E,2,FALSE)</f>
        <v/>
      </c>
      <c r="AA14" s="126">
        <f>VLOOKUP(B14,'Daily Inventory Value'!B:E,3,FALSE)</f>
        <v/>
      </c>
      <c r="AB14" s="126">
        <f>VLOOKUP(B14,'Daily Inventory Value'!B:E,4,FALSE)</f>
        <v/>
      </c>
      <c r="AC14" s="90">
        <f>IFERROR(VLOOKUP($B14,#REF!, 32,FALSE), "")</f>
        <v/>
      </c>
      <c r="AD14" s="91">
        <f>IFERROR(AH14/J14*30,"n.a.")</f>
        <v/>
      </c>
      <c r="AE14" s="91">
        <f>IFERROR(AI14/K14*30,"n.a.")</f>
        <v/>
      </c>
      <c r="AF14" s="76">
        <f>IFERROR(AJ14/L14*30,"n.a.")</f>
        <v/>
      </c>
      <c r="AG14" s="86">
        <f>IFERROR(-AC14+AF14, "n.a.")</f>
        <v/>
      </c>
      <c r="AH14" s="126">
        <f>VLOOKUP(B14,'Daily Accounts Payable'!B:E,2,FALSE)</f>
        <v/>
      </c>
      <c r="AI14" s="126">
        <f>VLOOKUP(B14,'Daily Accounts Payable'!B:E,3,FALSE)</f>
        <v/>
      </c>
      <c r="AJ14" s="126">
        <f>VLOOKUP(B14,'Daily Accounts Payable'!B:E,4,FALSE)</f>
        <v/>
      </c>
      <c r="AO14" s="75" t="inlineStr">
        <is>
          <t>On track</t>
        </is>
      </c>
    </row>
    <row customFormat="1" r="15" s="23">
      <c r="A15" s="88" t="inlineStr">
        <is>
          <t>FMCG</t>
        </is>
      </c>
      <c r="B15" s="89" t="inlineStr">
        <is>
          <t>MY_Chek Hup Sdn Bhd</t>
        </is>
      </c>
      <c r="C15" s="76" t="n">
        <v>9</v>
      </c>
      <c r="D15" s="76" t="n">
        <v>192</v>
      </c>
      <c r="E15" s="76" t="n">
        <v>635.2728271484375</v>
      </c>
      <c r="F15" s="81" t="inlineStr">
        <is>
          <t>Chek Hup</t>
        </is>
      </c>
      <c r="G15" s="81" t="inlineStr">
        <is>
          <t>n.a.</t>
        </is>
      </c>
      <c r="H15" s="81" t="inlineStr">
        <is>
          <t>n.a.</t>
        </is>
      </c>
      <c r="I15" s="88" t="inlineStr">
        <is>
          <t>Immediately</t>
        </is>
      </c>
      <c r="J15" s="125">
        <f>VLOOKUP($B15,'Daily COGS'!$B:$E,2,FALSE)</f>
        <v/>
      </c>
      <c r="K15" s="125">
        <f>VLOOKUP($B15,'Daily COGS'!$B:$E,3,FALSE)</f>
        <v/>
      </c>
      <c r="L15" s="125">
        <f>VLOOKUP($B15,'Daily COGS'!$B:$E,4,FALSE)</f>
        <v/>
      </c>
      <c r="M15" s="125">
        <f>VLOOKUP($B15,'Daily Inbounds'!$B:$E,2,FALSE)</f>
        <v/>
      </c>
      <c r="N15" s="125">
        <f>VLOOKUP($B15,'Daily Inbounds'!$B:$E,3,FALSE)</f>
        <v/>
      </c>
      <c r="O15" s="125">
        <f>VLOOKUP($B15,'Daily Inbounds'!$B:$E,4,FALSE)</f>
        <v/>
      </c>
      <c r="P15" s="90">
        <f>IFERROR(VLOOKUP($B15,#REF!, 23,FALSE), "")</f>
        <v/>
      </c>
      <c r="Q15" s="91">
        <f>IFERROR(IF(V15="n.a.", -AD15, IF(AD15="n.a.", V15, V15-AD15)),"n.a.")</f>
        <v/>
      </c>
      <c r="R15" s="91">
        <f>IFERROR(IF(W15="n.a.", -AE15, IF(AE15="n.a.", W15, W15-AE15)),"n.a.")</f>
        <v/>
      </c>
      <c r="S15" s="92">
        <f>IFERROR(IF(X15="n.a.", -AF15, IF(AF15="n.a.", X15, X15-AF15)),"n.a.")</f>
        <v/>
      </c>
      <c r="T15" s="86">
        <f>IFERROR(P15-S15, "n.a.")</f>
        <v/>
      </c>
      <c r="U15" s="97">
        <f>IFERROR(VLOOKUP($B15,#REF!, 27,FALSE), "")</f>
        <v/>
      </c>
      <c r="V15" s="91">
        <f>IFERROR(Z15/J15*30,"n.a.")</f>
        <v/>
      </c>
      <c r="W15" s="93">
        <f>IFERROR(AA15/K15*30,"n.a.")</f>
        <v/>
      </c>
      <c r="X15" s="91">
        <f>IFERROR(AB15/L15*30,"n.a.")</f>
        <v/>
      </c>
      <c r="Y15" s="86">
        <f>IFERROR(-X15+U15,"n.a.")</f>
        <v/>
      </c>
      <c r="Z15" s="126">
        <f>VLOOKUP(B15,'Daily Inventory Value'!B:E,2,FALSE)</f>
        <v/>
      </c>
      <c r="AA15" s="126">
        <f>VLOOKUP(B15,'Daily Inventory Value'!B:E,3,FALSE)</f>
        <v/>
      </c>
      <c r="AB15" s="126">
        <f>VLOOKUP(B15,'Daily Inventory Value'!B:E,4,FALSE)</f>
        <v/>
      </c>
      <c r="AC15" s="90">
        <f>IFERROR(VLOOKUP($B15,#REF!, 32,FALSE), "")</f>
        <v/>
      </c>
      <c r="AD15" s="91">
        <f>IFERROR(AH15/J15*30,"n.a.")</f>
        <v/>
      </c>
      <c r="AE15" s="91">
        <f>IFERROR(AI15/K15*30,"n.a.")</f>
        <v/>
      </c>
      <c r="AF15" s="76">
        <f>IFERROR(AJ15/L15*30,"n.a.")</f>
        <v/>
      </c>
      <c r="AG15" s="86">
        <f>IFERROR(-AC15+AF15, "n.a.")</f>
        <v/>
      </c>
      <c r="AH15" s="126">
        <f>VLOOKUP(B15,'Daily Accounts Payable'!B:E,2,FALSE)</f>
        <v/>
      </c>
      <c r="AI15" s="126">
        <f>VLOOKUP(B15,'Daily Accounts Payable'!B:E,3,FALSE)</f>
        <v/>
      </c>
      <c r="AJ15" s="126">
        <f>VLOOKUP(B15,'Daily Accounts Payable'!B:E,4,FALSE)</f>
        <v/>
      </c>
      <c r="AO15" s="75" t="n"/>
    </row>
    <row customFormat="1" r="16" s="23">
      <c r="A16" s="94" t="inlineStr">
        <is>
          <t>FMCG</t>
        </is>
      </c>
      <c r="B16" s="95" t="inlineStr">
        <is>
          <t>MY_DKSH Malaysia Sdn Bhd</t>
        </is>
      </c>
      <c r="C16" s="76" t="n">
        <v>385</v>
      </c>
      <c r="D16" s="76" t="n">
        <v>5833</v>
      </c>
      <c r="E16" s="76" t="n">
        <v>177037.859375</v>
      </c>
      <c r="F16" s="88" t="inlineStr">
        <is>
          <t>Nivea</t>
        </is>
      </c>
      <c r="G16" s="88" t="inlineStr">
        <is>
          <t>Eucerin</t>
        </is>
      </c>
      <c r="H16" s="88" t="inlineStr">
        <is>
          <t>Similac</t>
        </is>
      </c>
      <c r="I16" s="88" t="inlineStr">
        <is>
          <t>60 NET</t>
        </is>
      </c>
      <c r="J16" s="126">
        <f>VLOOKUP($B16,'Daily COGS'!$B:$E,2,FALSE)</f>
        <v/>
      </c>
      <c r="K16" s="126">
        <f>VLOOKUP($B16,'Daily COGS'!$B:$E,3,FALSE)</f>
        <v/>
      </c>
      <c r="L16" s="126">
        <f>VLOOKUP($B16,'Daily COGS'!$B:$E,4,FALSE)</f>
        <v/>
      </c>
      <c r="M16" s="126">
        <f>VLOOKUP($B16,'Daily Inbounds'!$B:$E,2,FALSE)</f>
        <v/>
      </c>
      <c r="N16" s="126">
        <f>VLOOKUP($B16,'Daily Inbounds'!$B:$E,3,FALSE)</f>
        <v/>
      </c>
      <c r="O16" s="126">
        <f>VLOOKUP($B16,'Daily Inbounds'!$B:$E,4,FALSE)</f>
        <v/>
      </c>
      <c r="P16" s="90">
        <f>IFERROR(VLOOKUP($B16,#REF!, 23,FALSE), "")</f>
        <v/>
      </c>
      <c r="Q16" s="91">
        <f>IFERROR(IF(V16="n.a.", -AD16, IF(AD16="n.a.", V16, V16-AD16)),"n.a.")</f>
        <v/>
      </c>
      <c r="R16" s="91">
        <f>IFERROR(IF(W16="n.a.", -AE16, IF(AE16="n.a.", W16, W16-AE16)),"n.a.")</f>
        <v/>
      </c>
      <c r="S16" s="92">
        <f>IFERROR(IF(X16="n.a.", -AF16, IF(AF16="n.a.", X16, X16-AF16)),"n.a.")</f>
        <v/>
      </c>
      <c r="T16" s="86">
        <f>IFERROR(P16-S16, "n.a.")</f>
        <v/>
      </c>
      <c r="U16" s="97">
        <f>IFERROR(VLOOKUP($B16,#REF!, 27,FALSE), "")</f>
        <v/>
      </c>
      <c r="V16" s="91">
        <f>IFERROR(Z16/J16*30,"n.a.")</f>
        <v/>
      </c>
      <c r="W16" s="93">
        <f>IFERROR(AA16/K16*30,"n.a.")</f>
        <v/>
      </c>
      <c r="X16" s="91">
        <f>IFERROR(AB16/L16*30,"n.a.")</f>
        <v/>
      </c>
      <c r="Y16" s="86">
        <f>IFERROR(-X16+U16,"n.a.")</f>
        <v/>
      </c>
      <c r="Z16" s="126">
        <f>VLOOKUP(B16,'Daily Inventory Value'!B:E,2,FALSE)</f>
        <v/>
      </c>
      <c r="AA16" s="126">
        <f>VLOOKUP(B16,'Daily Inventory Value'!B:E,3,FALSE)</f>
        <v/>
      </c>
      <c r="AB16" s="126">
        <f>VLOOKUP(B16,'Daily Inventory Value'!B:E,4,FALSE)</f>
        <v/>
      </c>
      <c r="AC16" s="90">
        <f>IFERROR(VLOOKUP($B16,#REF!, 32,FALSE), "")</f>
        <v/>
      </c>
      <c r="AD16" s="91">
        <f>IFERROR(AH16/J16*30,"n.a.")</f>
        <v/>
      </c>
      <c r="AE16" s="91">
        <f>IFERROR(AI16/K16*30,"n.a.")</f>
        <v/>
      </c>
      <c r="AF16" s="76">
        <f>IFERROR(AJ16/L16*30,"n.a.")</f>
        <v/>
      </c>
      <c r="AG16" s="86">
        <f>IFERROR(-AC16+AF16, "n.a.")</f>
        <v/>
      </c>
      <c r="AH16" s="127">
        <f>VLOOKUP(B16,'Daily Accounts Payable'!B:E,2,FALSE)</f>
        <v/>
      </c>
      <c r="AI16" s="127">
        <f>VLOOKUP(B16,'Daily Accounts Payable'!B:E,3,FALSE)</f>
        <v/>
      </c>
      <c r="AJ16" s="127">
        <f>VLOOKUP(B16,'Daily Accounts Payable'!B:E,4,FALSE)</f>
        <v/>
      </c>
      <c r="AO16" s="98" t="n"/>
    </row>
    <row r="17">
      <c r="A17" s="10" t="inlineStr">
        <is>
          <t>FMCG</t>
        </is>
      </c>
      <c r="B17" s="10" t="inlineStr">
        <is>
          <t>MY_Danone Dumex Malaysia Sdn Bhd</t>
        </is>
      </c>
      <c r="C17" s="15" t="n">
        <v>108</v>
      </c>
      <c r="D17" s="15" t="n">
        <v>5018</v>
      </c>
      <c r="E17" s="128" t="n">
        <v>52891.03125</v>
      </c>
      <c r="F17" s="10" t="inlineStr">
        <is>
          <t>Dugro</t>
        </is>
      </c>
      <c r="G17" s="10" t="inlineStr">
        <is>
          <t>Dumex</t>
        </is>
      </c>
      <c r="H17" s="10" t="inlineStr">
        <is>
          <t>Dumex Dugro</t>
        </is>
      </c>
      <c r="I17" s="10" t="inlineStr">
        <is>
          <t>Immediately</t>
        </is>
      </c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78" t="inlineStr">
        <is>
          <t xml:space="preserve">(1) Average daily inventory value over the last 30 days / L30D COGS x 30
</t>
        </is>
      </c>
      <c r="Y17" s="15" t="n"/>
      <c r="Z17" s="15" t="n"/>
      <c r="AA17" s="15" t="n"/>
      <c r="AB17" s="15" t="n"/>
      <c r="AC17" s="15" t="n"/>
      <c r="AD17" s="15" t="n"/>
      <c r="AE17" s="15" t="n"/>
      <c r="AF17" s="79" t="inlineStr">
        <is>
          <t xml:space="preserve">(2) Average daily accounts payable over the last 30 days / L30D COGS x 30
</t>
        </is>
      </c>
      <c r="AG17" s="15" t="n"/>
      <c r="AH17" s="15" t="n"/>
      <c r="AI17" s="15" t="n"/>
      <c r="AJ17" s="15" t="n"/>
    </row>
    <row r="18">
      <c r="A18" s="10" t="inlineStr">
        <is>
          <t>FMCG</t>
        </is>
      </c>
      <c r="B18" s="10" t="inlineStr">
        <is>
          <t>MY_Delfi Marketing Sdn Bhd</t>
        </is>
      </c>
      <c r="C18" s="15" t="n">
        <v>96</v>
      </c>
      <c r="D18" s="15" t="n">
        <v>9817</v>
      </c>
      <c r="E18" s="128" t="n">
        <v>10843.9609375</v>
      </c>
      <c r="F18" s="10" t="inlineStr">
        <is>
          <t>Kellogg's</t>
        </is>
      </c>
      <c r="G18" s="10" t="inlineStr">
        <is>
          <t>Pringles</t>
        </is>
      </c>
      <c r="H18" s="10" t="inlineStr">
        <is>
          <t>Big Foot</t>
        </is>
      </c>
      <c r="I18" s="10" t="inlineStr">
        <is>
          <t>30 NET</t>
        </is>
      </c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43" t="n"/>
      <c r="AG18" s="15" t="n"/>
      <c r="AH18" s="15" t="n"/>
      <c r="AI18" s="15" t="n"/>
      <c r="AJ18" s="15" t="n"/>
    </row>
    <row r="19">
      <c r="A19" s="10" t="inlineStr">
        <is>
          <t>FMCG</t>
        </is>
      </c>
      <c r="B19" s="10" t="inlineStr">
        <is>
          <t>MY_Disposable Soft Goods (Malaysia) Sdn Bhd</t>
        </is>
      </c>
      <c r="C19" s="15" t="n">
        <v>223</v>
      </c>
      <c r="D19" s="15" t="n">
        <v>5893</v>
      </c>
      <c r="E19" s="128" t="n">
        <v>94791.6015625</v>
      </c>
      <c r="F19" s="10" t="inlineStr">
        <is>
          <t>PETPET</t>
        </is>
      </c>
      <c r="G19" s="10" t="inlineStr">
        <is>
          <t>Certainty</t>
        </is>
      </c>
      <c r="H19" s="10" t="inlineStr">
        <is>
          <t>Babylove</t>
        </is>
      </c>
      <c r="I19" s="10" t="inlineStr">
        <is>
          <t>30 NET</t>
        </is>
      </c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43" t="n"/>
      <c r="AG19" s="15" t="n"/>
      <c r="AH19" s="15" t="n"/>
      <c r="AI19" s="15" t="n"/>
      <c r="AJ19" s="15" t="n"/>
    </row>
    <row r="20">
      <c r="A20" s="10" t="inlineStr">
        <is>
          <t>EL</t>
        </is>
      </c>
      <c r="B20" s="10" t="inlineStr">
        <is>
          <t>MY_Ekano Global Sdn Bhd</t>
        </is>
      </c>
      <c r="C20" s="15" t="n">
        <v>12</v>
      </c>
      <c r="D20" s="15" t="n">
        <v>87</v>
      </c>
      <c r="E20" s="128" t="n">
        <v>4819.1513671875</v>
      </c>
      <c r="F20" s="10" t="inlineStr">
        <is>
          <t>Panasonic</t>
        </is>
      </c>
      <c r="G20" s="10" t="inlineStr">
        <is>
          <t>KDK</t>
        </is>
      </c>
      <c r="H20" s="10" t="inlineStr">
        <is>
          <t>Asus</t>
        </is>
      </c>
      <c r="I20" s="10" t="inlineStr">
        <is>
          <t>Immediately</t>
        </is>
      </c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43" t="n"/>
      <c r="AG20" s="15" t="n"/>
      <c r="AH20" s="15" t="n"/>
      <c r="AI20" s="15" t="n"/>
      <c r="AJ20" s="15" t="n"/>
    </row>
    <row r="21">
      <c r="A21" s="10" t="inlineStr">
        <is>
          <t>EL</t>
        </is>
      </c>
      <c r="B21" s="10" t="inlineStr">
        <is>
          <t>MY_Era International Network Sdn Bhd</t>
        </is>
      </c>
      <c r="C21" s="15" t="n">
        <v>192</v>
      </c>
      <c r="D21" s="15" t="n">
        <v>268</v>
      </c>
      <c r="E21" s="128" t="n">
        <v>0</v>
      </c>
      <c r="F21" s="10" t="inlineStr">
        <is>
          <t>Xiaomi</t>
        </is>
      </c>
      <c r="G21" s="10" t="inlineStr">
        <is>
          <t>Amazfit</t>
        </is>
      </c>
      <c r="H21" s="10" t="inlineStr">
        <is>
          <t>n.a.</t>
        </is>
      </c>
      <c r="I21" s="10" t="inlineStr">
        <is>
          <t>Immediately</t>
        </is>
      </c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43" t="n"/>
      <c r="AG21" s="15" t="n"/>
      <c r="AH21" s="15" t="n"/>
      <c r="AI21" s="15" t="n"/>
      <c r="AJ21" s="15" t="n"/>
    </row>
    <row r="22">
      <c r="A22" s="10" t="inlineStr">
        <is>
          <t>FMCG</t>
        </is>
      </c>
      <c r="B22" s="10" t="inlineStr">
        <is>
          <t>MY_Fonterra Brands (Malaysia) Sdn Bhd</t>
        </is>
      </c>
      <c r="C22" s="15" t="n">
        <v>205</v>
      </c>
      <c r="D22" s="15" t="n">
        <v>4450</v>
      </c>
      <c r="E22" s="128" t="n">
        <v>89158.6015625</v>
      </c>
      <c r="F22" s="10" t="inlineStr">
        <is>
          <t>Fernleaf</t>
        </is>
      </c>
      <c r="G22" s="10" t="inlineStr">
        <is>
          <t>Anmum</t>
        </is>
      </c>
      <c r="H22" s="10" t="inlineStr">
        <is>
          <t>Anlene</t>
        </is>
      </c>
      <c r="I22" s="10" t="inlineStr">
        <is>
          <t>Immediately</t>
        </is>
      </c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43" t="n"/>
      <c r="AG22" s="15" t="n"/>
      <c r="AH22" s="15" t="n"/>
      <c r="AI22" s="15" t="n"/>
      <c r="AJ22" s="15" t="n"/>
    </row>
    <row r="23">
      <c r="A23" s="10" t="inlineStr">
        <is>
          <t>FMCG</t>
        </is>
      </c>
      <c r="B23" s="10" t="inlineStr">
        <is>
          <t>MY_Gdeal Sdn Bhd</t>
        </is>
      </c>
      <c r="C23" s="15" t="n">
        <v>229</v>
      </c>
      <c r="D23" s="15" t="n">
        <v>2798</v>
      </c>
      <c r="E23" s="128" t="n">
        <v>125391.890625</v>
      </c>
      <c r="F23" s="10" t="inlineStr">
        <is>
          <t>Enfagrow A+</t>
        </is>
      </c>
      <c r="G23" s="10" t="inlineStr">
        <is>
          <t>Sustagen</t>
        </is>
      </c>
      <c r="H23" s="10" t="inlineStr">
        <is>
          <t>Enfalac A+</t>
        </is>
      </c>
      <c r="I23" s="10" t="inlineStr">
        <is>
          <t>30 NET</t>
        </is>
      </c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43" t="n"/>
      <c r="AG23" s="15" t="n"/>
      <c r="AH23" s="15" t="n"/>
      <c r="AI23" s="15" t="n"/>
      <c r="AJ23" s="15" t="n"/>
    </row>
    <row r="24">
      <c r="A24" s="10" t="inlineStr">
        <is>
          <t>EL</t>
        </is>
      </c>
      <c r="B24" s="10" t="inlineStr">
        <is>
          <t>MY_Groupe SEB Malaysia Sdn Bhd</t>
        </is>
      </c>
      <c r="C24" s="15" t="n">
        <v>11</v>
      </c>
      <c r="D24" s="15" t="n">
        <v>0</v>
      </c>
      <c r="E24" s="128" t="n">
        <v>0</v>
      </c>
      <c r="F24" s="10" t="inlineStr">
        <is>
          <t>Tefal</t>
        </is>
      </c>
      <c r="G24" s="10" t="inlineStr">
        <is>
          <t>n.a.</t>
        </is>
      </c>
      <c r="H24" s="10" t="inlineStr">
        <is>
          <t>n.a.</t>
        </is>
      </c>
      <c r="I24" s="10" t="inlineStr">
        <is>
          <t>Immediately</t>
        </is>
      </c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43" t="n"/>
      <c r="AG24" s="15" t="n"/>
      <c r="AH24" s="15" t="n"/>
      <c r="AI24" s="15" t="n"/>
      <c r="AJ24" s="15" t="n"/>
    </row>
    <row r="25">
      <c r="A25" s="10" t="inlineStr">
        <is>
          <t>EL</t>
        </is>
      </c>
      <c r="B25" s="10" t="inlineStr">
        <is>
          <t>MY_Haier Electrical Appliances (M) Sdn Bhd</t>
        </is>
      </c>
      <c r="C25" s="15" t="n">
        <v>2</v>
      </c>
      <c r="D25" s="15" t="n">
        <v>39</v>
      </c>
      <c r="E25" s="128" t="n">
        <v>5247.55419921875</v>
      </c>
      <c r="F25" s="10" t="inlineStr">
        <is>
          <t>Haier</t>
        </is>
      </c>
      <c r="G25" s="10" t="inlineStr">
        <is>
          <t>n.a.</t>
        </is>
      </c>
      <c r="H25" s="10" t="inlineStr">
        <is>
          <t>n.a.</t>
        </is>
      </c>
      <c r="I25" s="10" t="inlineStr">
        <is>
          <t>Immediately</t>
        </is>
      </c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43" t="n"/>
      <c r="AG25" s="15" t="n"/>
      <c r="AH25" s="15" t="n"/>
      <c r="AI25" s="15" t="n"/>
      <c r="AJ25" s="15" t="n"/>
    </row>
    <row r="26">
      <c r="A26" s="10" t="inlineStr">
        <is>
          <t>FMCG</t>
        </is>
      </c>
      <c r="B26" s="10" t="inlineStr">
        <is>
          <t>MY_Healthy Grazing Sdn Bhd</t>
        </is>
      </c>
      <c r="C26" s="15" t="n">
        <v>12</v>
      </c>
      <c r="D26" s="15" t="n">
        <v>376</v>
      </c>
      <c r="E26" s="128" t="n">
        <v>1296.072998046875</v>
      </c>
      <c r="F26" s="10" t="inlineStr">
        <is>
          <t>Amazin'graze</t>
        </is>
      </c>
      <c r="G26" s="10" t="inlineStr">
        <is>
          <t>Amazin' Graze</t>
        </is>
      </c>
      <c r="H26" s="10" t="inlineStr">
        <is>
          <t>n.a.</t>
        </is>
      </c>
      <c r="I26" s="10" t="inlineStr">
        <is>
          <t>Immediately</t>
        </is>
      </c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43" t="n"/>
      <c r="AG26" s="15" t="n"/>
      <c r="AH26" s="15" t="n"/>
      <c r="AI26" s="15" t="n"/>
      <c r="AJ26" s="15" t="n"/>
    </row>
    <row r="27">
      <c r="A27" s="10" t="inlineStr">
        <is>
          <t>FMCG</t>
        </is>
      </c>
      <c r="B27" s="10" t="inlineStr">
        <is>
          <t>MY_Hock Lee</t>
        </is>
      </c>
      <c r="C27" s="15" t="n">
        <v>8</v>
      </c>
      <c r="D27" s="15" t="n">
        <v>0</v>
      </c>
      <c r="E27" s="128" t="n">
        <v>0</v>
      </c>
      <c r="F27" s="10" t="inlineStr">
        <is>
          <t>Dumex Dugro</t>
        </is>
      </c>
      <c r="G27" s="10" t="inlineStr">
        <is>
          <t>Dugro</t>
        </is>
      </c>
      <c r="H27" s="10" t="inlineStr">
        <is>
          <t>n.a.</t>
        </is>
      </c>
      <c r="I27" s="10" t="inlineStr">
        <is>
          <t>Immediately</t>
        </is>
      </c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43" t="n"/>
      <c r="AG27" s="15" t="n"/>
      <c r="AH27" s="15" t="n"/>
      <c r="AI27" s="15" t="n"/>
      <c r="AJ27" s="15" t="n"/>
    </row>
    <row r="28">
      <c r="A28" s="10" t="inlineStr">
        <is>
          <t>EL</t>
        </is>
      </c>
      <c r="B28" s="10" t="inlineStr">
        <is>
          <t>MY_Hot Gadgets Distribution Sdn Bhd</t>
        </is>
      </c>
      <c r="C28" s="15" t="n">
        <v>2</v>
      </c>
      <c r="D28" s="15" t="n">
        <v>0</v>
      </c>
      <c r="E28" s="128" t="n">
        <v>0</v>
      </c>
      <c r="F28" s="10" t="inlineStr">
        <is>
          <t>JBL</t>
        </is>
      </c>
      <c r="G28" s="10" t="inlineStr">
        <is>
          <t>OEM</t>
        </is>
      </c>
      <c r="H28" s="10" t="inlineStr">
        <is>
          <t>n.a.</t>
        </is>
      </c>
      <c r="I28" s="10" t="inlineStr">
        <is>
          <t>Immediately</t>
        </is>
      </c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43" t="n"/>
      <c r="AG28" s="15" t="n"/>
      <c r="AH28" s="15" t="n"/>
      <c r="AI28" s="15" t="n"/>
      <c r="AJ28" s="15" t="n"/>
    </row>
    <row r="29">
      <c r="A29" s="10" t="inlineStr">
        <is>
          <t>EL</t>
        </is>
      </c>
      <c r="B29" s="10" t="inlineStr">
        <is>
          <t>MY_Hypermarket Direct Purchase</t>
        </is>
      </c>
      <c r="C29" s="15" t="n">
        <v>14</v>
      </c>
      <c r="D29" s="15" t="n">
        <v>0</v>
      </c>
      <c r="E29" s="128" t="n">
        <v>0</v>
      </c>
      <c r="F29" s="10" t="inlineStr">
        <is>
          <t>Dove</t>
        </is>
      </c>
      <c r="G29" s="10" t="inlineStr">
        <is>
          <t>Elianware</t>
        </is>
      </c>
      <c r="H29" s="10" t="inlineStr">
        <is>
          <t>SonicGear</t>
        </is>
      </c>
      <c r="I29" s="10" t="inlineStr">
        <is>
          <t>Immediately</t>
        </is>
      </c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43" t="n"/>
      <c r="AG29" s="15" t="n"/>
      <c r="AH29" s="15" t="n"/>
      <c r="AI29" s="15" t="n"/>
      <c r="AJ29" s="15" t="n"/>
    </row>
    <row r="30">
      <c r="A30" s="10" t="inlineStr">
        <is>
          <t>EL</t>
        </is>
      </c>
      <c r="B30" s="10" t="inlineStr">
        <is>
          <t>MY_Imperium Properties Sdn Bhd</t>
        </is>
      </c>
      <c r="C30" s="15" t="n">
        <v>33</v>
      </c>
      <c r="D30" s="15" t="n">
        <v>1452</v>
      </c>
      <c r="E30" s="128" t="n">
        <v>31352.501953125</v>
      </c>
      <c r="F30" s="10" t="inlineStr">
        <is>
          <t>Midea</t>
        </is>
      </c>
      <c r="G30" s="10" t="inlineStr">
        <is>
          <t>Morgan</t>
        </is>
      </c>
      <c r="H30" s="10" t="inlineStr">
        <is>
          <t>n.a.</t>
        </is>
      </c>
      <c r="I30" s="10" t="inlineStr">
        <is>
          <t>Immediately</t>
        </is>
      </c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43" t="n"/>
      <c r="AG30" s="15" t="n"/>
      <c r="AH30" s="15" t="n"/>
      <c r="AI30" s="15" t="n"/>
      <c r="AJ30" s="15" t="n"/>
    </row>
    <row r="31">
      <c r="A31" s="10" t="inlineStr">
        <is>
          <t>FMCG</t>
        </is>
      </c>
      <c r="B31" s="10" t="inlineStr">
        <is>
          <t>MY_International Ecommerce Group Sdn Bhd</t>
        </is>
      </c>
      <c r="C31" s="15" t="n">
        <v>282</v>
      </c>
      <c r="D31" s="15" t="n">
        <v>9577</v>
      </c>
      <c r="E31" s="128" t="n">
        <v>59489.47265625</v>
      </c>
      <c r="F31" s="10" t="inlineStr">
        <is>
          <t>Dettol</t>
        </is>
      </c>
      <c r="G31" s="10" t="inlineStr">
        <is>
          <t>Durex</t>
        </is>
      </c>
      <c r="H31" s="10" t="inlineStr">
        <is>
          <t>Veet</t>
        </is>
      </c>
      <c r="I31" s="10" t="inlineStr">
        <is>
          <t>Immediately</t>
        </is>
      </c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43" t="n"/>
      <c r="AG31" s="15" t="n"/>
      <c r="AH31" s="15" t="n"/>
      <c r="AI31" s="15" t="n"/>
      <c r="AJ31" s="15" t="n"/>
    </row>
    <row r="32">
      <c r="A32" s="10" t="inlineStr">
        <is>
          <t>Fashion</t>
        </is>
      </c>
      <c r="B32" s="10" t="inlineStr">
        <is>
          <t>MY_JBS Textile Group A/S</t>
        </is>
      </c>
      <c r="C32" s="15" t="n">
        <v>88</v>
      </c>
      <c r="D32" s="15" t="n">
        <v>139</v>
      </c>
      <c r="E32" s="128" t="n">
        <v>1239.861694335938</v>
      </c>
      <c r="F32" s="10" t="inlineStr">
        <is>
          <t>CR7</t>
        </is>
      </c>
      <c r="G32" s="10" t="inlineStr">
        <is>
          <t>n.a.</t>
        </is>
      </c>
      <c r="H32" s="10" t="inlineStr">
        <is>
          <t>n.a.</t>
        </is>
      </c>
      <c r="I32" s="10" t="inlineStr">
        <is>
          <t>Immediately</t>
        </is>
      </c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43" t="n"/>
      <c r="AG32" s="15" t="n"/>
      <c r="AH32" s="15" t="n"/>
      <c r="AI32" s="15" t="n"/>
      <c r="AJ32" s="15" t="n"/>
    </row>
    <row r="33">
      <c r="A33" s="10" t="inlineStr">
        <is>
          <t>FMCG</t>
        </is>
      </c>
      <c r="B33" s="10" t="inlineStr">
        <is>
          <t>MY_JP Store Dot Com Sdn Bhd (Outright)</t>
        </is>
      </c>
      <c r="C33" s="15" t="n">
        <v>8</v>
      </c>
      <c r="D33" s="15" t="n">
        <v>0</v>
      </c>
      <c r="E33" s="128" t="n">
        <v>0</v>
      </c>
      <c r="F33" s="10" t="inlineStr">
        <is>
          <t>Samyang</t>
        </is>
      </c>
      <c r="G33" s="10" t="inlineStr">
        <is>
          <t>n.a.</t>
        </is>
      </c>
      <c r="H33" s="10" t="inlineStr">
        <is>
          <t>n.a.</t>
        </is>
      </c>
      <c r="I33" s="10" t="inlineStr">
        <is>
          <t>Immediately</t>
        </is>
      </c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43" t="n"/>
      <c r="AG33" s="15" t="n"/>
      <c r="AH33" s="15" t="n"/>
      <c r="AI33" s="15" t="n"/>
      <c r="AJ33" s="15" t="n"/>
    </row>
    <row r="34">
      <c r="A34" s="10" t="inlineStr">
        <is>
          <t>EL</t>
        </is>
      </c>
      <c r="B34" s="10" t="inlineStr">
        <is>
          <t>MY_Jie Communication Sdn Bhd</t>
        </is>
      </c>
      <c r="C34" s="15" t="n">
        <v>46</v>
      </c>
      <c r="D34" s="15" t="n">
        <v>1011</v>
      </c>
      <c r="E34" s="128" t="n">
        <v>129180.953125</v>
      </c>
      <c r="F34" s="10" t="inlineStr">
        <is>
          <t>Realme</t>
        </is>
      </c>
      <c r="G34" s="10" t="inlineStr">
        <is>
          <t>n.a.</t>
        </is>
      </c>
      <c r="H34" s="10" t="inlineStr">
        <is>
          <t>n.a.</t>
        </is>
      </c>
      <c r="I34" s="10" t="inlineStr">
        <is>
          <t>Immediately</t>
        </is>
      </c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43" t="n"/>
      <c r="AG34" s="15" t="n"/>
      <c r="AH34" s="15" t="n"/>
      <c r="AI34" s="15" t="n"/>
      <c r="AJ34" s="15" t="n"/>
    </row>
    <row r="35">
      <c r="A35" s="10" t="inlineStr">
        <is>
          <t>FMCG</t>
        </is>
      </c>
      <c r="B35" s="10" t="inlineStr">
        <is>
          <t>MY_Johnson &amp; Johnson Sdn Bhd</t>
        </is>
      </c>
      <c r="C35" s="15" t="n">
        <v>189</v>
      </c>
      <c r="D35" s="15" t="n">
        <v>5526</v>
      </c>
      <c r="E35" s="128" t="n">
        <v>19583.337890625</v>
      </c>
      <c r="F35" s="10" t="inlineStr">
        <is>
          <t>Johnson's Baby</t>
        </is>
      </c>
      <c r="G35" s="10" t="inlineStr">
        <is>
          <t>Neutrogena</t>
        </is>
      </c>
      <c r="H35" s="10" t="inlineStr">
        <is>
          <t>LISTERINE</t>
        </is>
      </c>
      <c r="I35" s="10" t="inlineStr">
        <is>
          <t>Immediately</t>
        </is>
      </c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43" t="n"/>
      <c r="AG35" s="15" t="n"/>
      <c r="AH35" s="15" t="n"/>
      <c r="AI35" s="15" t="n"/>
      <c r="AJ35" s="15" t="n"/>
    </row>
    <row r="36">
      <c r="A36" s="10" t="inlineStr">
        <is>
          <t>FMCG</t>
        </is>
      </c>
      <c r="B36" s="10" t="inlineStr">
        <is>
          <t>MY_Kellogg Asia Marketing Inc (Malaysia Branch)</t>
        </is>
      </c>
      <c r="C36" s="15" t="n">
        <v>6</v>
      </c>
      <c r="D36" s="15" t="n">
        <v>1</v>
      </c>
      <c r="E36" s="128" t="n">
        <v>4.41443395614624</v>
      </c>
      <c r="F36" s="10" t="inlineStr">
        <is>
          <t>Famous Amos</t>
        </is>
      </c>
      <c r="G36" s="10" t="inlineStr">
        <is>
          <t>n.a.</t>
        </is>
      </c>
      <c r="H36" s="10" t="inlineStr">
        <is>
          <t>n.a.</t>
        </is>
      </c>
      <c r="I36" s="10" t="inlineStr">
        <is>
          <t>Immediately</t>
        </is>
      </c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43" t="n"/>
      <c r="AG36" s="15" t="n"/>
      <c r="AH36" s="15" t="n"/>
      <c r="AI36" s="15" t="n"/>
      <c r="AJ36" s="15" t="n"/>
    </row>
    <row r="37">
      <c r="A37" s="10" t="inlineStr">
        <is>
          <t>EL</t>
        </is>
      </c>
      <c r="B37" s="10" t="inlineStr">
        <is>
          <t>MY_Khind-Mistral (M) Sdn Bhd</t>
        </is>
      </c>
      <c r="C37" s="15" t="n">
        <v>46</v>
      </c>
      <c r="D37" s="15" t="n">
        <v>1016</v>
      </c>
      <c r="E37" s="128" t="n">
        <v>38897.5546875</v>
      </c>
      <c r="F37" s="10" t="inlineStr">
        <is>
          <t>Khind</t>
        </is>
      </c>
      <c r="G37" s="10" t="inlineStr">
        <is>
          <t>KHIND</t>
        </is>
      </c>
      <c r="H37" s="10" t="inlineStr">
        <is>
          <t>Panasonic</t>
        </is>
      </c>
      <c r="I37" s="10" t="inlineStr">
        <is>
          <t>Immediately</t>
        </is>
      </c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43" t="n"/>
      <c r="AG37" s="15" t="n"/>
      <c r="AH37" s="15" t="n"/>
      <c r="AI37" s="15" t="n"/>
      <c r="AJ37" s="15" t="n"/>
    </row>
    <row r="38">
      <c r="A38" s="10" t="inlineStr">
        <is>
          <t>FMCG</t>
        </is>
      </c>
      <c r="B38" s="10" t="inlineStr">
        <is>
          <t>MY_Kimberly-Clark Trading (M) Sdn Bhd</t>
        </is>
      </c>
      <c r="C38" s="15" t="n">
        <v>94</v>
      </c>
      <c r="D38" s="15" t="n">
        <v>1691</v>
      </c>
      <c r="E38" s="128" t="n">
        <v>36125.7890625</v>
      </c>
      <c r="F38" s="10" t="inlineStr">
        <is>
          <t>Huggies</t>
        </is>
      </c>
      <c r="G38" s="10" t="inlineStr">
        <is>
          <t>n.a.</t>
        </is>
      </c>
      <c r="H38" s="10" t="inlineStr">
        <is>
          <t>n.a.</t>
        </is>
      </c>
      <c r="I38" s="10" t="inlineStr">
        <is>
          <t>14 NET</t>
        </is>
      </c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43" t="n"/>
      <c r="AG38" s="15" t="n"/>
      <c r="AH38" s="15" t="n"/>
      <c r="AI38" s="15" t="n"/>
      <c r="AJ38" s="15" t="n"/>
    </row>
    <row r="39">
      <c r="A39" s="10" t="inlineStr">
        <is>
          <t>FMCG</t>
        </is>
      </c>
      <c r="B39" s="10" t="inlineStr">
        <is>
          <t>MY_L H Marketing Sdn Bhd</t>
        </is>
      </c>
      <c r="C39" s="15" t="n">
        <v>415</v>
      </c>
      <c r="D39" s="15" t="n">
        <v>12803</v>
      </c>
      <c r="E39" s="128" t="n">
        <v>64187.890625</v>
      </c>
      <c r="F39" s="10" t="inlineStr">
        <is>
          <t>OLAY</t>
        </is>
      </c>
      <c r="G39" s="10" t="inlineStr">
        <is>
          <t>Ambi Pur</t>
        </is>
      </c>
      <c r="H39" s="10" t="inlineStr">
        <is>
          <t>Oral B</t>
        </is>
      </c>
      <c r="I39" s="10" t="inlineStr">
        <is>
          <t>Immediately</t>
        </is>
      </c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43" t="n"/>
      <c r="AG39" s="15" t="n"/>
      <c r="AH39" s="15" t="n"/>
      <c r="AI39" s="15" t="n"/>
      <c r="AJ39" s="15" t="n"/>
    </row>
    <row r="40">
      <c r="A40" s="10" t="inlineStr">
        <is>
          <t>FMCG</t>
        </is>
      </c>
      <c r="B40" s="10" t="inlineStr">
        <is>
          <t>MY_Lovehome Trading (M) Sdn Bhd</t>
        </is>
      </c>
      <c r="C40" s="15" t="n">
        <v>2</v>
      </c>
      <c r="D40" s="15" t="n">
        <v>3085</v>
      </c>
      <c r="E40" s="128" t="n">
        <v>791.6034545898438</v>
      </c>
      <c r="F40" s="10" t="inlineStr">
        <is>
          <t>No Brand</t>
        </is>
      </c>
      <c r="G40" s="10" t="inlineStr">
        <is>
          <t>n.a.</t>
        </is>
      </c>
      <c r="H40" s="10" t="inlineStr">
        <is>
          <t>n.a.</t>
        </is>
      </c>
      <c r="I40" s="10" t="inlineStr">
        <is>
          <t>Immediately</t>
        </is>
      </c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43" t="n"/>
      <c r="AG40" s="15" t="n"/>
      <c r="AH40" s="15" t="n"/>
      <c r="AI40" s="15" t="n"/>
      <c r="AJ40" s="15" t="n"/>
    </row>
    <row r="41">
      <c r="A41" s="10" t="inlineStr">
        <is>
          <t>EL</t>
        </is>
      </c>
      <c r="B41" s="10" t="inlineStr">
        <is>
          <t>MY_M-Link System (M) Sdn Bhd</t>
        </is>
      </c>
      <c r="C41" s="15" t="n">
        <v>5</v>
      </c>
      <c r="D41" s="15" t="n">
        <v>1431</v>
      </c>
      <c r="E41" s="128" t="n">
        <v>12431.1640625</v>
      </c>
      <c r="F41" s="10" t="inlineStr">
        <is>
          <t>Logitech</t>
        </is>
      </c>
      <c r="G41" s="10" t="inlineStr">
        <is>
          <t>Samsung</t>
        </is>
      </c>
      <c r="H41" s="10" t="inlineStr">
        <is>
          <t>n.a.</t>
        </is>
      </c>
      <c r="I41" s="10" t="inlineStr">
        <is>
          <t>Immediately</t>
        </is>
      </c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43" t="n"/>
      <c r="AG41" s="15" t="n"/>
      <c r="AH41" s="15" t="n"/>
      <c r="AI41" s="15" t="n"/>
      <c r="AJ41" s="15" t="n"/>
    </row>
    <row r="42">
      <c r="A42" s="10" t="inlineStr">
        <is>
          <t>EL</t>
        </is>
      </c>
      <c r="B42" s="10" t="inlineStr">
        <is>
          <t>MY_MTT Solutions Sdn Bhd</t>
        </is>
      </c>
      <c r="C42" s="15" t="n">
        <v>33</v>
      </c>
      <c r="D42" s="15" t="n">
        <v>678</v>
      </c>
      <c r="E42" s="128" t="n">
        <v>10444.73828125</v>
      </c>
      <c r="F42" s="10" t="inlineStr">
        <is>
          <t>Panasonic</t>
        </is>
      </c>
      <c r="G42" s="10" t="inlineStr">
        <is>
          <t>Philips</t>
        </is>
      </c>
      <c r="H42" s="10" t="inlineStr">
        <is>
          <t>Electrolux</t>
        </is>
      </c>
      <c r="I42" s="10" t="inlineStr">
        <is>
          <t>Immediately</t>
        </is>
      </c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43" t="n"/>
      <c r="AG42" s="15" t="n"/>
      <c r="AH42" s="15" t="n"/>
      <c r="AI42" s="15" t="n"/>
      <c r="AJ42" s="15" t="n"/>
    </row>
    <row r="43">
      <c r="A43" s="10" t="inlineStr">
        <is>
          <t>Lifestyle</t>
        </is>
      </c>
      <c r="B43" s="10" t="inlineStr">
        <is>
          <t>MY_Macpie Pro Sdn Bhd</t>
        </is>
      </c>
      <c r="C43" s="15" t="n">
        <v>5</v>
      </c>
      <c r="D43" s="15" t="n">
        <v>0</v>
      </c>
      <c r="E43" s="128" t="n">
        <v>0</v>
      </c>
      <c r="F43" s="10" t="inlineStr">
        <is>
          <t>YG Entertainment</t>
        </is>
      </c>
      <c r="G43" s="10" t="inlineStr">
        <is>
          <t>n.a.</t>
        </is>
      </c>
      <c r="H43" s="10" t="inlineStr">
        <is>
          <t>n.a.</t>
        </is>
      </c>
      <c r="I43" s="10" t="inlineStr">
        <is>
          <t>Immediately</t>
        </is>
      </c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43" t="n"/>
      <c r="AG43" s="15" t="n"/>
      <c r="AH43" s="15" t="n"/>
      <c r="AI43" s="15" t="n"/>
      <c r="AJ43" s="15" t="n"/>
    </row>
    <row r="44">
      <c r="A44" s="10" t="inlineStr">
        <is>
          <t>FMCG</t>
        </is>
      </c>
      <c r="B44" s="10" t="inlineStr">
        <is>
          <t>MY_Mamee-Double Decker Distribution (M) Sdn Bhd</t>
        </is>
      </c>
      <c r="C44" s="15" t="n">
        <v>38</v>
      </c>
      <c r="D44" s="15" t="n">
        <v>0</v>
      </c>
      <c r="E44" s="128" t="n">
        <v>0</v>
      </c>
      <c r="F44" s="10" t="inlineStr">
        <is>
          <t>Mamee</t>
        </is>
      </c>
      <c r="G44" s="10" t="inlineStr">
        <is>
          <t>Mister Potato</t>
        </is>
      </c>
      <c r="H44" s="10" t="inlineStr">
        <is>
          <t>Mamee Double Dacker</t>
        </is>
      </c>
      <c r="I44" s="10" t="inlineStr">
        <is>
          <t>30 NET</t>
        </is>
      </c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43" t="n"/>
      <c r="AG44" s="15" t="n"/>
      <c r="AH44" s="15" t="n"/>
      <c r="AI44" s="15" t="n"/>
      <c r="AJ44" s="15" t="n"/>
    </row>
    <row r="45">
      <c r="A45" s="10" t="inlineStr">
        <is>
          <t>FMCG</t>
        </is>
      </c>
      <c r="B45" s="10" t="inlineStr">
        <is>
          <t>MY_Maple Quest Seafood Supply (Outright)</t>
        </is>
      </c>
      <c r="C45" s="15" t="n">
        <v>2</v>
      </c>
      <c r="D45" s="15" t="n">
        <v>761</v>
      </c>
      <c r="E45" s="128" t="n">
        <v>1707.52685546875</v>
      </c>
      <c r="F45" s="10" t="inlineStr">
        <is>
          <t>MILO</t>
        </is>
      </c>
      <c r="G45" s="10" t="inlineStr">
        <is>
          <t>n.a.</t>
        </is>
      </c>
      <c r="H45" s="10" t="inlineStr">
        <is>
          <t>n.a.</t>
        </is>
      </c>
      <c r="I45" s="10" t="inlineStr">
        <is>
          <t>Immediately</t>
        </is>
      </c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43" t="n"/>
      <c r="AG45" s="15" t="n"/>
      <c r="AH45" s="15" t="n"/>
      <c r="AI45" s="15" t="n"/>
      <c r="AJ45" s="15" t="n"/>
    </row>
    <row r="46">
      <c r="A46" s="10" t="inlineStr">
        <is>
          <t>EL</t>
        </is>
      </c>
      <c r="B46" s="10" t="inlineStr">
        <is>
          <t>MY_Metro Jendela Sdn Bhd</t>
        </is>
      </c>
      <c r="C46" s="15" t="n">
        <v>7</v>
      </c>
      <c r="D46" s="15" t="n">
        <v>245</v>
      </c>
      <c r="E46" s="128" t="n">
        <v>10172.525390625</v>
      </c>
      <c r="F46" s="10" t="inlineStr">
        <is>
          <t>Sharp</t>
        </is>
      </c>
      <c r="G46" s="10" t="inlineStr">
        <is>
          <t>n.a.</t>
        </is>
      </c>
      <c r="H46" s="10" t="inlineStr">
        <is>
          <t>n.a.</t>
        </is>
      </c>
      <c r="I46" s="10" t="inlineStr">
        <is>
          <t>Immediately</t>
        </is>
      </c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43" t="n"/>
      <c r="AG46" s="15" t="n"/>
      <c r="AH46" s="15" t="n"/>
      <c r="AI46" s="15" t="n"/>
      <c r="AJ46" s="15" t="n"/>
    </row>
    <row r="47">
      <c r="A47" s="10" t="inlineStr">
        <is>
          <t>FMCG</t>
        </is>
      </c>
      <c r="B47" s="10" t="inlineStr">
        <is>
          <t>MY_OAHP Marketing Sdn Bhd</t>
        </is>
      </c>
      <c r="C47" s="15" t="n">
        <v>128</v>
      </c>
      <c r="D47" s="15" t="n">
        <v>6726</v>
      </c>
      <c r="E47" s="128" t="n">
        <v>126452.046875</v>
      </c>
      <c r="F47" s="10" t="inlineStr">
        <is>
          <t>Genki</t>
        </is>
      </c>
      <c r="G47" s="10" t="inlineStr">
        <is>
          <t>Whoopee</t>
        </is>
      </c>
      <c r="H47" s="10" t="inlineStr">
        <is>
          <t>n.a.</t>
        </is>
      </c>
      <c r="I47" s="10" t="inlineStr">
        <is>
          <t>30 NET</t>
        </is>
      </c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43" t="n"/>
      <c r="AG47" s="15" t="n"/>
      <c r="AH47" s="15" t="n"/>
      <c r="AI47" s="15" t="n"/>
      <c r="AJ47" s="15" t="n"/>
    </row>
    <row r="48">
      <c r="A48" s="10" t="inlineStr">
        <is>
          <t>FMCG</t>
        </is>
      </c>
      <c r="B48" s="10" t="inlineStr">
        <is>
          <t>MY_PB Sales Sdn Bhd</t>
        </is>
      </c>
      <c r="C48" s="15" t="n">
        <v>520</v>
      </c>
      <c r="D48" s="15" t="n">
        <v>15276</v>
      </c>
      <c r="E48" s="128" t="n">
        <v>144097.578125</v>
      </c>
      <c r="F48" s="10" t="inlineStr">
        <is>
          <t>Nivea</t>
        </is>
      </c>
      <c r="G48" s="10" t="inlineStr">
        <is>
          <t>Dutch Lady</t>
        </is>
      </c>
      <c r="H48" s="10" t="inlineStr">
        <is>
          <t>Eucerin</t>
        </is>
      </c>
      <c r="I48" s="10" t="inlineStr">
        <is>
          <t>Immediately</t>
        </is>
      </c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43" t="n"/>
      <c r="AG48" s="15" t="n"/>
      <c r="AH48" s="15" t="n"/>
      <c r="AI48" s="15" t="n"/>
      <c r="AJ48" s="15" t="n"/>
    </row>
    <row r="49">
      <c r="A49" s="10" t="inlineStr">
        <is>
          <t>Fashion</t>
        </is>
      </c>
      <c r="B49" s="10" t="inlineStr">
        <is>
          <t>MY_Pac Worldwide Asia Sdn Bhd</t>
        </is>
      </c>
      <c r="C49" s="15" t="n">
        <v>4</v>
      </c>
      <c r="D49" s="15" t="n">
        <v>268</v>
      </c>
      <c r="E49" s="128" t="n">
        <v>1510.502319335938</v>
      </c>
      <c r="F49" s="10" t="inlineStr">
        <is>
          <t>No Brand</t>
        </is>
      </c>
      <c r="G49" s="10" t="inlineStr">
        <is>
          <t>OEM</t>
        </is>
      </c>
      <c r="H49" s="10" t="inlineStr">
        <is>
          <t>Poslaju</t>
        </is>
      </c>
      <c r="I49" s="10" t="inlineStr">
        <is>
          <t>15 NET</t>
        </is>
      </c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43" t="n"/>
      <c r="AG49" s="15" t="n"/>
      <c r="AH49" s="15" t="n"/>
      <c r="AI49" s="15" t="n"/>
      <c r="AJ49" s="15" t="n"/>
    </row>
    <row r="50">
      <c r="A50" s="10" t="inlineStr">
        <is>
          <t>EL</t>
        </is>
      </c>
      <c r="B50" s="10" t="inlineStr">
        <is>
          <t>MY_Philips Malaysia Sdn Bhd</t>
        </is>
      </c>
      <c r="C50" s="15" t="n">
        <v>162</v>
      </c>
      <c r="D50" s="15" t="n">
        <v>4642</v>
      </c>
      <c r="E50" s="128" t="n">
        <v>114278.3515625</v>
      </c>
      <c r="F50" s="10" t="inlineStr">
        <is>
          <t>Philips</t>
        </is>
      </c>
      <c r="G50" s="10" t="inlineStr">
        <is>
          <t>Philips Avent</t>
        </is>
      </c>
      <c r="H50" s="10" t="inlineStr">
        <is>
          <t>n.a.</t>
        </is>
      </c>
      <c r="I50" s="10" t="inlineStr">
        <is>
          <t>Immediately</t>
        </is>
      </c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43" t="n"/>
      <c r="AG50" s="15" t="n"/>
      <c r="AH50" s="15" t="n"/>
      <c r="AI50" s="15" t="n"/>
      <c r="AJ50" s="15" t="n"/>
    </row>
    <row r="51">
      <c r="A51" s="10" t="inlineStr">
        <is>
          <t>FMCG</t>
        </is>
      </c>
      <c r="B51" s="10" t="inlineStr">
        <is>
          <t>MY_Purecare Health &amp; Beauty Sdn Bhd</t>
        </is>
      </c>
      <c r="C51" s="15" t="n">
        <v>41</v>
      </c>
      <c r="D51" s="15" t="n">
        <v>358</v>
      </c>
      <c r="E51" s="128" t="n">
        <v>1376.439575195312</v>
      </c>
      <c r="F51" s="10" t="inlineStr">
        <is>
          <t>Simple</t>
        </is>
      </c>
      <c r="G51" s="10" t="inlineStr">
        <is>
          <t>SIMPLE</t>
        </is>
      </c>
      <c r="H51" s="10" t="inlineStr">
        <is>
          <t>n.a.</t>
        </is>
      </c>
      <c r="I51" s="10" t="inlineStr">
        <is>
          <t>Immediately</t>
        </is>
      </c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43" t="n"/>
      <c r="AG51" s="15" t="n"/>
      <c r="AH51" s="15" t="n"/>
      <c r="AI51" s="15" t="n"/>
      <c r="AJ51" s="15" t="n"/>
    </row>
    <row r="52">
      <c r="A52" s="10" t="inlineStr">
        <is>
          <t>FMCG</t>
        </is>
      </c>
      <c r="B52" s="10" t="inlineStr">
        <is>
          <t>MY_RB (Health) Malaysia Sdn Bhd</t>
        </is>
      </c>
      <c r="C52" s="15" t="n">
        <v>50</v>
      </c>
      <c r="D52" s="15" t="n">
        <v>377</v>
      </c>
      <c r="E52" s="128" t="n">
        <v>1470.3046875</v>
      </c>
      <c r="F52" s="10" t="inlineStr">
        <is>
          <t>Dettol</t>
        </is>
      </c>
      <c r="G52" s="10" t="inlineStr">
        <is>
          <t>Durex</t>
        </is>
      </c>
      <c r="H52" s="10" t="inlineStr">
        <is>
          <t>Veet</t>
        </is>
      </c>
      <c r="I52" s="10" t="inlineStr">
        <is>
          <t>Immediately</t>
        </is>
      </c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43" t="n"/>
      <c r="AG52" s="15" t="n"/>
      <c r="AH52" s="15" t="n"/>
      <c r="AI52" s="15" t="n"/>
      <c r="AJ52" s="15" t="n"/>
    </row>
    <row r="53">
      <c r="A53" s="10" t="inlineStr">
        <is>
          <t>EL</t>
        </is>
      </c>
      <c r="B53" s="10" t="inlineStr">
        <is>
          <t>MY_Rainbow Distribution Sdn Bhd</t>
        </is>
      </c>
      <c r="C53" s="15" t="n">
        <v>2</v>
      </c>
      <c r="D53" s="15" t="n">
        <v>42</v>
      </c>
      <c r="E53" s="128" t="n">
        <v>5401.8349609375</v>
      </c>
      <c r="F53" s="10" t="inlineStr">
        <is>
          <t>Honor</t>
        </is>
      </c>
      <c r="G53" s="10" t="inlineStr">
        <is>
          <t>n.a.</t>
        </is>
      </c>
      <c r="H53" s="10" t="inlineStr">
        <is>
          <t>n.a.</t>
        </is>
      </c>
      <c r="I53" s="10" t="inlineStr">
        <is>
          <t>Immediately</t>
        </is>
      </c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43" t="n"/>
      <c r="AG53" s="15" t="n"/>
      <c r="AH53" s="15" t="n"/>
      <c r="AI53" s="15" t="n"/>
      <c r="AJ53" s="15" t="n"/>
    </row>
    <row r="54">
      <c r="A54" s="10" t="inlineStr">
        <is>
          <t>FMCG</t>
        </is>
      </c>
      <c r="B54" s="10" t="inlineStr">
        <is>
          <t>MY_Reckitt Benckiser (M) Sdn Bhd</t>
        </is>
      </c>
      <c r="C54" s="15" t="n">
        <v>350</v>
      </c>
      <c r="D54" s="15" t="n">
        <v>12909</v>
      </c>
      <c r="E54" s="128" t="n">
        <v>45121.3359375</v>
      </c>
      <c r="F54" s="10" t="inlineStr">
        <is>
          <t>Air Wick</t>
        </is>
      </c>
      <c r="G54" s="10" t="inlineStr">
        <is>
          <t>Dettol</t>
        </is>
      </c>
      <c r="H54" s="10" t="inlineStr">
        <is>
          <t>Harpic</t>
        </is>
      </c>
      <c r="I54" s="10" t="inlineStr">
        <is>
          <t>60 NET</t>
        </is>
      </c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43" t="n"/>
      <c r="AG54" s="15" t="n"/>
      <c r="AH54" s="15" t="n"/>
      <c r="AI54" s="15" t="n"/>
      <c r="AJ54" s="15" t="n"/>
    </row>
    <row r="55">
      <c r="A55" s="10" t="inlineStr">
        <is>
          <t>FMCG</t>
        </is>
      </c>
      <c r="B55" s="10" t="inlineStr">
        <is>
          <t>MY_Rurutiki Sdn Bhd</t>
        </is>
      </c>
      <c r="C55" s="15" t="n">
        <v>564</v>
      </c>
      <c r="D55" s="15" t="n">
        <v>82551</v>
      </c>
      <c r="E55" s="128" t="n">
        <v>512499.6875</v>
      </c>
      <c r="F55" s="10" t="inlineStr">
        <is>
          <t>Nestle</t>
        </is>
      </c>
      <c r="G55" s="10" t="inlineStr">
        <is>
          <t>Maggi</t>
        </is>
      </c>
      <c r="H55" s="10" t="inlineStr">
        <is>
          <t>Nescafe</t>
        </is>
      </c>
      <c r="I55" s="10" t="inlineStr">
        <is>
          <t>30 NET</t>
        </is>
      </c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43" t="n"/>
      <c r="AG55" s="15" t="n"/>
      <c r="AH55" s="15" t="n"/>
      <c r="AI55" s="15" t="n"/>
      <c r="AJ55" s="15" t="n"/>
    </row>
    <row r="56">
      <c r="A56" s="10" t="inlineStr">
        <is>
          <t>FMCG</t>
        </is>
      </c>
      <c r="B56" s="10" t="inlineStr">
        <is>
          <t>MY_S L Ng Trading Agency Sdn Bhd</t>
        </is>
      </c>
      <c r="C56" s="15" t="n">
        <v>240</v>
      </c>
      <c r="D56" s="15" t="n">
        <v>9559</v>
      </c>
      <c r="E56" s="128" t="n">
        <v>63059.46875</v>
      </c>
      <c r="F56" s="10" t="inlineStr">
        <is>
          <t>Nanowhite</t>
        </is>
      </c>
      <c r="G56" s="10" t="inlineStr">
        <is>
          <t>NUTOX</t>
        </is>
      </c>
      <c r="H56" s="10" t="inlineStr">
        <is>
          <t>Follow Me</t>
        </is>
      </c>
      <c r="I56" s="10" t="inlineStr">
        <is>
          <t>Immediately</t>
        </is>
      </c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43" t="n"/>
      <c r="AG56" s="15" t="n"/>
      <c r="AH56" s="15" t="n"/>
      <c r="AI56" s="15" t="n"/>
      <c r="AJ56" s="15" t="n"/>
    </row>
    <row r="57">
      <c r="A57" s="10" t="inlineStr">
        <is>
          <t>EL</t>
        </is>
      </c>
      <c r="B57" s="10" t="inlineStr">
        <is>
          <t>MY_SNF Online</t>
        </is>
      </c>
      <c r="C57" s="15" t="n">
        <v>10</v>
      </c>
      <c r="D57" s="15" t="n">
        <v>1</v>
      </c>
      <c r="E57" s="128" t="n">
        <v>67.290283203125</v>
      </c>
      <c r="F57" s="10" t="inlineStr">
        <is>
          <t>Midea</t>
        </is>
      </c>
      <c r="G57" s="10" t="inlineStr">
        <is>
          <t>TRIO</t>
        </is>
      </c>
      <c r="H57" s="10" t="inlineStr">
        <is>
          <t>n.a.</t>
        </is>
      </c>
      <c r="I57" s="10" t="inlineStr">
        <is>
          <t>Immediately</t>
        </is>
      </c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43" t="n"/>
      <c r="AG57" s="15" t="n"/>
      <c r="AH57" s="15" t="n"/>
      <c r="AI57" s="15" t="n"/>
      <c r="AJ57" s="15" t="n"/>
    </row>
    <row r="58">
      <c r="A58" s="10" t="inlineStr">
        <is>
          <t>EL</t>
        </is>
      </c>
      <c r="B58" s="10" t="inlineStr">
        <is>
          <t>MY_SNS Network (M) Sdn Bhd</t>
        </is>
      </c>
      <c r="C58" s="15" t="n">
        <v>27</v>
      </c>
      <c r="D58" s="15" t="n">
        <v>3</v>
      </c>
      <c r="E58" s="128" t="n">
        <v>4742.533203125</v>
      </c>
      <c r="F58" s="10" t="inlineStr">
        <is>
          <t>Apple</t>
        </is>
      </c>
      <c r="G58" s="10" t="inlineStr">
        <is>
          <t>n.a.</t>
        </is>
      </c>
      <c r="H58" s="10" t="inlineStr">
        <is>
          <t>n.a.</t>
        </is>
      </c>
      <c r="I58" s="10" t="inlineStr">
        <is>
          <t>Immediately</t>
        </is>
      </c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43" t="n"/>
      <c r="AG58" s="15" t="n"/>
      <c r="AH58" s="15" t="n"/>
      <c r="AI58" s="15" t="n"/>
      <c r="AJ58" s="15" t="n"/>
    </row>
    <row r="59">
      <c r="A59" s="10" t="inlineStr">
        <is>
          <t>EL</t>
        </is>
      </c>
      <c r="B59" s="10" t="inlineStr">
        <is>
          <t>MY_Seven Mobile Sdn Bhd</t>
        </is>
      </c>
      <c r="C59" s="15" t="n">
        <v>10</v>
      </c>
      <c r="D59" s="15" t="n">
        <v>0</v>
      </c>
      <c r="E59" s="128" t="n">
        <v>0</v>
      </c>
      <c r="F59" s="10" t="inlineStr">
        <is>
          <t>Xiaomi</t>
        </is>
      </c>
      <c r="G59" s="10" t="inlineStr">
        <is>
          <t>Huawei</t>
        </is>
      </c>
      <c r="H59" s="10" t="inlineStr">
        <is>
          <t>Samsung</t>
        </is>
      </c>
      <c r="I59" s="10" t="inlineStr">
        <is>
          <t>Immediately</t>
        </is>
      </c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43" t="n"/>
      <c r="AG59" s="15" t="n"/>
      <c r="AH59" s="15" t="n"/>
      <c r="AI59" s="15" t="n"/>
      <c r="AJ59" s="15" t="n"/>
    </row>
    <row r="60">
      <c r="A60" s="10" t="inlineStr">
        <is>
          <t>FMCG</t>
        </is>
      </c>
      <c r="B60" s="10" t="inlineStr">
        <is>
          <t>MY_Signature Snack Sdn Bhd</t>
        </is>
      </c>
      <c r="C60" s="15" t="n">
        <v>63</v>
      </c>
      <c r="D60" s="15" t="n">
        <v>2848</v>
      </c>
      <c r="E60" s="128" t="n">
        <v>8053.97900390625</v>
      </c>
      <c r="F60" s="10" t="inlineStr">
        <is>
          <t>Signature Market</t>
        </is>
      </c>
      <c r="G60" s="10" t="inlineStr">
        <is>
          <t>Signature Snack</t>
        </is>
      </c>
      <c r="H60" s="10" t="inlineStr">
        <is>
          <t>Plant Origins</t>
        </is>
      </c>
      <c r="I60" s="10" t="inlineStr">
        <is>
          <t>30 NET</t>
        </is>
      </c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43" t="n"/>
      <c r="AG60" s="15" t="n"/>
      <c r="AH60" s="15" t="n"/>
      <c r="AI60" s="15" t="n"/>
      <c r="AJ60" s="15" t="n"/>
    </row>
    <row r="61">
      <c r="A61" s="10" t="inlineStr">
        <is>
          <t>EL</t>
        </is>
      </c>
      <c r="B61" s="10" t="inlineStr">
        <is>
          <t>MY_Smactec Distribution Sdn Bhd</t>
        </is>
      </c>
      <c r="C61" s="15" t="n">
        <v>8</v>
      </c>
      <c r="D61" s="15" t="n">
        <v>47</v>
      </c>
      <c r="E61" s="128" t="n">
        <v>5749.0244140625</v>
      </c>
      <c r="F61" s="10" t="inlineStr">
        <is>
          <t>Haier</t>
        </is>
      </c>
      <c r="G61" s="10" t="inlineStr">
        <is>
          <t>Hisense</t>
        </is>
      </c>
      <c r="H61" s="10" t="inlineStr">
        <is>
          <t>SKYWORTH</t>
        </is>
      </c>
      <c r="I61" s="10" t="inlineStr">
        <is>
          <t>Immediately</t>
        </is>
      </c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43" t="n"/>
      <c r="AG61" s="15" t="n"/>
      <c r="AH61" s="15" t="n"/>
      <c r="AI61" s="15" t="n"/>
      <c r="AJ61" s="15" t="n"/>
    </row>
    <row r="62">
      <c r="A62" s="10" t="inlineStr">
        <is>
          <t>FMCG</t>
        </is>
      </c>
      <c r="B62" s="10" t="inlineStr">
        <is>
          <t>MY_Super Food Marketing Sdn Bhd</t>
        </is>
      </c>
      <c r="C62" s="15" t="n">
        <v>20</v>
      </c>
      <c r="D62" s="15" t="n">
        <v>973</v>
      </c>
      <c r="E62" s="128" t="n">
        <v>2440.51611328125</v>
      </c>
      <c r="F62" s="10" t="inlineStr">
        <is>
          <t>Super</t>
        </is>
      </c>
      <c r="G62" s="10" t="inlineStr">
        <is>
          <t>n.a.</t>
        </is>
      </c>
      <c r="H62" s="10" t="inlineStr">
        <is>
          <t>n.a.</t>
        </is>
      </c>
      <c r="I62" s="10" t="inlineStr">
        <is>
          <t>45 NET</t>
        </is>
      </c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43" t="n"/>
      <c r="AG62" s="15" t="n"/>
      <c r="AH62" s="15" t="n"/>
      <c r="AI62" s="15" t="n"/>
      <c r="AJ62" s="15" t="n"/>
    </row>
    <row r="63">
      <c r="A63" s="10" t="inlineStr">
        <is>
          <t>FMCG</t>
        </is>
      </c>
      <c r="B63" s="10" t="inlineStr">
        <is>
          <t>MY_Syarikat Thong Guan Trading Sdn Bhd</t>
        </is>
      </c>
      <c r="C63" s="15" t="n">
        <v>13</v>
      </c>
      <c r="D63" s="15" t="n">
        <v>381</v>
      </c>
      <c r="E63" s="128" t="n">
        <v>1124.94091796875</v>
      </c>
      <c r="F63" s="10" t="inlineStr">
        <is>
          <t>888 Tea and Coffee</t>
        </is>
      </c>
      <c r="G63" s="10" t="inlineStr">
        <is>
          <t>Organic Care2u</t>
        </is>
      </c>
      <c r="H63" s="10" t="inlineStr">
        <is>
          <t>No Brand</t>
        </is>
      </c>
      <c r="I63" s="10" t="inlineStr">
        <is>
          <t>Immediately</t>
        </is>
      </c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43" t="n"/>
      <c r="AG63" s="15" t="n"/>
      <c r="AH63" s="15" t="n"/>
      <c r="AI63" s="15" t="n"/>
      <c r="AJ63" s="15" t="n"/>
    </row>
    <row r="64">
      <c r="A64" s="10" t="inlineStr">
        <is>
          <t>EL</t>
        </is>
      </c>
      <c r="B64" s="10" t="inlineStr">
        <is>
          <t>MY_Tan Electronics Sdn Bhd</t>
        </is>
      </c>
      <c r="C64" s="15" t="n">
        <v>29</v>
      </c>
      <c r="D64" s="15" t="n">
        <v>987</v>
      </c>
      <c r="E64" s="128" t="n">
        <v>28892.0390625</v>
      </c>
      <c r="F64" s="10" t="inlineStr">
        <is>
          <t>Panasonic</t>
        </is>
      </c>
      <c r="G64" s="10" t="inlineStr">
        <is>
          <t>n.a.</t>
        </is>
      </c>
      <c r="H64" s="10" t="inlineStr">
        <is>
          <t>n.a.</t>
        </is>
      </c>
      <c r="I64" s="10" t="inlineStr">
        <is>
          <t>Immediately</t>
        </is>
      </c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43" t="n"/>
      <c r="AG64" s="15" t="n"/>
      <c r="AH64" s="15" t="n"/>
      <c r="AI64" s="15" t="n"/>
      <c r="AJ64" s="15" t="n"/>
    </row>
    <row r="65">
      <c r="A65" s="10" t="inlineStr">
        <is>
          <t>EL</t>
        </is>
      </c>
      <c r="B65" s="10" t="inlineStr">
        <is>
          <t>MY_Thunder Match Technology Sdn Bhd</t>
        </is>
      </c>
      <c r="C65" s="15" t="n">
        <v>9</v>
      </c>
      <c r="D65" s="15" t="n">
        <v>0</v>
      </c>
      <c r="E65" s="128" t="n">
        <v>0</v>
      </c>
      <c r="F65" s="10" t="inlineStr">
        <is>
          <t>Apple</t>
        </is>
      </c>
      <c r="G65" s="10" t="inlineStr">
        <is>
          <t>n.a.</t>
        </is>
      </c>
      <c r="H65" s="10" t="inlineStr">
        <is>
          <t>n.a.</t>
        </is>
      </c>
      <c r="I65" s="10" t="inlineStr">
        <is>
          <t>14 NET</t>
        </is>
      </c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43" t="n"/>
      <c r="AG65" s="15" t="n"/>
      <c r="AH65" s="15" t="n"/>
      <c r="AI65" s="15" t="n"/>
      <c r="AJ65" s="15" t="n"/>
    </row>
    <row r="66">
      <c r="A66" s="10" t="inlineStr">
        <is>
          <t>FMCG</t>
        </is>
      </c>
      <c r="B66" s="10" t="inlineStr">
        <is>
          <t>MY_Tohtonku Sdn Bhd</t>
        </is>
      </c>
      <c r="C66" s="15" t="n">
        <v>74</v>
      </c>
      <c r="D66" s="15" t="n">
        <v>1128</v>
      </c>
      <c r="E66" s="128" t="n">
        <v>4033.239013671875</v>
      </c>
      <c r="F66" s="10" t="inlineStr">
        <is>
          <t>Follow Me</t>
        </is>
      </c>
      <c r="G66" s="10" t="inlineStr">
        <is>
          <t>Ubermen</t>
        </is>
      </c>
      <c r="H66" s="10" t="inlineStr">
        <is>
          <t>Nanowhite</t>
        </is>
      </c>
      <c r="I66" s="10" t="inlineStr">
        <is>
          <t>Immediately</t>
        </is>
      </c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43" t="n"/>
      <c r="AG66" s="15" t="n"/>
      <c r="AH66" s="15" t="n"/>
      <c r="AI66" s="15" t="n"/>
      <c r="AJ66" s="15" t="n"/>
    </row>
    <row r="67">
      <c r="A67" s="10" t="inlineStr">
        <is>
          <t>EL</t>
        </is>
      </c>
      <c r="B67" s="10" t="inlineStr">
        <is>
          <t>MY_Top One Mobile Global Sdn Bhd</t>
        </is>
      </c>
      <c r="C67" s="15" t="n">
        <v>3</v>
      </c>
      <c r="D67" s="15" t="n">
        <v>0</v>
      </c>
      <c r="E67" s="128" t="n">
        <v>0</v>
      </c>
      <c r="F67" s="10" t="inlineStr">
        <is>
          <t>Samsung</t>
        </is>
      </c>
      <c r="G67" s="10" t="inlineStr">
        <is>
          <t>n.a.</t>
        </is>
      </c>
      <c r="H67" s="10" t="inlineStr">
        <is>
          <t>n.a.</t>
        </is>
      </c>
      <c r="I67" s="10" t="inlineStr">
        <is>
          <t>Immediately</t>
        </is>
      </c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43" t="n"/>
      <c r="AG67" s="15" t="n"/>
      <c r="AH67" s="15" t="n"/>
      <c r="AI67" s="15" t="n"/>
      <c r="AJ67" s="15" t="n"/>
    </row>
    <row r="68">
      <c r="A68" s="10" t="inlineStr">
        <is>
          <t>EL</t>
        </is>
      </c>
      <c r="B68" s="10" t="inlineStr">
        <is>
          <t>MY_Trio Kaden (M) Sdn Bhd</t>
        </is>
      </c>
      <c r="C68" s="15" t="n">
        <v>48</v>
      </c>
      <c r="D68" s="15" t="n">
        <v>456</v>
      </c>
      <c r="E68" s="128" t="n">
        <v>14935.580078125</v>
      </c>
      <c r="F68" s="10" t="inlineStr">
        <is>
          <t>TRIO</t>
        </is>
      </c>
      <c r="G68" s="10" t="inlineStr">
        <is>
          <t>Trio</t>
        </is>
      </c>
      <c r="H68" s="10" t="inlineStr">
        <is>
          <t>n.a.</t>
        </is>
      </c>
      <c r="I68" s="10" t="inlineStr">
        <is>
          <t>Immediately</t>
        </is>
      </c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43" t="n"/>
      <c r="AG68" s="15" t="n"/>
      <c r="AH68" s="15" t="n"/>
      <c r="AI68" s="15" t="n"/>
      <c r="AJ68" s="15" t="n"/>
    </row>
    <row r="69">
      <c r="A69" s="10" t="inlineStr">
        <is>
          <t>FMCG</t>
        </is>
      </c>
      <c r="B69" s="10" t="inlineStr">
        <is>
          <t>MY_Unilever (M) Holdings Sdn Bhd</t>
        </is>
      </c>
      <c r="C69" s="15" t="n">
        <v>1056</v>
      </c>
      <c r="D69" s="15" t="n">
        <v>32275</v>
      </c>
      <c r="E69" s="128" t="n">
        <v>191214.625</v>
      </c>
      <c r="F69" s="10" t="inlineStr">
        <is>
          <t>Dove</t>
        </is>
      </c>
      <c r="G69" s="10" t="inlineStr">
        <is>
          <t>Lifebuoy</t>
        </is>
      </c>
      <c r="H69" s="10" t="inlineStr">
        <is>
          <t>Rexona</t>
        </is>
      </c>
      <c r="I69" s="10" t="inlineStr">
        <is>
          <t>30 NET</t>
        </is>
      </c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43" t="n"/>
      <c r="AG69" s="15" t="n"/>
      <c r="AH69" s="15" t="n"/>
      <c r="AI69" s="15" t="n"/>
      <c r="AJ69" s="15" t="n"/>
    </row>
    <row r="70">
      <c r="A70" t="inlineStr">
        <is>
          <t>FMCG</t>
        </is>
      </c>
      <c r="B70" t="inlineStr">
        <is>
          <t>MY_Vinda Marketing Sdn Bhd</t>
        </is>
      </c>
      <c r="C70" t="n">
        <v>221</v>
      </c>
      <c r="D70" t="n">
        <v>15009</v>
      </c>
      <c r="E70" t="n">
        <v>274658.96875</v>
      </c>
      <c r="F70" t="inlineStr">
        <is>
          <t>Drypers</t>
        </is>
      </c>
      <c r="G70" t="inlineStr">
        <is>
          <t>Tena</t>
        </is>
      </c>
      <c r="H70" t="inlineStr">
        <is>
          <t>Vinda</t>
        </is>
      </c>
      <c r="I70" t="inlineStr">
        <is>
          <t>30 NET</t>
        </is>
      </c>
    </row>
    <row r="71">
      <c r="A71" t="inlineStr">
        <is>
          <t>EL</t>
        </is>
      </c>
      <c r="B71" t="inlineStr">
        <is>
          <t>MY_Vivo Technologies Sdn Bhd</t>
        </is>
      </c>
      <c r="C71" t="n">
        <v>8</v>
      </c>
      <c r="D71" t="n">
        <v>97</v>
      </c>
      <c r="E71" t="n">
        <v>13887.5703125</v>
      </c>
      <c r="F71" t="inlineStr">
        <is>
          <t>Vivo</t>
        </is>
      </c>
      <c r="G71" t="inlineStr">
        <is>
          <t>n.a.</t>
        </is>
      </c>
      <c r="H71" t="inlineStr">
        <is>
          <t>n.a.</t>
        </is>
      </c>
      <c r="I71" t="inlineStr">
        <is>
          <t>14 NET</t>
        </is>
      </c>
    </row>
    <row r="72">
      <c r="A72" t="inlineStr">
        <is>
          <t>FMCG</t>
        </is>
      </c>
      <c r="B72" t="inlineStr">
        <is>
          <t>MY_WSC Worldwide</t>
        </is>
      </c>
      <c r="C72" t="n">
        <v>20</v>
      </c>
      <c r="D72" t="n">
        <v>2286</v>
      </c>
      <c r="E72" t="n">
        <v>6577.3271484375</v>
      </c>
      <c r="F72" t="inlineStr">
        <is>
          <t>Samyang</t>
        </is>
      </c>
      <c r="G72" t="inlineStr">
        <is>
          <t>n.a.</t>
        </is>
      </c>
      <c r="H72" t="inlineStr">
        <is>
          <t>n.a.</t>
        </is>
      </c>
      <c r="I72" t="inlineStr">
        <is>
          <t>Immediately</t>
        </is>
      </c>
    </row>
    <row r="73">
      <c r="A73" t="inlineStr">
        <is>
          <t>FMCG</t>
        </is>
      </c>
      <c r="B73" t="inlineStr">
        <is>
          <t>MY_Yee Lee Trading Co Sdn Bhd</t>
        </is>
      </c>
      <c r="C73" t="n">
        <v>4</v>
      </c>
      <c r="D73" t="n">
        <v>550</v>
      </c>
      <c r="E73" t="n">
        <v>4812.68701171875</v>
      </c>
      <c r="F73" t="inlineStr">
        <is>
          <t>Red Bull</t>
        </is>
      </c>
      <c r="G73" t="inlineStr">
        <is>
          <t>n.a.</t>
        </is>
      </c>
      <c r="H73" t="inlineStr">
        <is>
          <t>n.a.</t>
        </is>
      </c>
      <c r="I73" t="inlineStr">
        <is>
          <t>Immediately</t>
        </is>
      </c>
    </row>
  </sheetData>
  <conditionalFormatting sqref="AO15">
    <cfRule dxfId="0" operator="equal" priority="17" type="cellIs">
      <formula>$AO$16</formula>
    </cfRule>
  </conditionalFormatting>
  <conditionalFormatting sqref="AO13">
    <cfRule dxfId="0" operator="equal" priority="15" type="cellIs">
      <formula>$AO$16</formula>
    </cfRule>
  </conditionalFormatting>
  <conditionalFormatting sqref="AO14:AO15">
    <cfRule dxfId="0" operator="equal" priority="7" type="cellIs">
      <formula>$AO$16</formula>
    </cfRule>
  </conditionalFormatting>
  <conditionalFormatting sqref="AG4:AG16">
    <cfRule priority="3" type="dataBar">
      <dataBar>
        <cfvo type="min"/>
        <cfvo type="max"/>
        <color rgb="FF638EC6"/>
      </dataBar>
    </cfRule>
  </conditionalFormatting>
  <conditionalFormatting sqref="Y4:Y16">
    <cfRule priority="2" type="dataBar">
      <dataBar>
        <cfvo type="min"/>
        <cfvo type="max"/>
        <color rgb="FF638EC6"/>
      </dataBar>
    </cfRule>
  </conditionalFormatting>
  <conditionalFormatting sqref="T4:T16">
    <cfRule priority="1" type="dataBar">
      <dataBar>
        <cfvo type="min"/>
        <cfvo type="max"/>
        <color rgb="FF638EC6"/>
      </dataBar>
    </cfRule>
  </conditionalFormatting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7"/>
  <sheetViews>
    <sheetView showGridLines="0" tabSelected="1" workbookViewId="0" zoomScale="70" zoomScaleNormal="70">
      <pane activePane="bottomRight" state="frozen" topLeftCell="D4" xSplit="3" ySplit="3"/>
      <selection activeCell="D1" pane="topRight" sqref="D1"/>
      <selection activeCell="A3" pane="bottomLeft" sqref="A3"/>
      <selection activeCell="D4" pane="bottomRight" sqref="D4"/>
    </sheetView>
  </sheetViews>
  <sheetFormatPr baseColWidth="8" defaultColWidth="9.1796875" defaultRowHeight="14.5"/>
  <cols>
    <col customWidth="1" max="1" min="1" style="23" width="32.453125"/>
    <col customWidth="1" max="2" min="2" style="23" width="9.81640625"/>
    <col customWidth="1" max="3" min="3" style="23" width="27.453125"/>
    <col customWidth="1" max="5" min="4" outlineLevel="1" style="23" width="10.1796875"/>
    <col customWidth="1" max="15" min="6" outlineLevel="1" style="23" width="9.1796875"/>
    <col customWidth="1" max="17" min="16" style="41" width="10.1796875"/>
    <col customWidth="1" max="19" min="18" style="41" width="9.1796875"/>
    <col customWidth="1" max="27" min="20" style="41" width="6.453125"/>
    <col customWidth="1" max="28" min="28" style="41" width="41.54296875"/>
    <col customWidth="1" max="32" min="29" style="41" width="6.453125"/>
    <col customWidth="1" max="33" min="33" style="41" width="41.54296875"/>
    <col customWidth="1" hidden="1" max="35" min="34" outlineLevel="1" style="23" width="9.1796875"/>
    <col customWidth="1" hidden="1" max="36" min="36" outlineLevel="1" style="41" width="41.54296875"/>
    <col collapsed="1" customWidth="1" max="37" min="37" style="23" width="9.1796875"/>
    <col customWidth="1" max="16384" min="38" style="23" width="9.1796875"/>
  </cols>
  <sheetData>
    <row r="1">
      <c r="A1" s="23" t="n">
        <v>1</v>
      </c>
      <c r="B1" s="23" t="n">
        <v>2</v>
      </c>
      <c r="C1" s="23" t="n">
        <v>3</v>
      </c>
      <c r="D1" s="23" t="n">
        <v>4</v>
      </c>
      <c r="E1" s="23" t="n">
        <v>5</v>
      </c>
      <c r="F1" s="23" t="n">
        <v>6</v>
      </c>
      <c r="G1" s="23" t="n">
        <v>7</v>
      </c>
      <c r="H1" s="23" t="n">
        <v>8</v>
      </c>
      <c r="I1" s="23" t="n">
        <v>9</v>
      </c>
      <c r="J1" s="23" t="n">
        <v>10</v>
      </c>
      <c r="K1" s="23" t="n">
        <v>11</v>
      </c>
      <c r="L1" s="23" t="n">
        <v>12</v>
      </c>
      <c r="M1" s="23" t="n">
        <v>13</v>
      </c>
      <c r="N1" s="23" t="n">
        <v>14</v>
      </c>
      <c r="O1" s="23" t="n">
        <v>15</v>
      </c>
      <c r="P1" s="23" t="n">
        <v>16</v>
      </c>
      <c r="Q1" s="23" t="n">
        <v>17</v>
      </c>
      <c r="R1" s="23" t="n">
        <v>18</v>
      </c>
      <c r="S1" s="23" t="n">
        <v>19</v>
      </c>
      <c r="T1" s="23" t="n">
        <v>20</v>
      </c>
      <c r="U1" s="23" t="n">
        <v>21</v>
      </c>
      <c r="V1" s="23" t="n">
        <v>22</v>
      </c>
      <c r="W1" s="23" t="n">
        <v>23</v>
      </c>
      <c r="X1" s="23" t="n">
        <v>24</v>
      </c>
      <c r="Y1" s="23" t="n">
        <v>25</v>
      </c>
      <c r="Z1" s="23" t="n">
        <v>26</v>
      </c>
      <c r="AA1" s="23" t="n">
        <v>27</v>
      </c>
      <c r="AB1" s="23" t="n">
        <v>28</v>
      </c>
      <c r="AC1" s="23" t="n">
        <v>29</v>
      </c>
      <c r="AD1" s="23" t="n">
        <v>30</v>
      </c>
      <c r="AE1" s="23" t="n">
        <v>31</v>
      </c>
      <c r="AF1" s="23" t="n">
        <v>32</v>
      </c>
      <c r="AG1" s="23" t="n">
        <v>33</v>
      </c>
      <c r="AH1" s="23" t="n">
        <v>34</v>
      </c>
      <c r="AI1" s="23" t="n">
        <v>35</v>
      </c>
      <c r="AJ1" s="23" t="n">
        <v>36</v>
      </c>
    </row>
    <row customHeight="1" ht="15" r="2">
      <c r="A2" s="20" t="n"/>
      <c r="B2" s="21" t="n"/>
      <c r="C2" s="22" t="n"/>
      <c r="D2" s="129" t="inlineStr">
        <is>
          <t>WC $</t>
        </is>
      </c>
      <c r="E2" s="130" t="n"/>
      <c r="F2" s="130" t="n"/>
      <c r="G2" s="131" t="n"/>
      <c r="H2" s="129" t="inlineStr">
        <is>
          <t>Inv Value $</t>
        </is>
      </c>
      <c r="I2" s="130" t="n"/>
      <c r="J2" s="130" t="n"/>
      <c r="K2" s="131" t="n"/>
      <c r="L2" s="129" t="inlineStr">
        <is>
          <t>Payables $</t>
        </is>
      </c>
      <c r="M2" s="130" t="n"/>
      <c r="N2" s="130" t="n"/>
      <c r="O2" s="131" t="n"/>
      <c r="P2" s="129" t="inlineStr">
        <is>
          <t>COGS $</t>
        </is>
      </c>
      <c r="Q2" s="130" t="n"/>
      <c r="R2" s="130" t="n"/>
      <c r="S2" s="131" t="n"/>
      <c r="T2" s="117" t="inlineStr">
        <is>
          <t>WC Days</t>
        </is>
      </c>
      <c r="U2" s="130" t="n"/>
      <c r="V2" s="130" t="n"/>
      <c r="W2" s="130" t="n"/>
      <c r="X2" s="129" t="inlineStr">
        <is>
          <t>Inv Days</t>
        </is>
      </c>
      <c r="Y2" s="130" t="n"/>
      <c r="Z2" s="130" t="n"/>
      <c r="AA2" s="130" t="n"/>
      <c r="AB2" s="131" t="n"/>
      <c r="AC2" s="129" t="inlineStr">
        <is>
          <t>Payable Days</t>
        </is>
      </c>
      <c r="AD2" s="130" t="n"/>
      <c r="AE2" s="130" t="n"/>
      <c r="AF2" s="130" t="n"/>
      <c r="AG2" s="131" t="n"/>
      <c r="AH2" s="119" t="inlineStr">
        <is>
          <t>Deposit Days</t>
        </is>
      </c>
      <c r="AI2" s="130" t="n"/>
      <c r="AJ2" s="118" t="n"/>
    </row>
    <row customHeight="1" ht="29" r="3">
      <c r="A3" s="24" t="inlineStr">
        <is>
          <t>Top Suppliers 
(Top 10 by WC or COGS, excl Xiaomi)</t>
        </is>
      </c>
      <c r="B3" s="25" t="inlineStr">
        <is>
          <t>Payment Terms</t>
        </is>
      </c>
      <c r="C3" s="26" t="inlineStr">
        <is>
          <t>Top Brands</t>
        </is>
      </c>
      <c r="D3" s="116" t="inlineStr">
        <is>
          <t>May</t>
        </is>
      </c>
      <c r="E3" s="117" t="inlineStr">
        <is>
          <t>Jun</t>
        </is>
      </c>
      <c r="F3" s="117" t="inlineStr">
        <is>
          <t>Jul</t>
        </is>
      </c>
      <c r="G3" s="118" t="inlineStr">
        <is>
          <t>Target</t>
        </is>
      </c>
      <c r="H3" s="116" t="inlineStr">
        <is>
          <t>May</t>
        </is>
      </c>
      <c r="I3" s="117" t="inlineStr">
        <is>
          <t>Jun</t>
        </is>
      </c>
      <c r="J3" s="117" t="inlineStr">
        <is>
          <t>Jul</t>
        </is>
      </c>
      <c r="K3" s="118" t="inlineStr">
        <is>
          <t>Target</t>
        </is>
      </c>
      <c r="L3" s="116" t="inlineStr">
        <is>
          <t>May</t>
        </is>
      </c>
      <c r="M3" s="117" t="inlineStr">
        <is>
          <t>Jun</t>
        </is>
      </c>
      <c r="N3" s="117" t="inlineStr">
        <is>
          <t>Jul</t>
        </is>
      </c>
      <c r="O3" s="118" t="inlineStr">
        <is>
          <t>Target</t>
        </is>
      </c>
      <c r="P3" s="116" t="inlineStr">
        <is>
          <t>May</t>
        </is>
      </c>
      <c r="Q3" s="117" t="inlineStr">
        <is>
          <t>Jun</t>
        </is>
      </c>
      <c r="R3" s="117" t="inlineStr">
        <is>
          <t>Jul</t>
        </is>
      </c>
      <c r="S3" s="118" t="inlineStr">
        <is>
          <t>L3M Average</t>
        </is>
      </c>
      <c r="T3" s="117" t="inlineStr">
        <is>
          <t>May</t>
        </is>
      </c>
      <c r="U3" s="117" t="inlineStr">
        <is>
          <t>Jun</t>
        </is>
      </c>
      <c r="V3" s="117" t="inlineStr">
        <is>
          <t>Jul</t>
        </is>
      </c>
      <c r="W3" s="27" t="inlineStr">
        <is>
          <t>Target</t>
        </is>
      </c>
      <c r="X3" s="117" t="inlineStr">
        <is>
          <t>May</t>
        </is>
      </c>
      <c r="Y3" s="117" t="inlineStr">
        <is>
          <t>Jun</t>
        </is>
      </c>
      <c r="Z3" s="117" t="inlineStr">
        <is>
          <t>Jul</t>
        </is>
      </c>
      <c r="AA3" s="28" t="inlineStr">
        <is>
          <t>Target</t>
        </is>
      </c>
      <c r="AB3" s="118" t="inlineStr">
        <is>
          <t>Comments</t>
        </is>
      </c>
      <c r="AC3" s="116" t="inlineStr">
        <is>
          <t>May</t>
        </is>
      </c>
      <c r="AD3" s="117" t="inlineStr">
        <is>
          <t>Jun</t>
        </is>
      </c>
      <c r="AE3" s="117" t="inlineStr">
        <is>
          <t>Jul</t>
        </is>
      </c>
      <c r="AF3" s="28" t="inlineStr">
        <is>
          <t>Target</t>
        </is>
      </c>
      <c r="AG3" s="118" t="inlineStr">
        <is>
          <t>Comments</t>
        </is>
      </c>
      <c r="AH3" s="119" t="inlineStr">
        <is>
          <t>Jul</t>
        </is>
      </c>
      <c r="AI3" s="120" t="inlineStr">
        <is>
          <t>Long Term</t>
        </is>
      </c>
      <c r="AJ3" s="118" t="inlineStr">
        <is>
          <t>Comments</t>
        </is>
      </c>
    </row>
    <row customHeight="1" ht="15" r="4" thickBot="1">
      <c r="A4" s="29" t="inlineStr">
        <is>
          <t>TOTAL</t>
        </is>
      </c>
      <c r="B4" s="30" t="n"/>
      <c r="C4" s="31" t="n"/>
      <c r="D4" s="32">
        <f>SUM(#REF!)</f>
        <v/>
      </c>
      <c r="E4" s="33">
        <f>SUM(#REF!)</f>
        <v/>
      </c>
      <c r="F4" s="33">
        <f>SUM(#REF!)</f>
        <v/>
      </c>
      <c r="G4" s="34">
        <f>SUM(#REF!)</f>
        <v/>
      </c>
      <c r="H4" s="32">
        <f>SUM(#REF!)</f>
        <v/>
      </c>
      <c r="I4" s="33">
        <f>SUM(#REF!)</f>
        <v/>
      </c>
      <c r="J4" s="33">
        <f>SUM(#REF!)</f>
        <v/>
      </c>
      <c r="K4" s="34">
        <f>SUM(#REF!)</f>
        <v/>
      </c>
      <c r="L4" s="32">
        <f>SUM(#REF!)</f>
        <v/>
      </c>
      <c r="M4" s="33">
        <f>SUM(#REF!)</f>
        <v/>
      </c>
      <c r="N4" s="33">
        <f>SUM(#REF!)</f>
        <v/>
      </c>
      <c r="O4" s="34">
        <f>SUM(#REF!)</f>
        <v/>
      </c>
      <c r="P4" s="35">
        <f>SUM(#REF!)</f>
        <v/>
      </c>
      <c r="Q4" s="36">
        <f>SUM(#REF!)</f>
        <v/>
      </c>
      <c r="R4" s="36">
        <f>SUM(#REF!)</f>
        <v/>
      </c>
      <c r="S4" s="37">
        <f>SUM(#REF!)</f>
        <v/>
      </c>
      <c r="T4" s="36">
        <f>D4/P4*30</f>
        <v/>
      </c>
      <c r="U4" s="36">
        <f>E4/Q4*30</f>
        <v/>
      </c>
      <c r="V4" s="36">
        <f>F4/R4*30</f>
        <v/>
      </c>
      <c r="W4" s="115">
        <f>G4/S4*30</f>
        <v/>
      </c>
      <c r="X4" s="35">
        <f>H4/P4*30</f>
        <v/>
      </c>
      <c r="Y4" s="36">
        <f>I4/Q4*30</f>
        <v/>
      </c>
      <c r="Z4" s="36">
        <f>J4/R4*30</f>
        <v/>
      </c>
      <c r="AA4" s="115">
        <f>K4/S4*30</f>
        <v/>
      </c>
      <c r="AB4" s="37" t="n"/>
      <c r="AC4" s="35">
        <f>L4/P4*30</f>
        <v/>
      </c>
      <c r="AD4" s="36">
        <f>M4/Q4*30</f>
        <v/>
      </c>
      <c r="AE4" s="36">
        <f>N4/R4*30</f>
        <v/>
      </c>
      <c r="AF4" s="115">
        <f>O4/S4*30</f>
        <v/>
      </c>
      <c r="AG4" s="37" t="n"/>
      <c r="AH4" s="39">
        <f>#REF!</f>
        <v/>
      </c>
      <c r="AI4" s="40">
        <f>#REF!</f>
        <v/>
      </c>
      <c r="AJ4" s="34" t="n"/>
    </row>
    <row customHeight="1" ht="15" r="5" thickTop="1"/>
    <row r="6">
      <c r="F6" s="114" t="n"/>
      <c r="R6" s="114" t="n"/>
      <c r="X6" s="114" t="n"/>
      <c r="Y6" s="114" t="n"/>
      <c r="Z6" s="114" t="n"/>
      <c r="AA6" s="114" t="n"/>
      <c r="AB6" s="114" t="n"/>
      <c r="AC6" s="114" t="n"/>
      <c r="AD6" s="114" t="n"/>
      <c r="AG6" s="114" t="n"/>
      <c r="AJ6" s="114" t="n"/>
    </row>
    <row r="7">
      <c r="R7" s="23" t="n"/>
      <c r="Z7" s="114" t="n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D256"/>
  <sheetViews>
    <sheetView showGridLines="0" workbookViewId="0" zoomScale="55" zoomScaleNormal="55">
      <pane activePane="bottomRight" state="frozen" topLeftCell="C3" xSplit="2" ySplit="2"/>
      <selection activeCell="A1" pane="topRight" sqref="A1"/>
      <selection activeCell="A1" pane="bottomLeft" sqref="A1"/>
      <selection activeCell="D2" pane="bottomRight" sqref="D2"/>
    </sheetView>
  </sheetViews>
  <sheetFormatPr baseColWidth="8" defaultColWidth="8.81640625" defaultRowHeight="14.5"/>
  <cols>
    <col bestFit="1" customWidth="1" max="2" min="2" width="50.54296875"/>
    <col customWidth="1" max="5" min="3" width="20.453125"/>
    <col bestFit="1" customWidth="1" max="6" min="6" width="11.453125"/>
    <col bestFit="1" customWidth="1" max="9" min="7" width="11.81640625"/>
    <col bestFit="1" customWidth="1" max="10" min="10" width="11.54296875"/>
    <col bestFit="1" customWidth="1" max="11" min="11" width="11.81640625"/>
    <col bestFit="1" customWidth="1" max="12" min="12" width="11.54296875"/>
    <col bestFit="1" customWidth="1" max="14" min="13" width="11.81640625"/>
    <col bestFit="1" customWidth="1" max="15" min="15" width="12.81640625"/>
    <col bestFit="1" customWidth="1" max="16" min="16" width="12.453125"/>
    <col bestFit="1" customWidth="1" max="19" min="17" width="12.81640625"/>
    <col bestFit="1" customWidth="1" max="20" min="20" width="12.54296875"/>
    <col bestFit="1" customWidth="1" max="21" min="21" width="12.81640625"/>
    <col bestFit="1" customWidth="1" max="22" min="22" width="12.54296875"/>
    <col bestFit="1" customWidth="1" max="24" min="23" width="12.81640625"/>
    <col bestFit="1" customWidth="1" max="25" min="25" width="13.453125"/>
    <col bestFit="1" customWidth="1" max="26" min="26" width="12.81640625"/>
    <col bestFit="1" customWidth="1" max="29" min="27" width="13.453125"/>
    <col bestFit="1" customWidth="1" max="30" min="30" width="13.1796875"/>
    <col bestFit="1" customWidth="1" max="31" min="31" width="13.453125"/>
    <col bestFit="1" customWidth="1" max="32" min="32" width="13.1796875"/>
    <col bestFit="1" customWidth="1" max="35" min="33" width="13.453125"/>
    <col bestFit="1" customWidth="1" max="36" min="36" width="12.81640625"/>
    <col bestFit="1" customWidth="1" max="37" min="37" width="12.54296875"/>
    <col bestFit="1" customWidth="1" max="40" min="38" width="13.1796875"/>
    <col bestFit="1" customWidth="1" max="41" min="41" width="12.81640625"/>
    <col bestFit="1" customWidth="1" max="42" min="42" width="13.1796875"/>
    <col bestFit="1" customWidth="1" max="43" min="43" width="12.81640625"/>
    <col bestFit="1" customWidth="1" max="45" min="44" width="13.1796875"/>
    <col bestFit="1" customWidth="1" max="46" min="46" width="14.1796875"/>
    <col bestFit="1" customWidth="1" max="47" min="47" width="13.54296875"/>
    <col bestFit="1" customWidth="1" max="50" min="48" width="14.1796875"/>
    <col bestFit="1" customWidth="1" max="51" min="51" width="13.81640625"/>
    <col bestFit="1" customWidth="1" max="52" min="52" width="14.1796875"/>
    <col bestFit="1" customWidth="1" max="53" min="53" width="13.81640625"/>
    <col bestFit="1" customWidth="1" max="55" min="54" width="14.1796875"/>
    <col bestFit="1" customWidth="1" max="56" min="56" width="14.54296875"/>
    <col bestFit="1" customWidth="1" max="57" min="57" width="14.1796875"/>
    <col bestFit="1" customWidth="1" max="60" min="58" width="14.54296875"/>
    <col bestFit="1" customWidth="1" max="61" min="61" width="14.453125"/>
    <col bestFit="1" customWidth="1" max="62" min="62" width="14.54296875"/>
    <col bestFit="1" customWidth="1" max="63" min="63" width="14.453125"/>
    <col bestFit="1" customWidth="1" max="66" min="64" width="14.54296875"/>
    <col bestFit="1" customWidth="1" max="67" min="67" width="14.1796875"/>
    <col bestFit="1" customWidth="1" max="68" min="68" width="12.453125"/>
    <col bestFit="1" customWidth="1" max="71" min="69" width="12.81640625"/>
    <col bestFit="1" customWidth="1" max="72" min="72" width="12.54296875"/>
    <col bestFit="1" customWidth="1" max="73" min="73" width="12.81640625"/>
    <col bestFit="1" customWidth="1" max="74" min="74" width="12.54296875"/>
    <col bestFit="1" customWidth="1" max="76" min="75" width="12.81640625"/>
    <col bestFit="1" customWidth="1" max="77" min="77" width="13.81640625"/>
    <col bestFit="1" customWidth="1" max="78" min="78" width="13.453125"/>
    <col bestFit="1" customWidth="1" max="81" min="79" width="13.81640625"/>
    <col bestFit="1" customWidth="1" max="82" min="82" width="13.54296875"/>
    <col bestFit="1" customWidth="1" max="83" min="83" width="13.81640625"/>
    <col bestFit="1" customWidth="1" max="84" min="84" width="13.54296875"/>
    <col bestFit="1" customWidth="1" max="86" min="85" width="13.81640625"/>
    <col bestFit="1" customWidth="1" max="87" min="87" width="14.453125"/>
    <col bestFit="1" customWidth="1" max="88" min="88" width="13.81640625"/>
    <col bestFit="1" customWidth="1" max="91" min="89" width="14.453125"/>
    <col bestFit="1" customWidth="1" max="92" min="92" width="14.1796875"/>
    <col bestFit="1" customWidth="1" max="93" min="93" width="14.453125"/>
    <col bestFit="1" customWidth="1" max="94" min="94" width="14.1796875"/>
    <col bestFit="1" customWidth="1" max="97" min="95" width="14.453125"/>
  </cols>
  <sheetData>
    <row r="1">
      <c r="C1" s="4" t="inlineStr">
        <is>
          <t>COGS</t>
        </is>
      </c>
      <c r="F1" s="58" t="inlineStr">
        <is>
          <t>Daily COGS</t>
        </is>
      </c>
      <c r="G1" s="2" t="n"/>
    </row>
    <row customHeight="1" ht="30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59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57">
        <f>AH2+1</f>
        <v/>
      </c>
      <c r="AJ2" s="57">
        <f>AI2+1</f>
        <v/>
      </c>
      <c r="AK2" s="57">
        <f>AJ2+1</f>
        <v/>
      </c>
      <c r="AL2" s="57">
        <f>AK2+1</f>
        <v/>
      </c>
      <c r="AM2" s="57">
        <f>AL2+1</f>
        <v/>
      </c>
      <c r="AN2" s="57">
        <f>AM2+1</f>
        <v/>
      </c>
      <c r="AO2" s="57">
        <f>AN2+1</f>
        <v/>
      </c>
      <c r="AP2" s="57">
        <f>AO2+1</f>
        <v/>
      </c>
      <c r="AQ2" s="57">
        <f>AP2+1</f>
        <v/>
      </c>
      <c r="AR2" s="57">
        <f>AQ2+1</f>
        <v/>
      </c>
      <c r="AS2" s="57">
        <f>AR2+1</f>
        <v/>
      </c>
      <c r="AT2" s="57">
        <f>AS2+1</f>
        <v/>
      </c>
      <c r="AU2" s="57">
        <f>AT2+1</f>
        <v/>
      </c>
      <c r="AV2" s="57">
        <f>AU2+1</f>
        <v/>
      </c>
      <c r="AW2" s="57">
        <f>AV2+1</f>
        <v/>
      </c>
      <c r="AX2" s="57">
        <f>AW2+1</f>
        <v/>
      </c>
      <c r="AY2" s="57">
        <f>AX2+1</f>
        <v/>
      </c>
      <c r="AZ2" s="57">
        <f>AY2+1</f>
        <v/>
      </c>
      <c r="BA2" s="57">
        <f>AZ2+1</f>
        <v/>
      </c>
      <c r="BB2" s="57">
        <f>BA2+1</f>
        <v/>
      </c>
      <c r="BC2" s="57">
        <f>BB2+1</f>
        <v/>
      </c>
      <c r="BD2" s="57">
        <f>BC2+1</f>
        <v/>
      </c>
      <c r="BE2" s="57">
        <f>BD2+1</f>
        <v/>
      </c>
      <c r="BF2" s="57">
        <f>BE2+1</f>
        <v/>
      </c>
      <c r="BG2" s="57">
        <f>BF2+1</f>
        <v/>
      </c>
      <c r="BH2" s="57">
        <f>BG2+1</f>
        <v/>
      </c>
      <c r="BI2" s="57">
        <f>BH2+1</f>
        <v/>
      </c>
      <c r="BJ2" s="57">
        <f>BI2+1</f>
        <v/>
      </c>
      <c r="BK2" s="57">
        <f>BJ2+1</f>
        <v/>
      </c>
      <c r="BL2" s="57">
        <f>BK2+1</f>
        <v/>
      </c>
      <c r="BM2" s="57">
        <f>BL2+1</f>
        <v/>
      </c>
      <c r="BN2" s="57">
        <f>BM2+1</f>
        <v/>
      </c>
      <c r="BO2" s="57">
        <f>BN2+1</f>
        <v/>
      </c>
      <c r="BP2" s="57">
        <f>BO2+1</f>
        <v/>
      </c>
      <c r="BQ2" s="57">
        <f>BP2+1</f>
        <v/>
      </c>
      <c r="BR2" s="57">
        <f>BQ2+1</f>
        <v/>
      </c>
      <c r="BS2" s="57">
        <f>BR2+1</f>
        <v/>
      </c>
      <c r="BT2" s="57">
        <f>BS2+1</f>
        <v/>
      </c>
      <c r="BU2" s="57">
        <f>BT2+1</f>
        <v/>
      </c>
      <c r="BV2" s="57">
        <f>BU2+1</f>
        <v/>
      </c>
      <c r="BW2" s="57">
        <f>BV2+1</f>
        <v/>
      </c>
      <c r="BX2" s="57">
        <f>BW2+1</f>
        <v/>
      </c>
      <c r="BY2" s="57">
        <f>BX2+1</f>
        <v/>
      </c>
      <c r="BZ2" s="57">
        <f>BY2+1</f>
        <v/>
      </c>
      <c r="CA2" s="57">
        <f>BZ2+1</f>
        <v/>
      </c>
      <c r="CB2" s="57">
        <f>CA2+1</f>
        <v/>
      </c>
      <c r="CC2" s="57">
        <f>CB2+1</f>
        <v/>
      </c>
      <c r="CD2" s="57">
        <f>CC2+1</f>
        <v/>
      </c>
      <c r="CE2" s="57">
        <f>CD2+1</f>
        <v/>
      </c>
      <c r="CF2" s="57">
        <f>CE2+1</f>
        <v/>
      </c>
      <c r="CG2" s="57">
        <f>CF2+1</f>
        <v/>
      </c>
      <c r="CH2" s="57">
        <f>CG2+1</f>
        <v/>
      </c>
      <c r="CI2" s="57">
        <f>CH2+1</f>
        <v/>
      </c>
      <c r="CJ2" s="57">
        <f>CI2+1</f>
        <v/>
      </c>
      <c r="CK2" s="57">
        <f>CJ2+1</f>
        <v/>
      </c>
      <c r="CL2" s="57">
        <f>CK2+1</f>
        <v/>
      </c>
      <c r="CM2" s="57">
        <f>CL2+1</f>
        <v/>
      </c>
      <c r="CN2" s="57">
        <f>CM2+1</f>
        <v/>
      </c>
      <c r="CO2" s="57">
        <f>CN2+1</f>
        <v/>
      </c>
      <c r="CP2" s="57">
        <f>CO2+1</f>
        <v/>
      </c>
      <c r="CQ2" s="57">
        <f>CP2+1</f>
        <v/>
      </c>
      <c r="CR2" s="57">
        <f>CQ2+1</f>
        <v/>
      </c>
      <c r="CS2" s="57">
        <f>CR2+1</f>
        <v/>
      </c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  <c r="DD2" s="2" t="n"/>
      <c r="DE2" s="2" t="n"/>
      <c r="DF2" s="2" t="n"/>
      <c r="DG2" s="2" t="n"/>
      <c r="DH2" s="2" t="n"/>
      <c r="DI2" s="2" t="n"/>
      <c r="DJ2" s="2" t="n"/>
      <c r="DK2" s="2" t="n"/>
      <c r="DL2" s="2" t="n"/>
      <c r="DM2" s="2" t="n"/>
      <c r="DN2" s="2" t="n"/>
      <c r="DO2" s="2" t="n"/>
      <c r="DP2" s="2" t="n"/>
      <c r="DQ2" s="2" t="n"/>
      <c r="DR2" s="2" t="n"/>
      <c r="DS2" s="2" t="n"/>
      <c r="DT2" s="2" t="n"/>
      <c r="DU2" s="2" t="n"/>
      <c r="DV2" s="2" t="n"/>
      <c r="DW2" s="2" t="n"/>
      <c r="DX2" s="2" t="n"/>
      <c r="DY2" s="2" t="n"/>
      <c r="DZ2" s="2" t="n"/>
      <c r="EA2" s="2" t="n"/>
      <c r="EB2" s="2" t="n"/>
      <c r="EC2" s="2" t="n"/>
      <c r="ED2" s="2" t="n"/>
    </row>
    <row customFormat="1" r="3" s="110">
      <c r="A3" t="inlineStr">
        <is>
          <t>FMCG</t>
        </is>
      </c>
      <c r="B3" t="inlineStr">
        <is>
          <t>MY_Yee Lee Trading Co Sdn Bhd</t>
        </is>
      </c>
      <c r="C3" s="110" t="n">
        <v>472.1992530822754</v>
      </c>
      <c r="D3" s="110" t="n">
        <v>593.6302185058594</v>
      </c>
      <c r="E3" s="110" t="n">
        <v>-1240.724365234375</v>
      </c>
      <c r="F3" s="60" t="n">
        <v>88.23978424072266</v>
      </c>
      <c r="G3" t="n">
        <v>39.71994781494141</v>
      </c>
      <c r="H3" t="n">
        <v>0</v>
      </c>
      <c r="I3" t="n">
        <v>26.47998046875</v>
      </c>
      <c r="J3" t="n">
        <v>35.30662536621094</v>
      </c>
      <c r="K3" t="n">
        <v>26.47996520996094</v>
      </c>
      <c r="L3" t="n">
        <v>44.13327789306641</v>
      </c>
      <c r="M3" t="n">
        <v>-8.826652526855469</v>
      </c>
      <c r="N3" t="n">
        <v>0</v>
      </c>
      <c r="O3" t="n">
        <v>0</v>
      </c>
      <c r="P3" t="n">
        <v>0</v>
      </c>
      <c r="Q3" t="n">
        <v>8.826652526855469</v>
      </c>
      <c r="R3" t="n">
        <v>0</v>
      </c>
      <c r="S3" t="n">
        <v>8.82666015625</v>
      </c>
      <c r="T3" t="n">
        <v>0</v>
      </c>
      <c r="U3" t="n">
        <v>8.82666015625</v>
      </c>
      <c r="V3" t="n">
        <v>8.826652526855469</v>
      </c>
      <c r="W3" t="n">
        <v>0</v>
      </c>
      <c r="X3" t="n">
        <v>26.47997283935547</v>
      </c>
      <c r="Y3" t="n">
        <v>8.826652526855469</v>
      </c>
      <c r="Z3" t="n">
        <v>8.826656341552734</v>
      </c>
      <c r="AA3" t="n">
        <v>35.30662536621094</v>
      </c>
      <c r="AB3" t="n">
        <v>0</v>
      </c>
      <c r="AC3" t="n">
        <v>17.65331268310547</v>
      </c>
      <c r="AD3" t="n">
        <v>0</v>
      </c>
      <c r="AE3" t="n">
        <v>8.82666015625</v>
      </c>
      <c r="AF3" t="n">
        <v>0</v>
      </c>
      <c r="AG3" t="n">
        <v>0</v>
      </c>
      <c r="AH3" t="n">
        <v>8.82666015625</v>
      </c>
      <c r="AI3" t="n">
        <v>61.78662109375</v>
      </c>
      <c r="AJ3" t="n">
        <v>8.8265380859375</v>
      </c>
      <c r="AK3" t="n">
        <v>28.40431213378906</v>
      </c>
      <c r="AL3" t="n">
        <v>0</v>
      </c>
      <c r="AM3" t="n">
        <v>25.8883056640625</v>
      </c>
      <c r="AN3" t="n">
        <v>25.88818359375</v>
      </c>
      <c r="AO3" t="n">
        <v>4.314704895019531</v>
      </c>
      <c r="AP3" t="n">
        <v>43.14697265625</v>
      </c>
      <c r="AQ3" t="n">
        <v>17.2587890625</v>
      </c>
      <c r="AR3" t="n">
        <v>8.62939453125</v>
      </c>
      <c r="AS3" t="n">
        <v>25.88818359375</v>
      </c>
      <c r="AT3" t="n">
        <v>43.1470947265625</v>
      </c>
      <c r="AU3" t="n">
        <v>60.40576171875</v>
      </c>
      <c r="AV3" t="n">
        <v>17.25879669189453</v>
      </c>
      <c r="AW3" t="n">
        <v>17.2587890625</v>
      </c>
      <c r="AX3" t="n">
        <v>8.62939453125</v>
      </c>
      <c r="AY3" t="n">
        <v>25.88818359375</v>
      </c>
      <c r="AZ3" t="n">
        <v>17.2589111328125</v>
      </c>
      <c r="BA3" t="n">
        <v>17.2589111328125</v>
      </c>
      <c r="BB3" t="n">
        <v>25.88818359375</v>
      </c>
      <c r="BC3" t="n">
        <v>17.2587890625</v>
      </c>
      <c r="BD3" t="n">
        <v>0</v>
      </c>
      <c r="BE3" t="n">
        <v>17.2587890625</v>
      </c>
      <c r="BF3" t="n">
        <v>25.88818359375</v>
      </c>
      <c r="BG3" t="n">
        <v>34.51763916015625</v>
      </c>
      <c r="BH3" t="n">
        <v>34.517578125</v>
      </c>
      <c r="BI3" t="n">
        <v>25.88818359375</v>
      </c>
      <c r="BJ3" t="n">
        <v>8.62939453125</v>
      </c>
      <c r="BK3" t="n">
        <v>0</v>
      </c>
      <c r="BL3" t="n">
        <v>0</v>
      </c>
      <c r="BM3" t="n">
        <v>17.2587890625</v>
      </c>
      <c r="BN3" t="n">
        <v>0</v>
      </c>
      <c r="BO3" t="n">
        <v>-1830.1767578125</v>
      </c>
      <c r="BP3" t="n">
        <v>26.0570068359375</v>
      </c>
      <c r="BQ3" t="n">
        <v>34.7427978515625</v>
      </c>
      <c r="BR3" t="n">
        <v>8.685695648193359</v>
      </c>
      <c r="BS3" t="n">
        <v>0</v>
      </c>
      <c r="BT3" t="n">
        <v>8.685695648193359</v>
      </c>
      <c r="BU3" t="n">
        <v>26.43896484375</v>
      </c>
      <c r="BV3" t="n">
        <v>0</v>
      </c>
      <c r="BW3" t="n">
        <v>70.630859375</v>
      </c>
    </row>
    <row customFormat="1" r="4" s="110">
      <c r="A4" t="inlineStr">
        <is>
          <t>FMCG</t>
        </is>
      </c>
      <c r="B4" t="inlineStr">
        <is>
          <t>MY_WSC Worldwide</t>
        </is>
      </c>
      <c r="C4" s="110" t="n">
        <v>4193.390926361084</v>
      </c>
      <c r="D4" s="110" t="n">
        <v>6354.428253173828</v>
      </c>
      <c r="E4" s="110" t="n">
        <v>6191.165966033936</v>
      </c>
      <c r="F4" s="60" t="n">
        <v>120.1776962280273</v>
      </c>
      <c r="G4" t="n">
        <v>209.3106384277344</v>
      </c>
      <c r="H4" t="n">
        <v>234.9587249755859</v>
      </c>
      <c r="I4" t="n">
        <v>110.8836975097656</v>
      </c>
      <c r="J4" t="n">
        <v>179.4770660400391</v>
      </c>
      <c r="K4" t="n">
        <v>242.5534973144531</v>
      </c>
      <c r="L4" t="n">
        <v>209.2256927490234</v>
      </c>
      <c r="M4" t="n">
        <v>166.8238372802734</v>
      </c>
      <c r="N4" t="n">
        <v>114.8386764526367</v>
      </c>
      <c r="O4" t="n">
        <v>179.1035308837891</v>
      </c>
      <c r="P4" t="n">
        <v>117.7243041992188</v>
      </c>
      <c r="Q4" t="n">
        <v>87.77670288085938</v>
      </c>
      <c r="R4" t="n">
        <v>214.3980102539062</v>
      </c>
      <c r="S4" t="n">
        <v>105.9562606811523</v>
      </c>
      <c r="T4" t="n">
        <v>55.39455032348633</v>
      </c>
      <c r="U4" t="n">
        <v>164.6802062988281</v>
      </c>
      <c r="V4" t="n">
        <v>104.5182647705078</v>
      </c>
      <c r="W4" t="n">
        <v>207.630126953125</v>
      </c>
      <c r="X4" t="n">
        <v>79.40354156494141</v>
      </c>
      <c r="Y4" t="n">
        <v>165.8877716064453</v>
      </c>
      <c r="Z4" t="n">
        <v>91.92574310302734</v>
      </c>
      <c r="AA4" t="n">
        <v>54.17723846435547</v>
      </c>
      <c r="AB4" t="n">
        <v>135.0502624511719</v>
      </c>
      <c r="AC4" t="n">
        <v>122.4843826293945</v>
      </c>
      <c r="AD4" t="n">
        <v>139.5726776123047</v>
      </c>
      <c r="AE4" t="n">
        <v>116.3105239868164</v>
      </c>
      <c r="AF4" t="n">
        <v>28.23324584960938</v>
      </c>
      <c r="AG4" t="n">
        <v>83.87740325927734</v>
      </c>
      <c r="AH4" t="n">
        <v>92.37687683105469</v>
      </c>
      <c r="AI4" t="n">
        <v>123.6871490478516</v>
      </c>
      <c r="AJ4" t="n">
        <v>134.9726257324219</v>
      </c>
      <c r="AK4" t="n">
        <v>254.6176452636719</v>
      </c>
      <c r="AL4" t="n">
        <v>78.025146484375</v>
      </c>
      <c r="AM4" t="n">
        <v>147.3685302734375</v>
      </c>
      <c r="AN4" t="n">
        <v>53.94083023071289</v>
      </c>
      <c r="AO4" t="n">
        <v>136.5151062011719</v>
      </c>
      <c r="AP4" t="n">
        <v>153.8594360351562</v>
      </c>
      <c r="AQ4" t="n">
        <v>134.4102478027344</v>
      </c>
      <c r="AR4" t="n">
        <v>202.9851989746094</v>
      </c>
      <c r="AS4" t="n">
        <v>994.6265869140625</v>
      </c>
      <c r="AT4" t="n">
        <v>537.5810546875</v>
      </c>
      <c r="AU4" t="n">
        <v>657.95654296875</v>
      </c>
      <c r="AV4" t="n">
        <v>570.991455078125</v>
      </c>
      <c r="AW4" t="n">
        <v>46.20529174804688</v>
      </c>
      <c r="AX4" t="n">
        <v>44.51499176025391</v>
      </c>
      <c r="AY4" t="n">
        <v>243.9845123291016</v>
      </c>
      <c r="AZ4" t="n">
        <v>104.413459777832</v>
      </c>
      <c r="BA4" t="n">
        <v>65.38186645507812</v>
      </c>
      <c r="BB4" t="n">
        <v>144.8957977294922</v>
      </c>
      <c r="BC4" t="n">
        <v>228.1908569335938</v>
      </c>
      <c r="BD4" t="n">
        <v>68.49951171875</v>
      </c>
      <c r="BE4" t="n">
        <v>168.2590789794922</v>
      </c>
      <c r="BF4" t="n">
        <v>94.22415161132812</v>
      </c>
      <c r="BG4" t="n">
        <v>54.82515335083008</v>
      </c>
      <c r="BH4" t="n">
        <v>127.5041198730469</v>
      </c>
      <c r="BI4" t="n">
        <v>94.51570129394531</v>
      </c>
      <c r="BJ4" t="n">
        <v>104.401481628418</v>
      </c>
      <c r="BK4" t="n">
        <v>253.5504608154297</v>
      </c>
      <c r="BL4" t="n">
        <v>179.6507568359375</v>
      </c>
      <c r="BM4" t="n">
        <v>161.8200988769531</v>
      </c>
      <c r="BN4" t="n">
        <v>246.7131805419922</v>
      </c>
      <c r="BO4" t="n">
        <v>183.9368286132812</v>
      </c>
      <c r="BP4" t="n">
        <v>213.1910552978516</v>
      </c>
      <c r="BQ4" t="n">
        <v>345.9649353027344</v>
      </c>
      <c r="BR4" t="n">
        <v>204.7942657470703</v>
      </c>
      <c r="BS4" t="n">
        <v>66.97520446777344</v>
      </c>
      <c r="BT4" t="n">
        <v>196.9242095947266</v>
      </c>
      <c r="BU4" t="n">
        <v>233.6262817382812</v>
      </c>
      <c r="BV4" t="n">
        <v>204.2165069580078</v>
      </c>
      <c r="BW4" t="n">
        <v>343.4571533203125</v>
      </c>
    </row>
    <row customFormat="1" r="5" s="110">
      <c r="A5" t="inlineStr">
        <is>
          <t>EL</t>
        </is>
      </c>
      <c r="B5" t="inlineStr">
        <is>
          <t>MY_Vivo Technologies Sdn Bhd</t>
        </is>
      </c>
      <c r="C5" s="110" t="n">
        <v>4946.783843994141</v>
      </c>
      <c r="D5" s="110" t="n">
        <v>4242.223686218262</v>
      </c>
      <c r="E5" s="110" t="n">
        <v>1588.45947265625</v>
      </c>
      <c r="F5" s="60" t="n">
        <v>465.5582275390625</v>
      </c>
      <c r="G5" t="n">
        <v>128.03515625</v>
      </c>
      <c r="H5" t="n">
        <v>256.0699462890625</v>
      </c>
      <c r="I5" t="n">
        <v>128.0350952148438</v>
      </c>
      <c r="J5" t="n">
        <v>384.1051635742188</v>
      </c>
      <c r="K5" t="n">
        <v>0</v>
      </c>
      <c r="L5" t="n">
        <v>384.1046752929688</v>
      </c>
      <c r="M5" t="n">
        <v>128.0350036621094</v>
      </c>
      <c r="N5" t="n">
        <v>256.0701904296875</v>
      </c>
      <c r="O5" t="n">
        <v>384.10498046875</v>
      </c>
      <c r="P5" t="n">
        <v>384.1053466796875</v>
      </c>
      <c r="Q5" t="n">
        <v>128.03466796875</v>
      </c>
      <c r="R5" t="n">
        <v>0</v>
      </c>
      <c r="S5" t="n">
        <v>128.03515625</v>
      </c>
      <c r="T5" t="n">
        <v>0</v>
      </c>
      <c r="U5" t="n">
        <v>256.06982421875</v>
      </c>
      <c r="V5" t="n">
        <v>0</v>
      </c>
      <c r="W5" t="n">
        <v>128.03515625</v>
      </c>
      <c r="X5" t="n">
        <v>256.06982421875</v>
      </c>
      <c r="Y5" t="n">
        <v>128.03515625</v>
      </c>
      <c r="Z5" t="n">
        <v>256.0703125</v>
      </c>
      <c r="AA5" t="n">
        <v>256.06982421875</v>
      </c>
      <c r="AB5" t="n">
        <v>128.03515625</v>
      </c>
      <c r="AC5" t="n">
        <v>128.03466796875</v>
      </c>
      <c r="AD5" t="n">
        <v>0</v>
      </c>
      <c r="AE5" t="n">
        <v>0</v>
      </c>
      <c r="AF5" t="n">
        <v>128.03515625</v>
      </c>
      <c r="AG5" t="n">
        <v>128.03515625</v>
      </c>
      <c r="AH5" t="n">
        <v>0</v>
      </c>
      <c r="AI5" t="n">
        <v>0</v>
      </c>
      <c r="AJ5" t="n">
        <v>0</v>
      </c>
      <c r="AK5" t="n">
        <v>94.4208984375</v>
      </c>
      <c r="AL5" t="n">
        <v>0</v>
      </c>
      <c r="AM5" t="n">
        <v>125.173583984375</v>
      </c>
      <c r="AN5" t="n">
        <v>125.173828125</v>
      </c>
      <c r="AO5" t="n">
        <v>250.347412109375</v>
      </c>
      <c r="AP5" t="n">
        <v>250.34765625</v>
      </c>
      <c r="AQ5" t="n">
        <v>625.868896484375</v>
      </c>
      <c r="AR5" t="n">
        <v>625.868896484375</v>
      </c>
      <c r="AS5" t="n">
        <v>876.21630859375</v>
      </c>
      <c r="AT5" t="n">
        <v>375.5213623046875</v>
      </c>
      <c r="AU5" t="n">
        <v>125.1737670898438</v>
      </c>
      <c r="AV5" t="n">
        <v>125.1737670898438</v>
      </c>
      <c r="AW5" t="n">
        <v>0</v>
      </c>
      <c r="AX5" t="n">
        <v>0</v>
      </c>
      <c r="AY5" t="n">
        <v>0</v>
      </c>
      <c r="AZ5" t="n">
        <v>125.1737976074219</v>
      </c>
      <c r="BA5" t="n">
        <v>0</v>
      </c>
      <c r="BB5" t="n">
        <v>0</v>
      </c>
      <c r="BC5" t="n">
        <v>125.1737670898438</v>
      </c>
      <c r="BD5" t="n">
        <v>125.1737823486328</v>
      </c>
      <c r="BE5" t="n">
        <v>142.2421875</v>
      </c>
      <c r="BF5" t="n">
        <v>0</v>
      </c>
      <c r="BG5" t="n">
        <v>125.1737747192383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-92.67787933349609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286.3408203125</v>
      </c>
      <c r="BV5" t="n">
        <v>0</v>
      </c>
      <c r="BW5" t="n">
        <v>125.9903259277344</v>
      </c>
    </row>
    <row customFormat="1" r="6" s="110">
      <c r="A6" t="inlineStr">
        <is>
          <t>FMCG</t>
        </is>
      </c>
      <c r="B6" t="inlineStr">
        <is>
          <t>MY_Vinda Marketing Sdn Bhd</t>
        </is>
      </c>
      <c r="C6" s="110" t="n">
        <v>386941.3071289062</v>
      </c>
      <c r="D6" s="110" t="n">
        <v>346858.7238769531</v>
      </c>
      <c r="E6" s="110" t="n">
        <v>335046.6428222656</v>
      </c>
      <c r="F6" s="60" t="n">
        <v>13441.470703125</v>
      </c>
      <c r="G6" t="n">
        <v>10371.7626953125</v>
      </c>
      <c r="H6" t="n">
        <v>8899.7353515625</v>
      </c>
      <c r="I6" t="n">
        <v>7680.23046875</v>
      </c>
      <c r="J6" t="n">
        <v>12417.4111328125</v>
      </c>
      <c r="K6" t="n">
        <v>28447.931640625</v>
      </c>
      <c r="L6" t="n">
        <v>23498.814453125</v>
      </c>
      <c r="M6" t="n">
        <v>7987.525390625</v>
      </c>
      <c r="N6" t="n">
        <v>8006.724609375</v>
      </c>
      <c r="O6" t="n">
        <v>4641.0205078125</v>
      </c>
      <c r="P6" t="n">
        <v>3607.2822265625</v>
      </c>
      <c r="Q6" t="n">
        <v>4423.9384765625</v>
      </c>
      <c r="R6" t="n">
        <v>7618.43505859375</v>
      </c>
      <c r="S6" t="n">
        <v>5607.310546875</v>
      </c>
      <c r="T6" t="n">
        <v>5759.84033203125</v>
      </c>
      <c r="U6" t="n">
        <v>6052.02197265625</v>
      </c>
      <c r="V6" t="n">
        <v>5649.0029296875</v>
      </c>
      <c r="W6" t="n">
        <v>7532.4912109375</v>
      </c>
      <c r="X6" t="n">
        <v>11934.626953125</v>
      </c>
      <c r="Y6" t="n">
        <v>10578.041015625</v>
      </c>
      <c r="Z6" t="n">
        <v>12721.8837890625</v>
      </c>
      <c r="AA6" t="n">
        <v>16147.9599609375</v>
      </c>
      <c r="AB6" t="n">
        <v>18156.625</v>
      </c>
      <c r="AC6" t="n">
        <v>14774.1318359375</v>
      </c>
      <c r="AD6" t="n">
        <v>14543.24609375</v>
      </c>
      <c r="AE6" t="n">
        <v>19870.767578125</v>
      </c>
      <c r="AF6" t="n">
        <v>18323.501953125</v>
      </c>
      <c r="AG6" t="n">
        <v>16737.791015625</v>
      </c>
      <c r="AH6" t="n">
        <v>25536.72265625</v>
      </c>
      <c r="AI6" t="n">
        <v>24251.8671875</v>
      </c>
      <c r="AJ6" t="n">
        <v>11721.1923828125</v>
      </c>
      <c r="AK6" t="n">
        <v>15801.82421875</v>
      </c>
      <c r="AL6" t="n">
        <v>12099.837890625</v>
      </c>
      <c r="AM6" t="n">
        <v>13557.65625</v>
      </c>
      <c r="AN6" t="n">
        <v>12513.1279296875</v>
      </c>
      <c r="AO6" t="n">
        <v>13472.0810546875</v>
      </c>
      <c r="AP6" t="n">
        <v>10923.0498046875</v>
      </c>
      <c r="AQ6" t="n">
        <v>9469.537109375</v>
      </c>
      <c r="AR6" t="n">
        <v>7110.7724609375</v>
      </c>
      <c r="AS6" t="n">
        <v>31396.90234375</v>
      </c>
      <c r="AT6" t="n">
        <v>22651.083984375</v>
      </c>
      <c r="AU6" t="n">
        <v>16222.810546875</v>
      </c>
      <c r="AV6" t="n">
        <v>13878.3681640625</v>
      </c>
      <c r="AW6" t="n">
        <v>4207.0068359375</v>
      </c>
      <c r="AX6" t="n">
        <v>3096.365478515625</v>
      </c>
      <c r="AY6" t="n">
        <v>3387.0029296875</v>
      </c>
      <c r="AZ6" t="n">
        <v>4988.841796875</v>
      </c>
      <c r="BA6" t="n">
        <v>6625.4375</v>
      </c>
      <c r="BB6" t="n">
        <v>7530.00830078125</v>
      </c>
      <c r="BC6" t="n">
        <v>7074.5693359375</v>
      </c>
      <c r="BD6" t="n">
        <v>5996.5966796875</v>
      </c>
      <c r="BE6" t="n">
        <v>4889.87158203125</v>
      </c>
      <c r="BF6" t="n">
        <v>5166.7900390625</v>
      </c>
      <c r="BG6" t="n">
        <v>14721.6025390625</v>
      </c>
      <c r="BH6" t="n">
        <v>20129.087890625</v>
      </c>
      <c r="BI6" t="n">
        <v>19408.240234375</v>
      </c>
      <c r="BJ6" t="n">
        <v>18043.203125</v>
      </c>
      <c r="BK6" t="n">
        <v>13462.0048828125</v>
      </c>
      <c r="BL6" t="n">
        <v>11835.2294921875</v>
      </c>
      <c r="BM6" t="n">
        <v>7478.865234375</v>
      </c>
      <c r="BN6" t="n">
        <v>9720.9482421875</v>
      </c>
      <c r="BO6" t="n">
        <v>8643.546875</v>
      </c>
      <c r="BP6" t="n">
        <v>13210.7001953125</v>
      </c>
      <c r="BQ6" t="n">
        <v>15243.294921875</v>
      </c>
      <c r="BR6" t="n">
        <v>10756.255859375</v>
      </c>
      <c r="BS6" t="n">
        <v>18387.44921875</v>
      </c>
      <c r="BT6" t="n">
        <v>24218.408203125</v>
      </c>
      <c r="BU6" t="n">
        <v>8492.291015625</v>
      </c>
      <c r="BV6" t="n">
        <v>6807.95703125</v>
      </c>
      <c r="BW6" t="n">
        <v>8772.8046875</v>
      </c>
    </row>
    <row customFormat="1" r="7" s="110">
      <c r="A7" t="inlineStr">
        <is>
          <t>FMCG</t>
        </is>
      </c>
      <c r="B7" t="inlineStr">
        <is>
          <t>MY_Unilever (M) Holdings Sdn Bhd</t>
        </is>
      </c>
      <c r="C7" s="110" t="n">
        <v>247575.5791320801</v>
      </c>
      <c r="D7" s="110" t="n">
        <v>141811.4642944336</v>
      </c>
      <c r="E7" s="110" t="n">
        <v>164809.6959838867</v>
      </c>
      <c r="F7" s="60" t="n">
        <v>514.3847045898438</v>
      </c>
      <c r="G7" t="n">
        <v>361.1582336425781</v>
      </c>
      <c r="H7" t="n">
        <v>597.4749755859375</v>
      </c>
      <c r="I7" t="n">
        <v>827.7512817382812</v>
      </c>
      <c r="J7" t="n">
        <v>1106.474853515625</v>
      </c>
      <c r="K7" t="n">
        <v>2019.956298828125</v>
      </c>
      <c r="L7" t="n">
        <v>3202.601318359375</v>
      </c>
      <c r="M7" t="n">
        <v>1403.6044921875</v>
      </c>
      <c r="N7" t="n">
        <v>2604.6708984375</v>
      </c>
      <c r="O7" t="n">
        <v>1340.679565429688</v>
      </c>
      <c r="P7" t="n">
        <v>1172.759399414062</v>
      </c>
      <c r="Q7" t="n">
        <v>5089.4140625</v>
      </c>
      <c r="R7" t="n">
        <v>12581.6845703125</v>
      </c>
      <c r="S7" t="n">
        <v>28879.501953125</v>
      </c>
      <c r="T7" t="n">
        <v>36650.90625</v>
      </c>
      <c r="U7" t="n">
        <v>46523.85546875</v>
      </c>
      <c r="V7" t="n">
        <v>23420.873046875</v>
      </c>
      <c r="W7" t="n">
        <v>22981.09765625</v>
      </c>
      <c r="X7" t="n">
        <v>22137.76953125</v>
      </c>
      <c r="Y7" t="n">
        <v>4293.46044921875</v>
      </c>
      <c r="Z7" t="n">
        <v>1758.049194335938</v>
      </c>
      <c r="AA7" t="n">
        <v>1788.09326171875</v>
      </c>
      <c r="AB7" t="n">
        <v>1685.93017578125</v>
      </c>
      <c r="AC7" t="n">
        <v>1862.064208984375</v>
      </c>
      <c r="AD7" t="n">
        <v>2537.494140625</v>
      </c>
      <c r="AE7" t="n">
        <v>2887.918701171875</v>
      </c>
      <c r="AF7" t="n">
        <v>2870.0751953125</v>
      </c>
      <c r="AG7" t="n">
        <v>2893.083740234375</v>
      </c>
      <c r="AH7" t="n">
        <v>2680.70166015625</v>
      </c>
      <c r="AI7" t="n">
        <v>4570.06982421875</v>
      </c>
      <c r="AJ7" t="n">
        <v>4332.02001953125</v>
      </c>
      <c r="AK7" t="n">
        <v>7085.978515625</v>
      </c>
      <c r="AL7" t="n">
        <v>6044.9140625</v>
      </c>
      <c r="AM7" t="n">
        <v>5959.169921875</v>
      </c>
      <c r="AN7" t="n">
        <v>2310.539306640625</v>
      </c>
      <c r="AO7" t="n">
        <v>6680.9912109375</v>
      </c>
      <c r="AP7" t="n">
        <v>5794.8818359375</v>
      </c>
      <c r="AQ7" t="n">
        <v>2777.3671875</v>
      </c>
      <c r="AR7" t="n">
        <v>3804.22705078125</v>
      </c>
      <c r="AS7" t="n">
        <v>15648.7138671875</v>
      </c>
      <c r="AT7" t="n">
        <v>10355.1376953125</v>
      </c>
      <c r="AU7" t="n">
        <v>13432.5166015625</v>
      </c>
      <c r="AV7" t="n">
        <v>4078.23974609375</v>
      </c>
      <c r="AW7" t="n">
        <v>917.57373046875</v>
      </c>
      <c r="AX7" t="n">
        <v>843.4173583984375</v>
      </c>
      <c r="AY7" t="n">
        <v>584.1133422851562</v>
      </c>
      <c r="AZ7" t="n">
        <v>1121.971923828125</v>
      </c>
      <c r="BA7" t="n">
        <v>1141.603881835938</v>
      </c>
      <c r="BB7" t="n">
        <v>1759.959716796875</v>
      </c>
      <c r="BC7" t="n">
        <v>1236.636108398438</v>
      </c>
      <c r="BD7" t="n">
        <v>1794.752807617188</v>
      </c>
      <c r="BE7" t="n">
        <v>1687.956665039062</v>
      </c>
      <c r="BF7" t="n">
        <v>2508.264404296875</v>
      </c>
      <c r="BG7" t="n">
        <v>3154.572021484375</v>
      </c>
      <c r="BH7" t="n">
        <v>1223.715087890625</v>
      </c>
      <c r="BI7" t="n">
        <v>1804.998779296875</v>
      </c>
      <c r="BJ7" t="n">
        <v>2833.880126953125</v>
      </c>
      <c r="BK7" t="n">
        <v>3506.673583984375</v>
      </c>
      <c r="BL7" t="n">
        <v>6265.2607421875</v>
      </c>
      <c r="BM7" t="n">
        <v>5603.64599609375</v>
      </c>
      <c r="BN7" t="n">
        <v>19849.791015625</v>
      </c>
      <c r="BO7" t="n">
        <v>22815.97265625</v>
      </c>
      <c r="BP7" t="n">
        <v>11490.71875</v>
      </c>
      <c r="BQ7" t="n">
        <v>3379.67431640625</v>
      </c>
      <c r="BR7" t="n">
        <v>4357.9091796875</v>
      </c>
      <c r="BS7" t="n">
        <v>2748.009765625</v>
      </c>
      <c r="BT7" t="n">
        <v>3630.23779296875</v>
      </c>
      <c r="BU7" t="n">
        <v>4354.2978515625</v>
      </c>
      <c r="BV7" t="n">
        <v>13797.7197265625</v>
      </c>
      <c r="BW7" t="n">
        <v>12530.474609375</v>
      </c>
    </row>
    <row customFormat="1" r="8" s="110">
      <c r="A8" t="inlineStr">
        <is>
          <t>EL</t>
        </is>
      </c>
      <c r="B8" t="inlineStr">
        <is>
          <t>MY_Trio Kaden (M) Sdn Bhd</t>
        </is>
      </c>
      <c r="C8" s="110" t="n">
        <v>3771.894241333008</v>
      </c>
      <c r="D8" s="110" t="n">
        <v>7142.185768127441</v>
      </c>
      <c r="E8" s="110" t="n">
        <v>7102.826919555664</v>
      </c>
      <c r="F8" s="60" t="n">
        <v>46.51179504394531</v>
      </c>
      <c r="G8" t="n">
        <v>24.97651672363281</v>
      </c>
      <c r="H8" t="n">
        <v>83.65924072265625</v>
      </c>
      <c r="I8" t="n">
        <v>14.06444549560547</v>
      </c>
      <c r="J8" t="n">
        <v>108.8782348632812</v>
      </c>
      <c r="K8" t="n">
        <v>58.19783020019531</v>
      </c>
      <c r="L8" t="n">
        <v>75.17205810546875</v>
      </c>
      <c r="M8" t="n">
        <v>60.62261962890625</v>
      </c>
      <c r="N8" t="n">
        <v>86.08413696289062</v>
      </c>
      <c r="O8" t="n">
        <v>197.3873291015625</v>
      </c>
      <c r="P8" t="n">
        <v>249.765380859375</v>
      </c>
      <c r="Q8" t="n">
        <v>85.11420440673828</v>
      </c>
      <c r="R8" t="n">
        <v>173.1382598876953</v>
      </c>
      <c r="S8" t="n">
        <v>82.68939208984375</v>
      </c>
      <c r="T8" t="n">
        <v>21.82414245605469</v>
      </c>
      <c r="U8" t="n">
        <v>35.16114044189453</v>
      </c>
      <c r="V8" t="n">
        <v>0</v>
      </c>
      <c r="W8" t="n">
        <v>67.89733123779297</v>
      </c>
      <c r="X8" t="n">
        <v>59.89515686035156</v>
      </c>
      <c r="Y8" t="n">
        <v>111.0605926513672</v>
      </c>
      <c r="Z8" t="n">
        <v>116.3954467773438</v>
      </c>
      <c r="AA8" t="n">
        <v>137.7345886230469</v>
      </c>
      <c r="AB8" t="n">
        <v>221.6363525390625</v>
      </c>
      <c r="AC8" t="n">
        <v>141.8569946289062</v>
      </c>
      <c r="AD8" t="n">
        <v>150.1015777587891</v>
      </c>
      <c r="AE8" t="n">
        <v>122.9427490234375</v>
      </c>
      <c r="AF8" t="n">
        <v>177.0180511474609</v>
      </c>
      <c r="AG8" t="n">
        <v>246.3704223632812</v>
      </c>
      <c r="AH8" t="n">
        <v>164.8935546875</v>
      </c>
      <c r="AI8" t="n">
        <v>502.197998046875</v>
      </c>
      <c r="AJ8" t="n">
        <v>148.6466979980469</v>
      </c>
      <c r="AK8" t="n">
        <v>632.201416015625</v>
      </c>
      <c r="AL8" t="n">
        <v>78.23362731933594</v>
      </c>
      <c r="AM8" t="n">
        <v>185.3899383544922</v>
      </c>
      <c r="AN8" t="n">
        <v>150.5404205322266</v>
      </c>
      <c r="AO8" t="n">
        <v>101.9407806396484</v>
      </c>
      <c r="AP8" t="n">
        <v>566.3638916015625</v>
      </c>
      <c r="AQ8" t="n">
        <v>146.5101470947266</v>
      </c>
      <c r="AR8" t="n">
        <v>0</v>
      </c>
      <c r="AS8" t="n">
        <v>189.8943481445312</v>
      </c>
      <c r="AT8" t="n">
        <v>98.85877227783203</v>
      </c>
      <c r="AU8" t="n">
        <v>628.0026245117188</v>
      </c>
      <c r="AV8" t="n">
        <v>466.0826110839844</v>
      </c>
      <c r="AW8" t="n">
        <v>133.9453887939453</v>
      </c>
      <c r="AX8" t="n">
        <v>0</v>
      </c>
      <c r="AY8" t="n">
        <v>32.004638671875</v>
      </c>
      <c r="AZ8" t="n">
        <v>92.4578857421875</v>
      </c>
      <c r="BA8" t="n">
        <v>67.09125518798828</v>
      </c>
      <c r="BB8" t="n">
        <v>126.3591537475586</v>
      </c>
      <c r="BC8" t="n">
        <v>239.6793365478516</v>
      </c>
      <c r="BD8" t="n">
        <v>379.3144226074219</v>
      </c>
      <c r="BE8" t="n">
        <v>177.8035736083984</v>
      </c>
      <c r="BF8" t="n">
        <v>255.8002471923828</v>
      </c>
      <c r="BG8" t="n">
        <v>232.0930786132812</v>
      </c>
      <c r="BH8" t="n">
        <v>155.2818298339844</v>
      </c>
      <c r="BI8" t="n">
        <v>120.9064788818359</v>
      </c>
      <c r="BJ8" t="n">
        <v>328.5810852050781</v>
      </c>
      <c r="BK8" t="n">
        <v>277.3736572265625</v>
      </c>
      <c r="BL8" t="n">
        <v>770.7196655273438</v>
      </c>
      <c r="BM8" t="n">
        <v>295.628173828125</v>
      </c>
      <c r="BN8" t="n">
        <v>213.1273193359375</v>
      </c>
      <c r="BO8" t="n">
        <v>124.4856262207031</v>
      </c>
      <c r="BP8" t="n">
        <v>219.2899780273438</v>
      </c>
      <c r="BQ8" t="n">
        <v>371.7669067382812</v>
      </c>
      <c r="BR8" t="n">
        <v>349.09814453125</v>
      </c>
      <c r="BS8" t="n">
        <v>65.61994934082031</v>
      </c>
      <c r="BT8" t="n">
        <v>244.8220825195312</v>
      </c>
      <c r="BU8" t="n">
        <v>61.08621978759766</v>
      </c>
      <c r="BV8" t="n">
        <v>285.6258544921875</v>
      </c>
      <c r="BW8" t="n">
        <v>289.9209594726562</v>
      </c>
    </row>
    <row customFormat="1" r="9" s="110">
      <c r="A9" t="inlineStr">
        <is>
          <t>EL</t>
        </is>
      </c>
      <c r="B9" t="inlineStr">
        <is>
          <t>MY_Top One Mobile Global Sdn Bhd</t>
        </is>
      </c>
      <c r="C9" s="110" t="n">
        <v>2229.290771484375</v>
      </c>
      <c r="D9" s="110" t="n">
        <v>0</v>
      </c>
      <c r="E9" s="110" t="n">
        <v>0</v>
      </c>
      <c r="F9" s="60" t="n">
        <v>1589.11572265625</v>
      </c>
      <c r="G9" t="n">
        <v>160.0437622070312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320.0875244140625</v>
      </c>
      <c r="V9" t="n">
        <v>0</v>
      </c>
      <c r="W9" t="n">
        <v>0</v>
      </c>
      <c r="X9" t="n">
        <v>160.0437622070312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</row>
    <row customFormat="1" r="10" s="110">
      <c r="A10" t="inlineStr">
        <is>
          <t>FMCG</t>
        </is>
      </c>
      <c r="B10" t="inlineStr">
        <is>
          <t>MY_Tohtonku Sdn Bhd</t>
        </is>
      </c>
      <c r="C10" s="110" t="n">
        <v>15011.53352546692</v>
      </c>
      <c r="D10" s="110" t="n">
        <v>11837.68826675415</v>
      </c>
      <c r="E10" s="110" t="n">
        <v>4984.711559295654</v>
      </c>
      <c r="F10" s="60" t="n">
        <v>-14.15095329284668</v>
      </c>
      <c r="G10" t="n">
        <v>92.27227020263672</v>
      </c>
      <c r="H10" t="n">
        <v>256.8580932617188</v>
      </c>
      <c r="I10" t="n">
        <v>275.1954956054688</v>
      </c>
      <c r="J10" t="n">
        <v>128.1028594970703</v>
      </c>
      <c r="K10" t="n">
        <v>596.8443603515625</v>
      </c>
      <c r="L10" t="n">
        <v>338.996826171875</v>
      </c>
      <c r="M10" t="n">
        <v>213.2679748535156</v>
      </c>
      <c r="N10" t="n">
        <v>1019.306701660156</v>
      </c>
      <c r="O10" t="n">
        <v>926.1949462890625</v>
      </c>
      <c r="P10" t="n">
        <v>149.5850830078125</v>
      </c>
      <c r="Q10" t="n">
        <v>163.3759155273438</v>
      </c>
      <c r="R10" t="n">
        <v>254.1517028808594</v>
      </c>
      <c r="S10" t="n">
        <v>326.8939819335938</v>
      </c>
      <c r="T10" t="n">
        <v>125.5156784057617</v>
      </c>
      <c r="U10" t="n">
        <v>425.1780395507812</v>
      </c>
      <c r="V10" t="n">
        <v>83.27601623535156</v>
      </c>
      <c r="W10" t="n">
        <v>132.3442077636719</v>
      </c>
      <c r="X10" t="n">
        <v>1493.591552734375</v>
      </c>
      <c r="Y10" t="n">
        <v>2393.243408203125</v>
      </c>
      <c r="Z10" t="n">
        <v>82.40338134765625</v>
      </c>
      <c r="AA10" t="n">
        <v>561.29052734375</v>
      </c>
      <c r="AB10" t="n">
        <v>195.4327392578125</v>
      </c>
      <c r="AC10" t="n">
        <v>153.0915069580078</v>
      </c>
      <c r="AD10" t="n">
        <v>178.0874633789062</v>
      </c>
      <c r="AE10" t="n">
        <v>284.1844787597656</v>
      </c>
      <c r="AF10" t="n">
        <v>516.7107543945312</v>
      </c>
      <c r="AG10" t="n">
        <v>457.3638916015625</v>
      </c>
      <c r="AH10" t="n">
        <v>1221.3837890625</v>
      </c>
      <c r="AI10" t="n">
        <v>1019.051940917969</v>
      </c>
      <c r="AJ10" t="n">
        <v>962.4888916015625</v>
      </c>
      <c r="AK10" t="n">
        <v>1328.2783203125</v>
      </c>
      <c r="AL10" t="n">
        <v>777.4595336914062</v>
      </c>
      <c r="AM10" t="n">
        <v>857.146240234375</v>
      </c>
      <c r="AN10" t="n">
        <v>975.4262084960938</v>
      </c>
      <c r="AO10" t="n">
        <v>777.3860473632812</v>
      </c>
      <c r="AP10" t="n">
        <v>732.7620239257812</v>
      </c>
      <c r="AQ10" t="n">
        <v>1075.541625976562</v>
      </c>
      <c r="AR10" t="n">
        <v>440.0355529785156</v>
      </c>
      <c r="AS10" t="n">
        <v>511.9133911132812</v>
      </c>
      <c r="AT10" t="n">
        <v>799.703857421875</v>
      </c>
      <c r="AU10" t="n">
        <v>1184.098754882812</v>
      </c>
      <c r="AV10" t="n">
        <v>373.2407531738281</v>
      </c>
      <c r="AW10" t="n">
        <v>44.41537857055664</v>
      </c>
      <c r="AX10" t="n">
        <v>78.57254028320312</v>
      </c>
      <c r="AY10" t="n">
        <v>4.45458984375</v>
      </c>
      <c r="AZ10" t="n">
        <v>118.3461227416992</v>
      </c>
      <c r="BA10" t="n">
        <v>127.0396041870117</v>
      </c>
      <c r="BB10" t="n">
        <v>24.6744270324707</v>
      </c>
      <c r="BC10" t="n">
        <v>124.4341583251953</v>
      </c>
      <c r="BD10" t="n">
        <v>269.0642395019531</v>
      </c>
      <c r="BE10" t="n">
        <v>183.3985443115234</v>
      </c>
      <c r="BF10" t="n">
        <v>80.64463806152344</v>
      </c>
      <c r="BG10" t="n">
        <v>96.8555908203125</v>
      </c>
      <c r="BH10" t="n">
        <v>26.80805206298828</v>
      </c>
      <c r="BI10" t="n">
        <v>45.95631790161133</v>
      </c>
      <c r="BJ10" t="n">
        <v>108.1662292480469</v>
      </c>
      <c r="BK10" t="n">
        <v>300.3578491210938</v>
      </c>
      <c r="BL10" t="n">
        <v>163.4916076660156</v>
      </c>
      <c r="BM10" t="n">
        <v>70.69949340820312</v>
      </c>
      <c r="BN10" t="n">
        <v>137.3165740966797</v>
      </c>
      <c r="BO10" t="n">
        <v>46.4901237487793</v>
      </c>
      <c r="BP10" t="n">
        <v>39.1047477722168</v>
      </c>
      <c r="BQ10" t="n">
        <v>57.13707733154297</v>
      </c>
      <c r="BR10" t="n">
        <v>55.96787261962891</v>
      </c>
      <c r="BS10" t="n">
        <v>39.01165390014648</v>
      </c>
      <c r="BT10" t="n">
        <v>134.4994506835938</v>
      </c>
      <c r="BU10" t="n">
        <v>174.7972564697266</v>
      </c>
      <c r="BV10" t="n">
        <v>29.37150955200195</v>
      </c>
      <c r="BW10" t="n">
        <v>46.59254455566406</v>
      </c>
    </row>
    <row customFormat="1" r="11" s="110">
      <c r="A11" t="inlineStr">
        <is>
          <t>EL</t>
        </is>
      </c>
      <c r="B11" t="inlineStr">
        <is>
          <t>MY_Thunder Match Technology Sdn Bhd</t>
        </is>
      </c>
      <c r="C11" s="110" t="n">
        <v>0</v>
      </c>
      <c r="D11" s="110" t="n">
        <v>0</v>
      </c>
      <c r="E11" s="110" t="n">
        <v>0</v>
      </c>
      <c r="F11" s="60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</row>
    <row customFormat="1" r="12" s="110">
      <c r="A12" t="inlineStr">
        <is>
          <t>EL</t>
        </is>
      </c>
      <c r="B12" t="inlineStr">
        <is>
          <t>MY_Tan Electronics Sdn Bhd</t>
        </is>
      </c>
      <c r="C12" s="110" t="n">
        <v>2016.327800750732</v>
      </c>
      <c r="D12" s="110" t="n">
        <v>9610.308181762695</v>
      </c>
      <c r="E12" s="110" t="n">
        <v>8966.46061706543</v>
      </c>
      <c r="F12" s="60" t="n">
        <v/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/>
      </c>
      <c r="M12" t="n">
        <v/>
      </c>
      <c r="N12" t="n">
        <v>122.3461761474609</v>
      </c>
      <c r="O12" t="n">
        <v>0</v>
      </c>
      <c r="P12" t="n">
        <v>0</v>
      </c>
      <c r="Q12" t="n">
        <v>0</v>
      </c>
      <c r="R12" t="n">
        <v>23.07539749145508</v>
      </c>
      <c r="S12" t="n">
        <v>81.56411743164062</v>
      </c>
      <c r="T12" t="n">
        <v>0</v>
      </c>
      <c r="U12" t="n">
        <v>40.7821044921875</v>
      </c>
      <c r="V12" t="n">
        <v>73.62972259521484</v>
      </c>
      <c r="W12" t="n">
        <v>53.9539794921875</v>
      </c>
      <c r="X12" t="n">
        <v>1199.867553710938</v>
      </c>
      <c r="Y12" t="n">
        <v>-1062.03564453125</v>
      </c>
      <c r="Z12" t="n">
        <v>261.9720153808594</v>
      </c>
      <c r="AA12" t="n">
        <v>269.4067077636719</v>
      </c>
      <c r="AB12" t="n">
        <v>149.9705657958984</v>
      </c>
      <c r="AC12" t="n">
        <v>60.0408935546875</v>
      </c>
      <c r="AD12" t="n">
        <v>52.2083740234375</v>
      </c>
      <c r="AE12" t="n">
        <v>117.874755859375</v>
      </c>
      <c r="AF12" t="n">
        <v>138.4135131835938</v>
      </c>
      <c r="AG12" t="n">
        <v>145.4943237304688</v>
      </c>
      <c r="AH12" t="n">
        <v>156.0184936523438</v>
      </c>
      <c r="AI12" t="n">
        <v>98.6451416015625</v>
      </c>
      <c r="AJ12" t="n">
        <v>33.099609375</v>
      </c>
      <c r="AK12" t="n">
        <v>1037.32666015625</v>
      </c>
      <c r="AL12" t="n">
        <v>177.3530883789062</v>
      </c>
      <c r="AM12" t="n">
        <v>150.9432983398438</v>
      </c>
      <c r="AN12" t="n">
        <v>175.7886352539062</v>
      </c>
      <c r="AO12" t="n">
        <v>675.4644165039062</v>
      </c>
      <c r="AP12" t="n">
        <v>237.9960327148438</v>
      </c>
      <c r="AQ12" t="n">
        <v>119.7449951171875</v>
      </c>
      <c r="AR12" t="n">
        <v>300.251220703125</v>
      </c>
      <c r="AS12" t="n">
        <v>560.0576782226562</v>
      </c>
      <c r="AT12" t="n">
        <v>321.3743286132812</v>
      </c>
      <c r="AU12" t="n">
        <v>726.1972045898438</v>
      </c>
      <c r="AV12" t="n">
        <v>286.8330383300781</v>
      </c>
      <c r="AW12" t="n">
        <v>143.68896484375</v>
      </c>
      <c r="AX12" t="n">
        <v>394.4634094238281</v>
      </c>
      <c r="AY12" t="n">
        <v>97.365234375</v>
      </c>
      <c r="AZ12" t="n">
        <v>235.554443359375</v>
      </c>
      <c r="BA12" t="n">
        <v>339.9844360351562</v>
      </c>
      <c r="BB12" t="n">
        <v>226.427001953125</v>
      </c>
      <c r="BC12" t="n">
        <v>232.1168212890625</v>
      </c>
      <c r="BD12" t="n">
        <v>230.1253356933594</v>
      </c>
      <c r="BE12" t="n">
        <v>251.3906555175781</v>
      </c>
      <c r="BF12" t="n">
        <v>217.67919921875</v>
      </c>
      <c r="BG12" t="n">
        <v>442.3751220703125</v>
      </c>
      <c r="BH12" t="n">
        <v>280.2424926757812</v>
      </c>
      <c r="BI12" t="n">
        <v>325.926025390625</v>
      </c>
      <c r="BJ12" t="n">
        <v>524.5921630859375</v>
      </c>
      <c r="BK12" t="n">
        <v>93.21649169921875</v>
      </c>
      <c r="BL12" t="n">
        <v>167.1117706298828</v>
      </c>
      <c r="BM12" t="n">
        <v>328.011962890625</v>
      </c>
      <c r="BN12" t="n">
        <v>310.7060546875</v>
      </c>
      <c r="BO12" t="n">
        <v>59.09271240234375</v>
      </c>
      <c r="BP12" t="n">
        <v>593.2758178710938</v>
      </c>
      <c r="BQ12" t="n">
        <v>531.4977416992188</v>
      </c>
      <c r="BR12" t="n">
        <v>244.9891052246094</v>
      </c>
      <c r="BS12" t="n">
        <v>80.79608154296875</v>
      </c>
      <c r="BT12" t="n">
        <v>404.457763671875</v>
      </c>
      <c r="BU12" t="n">
        <v>289.9208984375</v>
      </c>
      <c r="BV12" t="n">
        <v>225.3987426757812</v>
      </c>
      <c r="BW12" t="n">
        <v>361.6495971679688</v>
      </c>
    </row>
    <row customFormat="1" r="13" s="110">
      <c r="A13" t="inlineStr">
        <is>
          <t>FMCG</t>
        </is>
      </c>
      <c r="B13" t="inlineStr">
        <is>
          <t>MY_Syarikat Thong Guan Trading Sdn Bhd</t>
        </is>
      </c>
      <c r="C13" s="110" t="n">
        <v>0</v>
      </c>
      <c r="D13" s="110" t="n">
        <v>199.595251083374</v>
      </c>
      <c r="E13" s="110" t="n">
        <v>314.5574889183044</v>
      </c>
      <c r="F13" s="60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  <c r="M13" t="n">
        <v/>
      </c>
      <c r="N13" t="n">
        <v/>
      </c>
      <c r="O13" t="n">
        <v/>
      </c>
      <c r="P13" t="n">
        <v/>
      </c>
      <c r="Q13" t="n">
        <v/>
      </c>
      <c r="R13" t="n">
        <v/>
      </c>
      <c r="S13" t="n">
        <v/>
      </c>
      <c r="T13" t="n">
        <v/>
      </c>
      <c r="U13" t="n">
        <v/>
      </c>
      <c r="V13" t="n">
        <v/>
      </c>
      <c r="W13" t="n">
        <v/>
      </c>
      <c r="X13" t="n">
        <v/>
      </c>
      <c r="Y13" t="n">
        <v/>
      </c>
      <c r="Z13" t="n">
        <v/>
      </c>
      <c r="AA13" t="n">
        <v/>
      </c>
      <c r="AB13" t="n">
        <v/>
      </c>
      <c r="AC13" t="n">
        <v/>
      </c>
      <c r="AD13" t="n">
        <v/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5.310409545898438</v>
      </c>
      <c r="AO13" t="n">
        <v>1.991401672363281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25.54682540893555</v>
      </c>
      <c r="AV13" t="n">
        <v>1.137939453125</v>
      </c>
      <c r="AW13" t="n">
        <v>12.51738739013672</v>
      </c>
      <c r="AX13" t="n">
        <v>7.624229431152344</v>
      </c>
      <c r="AY13" t="n">
        <v>4.912124633789062</v>
      </c>
      <c r="AZ13" t="n">
        <v>5.310394287109375</v>
      </c>
      <c r="BA13" t="n">
        <v>5.519020080566406</v>
      </c>
      <c r="BB13" t="n">
        <v>0</v>
      </c>
      <c r="BC13" t="n">
        <v>6.922477722167969</v>
      </c>
      <c r="BD13" t="n">
        <v>14.22428894042969</v>
      </c>
      <c r="BE13" t="n">
        <v>0</v>
      </c>
      <c r="BF13" t="n">
        <v>10.62081527709961</v>
      </c>
      <c r="BG13" t="n">
        <v>8.477684020996094</v>
      </c>
      <c r="BH13" t="n">
        <v>7.415584564208984</v>
      </c>
      <c r="BI13" t="n">
        <v>12.44152450561523</v>
      </c>
      <c r="BJ13" t="n">
        <v>20.29331970214844</v>
      </c>
      <c r="BK13" t="n">
        <v>22.94852447509766</v>
      </c>
      <c r="BL13" t="n">
        <v>6.448335647583008</v>
      </c>
      <c r="BM13" t="n">
        <v>11.20874214172363</v>
      </c>
      <c r="BN13" t="n">
        <v>8.724222183227539</v>
      </c>
      <c r="BO13" t="n">
        <v>3.1268310546875</v>
      </c>
      <c r="BP13" t="n">
        <v>21.78106880187988</v>
      </c>
      <c r="BQ13" t="n">
        <v>1.718050003051758</v>
      </c>
      <c r="BR13" t="n">
        <v>2.577070236206055</v>
      </c>
      <c r="BS13" t="n">
        <v>17.00869750976562</v>
      </c>
      <c r="BT13" t="n">
        <v>6.490406036376953</v>
      </c>
      <c r="BU13" t="n">
        <v>6.299516201019287</v>
      </c>
      <c r="BV13" t="n">
        <v>3.626991271972656</v>
      </c>
      <c r="BW13" t="n">
        <v>59.63541793823242</v>
      </c>
    </row>
    <row customFormat="1" r="14" s="110">
      <c r="A14" t="inlineStr">
        <is>
          <t>FMCG</t>
        </is>
      </c>
      <c r="B14" t="inlineStr">
        <is>
          <t>MY_Super Food Marketing Sdn Bhd</t>
        </is>
      </c>
      <c r="C14" s="110" t="n">
        <v>1530.440291404724</v>
      </c>
      <c r="D14" s="110" t="n">
        <v>1790.713342666626</v>
      </c>
      <c r="E14" s="110" t="n">
        <v>1932.074474334717</v>
      </c>
      <c r="F14" s="60" t="n">
        <v>87.28207397460938</v>
      </c>
      <c r="G14" t="n">
        <v>96.90161895751953</v>
      </c>
      <c r="H14" t="n">
        <v>19.24406433105469</v>
      </c>
      <c r="I14" t="n">
        <v>82.00302886962891</v>
      </c>
      <c r="J14" t="n">
        <v>66.08351898193359</v>
      </c>
      <c r="K14" t="n">
        <v>65.92588806152344</v>
      </c>
      <c r="L14" t="n">
        <v>60.11101531982422</v>
      </c>
      <c r="M14" t="n">
        <v>23.02448463439941</v>
      </c>
      <c r="N14" t="n">
        <v>79.78909301757812</v>
      </c>
      <c r="O14" t="n">
        <v>11.70258235931396</v>
      </c>
      <c r="P14" t="n">
        <v>34.21056365966797</v>
      </c>
      <c r="Q14" t="n">
        <v>49.69843673706055</v>
      </c>
      <c r="R14" t="n">
        <v>57.81702423095703</v>
      </c>
      <c r="S14" t="n">
        <v>24.12538528442383</v>
      </c>
      <c r="T14" t="n">
        <v>23.5142936706543</v>
      </c>
      <c r="U14" t="n">
        <v>14.64885425567627</v>
      </c>
      <c r="V14" t="n">
        <v>2.209091186523438</v>
      </c>
      <c r="W14" t="n">
        <v>135.370361328125</v>
      </c>
      <c r="X14" t="n">
        <v>33.62372970581055</v>
      </c>
      <c r="Y14" t="n">
        <v>112.5568466186523</v>
      </c>
      <c r="Z14" t="n">
        <v>20.60442543029785</v>
      </c>
      <c r="AA14" t="n">
        <v>62.27398300170898</v>
      </c>
      <c r="AB14" t="n">
        <v>43.58282470703125</v>
      </c>
      <c r="AC14" t="n">
        <v>60.31467819213867</v>
      </c>
      <c r="AD14" t="n">
        <v>25.95134735107422</v>
      </c>
      <c r="AE14" t="n">
        <v>5.017086029052734</v>
      </c>
      <c r="AF14" t="n">
        <v>14.88407135009766</v>
      </c>
      <c r="AG14" t="n">
        <v>110.3186645507812</v>
      </c>
      <c r="AH14" t="n">
        <v>50.7508544921875</v>
      </c>
      <c r="AI14" t="n">
        <v>42.6080322265625</v>
      </c>
      <c r="AJ14" t="n">
        <v>14.29236888885498</v>
      </c>
      <c r="AK14" t="n">
        <v>75.31346130371094</v>
      </c>
      <c r="AL14" t="n">
        <v>126.2572326660156</v>
      </c>
      <c r="AM14" t="n">
        <v>25.57999229431152</v>
      </c>
      <c r="AN14" t="n">
        <v>42.30303192138672</v>
      </c>
      <c r="AO14" t="n">
        <v>48.96237945556641</v>
      </c>
      <c r="AP14" t="n">
        <v>49.13784790039062</v>
      </c>
      <c r="AQ14" t="n">
        <v>75.49069976806641</v>
      </c>
      <c r="AR14" t="n">
        <v>39.76163482666016</v>
      </c>
      <c r="AS14" t="n">
        <v>69.54732513427734</v>
      </c>
      <c r="AT14" t="n">
        <v>199.8797302246094</v>
      </c>
      <c r="AU14" t="n">
        <v>177.1137390136719</v>
      </c>
      <c r="AV14" t="n">
        <v>70.46004486083984</v>
      </c>
      <c r="AW14" t="n">
        <v>28.01001739501953</v>
      </c>
      <c r="AX14" t="n">
        <v>18.59824752807617</v>
      </c>
      <c r="AY14" t="n">
        <v>64.21556854248047</v>
      </c>
      <c r="AZ14" t="n">
        <v>18.01745796203613</v>
      </c>
      <c r="BA14" t="n">
        <v>34.18570709228516</v>
      </c>
      <c r="BB14" t="n">
        <v>19.93534469604492</v>
      </c>
      <c r="BC14" t="n">
        <v>64.89834594726562</v>
      </c>
      <c r="BD14" t="n">
        <v>11.55011177062988</v>
      </c>
      <c r="BE14" t="n">
        <v>21.43126487731934</v>
      </c>
      <c r="BF14" t="n">
        <v>40.74311828613281</v>
      </c>
      <c r="BG14" t="n">
        <v>11.3083324432373</v>
      </c>
      <c r="BH14" t="n">
        <v>10.798583984375</v>
      </c>
      <c r="BI14" t="n">
        <v>56.74309539794922</v>
      </c>
      <c r="BJ14" t="n">
        <v>49.14962768554688</v>
      </c>
      <c r="BK14" t="n">
        <v>44.4793815612793</v>
      </c>
      <c r="BL14" t="n">
        <v>121.3901062011719</v>
      </c>
      <c r="BM14" t="n">
        <v>77.03403472900391</v>
      </c>
      <c r="BN14" t="n">
        <v>98.41787719726562</v>
      </c>
      <c r="BO14" t="n">
        <v>63.66767883300781</v>
      </c>
      <c r="BP14" t="n">
        <v>128.603271484375</v>
      </c>
      <c r="BQ14" t="n">
        <v>112.7494125366211</v>
      </c>
      <c r="BR14" t="n">
        <v>60.31785583496094</v>
      </c>
      <c r="BS14" t="n">
        <v>59.85255432128906</v>
      </c>
      <c r="BT14" t="n">
        <v>24.46316528320312</v>
      </c>
      <c r="BU14" t="n">
        <v>50.08349609375</v>
      </c>
      <c r="BV14" t="n">
        <v>65.54119110107422</v>
      </c>
      <c r="BW14" t="n">
        <v>128.4361114501953</v>
      </c>
    </row>
    <row customFormat="1" r="15" s="110">
      <c r="A15" t="inlineStr">
        <is>
          <t>EL</t>
        </is>
      </c>
      <c r="B15" t="inlineStr">
        <is>
          <t>MY_Smactec Distribution Sdn Bhd</t>
        </is>
      </c>
      <c r="C15" s="110" t="n">
        <v>798.763916015625</v>
      </c>
      <c r="D15" s="110" t="n">
        <v>1876.836181640625</v>
      </c>
      <c r="E15" s="110" t="n">
        <v>2222.506072998047</v>
      </c>
      <c r="F15" s="60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135.55224609375</v>
      </c>
      <c r="AB15" t="n">
        <v>0</v>
      </c>
      <c r="AC15" t="n">
        <v>0</v>
      </c>
      <c r="AD15" t="n">
        <v>271.1044921875</v>
      </c>
      <c r="AE15" t="n">
        <v>135.5521240234375</v>
      </c>
      <c r="AF15" t="n">
        <v>0</v>
      </c>
      <c r="AG15" t="n">
        <v>121.0028076171875</v>
      </c>
      <c r="AH15" t="n">
        <v>0</v>
      </c>
      <c r="AI15" t="n">
        <v>135.55224609375</v>
      </c>
      <c r="AJ15" t="n">
        <v>0</v>
      </c>
      <c r="AK15" t="n">
        <v>196.710205078125</v>
      </c>
      <c r="AL15" t="n">
        <v>0</v>
      </c>
      <c r="AM15" t="n">
        <v>0</v>
      </c>
      <c r="AN15" t="n">
        <v>250.8216552734375</v>
      </c>
      <c r="AO15" t="n">
        <v>132.52294921875</v>
      </c>
      <c r="AP15" t="n">
        <v>250.8217163085938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132.5230102539062</v>
      </c>
      <c r="AW15" t="n">
        <v>0</v>
      </c>
      <c r="AX15" t="n">
        <v>0</v>
      </c>
      <c r="AY15" t="n">
        <v>0</v>
      </c>
      <c r="AZ15" t="n">
        <v>265.0459594726562</v>
      </c>
      <c r="BA15" t="n">
        <v>0</v>
      </c>
      <c r="BB15" t="n">
        <v>0</v>
      </c>
      <c r="BC15" t="n">
        <v>132.52294921875</v>
      </c>
      <c r="BD15" t="n">
        <v>0</v>
      </c>
      <c r="BE15" t="n">
        <v>0</v>
      </c>
      <c r="BF15" t="n">
        <v>265.0460205078125</v>
      </c>
      <c r="BG15" t="n">
        <v>0</v>
      </c>
      <c r="BH15" t="n">
        <v>0</v>
      </c>
      <c r="BI15" t="n">
        <v>132.5230102539062</v>
      </c>
      <c r="BJ15" t="n">
        <v>0</v>
      </c>
      <c r="BK15" t="n">
        <v>0</v>
      </c>
      <c r="BL15" t="n">
        <v>0</v>
      </c>
      <c r="BM15" t="n">
        <v>118.2987060546875</v>
      </c>
      <c r="BN15" t="n">
        <v>0</v>
      </c>
      <c r="BO15" t="n">
        <v>-45.17794799804688</v>
      </c>
      <c r="BP15" t="n">
        <v>0</v>
      </c>
      <c r="BQ15" t="n">
        <v>133.3874816894531</v>
      </c>
      <c r="BR15" t="n">
        <v>0</v>
      </c>
      <c r="BS15" t="n">
        <v>230.9822998046875</v>
      </c>
      <c r="BT15" t="n">
        <v>238.1407470703125</v>
      </c>
      <c r="BU15" t="n">
        <v>0</v>
      </c>
      <c r="BV15" t="n">
        <v>254.8440246582031</v>
      </c>
      <c r="BW15" t="n">
        <v>364.3698120117188</v>
      </c>
    </row>
    <row customFormat="1" r="16" s="110">
      <c r="A16" t="inlineStr">
        <is>
          <t>FMCG</t>
        </is>
      </c>
      <c r="B16" t="inlineStr">
        <is>
          <t>MY_Signature Snack Sdn Bhd</t>
        </is>
      </c>
      <c r="C16" s="110" t="n">
        <v>7861.037372589111</v>
      </c>
      <c r="D16" s="110" t="n">
        <v>9433.187622070312</v>
      </c>
      <c r="E16" s="110" t="n">
        <v>9502.097877502441</v>
      </c>
      <c r="F16" s="60" t="n">
        <v>273.5078735351562</v>
      </c>
      <c r="G16" t="n">
        <v>266.8366088867188</v>
      </c>
      <c r="H16" t="n">
        <v>141.6630554199219</v>
      </c>
      <c r="I16" t="n">
        <v>161.9109039306641</v>
      </c>
      <c r="J16" t="n">
        <v>227.9897003173828</v>
      </c>
      <c r="K16" t="n">
        <v>201.8247985839844</v>
      </c>
      <c r="L16" t="n">
        <v>300.4701232910156</v>
      </c>
      <c r="M16" t="n">
        <v>251.9961853027344</v>
      </c>
      <c r="N16" t="n">
        <v>208.1053314208984</v>
      </c>
      <c r="O16" t="n">
        <v>96.72946166992188</v>
      </c>
      <c r="P16" t="n">
        <v>105.2893829345703</v>
      </c>
      <c r="Q16" t="n">
        <v>196.0778198242188</v>
      </c>
      <c r="R16" t="n">
        <v>190.7916870117188</v>
      </c>
      <c r="S16" t="n">
        <v>154.4906921386719</v>
      </c>
      <c r="T16" t="n">
        <v>81.04038238525391</v>
      </c>
      <c r="U16" t="n">
        <v>199.0361938476562</v>
      </c>
      <c r="V16" t="n">
        <v>61.64109420776367</v>
      </c>
      <c r="W16" t="n">
        <v>183.12890625</v>
      </c>
      <c r="X16" t="n">
        <v>296.5658874511719</v>
      </c>
      <c r="Y16" t="n">
        <v>373.5567321777344</v>
      </c>
      <c r="Z16" t="n">
        <v>280.2705688476562</v>
      </c>
      <c r="AA16" t="n">
        <v>412.0884704589844</v>
      </c>
      <c r="AB16" t="n">
        <v>581.1043090820312</v>
      </c>
      <c r="AC16" t="n">
        <v>313.6615600585938</v>
      </c>
      <c r="AD16" t="n">
        <v>201.7278900146484</v>
      </c>
      <c r="AE16" t="n">
        <v>443.1758422851562</v>
      </c>
      <c r="AF16" t="n">
        <v>316.256103515625</v>
      </c>
      <c r="AG16" t="n">
        <v>408.0388793945312</v>
      </c>
      <c r="AH16" t="n">
        <v>348.774169921875</v>
      </c>
      <c r="AI16" t="n">
        <v>348.6286315917969</v>
      </c>
      <c r="AJ16" t="n">
        <v>234.6581268310547</v>
      </c>
      <c r="AK16" t="n">
        <v>487.8146667480469</v>
      </c>
      <c r="AL16" t="n">
        <v>299.7294616699219</v>
      </c>
      <c r="AM16" t="n">
        <v>306.1542053222656</v>
      </c>
      <c r="AN16" t="n">
        <v>324.8117980957031</v>
      </c>
      <c r="AO16" t="n">
        <v>339.9605102539062</v>
      </c>
      <c r="AP16" t="n">
        <v>331.4259643554688</v>
      </c>
      <c r="AQ16" t="n">
        <v>275.7142333984375</v>
      </c>
      <c r="AR16" t="n">
        <v>205.4461669921875</v>
      </c>
      <c r="AS16" t="n">
        <v>662.5201416015625</v>
      </c>
      <c r="AT16" t="n">
        <v>561.7173461914062</v>
      </c>
      <c r="AU16" t="n">
        <v>1104.350341796875</v>
      </c>
      <c r="AV16" t="n">
        <v>319.904296875</v>
      </c>
      <c r="AW16" t="n">
        <v>251.9122009277344</v>
      </c>
      <c r="AX16" t="n">
        <v>99.11965179443359</v>
      </c>
      <c r="AY16" t="n">
        <v>152.8400115966797</v>
      </c>
      <c r="AZ16" t="n">
        <v>228.4895935058594</v>
      </c>
      <c r="BA16" t="n">
        <v>117.8482437133789</v>
      </c>
      <c r="BB16" t="n">
        <v>124.6758270263672</v>
      </c>
      <c r="BC16" t="n">
        <v>182.6873626708984</v>
      </c>
      <c r="BD16" t="n">
        <v>230.7180786132812</v>
      </c>
      <c r="BE16" t="n">
        <v>130.5553131103516</v>
      </c>
      <c r="BF16" t="n">
        <v>267.4403686523438</v>
      </c>
      <c r="BG16" t="n">
        <v>181.0989685058594</v>
      </c>
      <c r="BH16" t="n">
        <v>220.0260925292969</v>
      </c>
      <c r="BI16" t="n">
        <v>209.5474853515625</v>
      </c>
      <c r="BJ16" t="n">
        <v>278.2745666503906</v>
      </c>
      <c r="BK16" t="n">
        <v>455.6515502929688</v>
      </c>
      <c r="BL16" t="n">
        <v>288.8717041015625</v>
      </c>
      <c r="BM16" t="n">
        <v>356.8400268554688</v>
      </c>
      <c r="BN16" t="n">
        <v>437.0414428710938</v>
      </c>
      <c r="BO16" t="n">
        <v>174.1096343994141</v>
      </c>
      <c r="BP16" t="n">
        <v>406.0085144042969</v>
      </c>
      <c r="BQ16" t="n">
        <v>329.9848327636719</v>
      </c>
      <c r="BR16" t="n">
        <v>315.2861022949219</v>
      </c>
      <c r="BS16" t="n">
        <v>106.3043441772461</v>
      </c>
      <c r="BT16" t="n">
        <v>297.7236938476562</v>
      </c>
      <c r="BU16" t="n">
        <v>457.1920471191406</v>
      </c>
      <c r="BV16" t="n">
        <v>168.7268676757812</v>
      </c>
      <c r="BW16" t="n">
        <v>1047.1513671875</v>
      </c>
    </row>
    <row customFormat="1" r="17" s="110">
      <c r="A17" t="inlineStr">
        <is>
          <t>EL</t>
        </is>
      </c>
      <c r="B17" t="inlineStr">
        <is>
          <t>MY_Seven Mobile Sdn Bhd</t>
        </is>
      </c>
      <c r="C17" s="110" t="n">
        <v>0</v>
      </c>
      <c r="D17" s="110" t="n">
        <v>0</v>
      </c>
      <c r="E17" s="110" t="n">
        <v>0</v>
      </c>
      <c r="F17" s="60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</row>
    <row customFormat="1" r="18" s="110">
      <c r="A18" t="inlineStr">
        <is>
          <t>EL</t>
        </is>
      </c>
      <c r="B18" t="inlineStr">
        <is>
          <t>MY_SNS Network (M) Sdn Bhd</t>
        </is>
      </c>
      <c r="C18" s="110" t="n">
        <v>-24.35302734375</v>
      </c>
      <c r="D18" s="110" t="n">
        <v>107.70263671875</v>
      </c>
      <c r="E18" s="110" t="n">
        <v>-30.7364501953125</v>
      </c>
      <c r="F18" s="60" t="n">
        <v>-24.35302734375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107.70263671875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-30.7364501953125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</row>
    <row customFormat="1" r="19" s="110">
      <c r="A19" t="inlineStr">
        <is>
          <t>EL</t>
        </is>
      </c>
      <c r="B19" t="inlineStr">
        <is>
          <t>MY_SNF Online</t>
        </is>
      </c>
      <c r="C19" s="110" t="n">
        <v>134.69140625</v>
      </c>
      <c r="D19" s="110" t="n">
        <v>206.6751861572266</v>
      </c>
      <c r="E19" s="110" t="n">
        <v>66.41806030273438</v>
      </c>
      <c r="F19" s="60" t="n">
        <v>-2.0732421875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68.38232421875</v>
      </c>
      <c r="AI19" t="n">
        <v>68.38232421875</v>
      </c>
      <c r="AJ19" t="n">
        <v>0</v>
      </c>
      <c r="AK19" t="n">
        <v>6.1126708984375</v>
      </c>
      <c r="AL19" t="n">
        <v>0</v>
      </c>
      <c r="AM19" t="n">
        <v>66.85415649414062</v>
      </c>
      <c r="AN19" t="n">
        <v>0</v>
      </c>
      <c r="AO19" t="n">
        <v>0</v>
      </c>
      <c r="AP19" t="n">
        <v>0</v>
      </c>
      <c r="AQ19" t="n">
        <v>66.85418701171875</v>
      </c>
      <c r="AR19" t="n">
        <v>0</v>
      </c>
      <c r="AS19" t="n">
        <v>0</v>
      </c>
      <c r="AT19" t="n">
        <v>0</v>
      </c>
      <c r="AU19" t="n">
        <v>66.85417175292969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-0.4361114501953125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</row>
    <row customFormat="1" r="20" s="110">
      <c r="A20" t="inlineStr">
        <is>
          <t>FMCG</t>
        </is>
      </c>
      <c r="B20" t="inlineStr">
        <is>
          <t>MY_S L Ng Trading Agency Sdn Bhd</t>
        </is>
      </c>
      <c r="C20" s="110" t="n">
        <v>31684.28028106689</v>
      </c>
      <c r="D20" s="110" t="n">
        <v>73303.88856506348</v>
      </c>
      <c r="E20" s="110" t="n">
        <v>114385.0315093994</v>
      </c>
      <c r="F20" s="60" t="n">
        <v>54.69285583496094</v>
      </c>
      <c r="G20" t="n">
        <v>180.4229125976562</v>
      </c>
      <c r="H20" t="n">
        <v>234.9223480224609</v>
      </c>
      <c r="I20" t="n">
        <v>246.3728790283203</v>
      </c>
      <c r="J20" t="n">
        <v>143.3556213378906</v>
      </c>
      <c r="K20" t="n">
        <v>287.6322937011719</v>
      </c>
      <c r="L20" t="n">
        <v>296.381591796875</v>
      </c>
      <c r="M20" t="n">
        <v>131.6649627685547</v>
      </c>
      <c r="N20" t="n">
        <v>1303.56884765625</v>
      </c>
      <c r="O20" t="n">
        <v>1397.23046875</v>
      </c>
      <c r="P20" t="n">
        <v>82.83962249755859</v>
      </c>
      <c r="Q20" t="n">
        <v>160.1482086181641</v>
      </c>
      <c r="R20" t="n">
        <v>214.3374938964844</v>
      </c>
      <c r="S20" t="n">
        <v>379.2211303710938</v>
      </c>
      <c r="T20" t="n">
        <v>138.9154968261719</v>
      </c>
      <c r="U20" t="n">
        <v>334.8551330566406</v>
      </c>
      <c r="V20" t="n">
        <v>87.21418762207031</v>
      </c>
      <c r="W20" t="n">
        <v>253.6983795166016</v>
      </c>
      <c r="X20" t="n">
        <v>3594.4404296875</v>
      </c>
      <c r="Y20" t="n">
        <v>6504.9521484375</v>
      </c>
      <c r="Z20" t="n">
        <v>626.3046264648438</v>
      </c>
      <c r="AA20" t="n">
        <v>1245.780151367188</v>
      </c>
      <c r="AB20" t="n">
        <v>1751.283813476562</v>
      </c>
      <c r="AC20" t="n">
        <v>795.5731201171875</v>
      </c>
      <c r="AD20" t="n">
        <v>682.81201171875</v>
      </c>
      <c r="AE20" t="n">
        <v>1118.4462890625</v>
      </c>
      <c r="AF20" t="n">
        <v>1447.562255859375</v>
      </c>
      <c r="AG20" t="n">
        <v>1351.995849609375</v>
      </c>
      <c r="AH20" t="n">
        <v>2306.322998046875</v>
      </c>
      <c r="AI20" t="n">
        <v>2443.45556640625</v>
      </c>
      <c r="AJ20" t="n">
        <v>1887.876586914062</v>
      </c>
      <c r="AK20" t="n">
        <v>3871.7548828125</v>
      </c>
      <c r="AL20" t="n">
        <v>2471.2333984375</v>
      </c>
      <c r="AM20" t="n">
        <v>2018.24267578125</v>
      </c>
      <c r="AN20" t="n">
        <v>1636.341064453125</v>
      </c>
      <c r="AO20" t="n">
        <v>1887.762817382812</v>
      </c>
      <c r="AP20" t="n">
        <v>2533.182861328125</v>
      </c>
      <c r="AQ20" t="n">
        <v>2312.2275390625</v>
      </c>
      <c r="AR20" t="n">
        <v>1368.7041015625</v>
      </c>
      <c r="AS20" t="n">
        <v>4413.02490234375</v>
      </c>
      <c r="AT20" t="n">
        <v>4634.2578125</v>
      </c>
      <c r="AU20" t="n">
        <v>6050.1201171875</v>
      </c>
      <c r="AV20" t="n">
        <v>1872.329467773438</v>
      </c>
      <c r="AW20" t="n">
        <v>384.9615478515625</v>
      </c>
      <c r="AX20" t="n">
        <v>412.9074401855469</v>
      </c>
      <c r="AY20" t="n">
        <v>214.8721466064453</v>
      </c>
      <c r="AZ20" t="n">
        <v>149.2436370849609</v>
      </c>
      <c r="BA20" t="n">
        <v>221.1261749267578</v>
      </c>
      <c r="BB20" t="n">
        <v>308.5203552246094</v>
      </c>
      <c r="BC20" t="n">
        <v>1711.86962890625</v>
      </c>
      <c r="BD20" t="n">
        <v>2712.259765625</v>
      </c>
      <c r="BE20" t="n">
        <v>2727.87548828125</v>
      </c>
      <c r="BF20" t="n">
        <v>1778.387329101562</v>
      </c>
      <c r="BG20" t="n">
        <v>367.6814880371094</v>
      </c>
      <c r="BH20" t="n">
        <v>326.9120178222656</v>
      </c>
      <c r="BI20" t="n">
        <v>886.6215209960938</v>
      </c>
      <c r="BJ20" t="n">
        <v>2578.8642578125</v>
      </c>
      <c r="BK20" t="n">
        <v>8769.96875</v>
      </c>
      <c r="BL20" t="n">
        <v>8778.4755859375</v>
      </c>
      <c r="BM20" t="n">
        <v>1211.065063476562</v>
      </c>
      <c r="BN20" t="n">
        <v>4693.0947265625</v>
      </c>
      <c r="BO20" t="n">
        <v>2462.020263671875</v>
      </c>
      <c r="BP20" t="n">
        <v>4209.26416015625</v>
      </c>
      <c r="BQ20" t="n">
        <v>5062.8203125</v>
      </c>
      <c r="BR20" t="n">
        <v>4129.01318359375</v>
      </c>
      <c r="BS20" t="n">
        <v>2288.447265625</v>
      </c>
      <c r="BT20" t="n">
        <v>14602.4951171875</v>
      </c>
      <c r="BU20" t="n">
        <v>21570.09765625</v>
      </c>
      <c r="BV20" t="n">
        <v>3135.272216796875</v>
      </c>
      <c r="BW20" t="n">
        <v>6134.18701171875</v>
      </c>
    </row>
    <row customFormat="1" r="21" s="110">
      <c r="A21" t="inlineStr">
        <is>
          <t>FMCG</t>
        </is>
      </c>
      <c r="B21" t="inlineStr">
        <is>
          <t>MY_Rurutiki Sdn Bhd</t>
        </is>
      </c>
      <c r="C21" s="110" t="n">
        <v>358701.0986328125</v>
      </c>
      <c r="D21" s="110" t="n">
        <v>452564.5198974609</v>
      </c>
      <c r="E21" s="110" t="n">
        <v>270124.2432250977</v>
      </c>
      <c r="F21" s="60" t="n">
        <v>9633.1435546875</v>
      </c>
      <c r="G21" t="n">
        <v>9075.3125</v>
      </c>
      <c r="H21" t="n">
        <v>5814.52490234375</v>
      </c>
      <c r="I21" t="n">
        <v>5378.9794921875</v>
      </c>
      <c r="J21" t="n">
        <v>7058.18505859375</v>
      </c>
      <c r="K21" t="n">
        <v>9033.494140625</v>
      </c>
      <c r="L21" t="n">
        <v>10728.052734375</v>
      </c>
      <c r="M21" t="n">
        <v>44499.93359375</v>
      </c>
      <c r="N21" t="n">
        <v>41264.00390625</v>
      </c>
      <c r="O21" t="n">
        <v>5151.43115234375</v>
      </c>
      <c r="P21" t="n">
        <v>3949.43603515625</v>
      </c>
      <c r="Q21" t="n">
        <v>3028.69775390625</v>
      </c>
      <c r="R21" t="n">
        <v>5682.029296875</v>
      </c>
      <c r="S21" t="n">
        <v>4449.90087890625</v>
      </c>
      <c r="T21" t="n">
        <v>6572.71728515625</v>
      </c>
      <c r="U21" t="n">
        <v>7094.43017578125</v>
      </c>
      <c r="V21" t="n">
        <v>26336.291015625</v>
      </c>
      <c r="W21" t="n">
        <v>10933.1875</v>
      </c>
      <c r="X21" t="n">
        <v>9468.560546875</v>
      </c>
      <c r="Y21" t="n">
        <v>13401.615234375</v>
      </c>
      <c r="Z21" t="n">
        <v>10659.4091796875</v>
      </c>
      <c r="AA21" t="n">
        <v>8860.2412109375</v>
      </c>
      <c r="AB21" t="n">
        <v>12786.009765625</v>
      </c>
      <c r="AC21" t="n">
        <v>7487.80908203125</v>
      </c>
      <c r="AD21" t="n">
        <v>9622.6416015625</v>
      </c>
      <c r="AE21" t="n">
        <v>13845.15234375</v>
      </c>
      <c r="AF21" t="n">
        <v>27063.900390625</v>
      </c>
      <c r="AG21" t="n">
        <v>7858.20654296875</v>
      </c>
      <c r="AH21" t="n">
        <v>6076.91845703125</v>
      </c>
      <c r="AI21" t="n">
        <v>7860.8310546875</v>
      </c>
      <c r="AJ21" t="n">
        <v>8026.05224609375</v>
      </c>
      <c r="AK21" t="n">
        <v>20644.16015625</v>
      </c>
      <c r="AL21" t="n">
        <v>4792.3564453125</v>
      </c>
      <c r="AM21" t="n">
        <v>6127.17724609375</v>
      </c>
      <c r="AN21" t="n">
        <v>5389.3818359375</v>
      </c>
      <c r="AO21" t="n">
        <v>6155.1396484375</v>
      </c>
      <c r="AP21" t="n">
        <v>4638.38525390625</v>
      </c>
      <c r="AQ21" t="n">
        <v>7269.1845703125</v>
      </c>
      <c r="AR21" t="n">
        <v>14221.482421875</v>
      </c>
      <c r="AS21" t="n">
        <v>196042.578125</v>
      </c>
      <c r="AT21" t="n">
        <v>54444.62890625</v>
      </c>
      <c r="AU21" t="n">
        <v>42821.5390625</v>
      </c>
      <c r="AV21" t="n">
        <v>10383.4375</v>
      </c>
      <c r="AW21" t="n">
        <v>15469.9794921875</v>
      </c>
      <c r="AX21" t="n">
        <v>1711.83837890625</v>
      </c>
      <c r="AY21" t="n">
        <v>1176.883911132812</v>
      </c>
      <c r="AZ21" t="n">
        <v>1494.602905273438</v>
      </c>
      <c r="BA21" t="n">
        <v>1185.134155273438</v>
      </c>
      <c r="BB21" t="n">
        <v>1502.115478515625</v>
      </c>
      <c r="BC21" t="n">
        <v>1873.735473632812</v>
      </c>
      <c r="BD21" t="n">
        <v>12773.3193359375</v>
      </c>
      <c r="BE21" t="n">
        <v>2233.461669921875</v>
      </c>
      <c r="BF21" t="n">
        <v>1938.585083007812</v>
      </c>
      <c r="BG21" t="n">
        <v>3029.440673828125</v>
      </c>
      <c r="BH21" t="n">
        <v>4954.796875</v>
      </c>
      <c r="BI21" t="n">
        <v>4838.26025390625</v>
      </c>
      <c r="BJ21" t="n">
        <v>6010.11279296875</v>
      </c>
      <c r="BK21" t="n">
        <v>5605.79052734375</v>
      </c>
      <c r="BL21" t="n">
        <v>4233.83642578125</v>
      </c>
      <c r="BM21" t="n">
        <v>4417.630859375</v>
      </c>
      <c r="BN21" t="n">
        <v>5185.54443359375</v>
      </c>
      <c r="BO21" t="n">
        <v>987.3981323242188</v>
      </c>
      <c r="BP21" t="n">
        <v>5384.359375</v>
      </c>
      <c r="BQ21" t="n">
        <v>7195.623046875</v>
      </c>
      <c r="BR21" t="n">
        <v>27297.091796875</v>
      </c>
      <c r="BS21" t="n">
        <v>2372.658447265625</v>
      </c>
      <c r="BT21" t="n">
        <v>2823.734375</v>
      </c>
      <c r="BU21" t="n">
        <v>4172.703125</v>
      </c>
      <c r="BV21" t="n">
        <v>2959.899169921875</v>
      </c>
      <c r="BW21" t="n">
        <v>29646.1015625</v>
      </c>
    </row>
    <row customFormat="1" r="22" s="110">
      <c r="A22" t="inlineStr">
        <is>
          <t>FMCG</t>
        </is>
      </c>
      <c r="B22" t="inlineStr">
        <is>
          <t>MY_Reckitt Benckiser (M) Sdn Bhd</t>
        </is>
      </c>
      <c r="C22" s="110" t="n">
        <v>41900.39429473877</v>
      </c>
      <c r="D22" s="110" t="n">
        <v>32443.04756164551</v>
      </c>
      <c r="E22" s="110" t="n">
        <v>25737.64506530762</v>
      </c>
      <c r="F22" s="60" t="n">
        <v>486.4869384765625</v>
      </c>
      <c r="G22" t="n">
        <v>442.9718933105469</v>
      </c>
      <c r="H22" t="n">
        <v>393.2446899414062</v>
      </c>
      <c r="I22" t="n">
        <v>314.1754760742188</v>
      </c>
      <c r="J22" t="n">
        <v>581.2402954101562</v>
      </c>
      <c r="K22" t="n">
        <v>542.2843017578125</v>
      </c>
      <c r="L22" t="n">
        <v>436.0123901367188</v>
      </c>
      <c r="M22" t="n">
        <v>1644.949340820312</v>
      </c>
      <c r="N22" t="n">
        <v>3398.648193359375</v>
      </c>
      <c r="O22" t="n">
        <v>2460.70458984375</v>
      </c>
      <c r="P22" t="n">
        <v>4725.80615234375</v>
      </c>
      <c r="Q22" t="n">
        <v>10847.6259765625</v>
      </c>
      <c r="R22" t="n">
        <v>5785.26953125</v>
      </c>
      <c r="S22" t="n">
        <v>466.3795471191406</v>
      </c>
      <c r="T22" t="n">
        <v>264.7246704101562</v>
      </c>
      <c r="U22" t="n">
        <v>388.4283142089844</v>
      </c>
      <c r="V22" t="n">
        <v>169.1882476806641</v>
      </c>
      <c r="W22" t="n">
        <v>408.4680786132812</v>
      </c>
      <c r="X22" t="n">
        <v>766.9659423828125</v>
      </c>
      <c r="Y22" t="n">
        <v>832.4773559570312</v>
      </c>
      <c r="Z22" t="n">
        <v>120.1639022827148</v>
      </c>
      <c r="AA22" t="n">
        <v>759.757080078125</v>
      </c>
      <c r="AB22" t="n">
        <v>475.1937866210938</v>
      </c>
      <c r="AC22" t="n">
        <v>402.64111328125</v>
      </c>
      <c r="AD22" t="n">
        <v>736.0731201171875</v>
      </c>
      <c r="AE22" t="n">
        <v>648.1648559570312</v>
      </c>
      <c r="AF22" t="n">
        <v>1173.838623046875</v>
      </c>
      <c r="AG22" t="n">
        <v>868.041015625</v>
      </c>
      <c r="AH22" t="n">
        <v>535.7028198242188</v>
      </c>
      <c r="AI22" t="n">
        <v>413.7181396484375</v>
      </c>
      <c r="AJ22" t="n">
        <v>411.0479125976562</v>
      </c>
      <c r="AK22" t="n">
        <v>1960.934204101562</v>
      </c>
      <c r="AL22" t="n">
        <v>598.5370483398438</v>
      </c>
      <c r="AM22" t="n">
        <v>698.4080810546875</v>
      </c>
      <c r="AN22" t="n">
        <v>2138.871337890625</v>
      </c>
      <c r="AO22" t="n">
        <v>1810.882568359375</v>
      </c>
      <c r="AP22" t="n">
        <v>705.5844116210938</v>
      </c>
      <c r="AQ22" t="n">
        <v>889.4358520507812</v>
      </c>
      <c r="AR22" t="n">
        <v>1002.030090332031</v>
      </c>
      <c r="AS22" t="n">
        <v>4900.28515625</v>
      </c>
      <c r="AT22" t="n">
        <v>2668.406494140625</v>
      </c>
      <c r="AU22" t="n">
        <v>4363.6142578125</v>
      </c>
      <c r="AV22" t="n">
        <v>1557.225708007812</v>
      </c>
      <c r="AW22" t="n">
        <v>372.1596069335938</v>
      </c>
      <c r="AX22" t="n">
        <v>202.7222442626953</v>
      </c>
      <c r="AY22" t="n">
        <v>263.1067810058594</v>
      </c>
      <c r="AZ22" t="n">
        <v>391.9077758789062</v>
      </c>
      <c r="BA22" t="n">
        <v>314.3685607910156</v>
      </c>
      <c r="BB22" t="n">
        <v>306.8487854003906</v>
      </c>
      <c r="BC22" t="n">
        <v>253.1426239013672</v>
      </c>
      <c r="BD22" t="n">
        <v>586.261474609375</v>
      </c>
      <c r="BE22" t="n">
        <v>333.4151306152344</v>
      </c>
      <c r="BF22" t="n">
        <v>213.4424285888672</v>
      </c>
      <c r="BG22" t="n">
        <v>563.3627319335938</v>
      </c>
      <c r="BH22" t="n">
        <v>403.8464660644531</v>
      </c>
      <c r="BI22" t="n">
        <v>672.6760864257812</v>
      </c>
      <c r="BJ22" t="n">
        <v>1054.171875</v>
      </c>
      <c r="BK22" t="n">
        <v>787.6961059570312</v>
      </c>
      <c r="BL22" t="n">
        <v>479.7190551757812</v>
      </c>
      <c r="BM22" t="n">
        <v>549.25927734375</v>
      </c>
      <c r="BN22" t="n">
        <v>1400.725341796875</v>
      </c>
      <c r="BO22" t="n">
        <v>520.8787841796875</v>
      </c>
      <c r="BP22" t="n">
        <v>904.2311401367188</v>
      </c>
      <c r="BQ22" t="n">
        <v>1131.237670898438</v>
      </c>
      <c r="BR22" t="n">
        <v>829.4413452148438</v>
      </c>
      <c r="BS22" t="n">
        <v>501.2838745117188</v>
      </c>
      <c r="BT22" t="n">
        <v>481.0897521972656</v>
      </c>
      <c r="BU22" t="n">
        <v>1357.819946289062</v>
      </c>
      <c r="BV22" t="n">
        <v>749.919189453125</v>
      </c>
      <c r="BW22" t="n">
        <v>1523.66455078125</v>
      </c>
    </row>
    <row customFormat="1" r="23" s="110">
      <c r="A23" t="inlineStr">
        <is>
          <t>EL</t>
        </is>
      </c>
      <c r="B23" t="inlineStr">
        <is>
          <t>MY_Rainbow Distribution Sdn Bhd</t>
        </is>
      </c>
      <c r="C23" s="110" t="n">
        <v>-29.719970703125</v>
      </c>
      <c r="D23" s="110" t="n">
        <v>514.782470703125</v>
      </c>
      <c r="E23" s="110" t="n">
        <v>348.33544921875</v>
      </c>
      <c r="F23" s="60" t="n">
        <v>-29.719970703125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131.437744140625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127.78173828125</v>
      </c>
      <c r="BK23" t="n">
        <v>0</v>
      </c>
      <c r="BL23" t="n">
        <v>127.781494140625</v>
      </c>
      <c r="BM23" t="n">
        <v>0</v>
      </c>
      <c r="BN23" t="n">
        <v>127.781494140625</v>
      </c>
      <c r="BO23" t="n">
        <v>-35.00927734375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</row>
    <row customFormat="1" r="24" s="110">
      <c r="A24" t="inlineStr">
        <is>
          <t>FMCG</t>
        </is>
      </c>
      <c r="B24" t="inlineStr">
        <is>
          <t>MY_RB (Health) Malaysia Sdn Bhd</t>
        </is>
      </c>
      <c r="C24" s="110" t="n">
        <v>23248.59487915039</v>
      </c>
      <c r="D24" s="110" t="n">
        <v>5641.336158752441</v>
      </c>
      <c r="E24" s="110" t="n">
        <v>5688.670978546143</v>
      </c>
      <c r="F24" s="60" t="n">
        <v>142.6810150146484</v>
      </c>
      <c r="G24" t="n">
        <v>630.043701171875</v>
      </c>
      <c r="H24" t="n">
        <v>616.3143920898438</v>
      </c>
      <c r="I24" t="n">
        <v>772.2378540039062</v>
      </c>
      <c r="J24" t="n">
        <v>679.8024291992188</v>
      </c>
      <c r="K24" t="n">
        <v>513.9197387695312</v>
      </c>
      <c r="L24" t="n">
        <v>474.2126770019531</v>
      </c>
      <c r="M24" t="n">
        <v>2285.79345703125</v>
      </c>
      <c r="N24" t="n">
        <v>2279.677978515625</v>
      </c>
      <c r="O24" t="n">
        <v>3897.060791015625</v>
      </c>
      <c r="P24" t="n">
        <v>3146.576904296875</v>
      </c>
      <c r="Q24" t="n">
        <v>1929.380859375</v>
      </c>
      <c r="R24" t="n">
        <v>2905.621337890625</v>
      </c>
      <c r="S24" t="n">
        <v>210.3096313476562</v>
      </c>
      <c r="T24" t="n">
        <v>124.8099136352539</v>
      </c>
      <c r="U24" t="n">
        <v>128.1271362304688</v>
      </c>
      <c r="V24" t="n">
        <v>76.18814086914062</v>
      </c>
      <c r="W24" t="n">
        <v>107.1905288696289</v>
      </c>
      <c r="X24" t="n">
        <v>236.9374389648438</v>
      </c>
      <c r="Y24" t="n">
        <v>108.7836761474609</v>
      </c>
      <c r="Z24" t="n">
        <v>21.24946594238281</v>
      </c>
      <c r="AA24" t="n">
        <v>76.13718414306641</v>
      </c>
      <c r="AB24" t="n">
        <v>122.023681640625</v>
      </c>
      <c r="AC24" t="n">
        <v>71.72382354736328</v>
      </c>
      <c r="AD24" t="n">
        <v>77.08775329589844</v>
      </c>
      <c r="AE24" t="n">
        <v>96.57431030273438</v>
      </c>
      <c r="AF24" t="n">
        <v>619.3426513671875</v>
      </c>
      <c r="AG24" t="n">
        <v>471.1615600585938</v>
      </c>
      <c r="AH24" t="n">
        <v>221.8013153076172</v>
      </c>
      <c r="AI24" t="n">
        <v>93.03148651123047</v>
      </c>
      <c r="AJ24" t="n">
        <v>112.7920455932617</v>
      </c>
      <c r="AK24" t="n">
        <v>228.4215698242188</v>
      </c>
      <c r="AL24" t="n">
        <v>166.4977111816406</v>
      </c>
      <c r="AM24" t="n">
        <v>134.4740905761719</v>
      </c>
      <c r="AN24" t="n">
        <v>177.5001983642578</v>
      </c>
      <c r="AO24" t="n">
        <v>126.6720733642578</v>
      </c>
      <c r="AP24" t="n">
        <v>92.02639770507812</v>
      </c>
      <c r="AQ24" t="n">
        <v>61.63387680053711</v>
      </c>
      <c r="AR24" t="n">
        <v>108.8751068115234</v>
      </c>
      <c r="AS24" t="n">
        <v>503.1937866210938</v>
      </c>
      <c r="AT24" t="n">
        <v>471.8980407714844</v>
      </c>
      <c r="AU24" t="n">
        <v>793.7913818359375</v>
      </c>
      <c r="AV24" t="n">
        <v>348.5140686035156</v>
      </c>
      <c r="AW24" t="n">
        <v>182.0685577392578</v>
      </c>
      <c r="AX24" t="n">
        <v>41.15324401855469</v>
      </c>
      <c r="AY24" t="n">
        <v>89.23609924316406</v>
      </c>
      <c r="AZ24" t="n">
        <v>24.49187469482422</v>
      </c>
      <c r="BA24" t="n">
        <v>50.40852355957031</v>
      </c>
      <c r="BB24" t="n">
        <v>65.37010955810547</v>
      </c>
      <c r="BC24" t="n">
        <v>35.78357315063477</v>
      </c>
      <c r="BD24" t="n">
        <v>244.2571716308594</v>
      </c>
      <c r="BE24" t="n">
        <v>75.70412445068359</v>
      </c>
      <c r="BF24" t="n">
        <v>71.02427673339844</v>
      </c>
      <c r="BG24" t="n">
        <v>71.97488403320312</v>
      </c>
      <c r="BH24" t="n">
        <v>155.2818298339844</v>
      </c>
      <c r="BI24" t="n">
        <v>146.1546020507812</v>
      </c>
      <c r="BJ24" t="n">
        <v>349.3248901367188</v>
      </c>
      <c r="BK24" t="n">
        <v>304.2553405761719</v>
      </c>
      <c r="BL24" t="n">
        <v>223.7694396972656</v>
      </c>
      <c r="BM24" t="n">
        <v>103.3726348876953</v>
      </c>
      <c r="BN24" t="n">
        <v>194.2066802978516</v>
      </c>
      <c r="BO24" t="n">
        <v>68.99213409423828</v>
      </c>
      <c r="BP24" t="n">
        <v>223.5254516601562</v>
      </c>
      <c r="BQ24" t="n">
        <v>154.8893737792969</v>
      </c>
      <c r="BR24" t="n">
        <v>243.1064300537109</v>
      </c>
      <c r="BS24" t="n">
        <v>205.0230102539062</v>
      </c>
      <c r="BT24" t="n">
        <v>349.8450622558594</v>
      </c>
      <c r="BU24" t="n">
        <v>175.1146087646484</v>
      </c>
      <c r="BV24" t="n">
        <v>109.2512741088867</v>
      </c>
      <c r="BW24" t="n">
        <v>116.8822860717773</v>
      </c>
    </row>
    <row customFormat="1" r="25" s="110">
      <c r="A25" t="inlineStr">
        <is>
          <t>FMCG</t>
        </is>
      </c>
      <c r="B25" t="inlineStr">
        <is>
          <t>MY_Purecare Health &amp; Beauty Sdn Bhd</t>
        </is>
      </c>
      <c r="C25" s="110" t="n">
        <v>629.3914999961853</v>
      </c>
      <c r="D25" s="110" t="n">
        <v>567.4347987174988</v>
      </c>
      <c r="E25" s="110" t="n">
        <v>787.8985199928284</v>
      </c>
      <c r="F25" s="60" t="n">
        <v/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  <c r="M25" t="n">
        <v>0</v>
      </c>
      <c r="N25" t="n">
        <v>0</v>
      </c>
      <c r="O25" t="n">
        <v>0</v>
      </c>
      <c r="P25" t="n">
        <v>0</v>
      </c>
      <c r="Q25" t="n">
        <v>7.284416198730469</v>
      </c>
      <c r="R25" t="n">
        <v>45.17598724365234</v>
      </c>
      <c r="S25" t="n">
        <v>17.67756462097168</v>
      </c>
      <c r="T25" t="n">
        <v>116.1117401123047</v>
      </c>
      <c r="U25" t="n">
        <v>55.91105270385742</v>
      </c>
      <c r="V25" t="n">
        <v>47.62030029296875</v>
      </c>
      <c r="W25" t="n">
        <v>70.81935882568359</v>
      </c>
      <c r="X25" t="n">
        <v>201.097412109375</v>
      </c>
      <c r="Y25" t="n">
        <v>18.37108612060547</v>
      </c>
      <c r="Z25" t="n">
        <v>0</v>
      </c>
      <c r="AA25" t="n">
        <v>8.234977722167969</v>
      </c>
      <c r="AB25" t="n">
        <v>0</v>
      </c>
      <c r="AC25" t="n">
        <v>9.704474449157715</v>
      </c>
      <c r="AD25" t="n">
        <v>0</v>
      </c>
      <c r="AE25" t="n">
        <v>8.234979629516602</v>
      </c>
      <c r="AF25" t="n">
        <v>2.177565097808838</v>
      </c>
      <c r="AG25" t="n">
        <v>0</v>
      </c>
      <c r="AH25" t="n">
        <v>0</v>
      </c>
      <c r="AI25" t="n">
        <v>3.642208099365234</v>
      </c>
      <c r="AJ25" t="n">
        <v>17.32837677001953</v>
      </c>
      <c r="AK25" t="n">
        <v>35.0598258972168</v>
      </c>
      <c r="AL25" t="n">
        <v>12.65013694763184</v>
      </c>
      <c r="AM25" t="n">
        <v>4.954795360565186</v>
      </c>
      <c r="AN25" t="n">
        <v>0</v>
      </c>
      <c r="AO25" t="n">
        <v>0</v>
      </c>
      <c r="AP25" t="n">
        <v>0</v>
      </c>
      <c r="AQ25" t="n">
        <v>17.00277328491211</v>
      </c>
      <c r="AR25" t="n">
        <v>18.7736930847168</v>
      </c>
      <c r="AS25" t="n">
        <v>9.525533676147461</v>
      </c>
      <c r="AT25" t="n">
        <v>4.532806396484375</v>
      </c>
      <c r="AU25" t="n">
        <v>51.66263580322266</v>
      </c>
      <c r="AV25" t="n">
        <v>16.04974365234375</v>
      </c>
      <c r="AW25" t="n">
        <v>0</v>
      </c>
      <c r="AX25" t="n">
        <v>0</v>
      </c>
      <c r="AY25" t="n">
        <v>17.31570434570312</v>
      </c>
      <c r="AZ25" t="n">
        <v>11.21822738647461</v>
      </c>
      <c r="BA25" t="n">
        <v>7.316028594970703</v>
      </c>
      <c r="BB25" t="n">
        <v>0</v>
      </c>
      <c r="BC25" t="n">
        <v>0</v>
      </c>
      <c r="BD25" t="n">
        <v>19.50861930847168</v>
      </c>
      <c r="BE25" t="n">
        <v>19.84526443481445</v>
      </c>
      <c r="BF25" t="n">
        <v>31.36692428588867</v>
      </c>
      <c r="BG25" t="n">
        <v>35.83099746704102</v>
      </c>
      <c r="BH25" t="n">
        <v>31.71780776977539</v>
      </c>
      <c r="BI25" t="n">
        <v>0</v>
      </c>
      <c r="BJ25" t="n">
        <v>22.28946304321289</v>
      </c>
      <c r="BK25" t="n">
        <v>27.71129417419434</v>
      </c>
      <c r="BL25" t="n">
        <v>19.07477569580078</v>
      </c>
      <c r="BM25" t="n">
        <v>77.89222717285156</v>
      </c>
      <c r="BN25" t="n">
        <v>76.13552093505859</v>
      </c>
      <c r="BO25" t="n">
        <v>46.28422546386719</v>
      </c>
      <c r="BP25" t="n">
        <v>90.39806365966797</v>
      </c>
      <c r="BQ25" t="n">
        <v>7.31841516494751</v>
      </c>
      <c r="BR25" t="n">
        <v>25.31497573852539</v>
      </c>
      <c r="BS25" t="n">
        <v>3.576885223388672</v>
      </c>
      <c r="BT25" t="n">
        <v>17.08266830444336</v>
      </c>
      <c r="BU25" t="n">
        <v>0</v>
      </c>
      <c r="BV25" t="n">
        <v>97.80476379394531</v>
      </c>
      <c r="BW25" t="n">
        <v>30.65048217773438</v>
      </c>
    </row>
    <row customFormat="1" r="26" s="110">
      <c r="A26" t="inlineStr">
        <is>
          <t>EL</t>
        </is>
      </c>
      <c r="B26" t="inlineStr">
        <is>
          <t>MY_Philips Malaysia Sdn Bhd</t>
        </is>
      </c>
      <c r="C26" s="110" t="n">
        <v>0</v>
      </c>
      <c r="D26" s="110" t="n">
        <v>71603.48222351074</v>
      </c>
      <c r="E26" s="110" t="n">
        <v>89280.42869567871</v>
      </c>
      <c r="F26" s="60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  <c r="M26" t="n">
        <v/>
      </c>
      <c r="N26" t="n">
        <v/>
      </c>
      <c r="O26" t="n">
        <v/>
      </c>
      <c r="P26" t="n">
        <v/>
      </c>
      <c r="Q26" t="n">
        <v/>
      </c>
      <c r="R26" t="n">
        <v/>
      </c>
      <c r="S26" t="n">
        <v/>
      </c>
      <c r="T26" t="n">
        <v/>
      </c>
      <c r="U26" t="n">
        <v/>
      </c>
      <c r="V26" t="n">
        <v/>
      </c>
      <c r="W26" t="n">
        <v/>
      </c>
      <c r="X26" t="n">
        <v/>
      </c>
      <c r="Y26" t="n">
        <v/>
      </c>
      <c r="Z26" t="n">
        <v/>
      </c>
      <c r="AA26" t="n">
        <v/>
      </c>
      <c r="AB26" t="n">
        <v/>
      </c>
      <c r="AC26" t="n">
        <v/>
      </c>
      <c r="AD26" t="n">
        <v/>
      </c>
      <c r="AE26" t="n">
        <v/>
      </c>
      <c r="AF26" t="n">
        <v/>
      </c>
      <c r="AG26" t="n">
        <v/>
      </c>
      <c r="AH26" t="n">
        <v/>
      </c>
      <c r="AI26" t="n">
        <v/>
      </c>
      <c r="AJ26" t="n">
        <v/>
      </c>
      <c r="AK26" t="n">
        <v/>
      </c>
      <c r="AL26" t="n">
        <v/>
      </c>
      <c r="AM26" t="n">
        <v/>
      </c>
      <c r="AN26" t="n">
        <v/>
      </c>
      <c r="AO26" t="n">
        <v/>
      </c>
      <c r="AP26" t="n">
        <v/>
      </c>
      <c r="AQ26" t="n">
        <v/>
      </c>
      <c r="AR26" t="n">
        <v/>
      </c>
      <c r="AS26" t="n">
        <v/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422.6208190917969</v>
      </c>
      <c r="BA26" t="n">
        <v>1507.634521484375</v>
      </c>
      <c r="BB26" t="n">
        <v>7730.89208984375</v>
      </c>
      <c r="BC26" t="n">
        <v>37036.125</v>
      </c>
      <c r="BD26" t="n">
        <v>10779.1318359375</v>
      </c>
      <c r="BE26" t="n">
        <v>7495.81591796875</v>
      </c>
      <c r="BF26" t="n">
        <v>3214.9248046875</v>
      </c>
      <c r="BG26" t="n">
        <v>1336.644775390625</v>
      </c>
      <c r="BH26" t="n">
        <v>-193.6710052490234</v>
      </c>
      <c r="BI26" t="n">
        <v>576.019775390625</v>
      </c>
      <c r="BJ26" t="n">
        <v>954.2243041992188</v>
      </c>
      <c r="BK26" t="n">
        <v>335.3164672851562</v>
      </c>
      <c r="BL26" t="n">
        <v>77.68817138671875</v>
      </c>
      <c r="BM26" t="n">
        <v>185.4257049560547</v>
      </c>
      <c r="BN26" t="n">
        <v>144.6890411376953</v>
      </c>
      <c r="BO26" t="n">
        <v>-245.8551635742188</v>
      </c>
      <c r="BP26" t="n">
        <v>1799.31396484375</v>
      </c>
      <c r="BQ26" t="n">
        <v>2961.705810546875</v>
      </c>
      <c r="BR26" t="n">
        <v>1650.523071289062</v>
      </c>
      <c r="BS26" t="n">
        <v>1300.230224609375</v>
      </c>
      <c r="BT26" t="n">
        <v>1960.0986328125</v>
      </c>
      <c r="BU26" t="n">
        <v>4564.9755859375</v>
      </c>
      <c r="BV26" t="n">
        <v>1402.835205078125</v>
      </c>
      <c r="BW26" t="n">
        <v>2283.119140625</v>
      </c>
    </row>
    <row customFormat="1" r="27" s="110">
      <c r="A27" t="inlineStr">
        <is>
          <t>Fashion</t>
        </is>
      </c>
      <c r="B27" t="inlineStr">
        <is>
          <t>MY_Pac Worldwide Asia Sdn Bhd</t>
        </is>
      </c>
      <c r="C27" s="110" t="n">
        <v>9998.261871337891</v>
      </c>
      <c r="D27" s="110" t="n">
        <v>9522.751937866211</v>
      </c>
      <c r="E27" s="110" t="n">
        <v>8317.369766235352</v>
      </c>
      <c r="F27" s="60" t="n">
        <v>671.4443359375</v>
      </c>
      <c r="G27" t="n">
        <v>272.421630859375</v>
      </c>
      <c r="H27" t="n">
        <v>170.28662109375</v>
      </c>
      <c r="I27" t="n">
        <v>81.781982421875</v>
      </c>
      <c r="J27" t="n">
        <v>310.698486328125</v>
      </c>
      <c r="K27" t="n">
        <v>240.491943359375</v>
      </c>
      <c r="L27" t="n">
        <v>453.911376953125</v>
      </c>
      <c r="M27" t="n">
        <v>169.166015625</v>
      </c>
      <c r="N27" t="n">
        <v>307.150634765625</v>
      </c>
      <c r="O27" t="n">
        <v>232.46337890625</v>
      </c>
      <c r="P27" t="n">
        <v>72.44677734375</v>
      </c>
      <c r="Q27" t="n">
        <v>56.201904296875</v>
      </c>
      <c r="R27" t="n">
        <v>360.364990234375</v>
      </c>
      <c r="S27" t="n">
        <v>373.99560546875</v>
      </c>
      <c r="T27" t="n">
        <v>204.0830078125</v>
      </c>
      <c r="U27" t="n">
        <v>402.37646484375</v>
      </c>
      <c r="V27" t="n">
        <v>48.173095703125</v>
      </c>
      <c r="W27" t="n">
        <v>122.30029296875</v>
      </c>
      <c r="X27" t="n">
        <v>441.9608154296875</v>
      </c>
      <c r="Y27" t="n">
        <v>810.1680908203125</v>
      </c>
      <c r="Z27" t="n">
        <v>421.4217529296875</v>
      </c>
      <c r="AA27" t="n">
        <v>394.5350341796875</v>
      </c>
      <c r="AB27" t="n">
        <v>199.974365234375</v>
      </c>
      <c r="AC27" t="n">
        <v>256.550048828125</v>
      </c>
      <c r="AD27" t="n">
        <v>115.951904296875</v>
      </c>
      <c r="AE27" t="n">
        <v>302.2958984375</v>
      </c>
      <c r="AF27" t="n">
        <v>598.0569458007812</v>
      </c>
      <c r="AG27" t="n">
        <v>766.1029052734375</v>
      </c>
      <c r="AH27" t="n">
        <v>495.4954528808594</v>
      </c>
      <c r="AI27" t="n">
        <v>526.83740234375</v>
      </c>
      <c r="AJ27" t="n">
        <v>119.1527099609375</v>
      </c>
      <c r="AK27" t="n">
        <v>518.4784545898438</v>
      </c>
      <c r="AL27" t="n">
        <v>644.8795166015625</v>
      </c>
      <c r="AM27" t="n">
        <v>707.205810546875</v>
      </c>
      <c r="AN27" t="n">
        <v>407.6231079101562</v>
      </c>
      <c r="AO27" t="n">
        <v>794.1754150390625</v>
      </c>
      <c r="AP27" t="n">
        <v>512.873291015625</v>
      </c>
      <c r="AQ27" t="n">
        <v>415.368408203125</v>
      </c>
      <c r="AR27" t="n">
        <v>195.1929321289062</v>
      </c>
      <c r="AS27" t="n">
        <v>361.9085693359375</v>
      </c>
      <c r="AT27" t="n">
        <v>391.8721923828125</v>
      </c>
      <c r="AU27" t="n">
        <v>573.2177124023438</v>
      </c>
      <c r="AV27" t="n">
        <v>707.2057495117188</v>
      </c>
      <c r="AW27" t="n">
        <v>70.175537109375</v>
      </c>
      <c r="AX27" t="n">
        <v>16.1943359375</v>
      </c>
      <c r="AY27" t="n">
        <v>80.9718017578125</v>
      </c>
      <c r="AZ27" t="n">
        <v>26.9906005859375</v>
      </c>
      <c r="BA27" t="n">
        <v>53.981201171875</v>
      </c>
      <c r="BB27" t="n">
        <v>59.90080261230469</v>
      </c>
      <c r="BC27" t="n">
        <v>10.7962646484375</v>
      </c>
      <c r="BD27" t="n">
        <v>315.6300659179688</v>
      </c>
      <c r="BE27" t="n">
        <v>303.766845703125</v>
      </c>
      <c r="BF27" t="n">
        <v>50.64794921875</v>
      </c>
      <c r="BG27" t="n">
        <v>323.89892578125</v>
      </c>
      <c r="BH27" t="n">
        <v>240.1771850585938</v>
      </c>
      <c r="BI27" t="n">
        <v>436.6314086914062</v>
      </c>
      <c r="BJ27" t="n">
        <v>228.7003784179688</v>
      </c>
      <c r="BK27" t="n">
        <v>278.4857788085938</v>
      </c>
      <c r="BL27" t="n">
        <v>268.5308227539062</v>
      </c>
      <c r="BM27" t="n">
        <v>44.5482177734375</v>
      </c>
      <c r="BN27" t="n">
        <v>482.72265625</v>
      </c>
      <c r="BO27" t="n">
        <v>472.5305480957031</v>
      </c>
      <c r="BP27" t="n">
        <v>471.7357788085938</v>
      </c>
      <c r="BQ27" t="n">
        <v>677.031005859375</v>
      </c>
      <c r="BR27" t="n">
        <v>251.3149719238281</v>
      </c>
      <c r="BS27" t="n">
        <v>119.328125</v>
      </c>
      <c r="BT27" t="n">
        <v>67.944091796875</v>
      </c>
      <c r="BU27" t="n">
        <v>447.0079956054688</v>
      </c>
      <c r="BV27" t="n">
        <v>367.1329040527344</v>
      </c>
      <c r="BW27" t="n">
        <v>478.2979125976562</v>
      </c>
    </row>
    <row customFormat="1" r="28" s="110">
      <c r="A28" t="inlineStr">
        <is>
          <t>FMCG</t>
        </is>
      </c>
      <c r="B28" t="inlineStr">
        <is>
          <t>MY_PB Sales Sdn Bhd</t>
        </is>
      </c>
      <c r="C28" s="110" t="n">
        <v>125084.3063354492</v>
      </c>
      <c r="D28" s="110" t="n">
        <v>115964.5250854492</v>
      </c>
      <c r="E28" s="110" t="n">
        <v>131695.782043457</v>
      </c>
      <c r="F28" s="60" t="n">
        <v>2727.683837890625</v>
      </c>
      <c r="G28" t="n">
        <v>3850.54248046875</v>
      </c>
      <c r="H28" t="n">
        <v>4690.2392578125</v>
      </c>
      <c r="I28" t="n">
        <v>2457.146728515625</v>
      </c>
      <c r="J28" t="n">
        <v>3483.06201171875</v>
      </c>
      <c r="K28" t="n">
        <v>2161.770751953125</v>
      </c>
      <c r="L28" t="n">
        <v>3051.904541015625</v>
      </c>
      <c r="M28" t="n">
        <v>893.0582275390625</v>
      </c>
      <c r="N28" t="n">
        <v>1169.456665039062</v>
      </c>
      <c r="O28" t="n">
        <v>1842.76318359375</v>
      </c>
      <c r="P28" t="n">
        <v>1199.270751953125</v>
      </c>
      <c r="Q28" t="n">
        <v>1705.6328125</v>
      </c>
      <c r="R28" t="n">
        <v>2506.573486328125</v>
      </c>
      <c r="S28" t="n">
        <v>1362.9033203125</v>
      </c>
      <c r="T28" t="n">
        <v>1738.348510742188</v>
      </c>
      <c r="U28" t="n">
        <v>1991.696166992188</v>
      </c>
      <c r="V28" t="n">
        <v>641.5735473632812</v>
      </c>
      <c r="W28" t="n">
        <v>2413.66162109375</v>
      </c>
      <c r="X28" t="n">
        <v>2309.01611328125</v>
      </c>
      <c r="Y28" t="n">
        <v>3072.830322265625</v>
      </c>
      <c r="Z28" t="n">
        <v>41129.44140625</v>
      </c>
      <c r="AA28" t="n">
        <v>8026.65869140625</v>
      </c>
      <c r="AB28" t="n">
        <v>2339.824462890625</v>
      </c>
      <c r="AC28" t="n">
        <v>1864.79638671875</v>
      </c>
      <c r="AD28" t="n">
        <v>1652.279907226562</v>
      </c>
      <c r="AE28" t="n">
        <v>2359.379150390625</v>
      </c>
      <c r="AF28" t="n">
        <v>4950.99072265625</v>
      </c>
      <c r="AG28" t="n">
        <v>6296.72216796875</v>
      </c>
      <c r="AH28" t="n">
        <v>6552.28857421875</v>
      </c>
      <c r="AI28" t="n">
        <v>2387.12353515625</v>
      </c>
      <c r="AJ28" t="n">
        <v>2255.6669921875</v>
      </c>
      <c r="AK28" t="n">
        <v>5372.25537109375</v>
      </c>
      <c r="AL28" t="n">
        <v>2430.012451171875</v>
      </c>
      <c r="AM28" t="n">
        <v>2091.189208984375</v>
      </c>
      <c r="AN28" t="n">
        <v>1409.6318359375</v>
      </c>
      <c r="AO28" t="n">
        <v>1946.030151367188</v>
      </c>
      <c r="AP28" t="n">
        <v>1485.307006835938</v>
      </c>
      <c r="AQ28" t="n">
        <v>1975.519897460938</v>
      </c>
      <c r="AR28" t="n">
        <v>1763.862060546875</v>
      </c>
      <c r="AS28" t="n">
        <v>10431.4677734375</v>
      </c>
      <c r="AT28" t="n">
        <v>10903.6640625</v>
      </c>
      <c r="AU28" t="n">
        <v>7695.67626953125</v>
      </c>
      <c r="AV28" t="n">
        <v>3165.40478515625</v>
      </c>
      <c r="AW28" t="n">
        <v>960.2088623046875</v>
      </c>
      <c r="AX28" t="n">
        <v>834.3421020507812</v>
      </c>
      <c r="AY28" t="n">
        <v>816.873046875</v>
      </c>
      <c r="AZ28" t="n">
        <v>1124.096313476562</v>
      </c>
      <c r="BA28" t="n">
        <v>1063.7646484375</v>
      </c>
      <c r="BB28" t="n">
        <v>1084.083374023438</v>
      </c>
      <c r="BC28" t="n">
        <v>1193.498046875</v>
      </c>
      <c r="BD28" t="n">
        <v>1344.724975585938</v>
      </c>
      <c r="BE28" t="n">
        <v>1478.3681640625</v>
      </c>
      <c r="BF28" t="n">
        <v>1707.37841796875</v>
      </c>
      <c r="BG28" t="n">
        <v>4201.69482421875</v>
      </c>
      <c r="BH28" t="n">
        <v>14872.8056640625</v>
      </c>
      <c r="BI28" t="n">
        <v>12554.57421875</v>
      </c>
      <c r="BJ28" t="n">
        <v>7706.17431640625</v>
      </c>
      <c r="BK28" t="n">
        <v>4028.8310546875</v>
      </c>
      <c r="BL28" t="n">
        <v>3193.389404296875</v>
      </c>
      <c r="BM28" t="n">
        <v>3436.105224609375</v>
      </c>
      <c r="BN28" t="n">
        <v>3693.591552734375</v>
      </c>
      <c r="BO28" t="n">
        <v>1212.546997070312</v>
      </c>
      <c r="BP28" t="n">
        <v>2614.18896484375</v>
      </c>
      <c r="BQ28" t="n">
        <v>17636.099609375</v>
      </c>
      <c r="BR28" t="n">
        <v>10260.296875</v>
      </c>
      <c r="BS28" t="n">
        <v>1783.440795898438</v>
      </c>
      <c r="BT28" t="n">
        <v>2081.768310546875</v>
      </c>
      <c r="BU28" t="n">
        <v>4968.79150390625</v>
      </c>
      <c r="BV28" t="n">
        <v>1172.618896484375</v>
      </c>
      <c r="BW28" t="n">
        <v>2906.78076171875</v>
      </c>
    </row>
    <row customFormat="1" r="29" s="110">
      <c r="A29" t="inlineStr">
        <is>
          <t>FMCG</t>
        </is>
      </c>
      <c r="B29" t="inlineStr">
        <is>
          <t>MY_OAHP Marketing Sdn Bhd</t>
        </is>
      </c>
      <c r="C29" s="110" t="n">
        <v>95734.17834472656</v>
      </c>
      <c r="D29" s="110" t="n">
        <v>105126.2045898438</v>
      </c>
      <c r="E29" s="110" t="n">
        <v>109135.2817382812</v>
      </c>
      <c r="F29" s="60" t="n">
        <v>3309.928955078125</v>
      </c>
      <c r="G29" t="n">
        <v>2618.059326171875</v>
      </c>
      <c r="H29" t="n">
        <v>1705.132690429688</v>
      </c>
      <c r="I29" t="n">
        <v>1786.483642578125</v>
      </c>
      <c r="J29" t="n">
        <v>2723.4208984375</v>
      </c>
      <c r="K29" t="n">
        <v>3432.319580078125</v>
      </c>
      <c r="L29" t="n">
        <v>3598.07470703125</v>
      </c>
      <c r="M29" t="n">
        <v>2426.0625</v>
      </c>
      <c r="N29" t="n">
        <v>3357.94189453125</v>
      </c>
      <c r="O29" t="n">
        <v>2193.98974609375</v>
      </c>
      <c r="P29" t="n">
        <v>1416.468627929688</v>
      </c>
      <c r="Q29" t="n">
        <v>1413.670654296875</v>
      </c>
      <c r="R29" t="n">
        <v>2483.6396484375</v>
      </c>
      <c r="S29" t="n">
        <v>2207.416259765625</v>
      </c>
      <c r="T29" t="n">
        <v>2015.207763671875</v>
      </c>
      <c r="U29" t="n">
        <v>2944.569091796875</v>
      </c>
      <c r="V29" t="n">
        <v>1279.518920898438</v>
      </c>
      <c r="W29" t="n">
        <v>2277.779296875</v>
      </c>
      <c r="X29" t="n">
        <v>3576.626708984375</v>
      </c>
      <c r="Y29" t="n">
        <v>3077.699462890625</v>
      </c>
      <c r="Z29" t="n">
        <v>1947.251220703125</v>
      </c>
      <c r="AA29" t="n">
        <v>4059.097900390625</v>
      </c>
      <c r="AB29" t="n">
        <v>4946.39990234375</v>
      </c>
      <c r="AC29" t="n">
        <v>3853.263916015625</v>
      </c>
      <c r="AD29" t="n">
        <v>3418.885986328125</v>
      </c>
      <c r="AE29" t="n">
        <v>4121.7958984375</v>
      </c>
      <c r="AF29" t="n">
        <v>4384.99560546875</v>
      </c>
      <c r="AG29" t="n">
        <v>5480.99462890625</v>
      </c>
      <c r="AH29" t="n">
        <v>5087.99462890625</v>
      </c>
      <c r="AI29" t="n">
        <v>5547.81005859375</v>
      </c>
      <c r="AJ29" t="n">
        <v>3041.67822265625</v>
      </c>
      <c r="AK29" t="n">
        <v>5465.3115234375</v>
      </c>
      <c r="AL29" t="n">
        <v>3268.190673828125</v>
      </c>
      <c r="AM29" t="n">
        <v>3923.456298828125</v>
      </c>
      <c r="AN29" t="n">
        <v>3857.28564453125</v>
      </c>
      <c r="AO29" t="n">
        <v>3729.782958984375</v>
      </c>
      <c r="AP29" t="n">
        <v>2220.172607421875</v>
      </c>
      <c r="AQ29" t="n">
        <v>2286.72802734375</v>
      </c>
      <c r="AR29" t="n">
        <v>1813.63818359375</v>
      </c>
      <c r="AS29" t="n">
        <v>9063.0830078125</v>
      </c>
      <c r="AT29" t="n">
        <v>4154.27783203125</v>
      </c>
      <c r="AU29" t="n">
        <v>4399.72998046875</v>
      </c>
      <c r="AV29" t="n">
        <v>3488.088134765625</v>
      </c>
      <c r="AW29" t="n">
        <v>1640.940307617188</v>
      </c>
      <c r="AX29" t="n">
        <v>850.69873046875</v>
      </c>
      <c r="AY29" t="n">
        <v>1240.239501953125</v>
      </c>
      <c r="AZ29" t="n">
        <v>1841.367553710938</v>
      </c>
      <c r="BA29" t="n">
        <v>2341.385498046875</v>
      </c>
      <c r="BB29" t="n">
        <v>1829.659057617188</v>
      </c>
      <c r="BC29" t="n">
        <v>2351.334228515625</v>
      </c>
      <c r="BD29" t="n">
        <v>1808.912841796875</v>
      </c>
      <c r="BE29" t="n">
        <v>1294.964477539062</v>
      </c>
      <c r="BF29" t="n">
        <v>1291.074951171875</v>
      </c>
      <c r="BG29" t="n">
        <v>5142.85302734375</v>
      </c>
      <c r="BH29" t="n">
        <v>7563.923828125</v>
      </c>
      <c r="BI29" t="n">
        <v>7584.42822265625</v>
      </c>
      <c r="BJ29" t="n">
        <v>6837.29248046875</v>
      </c>
      <c r="BK29" t="n">
        <v>5312.595703125</v>
      </c>
      <c r="BL29" t="n">
        <v>3058.345703125</v>
      </c>
      <c r="BM29" t="n">
        <v>2549.2470703125</v>
      </c>
      <c r="BN29" t="n">
        <v>2917.196533203125</v>
      </c>
      <c r="BO29" t="n">
        <v>3132.829833984375</v>
      </c>
      <c r="BP29" t="n">
        <v>5312.341796875</v>
      </c>
      <c r="BQ29" t="n">
        <v>12049.6552734375</v>
      </c>
      <c r="BR29" t="n">
        <v>3850.964599609375</v>
      </c>
      <c r="BS29" t="n">
        <v>2265.31494140625</v>
      </c>
      <c r="BT29" t="n">
        <v>3272.154296875</v>
      </c>
      <c r="BU29" t="n">
        <v>3551.494140625</v>
      </c>
      <c r="BV29" t="n">
        <v>2542.58203125</v>
      </c>
      <c r="BW29" t="n">
        <v>3659.38916015625</v>
      </c>
    </row>
    <row customFormat="1" r="30" s="110">
      <c r="A30" t="inlineStr">
        <is>
          <t>EL</t>
        </is>
      </c>
      <c r="B30" t="inlineStr">
        <is>
          <t>MY_Metro Jendela Sdn Bhd</t>
        </is>
      </c>
      <c r="C30" s="110" t="n">
        <v>0</v>
      </c>
      <c r="D30" s="110" t="n">
        <v>3200.939849853516</v>
      </c>
      <c r="E30" s="110" t="n">
        <v>4762.981460571289</v>
      </c>
      <c r="F30" s="6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902.0570068359375</v>
      </c>
      <c r="BE30" t="n">
        <v>195.5841064453125</v>
      </c>
      <c r="BF30" t="n">
        <v>271.4468994140625</v>
      </c>
      <c r="BG30" t="n">
        <v>207.437744140625</v>
      </c>
      <c r="BH30" t="n">
        <v>435.026123046875</v>
      </c>
      <c r="BI30" t="n">
        <v>75.863037109375</v>
      </c>
      <c r="BJ30" t="n">
        <v>445.4574890136719</v>
      </c>
      <c r="BK30" t="n">
        <v>43.85824584960938</v>
      </c>
      <c r="BL30" t="n">
        <v>226.1661071777344</v>
      </c>
      <c r="BM30" t="n">
        <v>94.591552734375</v>
      </c>
      <c r="BN30" t="n">
        <v>303.4515380859375</v>
      </c>
      <c r="BO30" t="n">
        <v>402.8352966308594</v>
      </c>
      <c r="BP30" t="n">
        <v>76.3577880859375</v>
      </c>
      <c r="BQ30" t="n">
        <v>241.0042419433594</v>
      </c>
      <c r="BR30" t="n">
        <v>88.28868103027344</v>
      </c>
      <c r="BS30" t="n">
        <v>278.7057495117188</v>
      </c>
      <c r="BT30" t="n">
        <v>0</v>
      </c>
      <c r="BU30" t="n">
        <v>312.8282470703125</v>
      </c>
      <c r="BV30" t="n">
        <v>76.3577880859375</v>
      </c>
      <c r="BW30" t="n">
        <v>85.663818359375</v>
      </c>
    </row>
    <row customFormat="1" r="31" s="110">
      <c r="A31" t="inlineStr">
        <is>
          <t>FMCG</t>
        </is>
      </c>
      <c r="B31" t="inlineStr">
        <is>
          <t>MY_Maple Quest Seafood Supply (Outright)</t>
        </is>
      </c>
      <c r="C31" s="110" t="n">
        <v>10094.09516906738</v>
      </c>
      <c r="D31" s="110" t="n">
        <v>9375.609039306641</v>
      </c>
      <c r="E31" s="110" t="n">
        <v>7762.691543579102</v>
      </c>
      <c r="F31" s="60" t="n">
        <v>236.9504852294922</v>
      </c>
      <c r="G31" t="n">
        <v>556.5888061523438</v>
      </c>
      <c r="H31" t="n">
        <v>338.63818359375</v>
      </c>
      <c r="I31" t="n">
        <v>124.76123046875</v>
      </c>
      <c r="J31" t="n">
        <v>458.30712890625</v>
      </c>
      <c r="K31" t="n">
        <v>305.5380859375</v>
      </c>
      <c r="L31" t="n">
        <v>392.107421875</v>
      </c>
      <c r="M31" t="n">
        <v>244.43017578125</v>
      </c>
      <c r="N31" t="n">
        <v>185.869140625</v>
      </c>
      <c r="O31" t="n">
        <v>66.19970703125</v>
      </c>
      <c r="P31" t="n">
        <v>160.40771484375</v>
      </c>
      <c r="Q31" t="n">
        <v>96.75390625</v>
      </c>
      <c r="R31" t="n">
        <v>84.53192138671875</v>
      </c>
      <c r="S31" t="n">
        <v>152.4296264648438</v>
      </c>
      <c r="T31" t="n">
        <v>148.2830810546875</v>
      </c>
      <c r="U31" t="n">
        <v>137.3222045898438</v>
      </c>
      <c r="V31" t="n">
        <v>248.4075317382812</v>
      </c>
      <c r="W31" t="n">
        <v>102.7916870117188</v>
      </c>
      <c r="X31" t="n">
        <v>449.1893920898438</v>
      </c>
      <c r="Y31" t="n">
        <v>416.283447265625</v>
      </c>
      <c r="Z31" t="n">
        <v>388.5669555664062</v>
      </c>
      <c r="AA31" t="n">
        <v>421.6912231445312</v>
      </c>
      <c r="AB31" t="n">
        <v>668.497802734375</v>
      </c>
      <c r="AC31" t="n">
        <v>408.3056030273438</v>
      </c>
      <c r="AD31" t="n">
        <v>334.9522094726562</v>
      </c>
      <c r="AE31" t="n">
        <v>483.1141357421875</v>
      </c>
      <c r="AF31" t="n">
        <v>420.8665771484375</v>
      </c>
      <c r="AG31" t="n">
        <v>590.1981201171875</v>
      </c>
      <c r="AH31" t="n">
        <v>342.4446105957031</v>
      </c>
      <c r="AI31" t="n">
        <v>607.8753662109375</v>
      </c>
      <c r="AJ31" t="n">
        <v>521.7916870117188</v>
      </c>
      <c r="AK31" t="n">
        <v>389.9576721191406</v>
      </c>
      <c r="AL31" t="n">
        <v>219.5281066894531</v>
      </c>
      <c r="AM31" t="n">
        <v>245.4877014160156</v>
      </c>
      <c r="AN31" t="n">
        <v>200.9414978027344</v>
      </c>
      <c r="AO31" t="n">
        <v>470.7532958984375</v>
      </c>
      <c r="AP31" t="n">
        <v>321.5874328613281</v>
      </c>
      <c r="AQ31" t="n">
        <v>174.10546875</v>
      </c>
      <c r="AR31" t="n">
        <v>245.1081237792969</v>
      </c>
      <c r="AS31" t="n">
        <v>1317.240600585938</v>
      </c>
      <c r="AT31" t="n">
        <v>789.1871948242188</v>
      </c>
      <c r="AU31" t="n">
        <v>331.3789978027344</v>
      </c>
      <c r="AV31" t="n">
        <v>542.633056640625</v>
      </c>
      <c r="AW31" t="n">
        <v>95.18380737304688</v>
      </c>
      <c r="AX31" t="n">
        <v>212.1553955078125</v>
      </c>
      <c r="AY31" t="n">
        <v>162.014892578125</v>
      </c>
      <c r="AZ31" t="n">
        <v>62.98977661132812</v>
      </c>
      <c r="BA31" t="n">
        <v>98.24240112304688</v>
      </c>
      <c r="BB31" t="n">
        <v>170.6677856445312</v>
      </c>
      <c r="BC31" t="n">
        <v>188.3534545898438</v>
      </c>
      <c r="BD31" t="n">
        <v>132.9970703125</v>
      </c>
      <c r="BE31" t="n">
        <v>174.9826049804688</v>
      </c>
      <c r="BF31" t="n">
        <v>73.0416259765625</v>
      </c>
      <c r="BG31" t="n">
        <v>231.5003662109375</v>
      </c>
      <c r="BH31" t="n">
        <v>341.1934814453125</v>
      </c>
      <c r="BI31" t="n">
        <v>291.431884765625</v>
      </c>
      <c r="BJ31" t="n">
        <v>407.384033203125</v>
      </c>
      <c r="BK31" t="n">
        <v>283.4190673828125</v>
      </c>
      <c r="BL31" t="n">
        <v>345.0101318359375</v>
      </c>
      <c r="BM31" t="n">
        <v>105.8761291503906</v>
      </c>
      <c r="BN31" t="n">
        <v>751.2559814453125</v>
      </c>
      <c r="BO31" t="n">
        <v>238.9242858886719</v>
      </c>
      <c r="BP31" t="n">
        <v>211.9645690917969</v>
      </c>
      <c r="BQ31" t="n">
        <v>428.4385375976562</v>
      </c>
      <c r="BR31" t="n">
        <v>241.1474609375</v>
      </c>
      <c r="BS31" t="n">
        <v>65.71533203125</v>
      </c>
      <c r="BT31" t="n">
        <v>162.8092498779297</v>
      </c>
      <c r="BU31" t="n">
        <v>202.7775115966797</v>
      </c>
      <c r="BV31" t="n">
        <v>142.9560699462891</v>
      </c>
      <c r="BW31" t="n">
        <v>277.0593872070312</v>
      </c>
    </row>
    <row customFormat="1" r="32" s="110">
      <c r="A32" t="inlineStr">
        <is>
          <t>FMCG</t>
        </is>
      </c>
      <c r="B32" t="inlineStr">
        <is>
          <t>MY_Mamee-Double Decker Distribution (M) Sdn Bhd</t>
        </is>
      </c>
      <c r="C32" s="110" t="n">
        <v>0</v>
      </c>
      <c r="D32" s="110" t="n">
        <v>0</v>
      </c>
      <c r="E32" s="110" t="n">
        <v>0</v>
      </c>
      <c r="F32" s="60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</row>
    <row customFormat="1" r="33" s="110">
      <c r="A33" t="inlineStr">
        <is>
          <t>Lifestyle</t>
        </is>
      </c>
      <c r="B33" t="inlineStr">
        <is>
          <t>MY_Macpie Pro Sdn Bhd</t>
        </is>
      </c>
      <c r="C33" s="110" t="n">
        <v>0</v>
      </c>
      <c r="D33" s="110" t="n">
        <v>0</v>
      </c>
      <c r="E33" s="110" t="n">
        <v>0</v>
      </c>
      <c r="F33" s="60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</row>
    <row customFormat="1" r="34" s="110">
      <c r="A34" t="inlineStr">
        <is>
          <t>EL</t>
        </is>
      </c>
      <c r="B34" t="inlineStr">
        <is>
          <t>MY_MTT Solutions Sdn Bhd</t>
        </is>
      </c>
      <c r="C34" s="110" t="n">
        <v>22164.50843811035</v>
      </c>
      <c r="D34" s="110" t="n">
        <v>24616.71452331543</v>
      </c>
      <c r="E34" s="110" t="n">
        <v>16207.7925567627</v>
      </c>
      <c r="F34" s="60" t="n">
        <v>51.37605285644531</v>
      </c>
      <c r="G34" t="n">
        <v>367.1469421386719</v>
      </c>
      <c r="H34" t="n">
        <v>396.6538391113281</v>
      </c>
      <c r="I34" t="n">
        <v>325.3785095214844</v>
      </c>
      <c r="J34" t="n">
        <v>367.9164428710938</v>
      </c>
      <c r="K34" t="n">
        <v>369.8955688476562</v>
      </c>
      <c r="L34" t="n">
        <v>573.1848754882812</v>
      </c>
      <c r="M34" t="n">
        <v>372.499267578125</v>
      </c>
      <c r="N34" t="n">
        <v>586.5408935546875</v>
      </c>
      <c r="O34" t="n">
        <v>96.310302734375</v>
      </c>
      <c r="P34" t="n">
        <v>281.1771850585938</v>
      </c>
      <c r="Q34" t="n">
        <v>472.7548522949219</v>
      </c>
      <c r="R34" t="n">
        <v>436.8247375488281</v>
      </c>
      <c r="S34" t="n">
        <v>409.0648193359375</v>
      </c>
      <c r="T34" t="n">
        <v>235.94580078125</v>
      </c>
      <c r="U34" t="n">
        <v>889.0964965820312</v>
      </c>
      <c r="V34" t="n">
        <v>348.5393371582031</v>
      </c>
      <c r="W34" t="n">
        <v>646.3920288085938</v>
      </c>
      <c r="X34" t="n">
        <v>1869.444091796875</v>
      </c>
      <c r="Y34" t="n">
        <v>1308.947143554688</v>
      </c>
      <c r="Z34" t="n">
        <v>526.7694702148438</v>
      </c>
      <c r="AA34" t="n">
        <v>584.7225341796875</v>
      </c>
      <c r="AB34" t="n">
        <v>1434.9765625</v>
      </c>
      <c r="AC34" t="n">
        <v>606.5322265625</v>
      </c>
      <c r="AD34" t="n">
        <v>865.4464111328125</v>
      </c>
      <c r="AE34" t="n">
        <v>620.2705078125</v>
      </c>
      <c r="AF34" t="n">
        <v>1126.379028320312</v>
      </c>
      <c r="AG34" t="n">
        <v>1889.806396484375</v>
      </c>
      <c r="AH34" t="n">
        <v>1805.663940429688</v>
      </c>
      <c r="AI34" t="n">
        <v>1415.997436523438</v>
      </c>
      <c r="AJ34" t="n">
        <v>882.854736328125</v>
      </c>
      <c r="AK34" t="n">
        <v>3399.5576171875</v>
      </c>
      <c r="AL34" t="n">
        <v>475.3189392089844</v>
      </c>
      <c r="AM34" t="n">
        <v>825.774658203125</v>
      </c>
      <c r="AN34" t="n">
        <v>1068.225463867188</v>
      </c>
      <c r="AO34" t="n">
        <v>853.3959350585938</v>
      </c>
      <c r="AP34" t="n">
        <v>615.1580810546875</v>
      </c>
      <c r="AQ34" t="n">
        <v>720.337158203125</v>
      </c>
      <c r="AR34" t="n">
        <v>1170.056884765625</v>
      </c>
      <c r="AS34" t="n">
        <v>2285.643310546875</v>
      </c>
      <c r="AT34" t="n">
        <v>2034.163696289062</v>
      </c>
      <c r="AU34" t="n">
        <v>2918.576416015625</v>
      </c>
      <c r="AV34" t="n">
        <v>990.9185180664062</v>
      </c>
      <c r="AW34" t="n">
        <v>254.8022766113281</v>
      </c>
      <c r="AX34" t="n">
        <v>1620.189453125</v>
      </c>
      <c r="AY34" t="n">
        <v>605.1865234375</v>
      </c>
      <c r="AZ34" t="n">
        <v>83.48005676269531</v>
      </c>
      <c r="BA34" t="n">
        <v>71.09063720703125</v>
      </c>
      <c r="BB34" t="n">
        <v>355.4673461914062</v>
      </c>
      <c r="BC34" t="n">
        <v>666.6405639648438</v>
      </c>
      <c r="BD34" t="n">
        <v>497.2527465820312</v>
      </c>
      <c r="BE34" t="n">
        <v>375.0020446777344</v>
      </c>
      <c r="BF34" t="n">
        <v>195.2379608154297</v>
      </c>
      <c r="BG34" t="n">
        <v>252.0757293701172</v>
      </c>
      <c r="BH34" t="n">
        <v>548.0098266601562</v>
      </c>
      <c r="BI34" t="n">
        <v>212.8475646972656</v>
      </c>
      <c r="BJ34" t="n">
        <v>441.4295959472656</v>
      </c>
      <c r="BK34" t="n">
        <v>207.6556701660156</v>
      </c>
      <c r="BL34" t="n">
        <v>302.5672302246094</v>
      </c>
      <c r="BM34" t="n">
        <v>348.9788513183594</v>
      </c>
      <c r="BN34" t="n">
        <v>221.6737670898438</v>
      </c>
      <c r="BO34" t="n">
        <v>803.3352661132812</v>
      </c>
      <c r="BP34" t="n">
        <v>378.7297973632812</v>
      </c>
      <c r="BQ34" t="n">
        <v>306.6026611328125</v>
      </c>
      <c r="BR34" t="n">
        <v>158.2037048339844</v>
      </c>
      <c r="BS34" t="n">
        <v>391.1570129394531</v>
      </c>
      <c r="BT34" t="n">
        <v>135.0697021484375</v>
      </c>
      <c r="BU34" t="n">
        <v>309.1703491210938</v>
      </c>
      <c r="BV34" t="n">
        <v>146.6187744140625</v>
      </c>
      <c r="BW34" t="n">
        <v>375.6588134765625</v>
      </c>
    </row>
    <row customFormat="1" r="35" s="110">
      <c r="A35" t="inlineStr">
        <is>
          <t>EL</t>
        </is>
      </c>
      <c r="B35" t="inlineStr">
        <is>
          <t>MY_M-Link System (M) Sdn Bhd</t>
        </is>
      </c>
      <c r="C35" s="110" t="n">
        <v>2236.201171875</v>
      </c>
      <c r="D35" s="110" t="n">
        <v>5311.243225097656</v>
      </c>
      <c r="E35" s="110" t="n">
        <v>4889.637878417969</v>
      </c>
      <c r="F35" s="60" t="n">
        <v>9.5313720703125</v>
      </c>
      <c r="G35" t="n">
        <v>0</v>
      </c>
      <c r="H35" t="n">
        <v>14.5498046875</v>
      </c>
      <c r="I35" t="n">
        <v>0</v>
      </c>
      <c r="J35" t="n">
        <v>57.7125244140625</v>
      </c>
      <c r="K35" t="n">
        <v>57.71240234375</v>
      </c>
      <c r="L35" t="n">
        <v>14.5498046875</v>
      </c>
      <c r="M35" t="n">
        <v>29.0986328125</v>
      </c>
      <c r="N35" t="n">
        <v>29.09912109375</v>
      </c>
      <c r="O35" t="n">
        <v>14.54931640625</v>
      </c>
      <c r="P35" t="n">
        <v>14.54931640625</v>
      </c>
      <c r="Q35" t="n">
        <v>14.3070068359375</v>
      </c>
      <c r="R35" t="n">
        <v>43.6484375</v>
      </c>
      <c r="S35" t="n">
        <v>116.153076171875</v>
      </c>
      <c r="T35" t="n">
        <v>36.4949951171875</v>
      </c>
      <c r="U35" t="n">
        <v>43.1632080078125</v>
      </c>
      <c r="V35" t="n">
        <v>7.63818359375</v>
      </c>
      <c r="W35" t="n">
        <v>59.65234375</v>
      </c>
      <c r="X35" t="n">
        <v>81.598388671875</v>
      </c>
      <c r="Y35" t="n">
        <v>87.7816162109375</v>
      </c>
      <c r="Z35" t="n">
        <v>89.964111328125</v>
      </c>
      <c r="AA35" t="n">
        <v>61.107421875</v>
      </c>
      <c r="AB35" t="n">
        <v>90.20703125</v>
      </c>
      <c r="AC35" t="n">
        <v>134.0968017578125</v>
      </c>
      <c r="AD35" t="n">
        <v>120.7607421875</v>
      </c>
      <c r="AE35" t="n">
        <v>150.3436279296875</v>
      </c>
      <c r="AF35" t="n">
        <v>204.05615234375</v>
      </c>
      <c r="AG35" t="n">
        <v>210.724365234375</v>
      </c>
      <c r="AH35" t="n">
        <v>203.0855712890625</v>
      </c>
      <c r="AI35" t="n">
        <v>96.875</v>
      </c>
      <c r="AJ35" t="n">
        <v>143.1907958984375</v>
      </c>
      <c r="AK35" t="n">
        <v>322.9031982421875</v>
      </c>
      <c r="AL35" t="n">
        <v>102.4150390625</v>
      </c>
      <c r="AM35" t="n">
        <v>191.0792236328125</v>
      </c>
      <c r="AN35" t="n">
        <v>141.17626953125</v>
      </c>
      <c r="AO35" t="n">
        <v>116.4019775390625</v>
      </c>
      <c r="AP35" t="n">
        <v>88.1904296875</v>
      </c>
      <c r="AQ35" t="n">
        <v>131.1009521484375</v>
      </c>
      <c r="AR35" t="n">
        <v>81.1968994140625</v>
      </c>
      <c r="AS35" t="n">
        <v>506.384765625</v>
      </c>
      <c r="AT35" t="n">
        <v>417.12744140625</v>
      </c>
      <c r="AU35" t="n">
        <v>421.9873046875</v>
      </c>
      <c r="AV35" t="n">
        <v>126.9517822265625</v>
      </c>
      <c r="AW35" t="n">
        <v>65.7872314453125</v>
      </c>
      <c r="AX35" t="n">
        <v>153.97802734375</v>
      </c>
      <c r="AY35" t="n">
        <v>87.9537353515625</v>
      </c>
      <c r="AZ35" t="n">
        <v>139.042236328125</v>
      </c>
      <c r="BA35" t="n">
        <v>88.9019775390625</v>
      </c>
      <c r="BB35" t="n">
        <v>180.5298461914062</v>
      </c>
      <c r="BC35" t="n">
        <v>67.2099609375</v>
      </c>
      <c r="BD35" t="n">
        <v>44.094970703125</v>
      </c>
      <c r="BE35" t="n">
        <v>109.6456298828125</v>
      </c>
      <c r="BF35" t="n">
        <v>177.5665893554688</v>
      </c>
      <c r="BG35" t="n">
        <v>173.0618286132812</v>
      </c>
      <c r="BH35" t="n">
        <v>164.291015625</v>
      </c>
      <c r="BI35" t="n">
        <v>132.7604370117188</v>
      </c>
      <c r="BJ35" t="n">
        <v>118.060791015625</v>
      </c>
      <c r="BK35" t="n">
        <v>310.5643920898438</v>
      </c>
      <c r="BL35" t="n">
        <v>315.1864013671875</v>
      </c>
      <c r="BM35" t="n">
        <v>115.927978515625</v>
      </c>
      <c r="BN35" t="n">
        <v>219.764892578125</v>
      </c>
      <c r="BO35" t="n">
        <v>36.80255126953125</v>
      </c>
      <c r="BP35" t="n">
        <v>134.580810546875</v>
      </c>
      <c r="BQ35" t="n">
        <v>184.8099365234375</v>
      </c>
      <c r="BR35" t="n">
        <v>73.49420166015625</v>
      </c>
      <c r="BS35" t="n">
        <v>66.6937255859375</v>
      </c>
      <c r="BT35" t="n">
        <v>88.52740478515625</v>
      </c>
      <c r="BU35" t="n">
        <v>154.5048828125</v>
      </c>
      <c r="BV35" t="n">
        <v>258.0654296875</v>
      </c>
      <c r="BW35" t="n">
        <v>261.7644653320312</v>
      </c>
    </row>
    <row customFormat="1" r="36" s="110">
      <c r="A36" t="inlineStr">
        <is>
          <t>FMCG</t>
        </is>
      </c>
      <c r="B36" t="inlineStr">
        <is>
          <t>MY_Lovehome Trading (M) Sdn Bhd</t>
        </is>
      </c>
      <c r="C36" s="110" t="n">
        <v>0</v>
      </c>
      <c r="D36" s="110" t="n">
        <v>0</v>
      </c>
      <c r="E36" s="110" t="n">
        <v>35.56597900390625</v>
      </c>
      <c r="F36" s="60" t="n">
        <v/>
      </c>
      <c r="G36" t="n">
        <v/>
      </c>
      <c r="H36" t="n">
        <v/>
      </c>
      <c r="I36" t="n">
        <v/>
      </c>
      <c r="J36" t="n">
        <v/>
      </c>
      <c r="K36" t="n">
        <v/>
      </c>
      <c r="L36" t="n">
        <v/>
      </c>
      <c r="M36" t="n">
        <v/>
      </c>
      <c r="N36" t="n">
        <v/>
      </c>
      <c r="O36" t="n">
        <v/>
      </c>
      <c r="P36" t="n">
        <v/>
      </c>
      <c r="Q36" t="n">
        <v/>
      </c>
      <c r="R36" t="n">
        <v/>
      </c>
      <c r="S36" t="n">
        <v/>
      </c>
      <c r="T36" t="n">
        <v/>
      </c>
      <c r="U36" t="n">
        <v/>
      </c>
      <c r="V36" t="n">
        <v/>
      </c>
      <c r="W36" t="n">
        <v/>
      </c>
      <c r="X36" t="n">
        <v/>
      </c>
      <c r="Y36" t="n">
        <v/>
      </c>
      <c r="Z36" t="n">
        <v/>
      </c>
      <c r="AA36" t="n">
        <v/>
      </c>
      <c r="AB36" t="n">
        <v/>
      </c>
      <c r="AC36" t="n">
        <v/>
      </c>
      <c r="AD36" t="n">
        <v/>
      </c>
      <c r="AE36" t="n">
        <v/>
      </c>
      <c r="AF36" t="n">
        <v/>
      </c>
      <c r="AG36" t="n">
        <v/>
      </c>
      <c r="AH36" t="n">
        <v/>
      </c>
      <c r="AI36" t="n">
        <v/>
      </c>
      <c r="AJ36" t="n">
        <v/>
      </c>
      <c r="AK36" t="n">
        <v/>
      </c>
      <c r="AL36" t="n">
        <v/>
      </c>
      <c r="AM36" t="n">
        <v/>
      </c>
      <c r="AN36" t="n">
        <v/>
      </c>
      <c r="AO36" t="n">
        <v/>
      </c>
      <c r="AP36" t="n">
        <v/>
      </c>
      <c r="AQ36" t="n">
        <v/>
      </c>
      <c r="AR36" t="n">
        <v/>
      </c>
      <c r="AS36" t="n">
        <v/>
      </c>
      <c r="AT36" t="n">
        <v/>
      </c>
      <c r="AU36" t="n">
        <v/>
      </c>
      <c r="AV36" t="n">
        <v/>
      </c>
      <c r="AW36" t="n">
        <v/>
      </c>
      <c r="AX36" t="n">
        <v/>
      </c>
      <c r="AY36" t="n">
        <v/>
      </c>
      <c r="AZ36" t="n">
        <v/>
      </c>
      <c r="BA36" t="n">
        <v/>
      </c>
      <c r="BB36" t="n">
        <v/>
      </c>
      <c r="BC36" t="n">
        <v/>
      </c>
      <c r="BD36" t="n">
        <v/>
      </c>
      <c r="BE36" t="n">
        <v/>
      </c>
      <c r="BF36" t="n">
        <v/>
      </c>
      <c r="BG36" t="n">
        <v/>
      </c>
      <c r="BH36" t="n">
        <v/>
      </c>
      <c r="BI36" t="n">
        <v/>
      </c>
      <c r="BJ36" t="n">
        <v/>
      </c>
      <c r="BK36" t="n">
        <v/>
      </c>
      <c r="BL36" t="n">
        <v/>
      </c>
      <c r="BM36" t="n">
        <v/>
      </c>
      <c r="BN36" t="n">
        <v/>
      </c>
      <c r="BO36" t="n">
        <v>0</v>
      </c>
      <c r="BP36" t="n">
        <v>0</v>
      </c>
      <c r="BQ36" t="n">
        <v>0</v>
      </c>
      <c r="BR36" t="n">
        <v>1.01409912109375</v>
      </c>
      <c r="BS36" t="n">
        <v>0</v>
      </c>
      <c r="BT36" t="n">
        <v>0</v>
      </c>
      <c r="BU36" t="n">
        <v>3.304901123046875</v>
      </c>
      <c r="BV36" t="n">
        <v>7.564163208007812</v>
      </c>
      <c r="BW36" t="n">
        <v>23.68281555175781</v>
      </c>
    </row>
    <row customFormat="1" r="37" s="110">
      <c r="A37" t="inlineStr">
        <is>
          <t>FMCG</t>
        </is>
      </c>
      <c r="B37" t="inlineStr">
        <is>
          <t>MY_L H Marketing Sdn Bhd</t>
        </is>
      </c>
      <c r="C37" s="110" t="n">
        <v>71270.85290527344</v>
      </c>
      <c r="D37" s="110" t="n">
        <v>61665.04010009766</v>
      </c>
      <c r="E37" s="110" t="n">
        <v>54370.40679931641</v>
      </c>
      <c r="F37" s="60" t="n">
        <v>1528.842529296875</v>
      </c>
      <c r="G37" t="n">
        <v>2213.37109375</v>
      </c>
      <c r="H37" t="n">
        <v>1611.65234375</v>
      </c>
      <c r="I37" t="n">
        <v>1111.925903320312</v>
      </c>
      <c r="J37" t="n">
        <v>1578.448852539062</v>
      </c>
      <c r="K37" t="n">
        <v>4402.0107421875</v>
      </c>
      <c r="L37" t="n">
        <v>1709.800903320312</v>
      </c>
      <c r="M37" t="n">
        <v>1066.86865234375</v>
      </c>
      <c r="N37" t="n">
        <v>1092.652587890625</v>
      </c>
      <c r="O37" t="n">
        <v>922.0167846679688</v>
      </c>
      <c r="P37" t="n">
        <v>1154.78125</v>
      </c>
      <c r="Q37" t="n">
        <v>957.2047119140625</v>
      </c>
      <c r="R37" t="n">
        <v>1613.098266601562</v>
      </c>
      <c r="S37" t="n">
        <v>1022.185180664062</v>
      </c>
      <c r="T37" t="n">
        <v>724.0670776367188</v>
      </c>
      <c r="U37" t="n">
        <v>1741.654296875</v>
      </c>
      <c r="V37" t="n">
        <v>1689.882568359375</v>
      </c>
      <c r="W37" t="n">
        <v>2321.31591796875</v>
      </c>
      <c r="X37" t="n">
        <v>6957.51953125</v>
      </c>
      <c r="Y37" t="n">
        <v>3810.40673828125</v>
      </c>
      <c r="Z37" t="n">
        <v>3061.089111328125</v>
      </c>
      <c r="AA37" t="n">
        <v>3013.197509765625</v>
      </c>
      <c r="AB37" t="n">
        <v>2556.42041015625</v>
      </c>
      <c r="AC37" t="n">
        <v>2680.058837890625</v>
      </c>
      <c r="AD37" t="n">
        <v>2568.30712890625</v>
      </c>
      <c r="AE37" t="n">
        <v>3605.708251953125</v>
      </c>
      <c r="AF37" t="n">
        <v>3539.17138671875</v>
      </c>
      <c r="AG37" t="n">
        <v>3484.351806640625</v>
      </c>
      <c r="AH37" t="n">
        <v>2932.353271484375</v>
      </c>
      <c r="AI37" t="n">
        <v>2195.4560546875</v>
      </c>
      <c r="AJ37" t="n">
        <v>2405.033203125</v>
      </c>
      <c r="AK37" t="n">
        <v>4089.276123046875</v>
      </c>
      <c r="AL37" t="n">
        <v>7322.0703125</v>
      </c>
      <c r="AM37" t="n">
        <v>5628.28271484375</v>
      </c>
      <c r="AN37" t="n">
        <v>1851.215698242188</v>
      </c>
      <c r="AO37" t="n">
        <v>2577.82568359375</v>
      </c>
      <c r="AP37" t="n">
        <v>1814.107299804688</v>
      </c>
      <c r="AQ37" t="n">
        <v>2019.771240234375</v>
      </c>
      <c r="AR37" t="n">
        <v>1510.695434570312</v>
      </c>
      <c r="AS37" t="n">
        <v>4477.94287109375</v>
      </c>
      <c r="AT37" t="n">
        <v>3681.23974609375</v>
      </c>
      <c r="AU37" t="n">
        <v>4331.47705078125</v>
      </c>
      <c r="AV37" t="n">
        <v>1856.841674804688</v>
      </c>
      <c r="AW37" t="n">
        <v>1016.759704589844</v>
      </c>
      <c r="AX37" t="n">
        <v>520.096923828125</v>
      </c>
      <c r="AY37" t="n">
        <v>334.7259521484375</v>
      </c>
      <c r="AZ37" t="n">
        <v>324.0933532714844</v>
      </c>
      <c r="BA37" t="n">
        <v>470.2408142089844</v>
      </c>
      <c r="BB37" t="n">
        <v>467.95556640625</v>
      </c>
      <c r="BC37" t="n">
        <v>519.7606201171875</v>
      </c>
      <c r="BD37" t="n">
        <v>1082.570678710938</v>
      </c>
      <c r="BE37" t="n">
        <v>740.7274169921875</v>
      </c>
      <c r="BF37" t="n">
        <v>1291.793334960938</v>
      </c>
      <c r="BG37" t="n">
        <v>922.0685424804688</v>
      </c>
      <c r="BH37" t="n">
        <v>893.8855590820312</v>
      </c>
      <c r="BI37" t="n">
        <v>915.4896850585938</v>
      </c>
      <c r="BJ37" t="n">
        <v>1730.131469726562</v>
      </c>
      <c r="BK37" t="n">
        <v>2385.572265625</v>
      </c>
      <c r="BL37" t="n">
        <v>2332.5400390625</v>
      </c>
      <c r="BM37" t="n">
        <v>1748.357666015625</v>
      </c>
      <c r="BN37" t="n">
        <v>2807.524658203125</v>
      </c>
      <c r="BO37" t="n">
        <v>1281.651489257812</v>
      </c>
      <c r="BP37" t="n">
        <v>3127.5185546875</v>
      </c>
      <c r="BQ37" t="n">
        <v>3420.19091796875</v>
      </c>
      <c r="BR37" t="n">
        <v>2558.242919921875</v>
      </c>
      <c r="BS37" t="n">
        <v>1860.535766601562</v>
      </c>
      <c r="BT37" t="n">
        <v>1923.991577148438</v>
      </c>
      <c r="BU37" t="n">
        <v>2862.772216796875</v>
      </c>
      <c r="BV37" t="n">
        <v>2692.981689453125</v>
      </c>
      <c r="BW37" t="n">
        <v>4268.6689453125</v>
      </c>
    </row>
    <row customFormat="1" r="38" s="110">
      <c r="A38" t="inlineStr">
        <is>
          <t>FMCG</t>
        </is>
      </c>
      <c r="B38" t="inlineStr">
        <is>
          <t>MY_Kimberly-Clark Trading (M) Sdn Bhd</t>
        </is>
      </c>
      <c r="C38" s="110" t="n">
        <v>31529.42260742188</v>
      </c>
      <c r="D38" s="110" t="n">
        <v>21921.98280334473</v>
      </c>
      <c r="E38" s="110" t="n">
        <v>18332.66969299316</v>
      </c>
      <c r="F38" s="60" t="n">
        <v>1129.134155273438</v>
      </c>
      <c r="G38" t="n">
        <v>1396.165405273438</v>
      </c>
      <c r="H38" t="n">
        <v>927.8224487304688</v>
      </c>
      <c r="I38" t="n">
        <v>759.86328125</v>
      </c>
      <c r="J38" t="n">
        <v>724.5496826171875</v>
      </c>
      <c r="K38" t="n">
        <v>1272.254028320312</v>
      </c>
      <c r="L38" t="n">
        <v>1193.196166992188</v>
      </c>
      <c r="M38" t="n">
        <v>1089.592163085938</v>
      </c>
      <c r="N38" t="n">
        <v>1175.659423828125</v>
      </c>
      <c r="O38" t="n">
        <v>669.5435180664062</v>
      </c>
      <c r="P38" t="n">
        <v>216.9778442382812</v>
      </c>
      <c r="Q38" t="n">
        <v>451.8088073730469</v>
      </c>
      <c r="R38" t="n">
        <v>1040.197509765625</v>
      </c>
      <c r="S38" t="n">
        <v>929.7984008789062</v>
      </c>
      <c r="T38" t="n">
        <v>481.7174072265625</v>
      </c>
      <c r="U38" t="n">
        <v>642.020263671875</v>
      </c>
      <c r="V38" t="n">
        <v>268.7545166015625</v>
      </c>
      <c r="W38" t="n">
        <v>912.1380615234375</v>
      </c>
      <c r="X38" t="n">
        <v>1404.672607421875</v>
      </c>
      <c r="Y38" t="n">
        <v>848.1710205078125</v>
      </c>
      <c r="Z38" t="n">
        <v>1640.361206054688</v>
      </c>
      <c r="AA38" t="n">
        <v>2149.35400390625</v>
      </c>
      <c r="AB38" t="n">
        <v>1139.875122070312</v>
      </c>
      <c r="AC38" t="n">
        <v>1149.368774414062</v>
      </c>
      <c r="AD38" t="n">
        <v>1333.089233398438</v>
      </c>
      <c r="AE38" t="n">
        <v>1741.63525390625</v>
      </c>
      <c r="AF38" t="n">
        <v>1737.7431640625</v>
      </c>
      <c r="AG38" t="n">
        <v>1425.9970703125</v>
      </c>
      <c r="AH38" t="n">
        <v>778.402099609375</v>
      </c>
      <c r="AI38" t="n">
        <v>594.4000244140625</v>
      </c>
      <c r="AJ38" t="n">
        <v>305.1599426269531</v>
      </c>
      <c r="AK38" t="n">
        <v>1470.329223632812</v>
      </c>
      <c r="AL38" t="n">
        <v>1565.684326171875</v>
      </c>
      <c r="AM38" t="n">
        <v>1407.903930664062</v>
      </c>
      <c r="AN38" t="n">
        <v>962.4296264648438</v>
      </c>
      <c r="AO38" t="n">
        <v>715.1452026367188</v>
      </c>
      <c r="AP38" t="n">
        <v>698.8702392578125</v>
      </c>
      <c r="AQ38" t="n">
        <v>561.7805786132812</v>
      </c>
      <c r="AR38" t="n">
        <v>818.385498046875</v>
      </c>
      <c r="AS38" t="n">
        <v>1544.324340820312</v>
      </c>
      <c r="AT38" t="n">
        <v>1417.01220703125</v>
      </c>
      <c r="AU38" t="n">
        <v>1146.00146484375</v>
      </c>
      <c r="AV38" t="n">
        <v>659.689453125</v>
      </c>
      <c r="AW38" t="n">
        <v>377.5054321289062</v>
      </c>
      <c r="AX38" t="n">
        <v>186.1957244873047</v>
      </c>
      <c r="AY38" t="n">
        <v>432.2479553222656</v>
      </c>
      <c r="AZ38" t="n">
        <v>255.1298522949219</v>
      </c>
      <c r="BA38" t="n">
        <v>291.3727111816406</v>
      </c>
      <c r="BB38" t="n">
        <v>391.4360046386719</v>
      </c>
      <c r="BC38" t="n">
        <v>326.111083984375</v>
      </c>
      <c r="BD38" t="n">
        <v>265.9348754882812</v>
      </c>
      <c r="BE38" t="n">
        <v>222.0319213867188</v>
      </c>
      <c r="BF38" t="n">
        <v>305.5252380371094</v>
      </c>
      <c r="BG38" t="n">
        <v>728.0936279296875</v>
      </c>
      <c r="BH38" t="n">
        <v>1078.840087890625</v>
      </c>
      <c r="BI38" t="n">
        <v>1246.457763671875</v>
      </c>
      <c r="BJ38" t="n">
        <v>802.681884765625</v>
      </c>
      <c r="BK38" t="n">
        <v>652.0725708007812</v>
      </c>
      <c r="BL38" t="n">
        <v>582.7123413085938</v>
      </c>
      <c r="BM38" t="n">
        <v>388.3511352539062</v>
      </c>
      <c r="BN38" t="n">
        <v>421.7265014648438</v>
      </c>
      <c r="BO38" t="n">
        <v>325.6160888671875</v>
      </c>
      <c r="BP38" t="n">
        <v>961.8505859375</v>
      </c>
      <c r="BQ38" t="n">
        <v>1175.721435546875</v>
      </c>
      <c r="BR38" t="n">
        <v>959.5234375</v>
      </c>
      <c r="BS38" t="n">
        <v>246.3827819824219</v>
      </c>
      <c r="BT38" t="n">
        <v>516.791748046875</v>
      </c>
      <c r="BU38" t="n">
        <v>773.425537109375</v>
      </c>
      <c r="BV38" t="n">
        <v>330.1065368652344</v>
      </c>
      <c r="BW38" t="n">
        <v>866.1217041015625</v>
      </c>
    </row>
    <row customFormat="1" r="39" s="110">
      <c r="A39" t="inlineStr">
        <is>
          <t>EL</t>
        </is>
      </c>
      <c r="B39" t="inlineStr">
        <is>
          <t>MY_Khind-Mistral (M) Sdn Bhd</t>
        </is>
      </c>
      <c r="C39" s="110" t="n">
        <v>11542.75770759583</v>
      </c>
      <c r="D39" s="110" t="n">
        <v>19274.16639709473</v>
      </c>
      <c r="E39" s="110" t="n">
        <v>18349.05781555176</v>
      </c>
      <c r="F39" s="60" t="n">
        <v>20.62471199035645</v>
      </c>
      <c r="G39" t="n">
        <v>166.6153869628906</v>
      </c>
      <c r="H39" t="n">
        <v>148.0406341552734</v>
      </c>
      <c r="I39" t="n">
        <v>109.6057739257812</v>
      </c>
      <c r="J39" t="n">
        <v>297.07470703125</v>
      </c>
      <c r="K39" t="n">
        <v>198.7938232421875</v>
      </c>
      <c r="L39" t="n">
        <v>285.0233459472656</v>
      </c>
      <c r="M39" t="n">
        <v>219.5510406494141</v>
      </c>
      <c r="N39" t="n">
        <v>77.35444641113281</v>
      </c>
      <c r="O39" t="n">
        <v>288.4183349609375</v>
      </c>
      <c r="P39" t="n">
        <v>73.01385498046875</v>
      </c>
      <c r="Q39" t="n">
        <v>105.7253265380859</v>
      </c>
      <c r="R39" t="n">
        <v>193.531982421875</v>
      </c>
      <c r="S39" t="n">
        <v>282.6470642089844</v>
      </c>
      <c r="T39" t="n">
        <v>126.3376007080078</v>
      </c>
      <c r="U39" t="n">
        <v>308.9815979003906</v>
      </c>
      <c r="V39" t="n">
        <v>200.5397186279297</v>
      </c>
      <c r="W39" t="n">
        <v>309.9270629882812</v>
      </c>
      <c r="X39" t="n">
        <v>385.8025512695312</v>
      </c>
      <c r="Y39" t="n">
        <v>408.3542785644531</v>
      </c>
      <c r="Z39" t="n">
        <v>462.0896606445312</v>
      </c>
      <c r="AA39" t="n">
        <v>442.1100158691406</v>
      </c>
      <c r="AB39" t="n">
        <v>661.3928833007812</v>
      </c>
      <c r="AC39" t="n">
        <v>604.4313354492188</v>
      </c>
      <c r="AD39" t="n">
        <v>431.0272827148438</v>
      </c>
      <c r="AE39" t="n">
        <v>805.0681762695312</v>
      </c>
      <c r="AF39" t="n">
        <v>1081.41064453125</v>
      </c>
      <c r="AG39" t="n">
        <v>816.58740234375</v>
      </c>
      <c r="AH39" t="n">
        <v>1200.71630859375</v>
      </c>
      <c r="AI39" t="n">
        <v>567.306640625</v>
      </c>
      <c r="AJ39" t="n">
        <v>264.6541137695312</v>
      </c>
      <c r="AK39" t="n">
        <v>1787.5556640625</v>
      </c>
      <c r="AL39" t="n">
        <v>289.1323547363281</v>
      </c>
      <c r="AM39" t="n">
        <v>505.3418579101562</v>
      </c>
      <c r="AN39" t="n">
        <v>550.3614501953125</v>
      </c>
      <c r="AO39" t="n">
        <v>808.5564575195312</v>
      </c>
      <c r="AP39" t="n">
        <v>374.9521789550781</v>
      </c>
      <c r="AQ39" t="n">
        <v>234.985107421875</v>
      </c>
      <c r="AR39" t="n">
        <v>385.4547119140625</v>
      </c>
      <c r="AS39" t="n">
        <v>1205.556274414062</v>
      </c>
      <c r="AT39" t="n">
        <v>1257.522583007812</v>
      </c>
      <c r="AU39" t="n">
        <v>1534.72998046875</v>
      </c>
      <c r="AV39" t="n">
        <v>1306.145629882812</v>
      </c>
      <c r="AW39" t="n">
        <v>721.97802734375</v>
      </c>
      <c r="AX39" t="n">
        <v>224.2456207275391</v>
      </c>
      <c r="AY39" t="n">
        <v>240.3901062011719</v>
      </c>
      <c r="AZ39" t="n">
        <v>204.8773193359375</v>
      </c>
      <c r="BA39" t="n">
        <v>488.7463684082031</v>
      </c>
      <c r="BB39" t="n">
        <v>324.8830261230469</v>
      </c>
      <c r="BC39" t="n">
        <v>624.589111328125</v>
      </c>
      <c r="BD39" t="n">
        <v>408.0000305175781</v>
      </c>
      <c r="BE39" t="n">
        <v>320.7577514648438</v>
      </c>
      <c r="BF39" t="n">
        <v>464.7313842773438</v>
      </c>
      <c r="BG39" t="n">
        <v>736.3207397460938</v>
      </c>
      <c r="BH39" t="n">
        <v>736.841796875</v>
      </c>
      <c r="BI39" t="n">
        <v>315.4003295898438</v>
      </c>
      <c r="BJ39" t="n">
        <v>627.1961669921875</v>
      </c>
      <c r="BK39" t="n">
        <v>637.4855346679688</v>
      </c>
      <c r="BL39" t="n">
        <v>565.7474365234375</v>
      </c>
      <c r="BM39" t="n">
        <v>773.1615600585938</v>
      </c>
      <c r="BN39" t="n">
        <v>618.5198364257812</v>
      </c>
      <c r="BO39" t="n">
        <v>310.6567687988281</v>
      </c>
      <c r="BP39" t="n">
        <v>593.4432373046875</v>
      </c>
      <c r="BQ39" t="n">
        <v>800.13427734375</v>
      </c>
      <c r="BR39" t="n">
        <v>597.9290771484375</v>
      </c>
      <c r="BS39" t="n">
        <v>245.8004150390625</v>
      </c>
      <c r="BT39" t="n">
        <v>596.0200805664062</v>
      </c>
      <c r="BU39" t="n">
        <v>702.6585083007812</v>
      </c>
      <c r="BV39" t="n">
        <v>485.0867614746094</v>
      </c>
      <c r="BW39" t="n">
        <v>885.058349609375</v>
      </c>
    </row>
    <row customFormat="1" r="40" s="110">
      <c r="A40" t="inlineStr">
        <is>
          <t>FMCG</t>
        </is>
      </c>
      <c r="B40" t="inlineStr">
        <is>
          <t>MY_Kellogg Asia Marketing Inc (Malaysia Branch)</t>
        </is>
      </c>
      <c r="C40" s="110" t="n">
        <v>0</v>
      </c>
      <c r="D40" s="110" t="n">
        <v>-4.385823726654053</v>
      </c>
      <c r="E40" s="110" t="n">
        <v>-0.0286102294921875</v>
      </c>
      <c r="F40" s="6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-4.385823726654053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-0.0286102294921875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</row>
    <row customFormat="1" r="41" s="110">
      <c r="A41" t="inlineStr">
        <is>
          <t>FMCG</t>
        </is>
      </c>
      <c r="B41" t="inlineStr">
        <is>
          <t>MY_Johnson &amp; Johnson Sdn Bhd</t>
        </is>
      </c>
      <c r="C41" s="110" t="n">
        <v>0</v>
      </c>
      <c r="D41" s="110" t="n">
        <v>6328.450386047363</v>
      </c>
      <c r="E41" s="110" t="n">
        <v>12077.28828430176</v>
      </c>
      <c r="F41" s="60" t="n">
        <v/>
      </c>
      <c r="G41" t="n">
        <v/>
      </c>
      <c r="H41" t="n">
        <v/>
      </c>
      <c r="I41" t="n">
        <v/>
      </c>
      <c r="J41" t="n">
        <v/>
      </c>
      <c r="K41" t="n">
        <v/>
      </c>
      <c r="L41" t="n">
        <v/>
      </c>
      <c r="M41" t="n">
        <v/>
      </c>
      <c r="N41" t="n">
        <v/>
      </c>
      <c r="O41" t="n">
        <v/>
      </c>
      <c r="P41" t="n">
        <v/>
      </c>
      <c r="Q41" t="n">
        <v/>
      </c>
      <c r="R41" t="n">
        <v/>
      </c>
      <c r="S41" t="n">
        <v/>
      </c>
      <c r="T41" t="n">
        <v/>
      </c>
      <c r="U41" t="n">
        <v/>
      </c>
      <c r="V41" t="n">
        <v/>
      </c>
      <c r="W41" t="n">
        <v/>
      </c>
      <c r="X41" t="n">
        <v/>
      </c>
      <c r="Y41" t="n">
        <v/>
      </c>
      <c r="Z41" t="n">
        <v/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289.8044738769531</v>
      </c>
      <c r="AL41" t="n">
        <v>0</v>
      </c>
      <c r="AM41" t="n">
        <v>84.39273071289062</v>
      </c>
      <c r="AN41" t="n">
        <v>150.3887939453125</v>
      </c>
      <c r="AO41" t="n">
        <v>114.4936904907227</v>
      </c>
      <c r="AP41" t="n">
        <v>68.28134155273438</v>
      </c>
      <c r="AQ41" t="n">
        <v>162.4436340332031</v>
      </c>
      <c r="AR41" t="n">
        <v>223.2787322998047</v>
      </c>
      <c r="AS41" t="n">
        <v>325.1342468261719</v>
      </c>
      <c r="AT41" t="n">
        <v>32.04969787597656</v>
      </c>
      <c r="AU41" t="n">
        <v>779.3630981445312</v>
      </c>
      <c r="AV41" t="n">
        <v>208.8482360839844</v>
      </c>
      <c r="AW41" t="n">
        <v>105.9378204345703</v>
      </c>
      <c r="AX41" t="n">
        <v>108.6332702636719</v>
      </c>
      <c r="AY41" t="n">
        <v>117.7084197998047</v>
      </c>
      <c r="AZ41" t="n">
        <v>130.6691284179688</v>
      </c>
      <c r="BA41" t="n">
        <v>481.8834838867188</v>
      </c>
      <c r="BB41" t="n">
        <v>-271.4231872558594</v>
      </c>
      <c r="BC41" t="n">
        <v>43.17308807373047</v>
      </c>
      <c r="BD41" t="n">
        <v>77.69296264648438</v>
      </c>
      <c r="BE41" t="n">
        <v>56.9659423828125</v>
      </c>
      <c r="BF41" t="n">
        <v>104.5605087280273</v>
      </c>
      <c r="BG41" t="n">
        <v>181.9664916992188</v>
      </c>
      <c r="BH41" t="n">
        <v>946.5341796875</v>
      </c>
      <c r="BI41" t="n">
        <v>1040.552001953125</v>
      </c>
      <c r="BJ41" t="n">
        <v>277.6652526855469</v>
      </c>
      <c r="BK41" t="n">
        <v>172.6591796875</v>
      </c>
      <c r="BL41" t="n">
        <v>142.0011596679688</v>
      </c>
      <c r="BM41" t="n">
        <v>93.89930725097656</v>
      </c>
      <c r="BN41" t="n">
        <v>78.8927001953125</v>
      </c>
      <c r="BO41" t="n">
        <v>-111.4578247070312</v>
      </c>
      <c r="BP41" t="n">
        <v>361.3223876953125</v>
      </c>
      <c r="BQ41" t="n">
        <v>3355.81689453125</v>
      </c>
      <c r="BR41" t="n">
        <v>479.073486328125</v>
      </c>
      <c r="BS41" t="n">
        <v>176.0619506835938</v>
      </c>
      <c r="BT41" t="n">
        <v>848.038818359375</v>
      </c>
      <c r="BU41" t="n">
        <v>534.1630859375</v>
      </c>
      <c r="BV41" t="n">
        <v>660.9050903320312</v>
      </c>
      <c r="BW41" t="n">
        <v>863.1316528320312</v>
      </c>
    </row>
    <row customFormat="1" r="42" s="110">
      <c r="A42" t="inlineStr">
        <is>
          <t>EL</t>
        </is>
      </c>
      <c r="B42" t="inlineStr">
        <is>
          <t>MY_Jie Communication Sdn Bhd</t>
        </is>
      </c>
      <c r="C42" s="110" t="n">
        <v>161757.8545837402</v>
      </c>
      <c r="D42" s="110" t="n">
        <v>-266944.5804443359</v>
      </c>
      <c r="E42" s="110" t="n">
        <v>-300930.333114624</v>
      </c>
      <c r="F42" s="60" t="n">
        <v>509.0029296875</v>
      </c>
      <c r="G42" t="n">
        <v>478.6664123535156</v>
      </c>
      <c r="H42" t="n">
        <v>698.83251953125</v>
      </c>
      <c r="I42" t="n">
        <v>26.1162109375</v>
      </c>
      <c r="J42" t="n">
        <v>82405.65625</v>
      </c>
      <c r="K42" t="n">
        <v>18531.767578125</v>
      </c>
      <c r="L42" t="n">
        <v>1376.410766601562</v>
      </c>
      <c r="M42" t="n">
        <v>1607.251708984375</v>
      </c>
      <c r="N42" t="n">
        <v>815.1322021484375</v>
      </c>
      <c r="O42" t="n">
        <v>1739.434936523438</v>
      </c>
      <c r="P42" t="n">
        <v>288.4691772460938</v>
      </c>
      <c r="Q42" t="n">
        <v>563.5771484375</v>
      </c>
      <c r="R42" t="n">
        <v>572.8517456054688</v>
      </c>
      <c r="S42" t="n">
        <v>711.1520385742188</v>
      </c>
      <c r="T42" t="n">
        <v>3535.05712890625</v>
      </c>
      <c r="U42" t="n">
        <v>2096.240234375</v>
      </c>
      <c r="V42" t="n">
        <v>1664.71435546875</v>
      </c>
      <c r="W42" t="n">
        <v>2938.18896484375</v>
      </c>
      <c r="X42" t="n">
        <v>2324.0185546875</v>
      </c>
      <c r="Y42" t="n">
        <v>1297.548828125</v>
      </c>
      <c r="Z42" t="n">
        <v>1103.86767578125</v>
      </c>
      <c r="AA42" t="n">
        <v>1988.89794921875</v>
      </c>
      <c r="AB42" t="n">
        <v>4760.57177734375</v>
      </c>
      <c r="AC42" t="n">
        <v>2421.596923828125</v>
      </c>
      <c r="AD42" t="n">
        <v>1810.015869140625</v>
      </c>
      <c r="AE42" t="n">
        <v>3353.9609375</v>
      </c>
      <c r="AF42" t="n">
        <v>4344.5849609375</v>
      </c>
      <c r="AG42" t="n">
        <v>5602.091796875</v>
      </c>
      <c r="AH42" t="n">
        <v>3045.573486328125</v>
      </c>
      <c r="AI42" t="n">
        <v>4918.3603515625</v>
      </c>
      <c r="AJ42" t="n">
        <v>4228.2431640625</v>
      </c>
      <c r="AK42" t="n">
        <v>10600.3779296875</v>
      </c>
      <c r="AL42" t="n">
        <v>5220.35205078125</v>
      </c>
      <c r="AM42" t="n">
        <v>4516.2529296875</v>
      </c>
      <c r="AN42" t="n">
        <v>3684.480224609375</v>
      </c>
      <c r="AO42" t="n">
        <v>1892.274658203125</v>
      </c>
      <c r="AP42" t="n">
        <v>1684.881469726562</v>
      </c>
      <c r="AQ42" t="n">
        <v>957.5950927734375</v>
      </c>
      <c r="AR42" t="n">
        <v>933.4796752929688</v>
      </c>
      <c r="AS42" t="n">
        <v>18444.501953125</v>
      </c>
      <c r="AT42" t="n">
        <v>4281.283203125</v>
      </c>
      <c r="AU42" t="n">
        <v>3232.259521484375</v>
      </c>
      <c r="AV42" t="n">
        <v>795.0084228515625</v>
      </c>
      <c r="AW42" t="n">
        <v>335.101318359375</v>
      </c>
      <c r="AX42" t="n">
        <v>734.716796875</v>
      </c>
      <c r="AY42" t="n">
        <v>363.849609375</v>
      </c>
      <c r="AZ42" t="n">
        <v>1047.88134765625</v>
      </c>
      <c r="BA42" t="n">
        <v>1008.88330078125</v>
      </c>
      <c r="BB42" t="n">
        <v>704.0615234375</v>
      </c>
      <c r="BC42" t="n">
        <v>712.2606201171875</v>
      </c>
      <c r="BD42" t="n">
        <v>1033.761108398438</v>
      </c>
      <c r="BE42" t="n">
        <v>451.3369140625</v>
      </c>
      <c r="BF42" t="n">
        <v>183.49365234375</v>
      </c>
      <c r="BG42" t="n">
        <v>-247321.875</v>
      </c>
      <c r="BH42" t="n">
        <v>-89837.4140625</v>
      </c>
      <c r="BI42" t="n">
        <v>2335.482421875</v>
      </c>
      <c r="BJ42" t="n">
        <v>1585.926635742188</v>
      </c>
      <c r="BK42" t="n">
        <v>1401.328735351562</v>
      </c>
      <c r="BL42" t="n">
        <v>761.4625854492188</v>
      </c>
      <c r="BM42" t="n">
        <v>928.9991455078125</v>
      </c>
      <c r="BN42" t="n">
        <v>383.415771484375</v>
      </c>
      <c r="BO42" t="n">
        <v>221.9453582763672</v>
      </c>
      <c r="BP42" t="n">
        <v>2203.625</v>
      </c>
      <c r="BQ42" t="n">
        <v>3335.149169921875</v>
      </c>
      <c r="BR42" t="n">
        <v>923.4430541992188</v>
      </c>
      <c r="BS42" t="n">
        <v>335.4672546386719</v>
      </c>
      <c r="BT42" t="n">
        <v>1131.06298828125</v>
      </c>
      <c r="BU42" t="n">
        <v>1546.364501953125</v>
      </c>
      <c r="BV42" t="n">
        <v>2049.880615234375</v>
      </c>
      <c r="BW42" t="n">
        <v>2201.50537109375</v>
      </c>
    </row>
    <row customFormat="1" r="43" s="110">
      <c r="A43" t="inlineStr">
        <is>
          <t>FMCG</t>
        </is>
      </c>
      <c r="B43" t="inlineStr">
        <is>
          <t>MY_JP Store Dot Com Sdn Bhd (Outright)</t>
        </is>
      </c>
      <c r="C43" s="110" t="n">
        <v>0</v>
      </c>
      <c r="D43" s="110" t="n">
        <v>0</v>
      </c>
      <c r="E43" s="110" t="n">
        <v>0</v>
      </c>
      <c r="F43" s="60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</row>
    <row customFormat="1" r="44" s="110">
      <c r="A44" t="inlineStr">
        <is>
          <t>Fashion</t>
        </is>
      </c>
      <c r="B44" t="inlineStr">
        <is>
          <t>MY_JBS Textile Group A/S</t>
        </is>
      </c>
      <c r="C44" s="110" t="n">
        <v>0</v>
      </c>
      <c r="D44" s="110" t="n">
        <v>7.000722408294678</v>
      </c>
      <c r="E44" s="110" t="n">
        <v>-8.035610198974609</v>
      </c>
      <c r="F44" s="60" t="n">
        <v/>
      </c>
      <c r="G44" t="n">
        <v/>
      </c>
      <c r="H44" t="n">
        <v/>
      </c>
      <c r="I44" t="n">
        <v/>
      </c>
      <c r="J44" t="n">
        <v/>
      </c>
      <c r="K44" t="n">
        <v/>
      </c>
      <c r="L44" t="n">
        <v/>
      </c>
      <c r="M44" t="n">
        <v/>
      </c>
      <c r="N44" t="n">
        <v/>
      </c>
      <c r="O44" t="n">
        <v/>
      </c>
      <c r="P44" t="n">
        <v/>
      </c>
      <c r="Q44" t="n">
        <v/>
      </c>
      <c r="R44" t="n">
        <v/>
      </c>
      <c r="S44" t="n">
        <v/>
      </c>
      <c r="T44" t="n">
        <v/>
      </c>
      <c r="U44" t="n">
        <v/>
      </c>
      <c r="V44" t="n">
        <v/>
      </c>
      <c r="W44" t="n">
        <v/>
      </c>
      <c r="X44" t="n">
        <v/>
      </c>
      <c r="Y44" t="n">
        <v/>
      </c>
      <c r="Z44" t="n">
        <v/>
      </c>
      <c r="AA44" t="n">
        <v/>
      </c>
      <c r="AB44" t="n">
        <v/>
      </c>
      <c r="AC44" t="n">
        <v/>
      </c>
      <c r="AD44" t="n">
        <v/>
      </c>
      <c r="AE44" t="n">
        <v/>
      </c>
      <c r="AF44" t="n">
        <v/>
      </c>
      <c r="AG44" t="n">
        <v/>
      </c>
      <c r="AH44" t="n">
        <v/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7.000722408294678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-7.989942073822021</v>
      </c>
      <c r="BP44" t="n">
        <v>-7.046390533447266</v>
      </c>
      <c r="BQ44" t="n">
        <v>0</v>
      </c>
      <c r="BR44" t="n">
        <v>10.06729507446289</v>
      </c>
      <c r="BS44" t="n">
        <v>0</v>
      </c>
      <c r="BT44" t="n">
        <v>0</v>
      </c>
      <c r="BU44" t="n">
        <v>0</v>
      </c>
      <c r="BV44" t="n">
        <v>-10.06729507446289</v>
      </c>
      <c r="BW44" t="n">
        <v>0</v>
      </c>
    </row>
    <row customFormat="1" r="45" s="110">
      <c r="A45" t="inlineStr">
        <is>
          <t>FMCG</t>
        </is>
      </c>
      <c r="B45" t="inlineStr">
        <is>
          <t>MY_International Ecommerce Group Sdn Bhd</t>
        </is>
      </c>
      <c r="C45" s="110" t="n">
        <v>60669.8034362793</v>
      </c>
      <c r="D45" s="110" t="n">
        <v>46007.56008911133</v>
      </c>
      <c r="E45" s="110" t="n">
        <v>40484.56185913086</v>
      </c>
      <c r="F45" s="60" t="n">
        <v/>
      </c>
      <c r="G45" t="n">
        <v/>
      </c>
      <c r="H45" t="n">
        <v/>
      </c>
      <c r="I45" t="n">
        <v/>
      </c>
      <c r="J45" t="n">
        <v/>
      </c>
      <c r="K45" t="n">
        <v/>
      </c>
      <c r="L45" t="n">
        <v/>
      </c>
      <c r="M45" t="n">
        <v/>
      </c>
      <c r="N45" t="n">
        <v>5177.71630859375</v>
      </c>
      <c r="O45" t="n">
        <v>9283.181640625</v>
      </c>
      <c r="P45" t="n">
        <v>6874.96826171875</v>
      </c>
      <c r="Q45" t="n">
        <v>5912.072265625</v>
      </c>
      <c r="R45" t="n">
        <v>6501.95751953125</v>
      </c>
      <c r="S45" t="n">
        <v>835.3699951171875</v>
      </c>
      <c r="T45" t="n">
        <v>378.3315734863281</v>
      </c>
      <c r="U45" t="n">
        <v>466.7676086425781</v>
      </c>
      <c r="V45" t="n">
        <v>246.3336791992188</v>
      </c>
      <c r="W45" t="n">
        <v>342.2004089355469</v>
      </c>
      <c r="X45" t="n">
        <v>987.7490234375</v>
      </c>
      <c r="Y45" t="n">
        <v>1295.163452148438</v>
      </c>
      <c r="Z45" t="n">
        <v>801.98193359375</v>
      </c>
      <c r="AA45" t="n">
        <v>978.3280029296875</v>
      </c>
      <c r="AB45" t="n">
        <v>1091.287719726562</v>
      </c>
      <c r="AC45" t="n">
        <v>1174.030151367188</v>
      </c>
      <c r="AD45" t="n">
        <v>1383.112915039062</v>
      </c>
      <c r="AE45" t="n">
        <v>1913.063598632812</v>
      </c>
      <c r="AF45" t="n">
        <v>5556.69580078125</v>
      </c>
      <c r="AG45" t="n">
        <v>4775.259765625</v>
      </c>
      <c r="AH45" t="n">
        <v>1761.749877929688</v>
      </c>
      <c r="AI45" t="n">
        <v>1739.671020507812</v>
      </c>
      <c r="AJ45" t="n">
        <v>1192.810913085938</v>
      </c>
      <c r="AK45" t="n">
        <v>2298.04736328125</v>
      </c>
      <c r="AL45" t="n">
        <v>1743.030639648438</v>
      </c>
      <c r="AM45" t="n">
        <v>1653.61669921875</v>
      </c>
      <c r="AN45" t="n">
        <v>1960.022338867188</v>
      </c>
      <c r="AO45" t="n">
        <v>1658.618774414062</v>
      </c>
      <c r="AP45" t="n">
        <v>1168.556274414062</v>
      </c>
      <c r="AQ45" t="n">
        <v>1014.372314453125</v>
      </c>
      <c r="AR45" t="n">
        <v>1641.98583984375</v>
      </c>
      <c r="AS45" t="n">
        <v>7166.7392578125</v>
      </c>
      <c r="AT45" t="n">
        <v>5584.5615234375</v>
      </c>
      <c r="AU45" t="n">
        <v>4945.037109375</v>
      </c>
      <c r="AV45" t="n">
        <v>1426.359741210938</v>
      </c>
      <c r="AW45" t="n">
        <v>477.6778869628906</v>
      </c>
      <c r="AX45" t="n">
        <v>325.1648559570312</v>
      </c>
      <c r="AY45" t="n">
        <v>186.6819610595703</v>
      </c>
      <c r="AZ45" t="n">
        <v>158.6032867431641</v>
      </c>
      <c r="BA45" t="n">
        <v>257.7775573730469</v>
      </c>
      <c r="BB45" t="n">
        <v>250.5917510986328</v>
      </c>
      <c r="BC45" t="n">
        <v>212.9043731689453</v>
      </c>
      <c r="BD45" t="n">
        <v>1005.977294921875</v>
      </c>
      <c r="BE45" t="n">
        <v>1026.702270507812</v>
      </c>
      <c r="BF45" t="n">
        <v>450.1892700195312</v>
      </c>
      <c r="BG45" t="n">
        <v>500.5697326660156</v>
      </c>
      <c r="BH45" t="n">
        <v>1010.145202636719</v>
      </c>
      <c r="BI45" t="n">
        <v>1613.864501953125</v>
      </c>
      <c r="BJ45" t="n">
        <v>1449.979248046875</v>
      </c>
      <c r="BK45" t="n">
        <v>1186.718505859375</v>
      </c>
      <c r="BL45" t="n">
        <v>1096.927612304688</v>
      </c>
      <c r="BM45" t="n">
        <v>1006.710144042969</v>
      </c>
      <c r="BN45" t="n">
        <v>1529.4267578125</v>
      </c>
      <c r="BO45" t="n">
        <v>518.2642211914062</v>
      </c>
      <c r="BP45" t="n">
        <v>1860.92431640625</v>
      </c>
      <c r="BQ45" t="n">
        <v>2106.3369140625</v>
      </c>
      <c r="BR45" t="n">
        <v>1482.443237304688</v>
      </c>
      <c r="BS45" t="n">
        <v>1054.150024414062</v>
      </c>
      <c r="BT45" t="n">
        <v>1573.726318359375</v>
      </c>
      <c r="BU45" t="n">
        <v>2406.52734375</v>
      </c>
      <c r="BV45" t="n">
        <v>1673.50927734375</v>
      </c>
      <c r="BW45" t="n">
        <v>2106.109619140625</v>
      </c>
    </row>
    <row customFormat="1" r="46" s="110">
      <c r="A46" t="inlineStr">
        <is>
          <t>EL</t>
        </is>
      </c>
      <c r="B46" t="inlineStr">
        <is>
          <t>MY_Imperium Properties Sdn Bhd</t>
        </is>
      </c>
      <c r="C46" s="110" t="n">
        <v>9549.813018798828</v>
      </c>
      <c r="D46" s="110" t="n">
        <v>16662.04766845703</v>
      </c>
      <c r="E46" s="110" t="n">
        <v>12459.03046417236</v>
      </c>
      <c r="F46" s="60" t="n">
        <v>-89.42840576171875</v>
      </c>
      <c r="G46" t="n">
        <v>145.00927734375</v>
      </c>
      <c r="H46" t="n">
        <v>131.9150390625</v>
      </c>
      <c r="I46" t="n">
        <v>327.1193237304688</v>
      </c>
      <c r="J46" t="n">
        <v>331.2423706054688</v>
      </c>
      <c r="K46" t="n">
        <v>209.0269165039062</v>
      </c>
      <c r="L46" t="n">
        <v>228.4259033203125</v>
      </c>
      <c r="M46" t="n">
        <v>269.1646118164062</v>
      </c>
      <c r="N46" t="n">
        <v>434.3004150390625</v>
      </c>
      <c r="O46" t="n">
        <v>71.04986572265625</v>
      </c>
      <c r="P46" t="n">
        <v>31.03875732421875</v>
      </c>
      <c r="Q46" t="n">
        <v>144.0391845703125</v>
      </c>
      <c r="R46" t="n">
        <v>214.361572265625</v>
      </c>
      <c r="S46" t="n">
        <v>465.0971069335938</v>
      </c>
      <c r="T46" t="n">
        <v>100.1487426757812</v>
      </c>
      <c r="U46" t="n">
        <v>218.4838562011719</v>
      </c>
      <c r="V46" t="n">
        <v>63.0474853515625</v>
      </c>
      <c r="W46" t="n">
        <v>134.5822143554688</v>
      </c>
      <c r="X46" t="n">
        <v>271.8316040039062</v>
      </c>
      <c r="Y46" t="n">
        <v>315.2379150390625</v>
      </c>
      <c r="Z46" t="n">
        <v>303.5982055664062</v>
      </c>
      <c r="AA46" t="n">
        <v>395.2596435546875</v>
      </c>
      <c r="AB46" t="n">
        <v>629.5055541992188</v>
      </c>
      <c r="AC46" t="n">
        <v>471.8867797851562</v>
      </c>
      <c r="AD46" t="n">
        <v>556.0308837890625</v>
      </c>
      <c r="AE46" t="n">
        <v>282.2586059570312</v>
      </c>
      <c r="AF46" t="n">
        <v>484.4966430664062</v>
      </c>
      <c r="AG46" t="n">
        <v>587.0691528320312</v>
      </c>
      <c r="AH46" t="n">
        <v>710.0123291015625</v>
      </c>
      <c r="AI46" t="n">
        <v>669.2739868164062</v>
      </c>
      <c r="AJ46" t="n">
        <v>444.7274780273438</v>
      </c>
      <c r="AK46" t="n">
        <v>1534.75</v>
      </c>
      <c r="AL46" t="n">
        <v>337.1157836914062</v>
      </c>
      <c r="AM46" t="n">
        <v>429.0991821289062</v>
      </c>
      <c r="AN46" t="n">
        <v>563.0452270507812</v>
      </c>
      <c r="AO46" t="n">
        <v>658.347412109375</v>
      </c>
      <c r="AP46" t="n">
        <v>606.6660766601562</v>
      </c>
      <c r="AQ46" t="n">
        <v>852.5094604492188</v>
      </c>
      <c r="AR46" t="n">
        <v>563.9925537109375</v>
      </c>
      <c r="AS46" t="n">
        <v>1233.009643554688</v>
      </c>
      <c r="AT46" t="n">
        <v>1615.87939453125</v>
      </c>
      <c r="AU46" t="n">
        <v>1157.857666015625</v>
      </c>
      <c r="AV46" t="n">
        <v>671.8606567382812</v>
      </c>
      <c r="AW46" t="n">
        <v>210.2825927734375</v>
      </c>
      <c r="AX46" t="n">
        <v>148.4065246582031</v>
      </c>
      <c r="AY46" t="n">
        <v>185.3900451660156</v>
      </c>
      <c r="AZ46" t="n">
        <v>300.3698120117188</v>
      </c>
      <c r="BA46" t="n">
        <v>238.4935913085938</v>
      </c>
      <c r="BB46" t="n">
        <v>405.8666076660156</v>
      </c>
      <c r="BC46" t="n">
        <v>499.5101623535156</v>
      </c>
      <c r="BD46" t="n">
        <v>424.8316650390625</v>
      </c>
      <c r="BE46" t="n">
        <v>347.0732727050781</v>
      </c>
      <c r="BF46" t="n">
        <v>348.9690551757812</v>
      </c>
      <c r="BG46" t="n">
        <v>618.0455322265625</v>
      </c>
      <c r="BH46" t="n">
        <v>417.4831848144531</v>
      </c>
      <c r="BI46" t="n">
        <v>257.2224426269531</v>
      </c>
      <c r="BJ46" t="n">
        <v>411.0819702148438</v>
      </c>
      <c r="BK46" t="n">
        <v>340.434814453125</v>
      </c>
      <c r="BL46" t="n">
        <v>412.0303039550781</v>
      </c>
      <c r="BM46" t="n">
        <v>486.2335205078125</v>
      </c>
      <c r="BN46" t="n">
        <v>386.1895141601562</v>
      </c>
      <c r="BO46" t="n">
        <v>96.03786468505859</v>
      </c>
      <c r="BP46" t="n">
        <v>362.4608154296875</v>
      </c>
      <c r="BQ46" t="n">
        <v>472.2247924804688</v>
      </c>
      <c r="BR46" t="n">
        <v>168.9415893554688</v>
      </c>
      <c r="BS46" t="n">
        <v>250.7875823974609</v>
      </c>
      <c r="BT46" t="n">
        <v>290.3985595703125</v>
      </c>
      <c r="BU46" t="n">
        <v>281.3307495117188</v>
      </c>
      <c r="BV46" t="n">
        <v>285.3871459960938</v>
      </c>
      <c r="BW46" t="n">
        <v>367.9490356445312</v>
      </c>
    </row>
    <row customFormat="1" r="47" s="110">
      <c r="A47" t="inlineStr">
        <is>
          <t>EL</t>
        </is>
      </c>
      <c r="B47" t="inlineStr">
        <is>
          <t>MY_Hypermarket Direct Purchase</t>
        </is>
      </c>
      <c r="C47" s="110" t="n">
        <v>0</v>
      </c>
      <c r="D47" s="110" t="n">
        <v>0</v>
      </c>
      <c r="E47" s="110" t="n">
        <v>0</v>
      </c>
      <c r="F47" s="60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</row>
    <row customFormat="1" r="48" s="110">
      <c r="A48" t="inlineStr">
        <is>
          <t>EL</t>
        </is>
      </c>
      <c r="B48" t="inlineStr">
        <is>
          <t>MY_Hot Gadgets Distribution Sdn Bhd</t>
        </is>
      </c>
      <c r="C48" s="110" t="n">
        <v>0</v>
      </c>
      <c r="D48" s="110" t="n">
        <v>0</v>
      </c>
      <c r="E48" s="110" t="n">
        <v>0</v>
      </c>
      <c r="F48" s="60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</row>
    <row customFormat="1" r="49" s="110">
      <c r="A49" t="inlineStr">
        <is>
          <t>FMCG</t>
        </is>
      </c>
      <c r="B49" t="inlineStr">
        <is>
          <t>MY_Hock Lee</t>
        </is>
      </c>
      <c r="C49" s="110" t="n">
        <v>0</v>
      </c>
      <c r="D49" s="110" t="n">
        <v>0</v>
      </c>
      <c r="E49" s="110" t="n">
        <v>0</v>
      </c>
      <c r="F49" s="60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</row>
    <row customFormat="1" r="50" s="110">
      <c r="A50" t="inlineStr">
        <is>
          <t>FMCG</t>
        </is>
      </c>
      <c r="B50" t="inlineStr">
        <is>
          <t>MY_Healthy Grazing Sdn Bhd</t>
        </is>
      </c>
      <c r="C50" s="110" t="n">
        <v>329.2002906799316</v>
      </c>
      <c r="D50" s="110" t="n">
        <v>1087.202483415604</v>
      </c>
      <c r="E50" s="110" t="n">
        <v>963.4718601703644</v>
      </c>
      <c r="F50" s="60" t="n">
        <v/>
      </c>
      <c r="G50" t="n">
        <v/>
      </c>
      <c r="H50" t="n">
        <v/>
      </c>
      <c r="I50" t="n">
        <v/>
      </c>
      <c r="J50" t="n">
        <v/>
      </c>
      <c r="K50" t="n">
        <v/>
      </c>
      <c r="L50" t="n">
        <v/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57.95035934448242</v>
      </c>
      <c r="AD50" t="n">
        <v>23.64524841308594</v>
      </c>
      <c r="AE50" t="n">
        <v>59.61391448974609</v>
      </c>
      <c r="AF50" t="n">
        <v>118.5657196044922</v>
      </c>
      <c r="AG50" t="n">
        <v>20.09761047363281</v>
      </c>
      <c r="AH50" t="n">
        <v>25.68217468261719</v>
      </c>
      <c r="AI50" t="n">
        <v>23.645263671875</v>
      </c>
      <c r="AJ50" t="n">
        <v>0</v>
      </c>
      <c r="AK50" t="n">
        <v>55.8227424621582</v>
      </c>
      <c r="AL50" t="n">
        <v>184.6360473632812</v>
      </c>
      <c r="AM50" t="n">
        <v>13.20964050292969</v>
      </c>
      <c r="AN50" t="n">
        <v>20.81011581420898</v>
      </c>
      <c r="AO50" t="n">
        <v>84.0537109375</v>
      </c>
      <c r="AP50" t="n">
        <v>19.98041915893555</v>
      </c>
      <c r="AQ50" t="n">
        <v>25.45674324035645</v>
      </c>
      <c r="AR50" t="n">
        <v>6.604812622070312</v>
      </c>
      <c r="AS50" t="n">
        <v>138.7010803222656</v>
      </c>
      <c r="AT50" t="n">
        <v>63.74141693115234</v>
      </c>
      <c r="AU50" t="n">
        <v>87.02421569824219</v>
      </c>
      <c r="AV50" t="n">
        <v>10.90291976928711</v>
      </c>
      <c r="AW50" t="n">
        <v>7.434564590454102</v>
      </c>
      <c r="AX50" t="n">
        <v>16.52862739562988</v>
      </c>
      <c r="AY50" t="n">
        <v>10.90291213989258</v>
      </c>
      <c r="AZ50" t="n">
        <v>35.01547241210938</v>
      </c>
      <c r="BA50" t="n">
        <v>13.04367733001709</v>
      </c>
      <c r="BB50" t="n">
        <v>19.81444549560547</v>
      </c>
      <c r="BC50" t="n">
        <v>10.90291213989258</v>
      </c>
      <c r="BD50" t="n">
        <v>0</v>
      </c>
      <c r="BE50" t="n">
        <v>17.50773239135742</v>
      </c>
      <c r="BF50" t="n">
        <v>3.302406549453735</v>
      </c>
      <c r="BG50" t="n">
        <v>31.5305118560791</v>
      </c>
      <c r="BH50" t="n">
        <v>3.302413940429688</v>
      </c>
      <c r="BI50" t="n">
        <v>15.35038757324219</v>
      </c>
      <c r="BJ50" t="n">
        <v>3.302406311035156</v>
      </c>
      <c r="BK50" t="n">
        <v>19.63188934326172</v>
      </c>
      <c r="BL50" t="n">
        <v>24.77634811401367</v>
      </c>
      <c r="BM50" t="n">
        <v>66.57917785644531</v>
      </c>
      <c r="BN50" t="n">
        <v>77.33273315429688</v>
      </c>
      <c r="BO50" t="n">
        <v>41.93756103515625</v>
      </c>
      <c r="BP50" t="n">
        <v>65.20954132080078</v>
      </c>
      <c r="BQ50" t="n">
        <v>26.42456817626953</v>
      </c>
      <c r="BR50" t="n">
        <v>37.93309020996094</v>
      </c>
      <c r="BS50" t="n">
        <v>19.79336166381836</v>
      </c>
      <c r="BT50" t="n">
        <v>37.91641998291016</v>
      </c>
      <c r="BU50" t="n">
        <v>54.18540191650391</v>
      </c>
      <c r="BV50" t="n">
        <v>8.986358642578125</v>
      </c>
      <c r="BW50" t="n">
        <v>133.1583862304688</v>
      </c>
    </row>
    <row customFormat="1" r="51" s="110">
      <c r="A51" t="inlineStr">
        <is>
          <t>EL</t>
        </is>
      </c>
      <c r="B51" t="inlineStr">
        <is>
          <t>MY_Haier Electrical Appliances (M) Sdn Bhd</t>
        </is>
      </c>
      <c r="C51" s="110" t="n">
        <v>0</v>
      </c>
      <c r="D51" s="110" t="n">
        <v>0</v>
      </c>
      <c r="E51" s="110" t="n">
        <v>57.30078125</v>
      </c>
      <c r="F51" s="60" t="n">
        <v/>
      </c>
      <c r="G51" t="n">
        <v/>
      </c>
      <c r="H51" t="n">
        <v/>
      </c>
      <c r="I51" t="n">
        <v/>
      </c>
      <c r="J51" t="n">
        <v/>
      </c>
      <c r="K51" t="n">
        <v/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t="n">
        <v/>
      </c>
      <c r="V51" t="n">
        <v/>
      </c>
      <c r="W51" t="n">
        <v/>
      </c>
      <c r="X51" t="n">
        <v/>
      </c>
      <c r="Y51" t="n">
        <v/>
      </c>
      <c r="Z51" t="n">
        <v/>
      </c>
      <c r="AA51" t="n">
        <v/>
      </c>
      <c r="AB51" t="n">
        <v/>
      </c>
      <c r="AC51" t="n">
        <v/>
      </c>
      <c r="AD51" t="n">
        <v/>
      </c>
      <c r="AE51" t="n">
        <v/>
      </c>
      <c r="AF51" t="n">
        <v/>
      </c>
      <c r="AG51" t="n">
        <v/>
      </c>
      <c r="AH51" t="n">
        <v/>
      </c>
      <c r="AI51" t="n">
        <v/>
      </c>
      <c r="AJ51" t="n">
        <v/>
      </c>
      <c r="AK51" t="n">
        <v/>
      </c>
      <c r="AL51" t="n">
        <v/>
      </c>
      <c r="AM51" t="n">
        <v/>
      </c>
      <c r="AN51" t="n">
        <v/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-34.6053466796875</v>
      </c>
      <c r="BP51" t="n">
        <v>91.9061279296875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</row>
    <row customFormat="1" r="52" s="110">
      <c r="A52" t="inlineStr">
        <is>
          <t>EL</t>
        </is>
      </c>
      <c r="B52" t="inlineStr">
        <is>
          <t>MY_Groupe SEB Malaysia Sdn Bhd</t>
        </is>
      </c>
      <c r="C52" s="110" t="n">
        <v>0</v>
      </c>
      <c r="D52" s="110" t="n">
        <v>0</v>
      </c>
      <c r="E52" s="110" t="n">
        <v>0</v>
      </c>
      <c r="F52" s="60" t="n">
        <v/>
      </c>
      <c r="G52" t="n">
        <v/>
      </c>
      <c r="H52" t="n">
        <v/>
      </c>
      <c r="I52" t="n">
        <v/>
      </c>
      <c r="J52" t="n">
        <v/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t="n">
        <v/>
      </c>
      <c r="W52" t="n">
        <v/>
      </c>
      <c r="X52" t="n">
        <v/>
      </c>
      <c r="Y52" t="n">
        <v/>
      </c>
      <c r="Z52" t="n">
        <v/>
      </c>
      <c r="AA52" t="n">
        <v/>
      </c>
      <c r="AB52" t="n">
        <v/>
      </c>
      <c r="AC52" t="n">
        <v/>
      </c>
      <c r="AD52" t="n">
        <v/>
      </c>
      <c r="AE52" t="n">
        <v/>
      </c>
      <c r="AF52" t="n">
        <v/>
      </c>
      <c r="AG52" t="n">
        <v/>
      </c>
      <c r="AH52" t="n">
        <v/>
      </c>
      <c r="AI52" t="n">
        <v/>
      </c>
      <c r="AJ52" t="n">
        <v/>
      </c>
      <c r="AK52" t="n">
        <v/>
      </c>
      <c r="AL52" t="n">
        <v/>
      </c>
      <c r="AM52" t="n">
        <v/>
      </c>
      <c r="AN52" t="n">
        <v/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</row>
    <row customFormat="1" r="53" s="110">
      <c r="A53" t="inlineStr">
        <is>
          <t>FMCG</t>
        </is>
      </c>
      <c r="B53" t="inlineStr">
        <is>
          <t>MY_Gdeal Sdn Bhd</t>
        </is>
      </c>
      <c r="C53" s="110" t="n">
        <v>232034.05103302</v>
      </c>
      <c r="D53" s="110" t="n">
        <v>179230.8987426758</v>
      </c>
      <c r="E53" s="110" t="n">
        <v>180332.2709350586</v>
      </c>
      <c r="F53" s="60" t="n">
        <v>5913.30322265625</v>
      </c>
      <c r="G53" t="n">
        <v>3896.021240234375</v>
      </c>
      <c r="H53" t="n">
        <v>2942.6875</v>
      </c>
      <c r="I53" t="n">
        <v>2355.846923828125</v>
      </c>
      <c r="J53" t="n">
        <v>2508.688720703125</v>
      </c>
      <c r="K53" t="n">
        <v>1180.260009765625</v>
      </c>
      <c r="L53" t="n">
        <v>1182.943603515625</v>
      </c>
      <c r="M53" t="n">
        <v>16774.392578125</v>
      </c>
      <c r="N53" t="n">
        <v>64790.96875</v>
      </c>
      <c r="O53" t="n">
        <v>5840.47900390625</v>
      </c>
      <c r="P53" t="n">
        <v>6788.30712890625</v>
      </c>
      <c r="Q53" t="n">
        <v>37391.6796875</v>
      </c>
      <c r="R53" t="n">
        <v>36309</v>
      </c>
      <c r="S53" t="n">
        <v>618.3848266601562</v>
      </c>
      <c r="T53" t="n">
        <v>428.3594665527344</v>
      </c>
      <c r="U53" t="n">
        <v>490.6286010742188</v>
      </c>
      <c r="V53" t="n">
        <v>90.36167144775391</v>
      </c>
      <c r="W53" t="n">
        <v>409.4431762695312</v>
      </c>
      <c r="X53" t="n">
        <v>1320.196411132812</v>
      </c>
      <c r="Y53" t="n">
        <v>2177.039306640625</v>
      </c>
      <c r="Z53" t="n">
        <v>1734.451782226562</v>
      </c>
      <c r="AA53" t="n">
        <v>2032.8564453125</v>
      </c>
      <c r="AB53" t="n">
        <v>2253.12353515625</v>
      </c>
      <c r="AC53" t="n">
        <v>2721.13427734375</v>
      </c>
      <c r="AD53" t="n">
        <v>2243.25537109375</v>
      </c>
      <c r="AE53" t="n">
        <v>3545.176513671875</v>
      </c>
      <c r="AF53" t="n">
        <v>3369.008544921875</v>
      </c>
      <c r="AG53" t="n">
        <v>4826.4296875</v>
      </c>
      <c r="AH53" t="n">
        <v>5393.615234375</v>
      </c>
      <c r="AI53" t="n">
        <v>5079.91943359375</v>
      </c>
      <c r="AJ53" t="n">
        <v>5426.08837890625</v>
      </c>
      <c r="AK53" t="n">
        <v>8963.4814453125</v>
      </c>
      <c r="AL53" t="n">
        <v>2884.425048828125</v>
      </c>
      <c r="AM53" t="n">
        <v>2234.485595703125</v>
      </c>
      <c r="AN53" t="n">
        <v>27759.1171875</v>
      </c>
      <c r="AO53" t="n">
        <v>9718.109375</v>
      </c>
      <c r="AP53" t="n">
        <v>1246.6552734375</v>
      </c>
      <c r="AQ53" t="n">
        <v>1746.50048828125</v>
      </c>
      <c r="AR53" t="n">
        <v>2058.45947265625</v>
      </c>
      <c r="AS53" t="n">
        <v>27807.384765625</v>
      </c>
      <c r="AT53" t="n">
        <v>7876.3603515625</v>
      </c>
      <c r="AU53" t="n">
        <v>12027.0166015625</v>
      </c>
      <c r="AV53" t="n">
        <v>1918.82177734375</v>
      </c>
      <c r="AW53" t="n">
        <v>1010.595947265625</v>
      </c>
      <c r="AX53" t="n">
        <v>441.5955200195312</v>
      </c>
      <c r="AY53" t="n">
        <v>23.73321533203125</v>
      </c>
      <c r="AZ53" t="n">
        <v>434.6802368164062</v>
      </c>
      <c r="BA53" t="n">
        <v>525.7633056640625</v>
      </c>
      <c r="BB53" t="n">
        <v>406.7080078125</v>
      </c>
      <c r="BC53" t="n">
        <v>327.39111328125</v>
      </c>
      <c r="BD53" t="n">
        <v>3552.363037109375</v>
      </c>
      <c r="BE53" t="n">
        <v>11635.1376953125</v>
      </c>
      <c r="BF53" t="n">
        <v>3293.247314453125</v>
      </c>
      <c r="BG53" t="n">
        <v>2573.5849609375</v>
      </c>
      <c r="BH53" t="n">
        <v>15821.9912109375</v>
      </c>
      <c r="BI53" t="n">
        <v>13585.4697265625</v>
      </c>
      <c r="BJ53" t="n">
        <v>6684.6533203125</v>
      </c>
      <c r="BK53" t="n">
        <v>3575.3212890625</v>
      </c>
      <c r="BL53" t="n">
        <v>2642.95654296875</v>
      </c>
      <c r="BM53" t="n">
        <v>3281.145751953125</v>
      </c>
      <c r="BN53" t="n">
        <v>3173.7431640625</v>
      </c>
      <c r="BO53" t="n">
        <v>2162.773193359375</v>
      </c>
      <c r="BP53" t="n">
        <v>39309.2109375</v>
      </c>
      <c r="BQ53" t="n">
        <v>27142.13671875</v>
      </c>
      <c r="BR53" t="n">
        <v>2722.314208984375</v>
      </c>
      <c r="BS53" t="n">
        <v>1913.779907226562</v>
      </c>
      <c r="BT53" t="n">
        <v>2981.861083984375</v>
      </c>
      <c r="BU53" t="n">
        <v>2915.294921875</v>
      </c>
      <c r="BV53" t="n">
        <v>2746.318359375</v>
      </c>
      <c r="BW53" t="n">
        <v>3626.301513671875</v>
      </c>
    </row>
    <row customFormat="1" r="54" s="110">
      <c r="A54" t="inlineStr">
        <is>
          <t>FMCG</t>
        </is>
      </c>
      <c r="B54" t="inlineStr">
        <is>
          <t>MY_Fonterra Brands (Malaysia) Sdn Bhd</t>
        </is>
      </c>
      <c r="C54" s="110" t="n">
        <v>122897.2237548828</v>
      </c>
      <c r="D54" s="110" t="n">
        <v>91584.18780517578</v>
      </c>
      <c r="E54" s="110" t="n">
        <v>94906.61090087891</v>
      </c>
      <c r="F54" s="60" t="n">
        <v>8011.45263671875</v>
      </c>
      <c r="G54" t="n">
        <v>5280.7041015625</v>
      </c>
      <c r="H54" t="n">
        <v>4260.0302734375</v>
      </c>
      <c r="I54" t="n">
        <v>2696.458984375</v>
      </c>
      <c r="J54" t="n">
        <v>2824.71142578125</v>
      </c>
      <c r="K54" t="n">
        <v>2311.75048828125</v>
      </c>
      <c r="L54" t="n">
        <v>2096.475830078125</v>
      </c>
      <c r="M54" t="n">
        <v>1591.817016601562</v>
      </c>
      <c r="N54" t="n">
        <v>1721.52587890625</v>
      </c>
      <c r="O54" t="n">
        <v>1493.1962890625</v>
      </c>
      <c r="P54" t="n">
        <v>1871.638916015625</v>
      </c>
      <c r="Q54" t="n">
        <v>1492.29931640625</v>
      </c>
      <c r="R54" t="n">
        <v>1432.306884765625</v>
      </c>
      <c r="S54" t="n">
        <v>1123.276733398438</v>
      </c>
      <c r="T54" t="n">
        <v>1048.4443359375</v>
      </c>
      <c r="U54" t="n">
        <v>1971.933227539062</v>
      </c>
      <c r="V54" t="n">
        <v>1887.025146484375</v>
      </c>
      <c r="W54" t="n">
        <v>2028.9423828125</v>
      </c>
      <c r="X54" t="n">
        <v>3614.45751953125</v>
      </c>
      <c r="Y54" t="n">
        <v>3034.441162109375</v>
      </c>
      <c r="Z54" t="n">
        <v>2755.4453125</v>
      </c>
      <c r="AA54" t="n">
        <v>4041.759521484375</v>
      </c>
      <c r="AB54" t="n">
        <v>4001.129638671875</v>
      </c>
      <c r="AC54" t="n">
        <v>2913.873291015625</v>
      </c>
      <c r="AD54" t="n">
        <v>3315.62158203125</v>
      </c>
      <c r="AE54" t="n">
        <v>5170.17041015625</v>
      </c>
      <c r="AF54" t="n">
        <v>4994.697265625</v>
      </c>
      <c r="AG54" t="n">
        <v>8104.48974609375</v>
      </c>
      <c r="AH54" t="n">
        <v>19755.740234375</v>
      </c>
      <c r="AI54" t="n">
        <v>10489.935546875</v>
      </c>
      <c r="AJ54" t="n">
        <v>5561.47265625</v>
      </c>
      <c r="AK54" t="n">
        <v>5298.3505859375</v>
      </c>
      <c r="AL54" t="n">
        <v>5351.1201171875</v>
      </c>
      <c r="AM54" t="n">
        <v>6269.689453125</v>
      </c>
      <c r="AN54" t="n">
        <v>3353.435791015625</v>
      </c>
      <c r="AO54" t="n">
        <v>2882.611572265625</v>
      </c>
      <c r="AP54" t="n">
        <v>1205.62939453125</v>
      </c>
      <c r="AQ54" t="n">
        <v>2089.0439453125</v>
      </c>
      <c r="AR54" t="n">
        <v>1359.273681640625</v>
      </c>
      <c r="AS54" t="n">
        <v>9336.70703125</v>
      </c>
      <c r="AT54" t="n">
        <v>6969.900390625</v>
      </c>
      <c r="AU54" t="n">
        <v>3475.78173828125</v>
      </c>
      <c r="AV54" t="n">
        <v>1214.2451171875</v>
      </c>
      <c r="AW54" t="n">
        <v>923.42919921875</v>
      </c>
      <c r="AX54" t="n">
        <v>2261.05810546875</v>
      </c>
      <c r="AY54" t="n">
        <v>771.074951171875</v>
      </c>
      <c r="AZ54" t="n">
        <v>490.8570556640625</v>
      </c>
      <c r="BA54" t="n">
        <v>831.3744506835938</v>
      </c>
      <c r="BB54" t="n">
        <v>662.5671997070312</v>
      </c>
      <c r="BC54" t="n">
        <v>527.4248046875</v>
      </c>
      <c r="BD54" t="n">
        <v>642.4640502929688</v>
      </c>
      <c r="BE54" t="n">
        <v>1171.773559570312</v>
      </c>
      <c r="BF54" t="n">
        <v>1038.525268554688</v>
      </c>
      <c r="BG54" t="n">
        <v>2203.152587890625</v>
      </c>
      <c r="BH54" t="n">
        <v>3919.20703125</v>
      </c>
      <c r="BI54" t="n">
        <v>7041.26220703125</v>
      </c>
      <c r="BJ54" t="n">
        <v>7701.40380859375</v>
      </c>
      <c r="BK54" t="n">
        <v>4862.6337890625</v>
      </c>
      <c r="BL54" t="n">
        <v>3051.205078125</v>
      </c>
      <c r="BM54" t="n">
        <v>2072.04052734375</v>
      </c>
      <c r="BN54" t="n">
        <v>2606.9453125</v>
      </c>
      <c r="BO54" t="n">
        <v>2545.115966796875</v>
      </c>
      <c r="BP54" t="n">
        <v>2942.793212890625</v>
      </c>
      <c r="BQ54" t="n">
        <v>3847.5361328125</v>
      </c>
      <c r="BR54" t="n">
        <v>2601.056884765625</v>
      </c>
      <c r="BS54" t="n">
        <v>1277.2626953125</v>
      </c>
      <c r="BT54" t="n">
        <v>2242.90185546875</v>
      </c>
      <c r="BU54" t="n">
        <v>2613.809326171875</v>
      </c>
      <c r="BV54" t="n">
        <v>2434.310546875</v>
      </c>
      <c r="BW54" t="n">
        <v>19963.498046875</v>
      </c>
    </row>
    <row customFormat="1" r="55" s="110">
      <c r="A55" t="inlineStr">
        <is>
          <t>EL</t>
        </is>
      </c>
      <c r="B55" t="inlineStr">
        <is>
          <t>MY_Era International Network Sdn Bhd</t>
        </is>
      </c>
      <c r="C55" s="110" t="n">
        <v>0</v>
      </c>
      <c r="D55" s="110" t="n">
        <v>0</v>
      </c>
      <c r="E55" s="110" t="n">
        <v>0</v>
      </c>
      <c r="F55" s="60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</row>
    <row customFormat="1" r="56" s="110">
      <c r="A56" t="inlineStr">
        <is>
          <t>EL</t>
        </is>
      </c>
      <c r="B56" t="inlineStr">
        <is>
          <t>MY_Ekano Global Sdn Bhd</t>
        </is>
      </c>
      <c r="C56" s="110" t="n">
        <v>3528.393333435059</v>
      </c>
      <c r="D56" s="110" t="n">
        <v>6559.122573852539</v>
      </c>
      <c r="E56" s="110" t="n">
        <v>8078.417419433594</v>
      </c>
      <c r="F56" s="60" t="n">
        <v>23.13909912109375</v>
      </c>
      <c r="G56" t="n">
        <v>59.6380615234375</v>
      </c>
      <c r="H56" t="n">
        <v>0</v>
      </c>
      <c r="I56" t="n">
        <v>0</v>
      </c>
      <c r="J56" t="n">
        <v>169.6973266601562</v>
      </c>
      <c r="K56" t="n">
        <v>132.1089172363281</v>
      </c>
      <c r="L56" t="n">
        <v>31.894775390625</v>
      </c>
      <c r="M56" t="n">
        <v>75.86801147460938</v>
      </c>
      <c r="N56" t="n">
        <v>0</v>
      </c>
      <c r="O56" t="n">
        <v>24.15692138671875</v>
      </c>
      <c r="P56" t="n">
        <v>36.2353515625</v>
      </c>
      <c r="Q56" t="n">
        <v>0</v>
      </c>
      <c r="R56" t="n">
        <v>238.552490234375</v>
      </c>
      <c r="S56" t="n">
        <v>59.63812255859375</v>
      </c>
      <c r="T56" t="n">
        <v>0</v>
      </c>
      <c r="U56" t="n">
        <v>0</v>
      </c>
      <c r="V56" t="n">
        <v>59.63812255859375</v>
      </c>
      <c r="W56" t="n">
        <v>249.1517944335938</v>
      </c>
      <c r="X56" t="n">
        <v>12.07846069335938</v>
      </c>
      <c r="Y56" t="n">
        <v>71.71658325195312</v>
      </c>
      <c r="Z56" t="n">
        <v>363.5513610839844</v>
      </c>
      <c r="AA56" t="n">
        <v>853.9620361328125</v>
      </c>
      <c r="AB56" t="n">
        <v>0</v>
      </c>
      <c r="AC56" t="n">
        <v>72.47073364257812</v>
      </c>
      <c r="AD56" t="n">
        <v>24.15689086914062</v>
      </c>
      <c r="AE56" t="n">
        <v>120.0303955078125</v>
      </c>
      <c r="AF56" t="n">
        <v>235.5651092529297</v>
      </c>
      <c r="AG56" t="n">
        <v>83.7950439453125</v>
      </c>
      <c r="AH56" t="n">
        <v>95.87348175048828</v>
      </c>
      <c r="AI56" t="n">
        <v>304.1195068359375</v>
      </c>
      <c r="AJ56" t="n">
        <v>131.354736328125</v>
      </c>
      <c r="AK56" t="n">
        <v>673.8735961914062</v>
      </c>
      <c r="AL56" t="n">
        <v>31.1820068359375</v>
      </c>
      <c r="AM56" t="n">
        <v>93.73097229003906</v>
      </c>
      <c r="AN56" t="n">
        <v>58.30537414550781</v>
      </c>
      <c r="AO56" t="n">
        <v>157.0528106689453</v>
      </c>
      <c r="AP56" t="n">
        <v>91.59027099609375</v>
      </c>
      <c r="AQ56" t="n">
        <v>274.7517700195312</v>
      </c>
      <c r="AR56" t="n">
        <v>356.792724609375</v>
      </c>
      <c r="AS56" t="n">
        <v>160.4974365234375</v>
      </c>
      <c r="AT56" t="n">
        <v>377.780517578125</v>
      </c>
      <c r="AU56" t="n">
        <v>419.9793701171875</v>
      </c>
      <c r="AV56" t="n">
        <v>436.6998901367188</v>
      </c>
      <c r="AW56" t="n">
        <v>166.8012084960938</v>
      </c>
      <c r="AX56" t="n">
        <v>184.2188110351562</v>
      </c>
      <c r="AY56" t="n">
        <v>79.78167724609375</v>
      </c>
      <c r="AZ56" t="n">
        <v>308.9468383789062</v>
      </c>
      <c r="BA56" t="n">
        <v>0</v>
      </c>
      <c r="BB56" t="n">
        <v>141.5317993164062</v>
      </c>
      <c r="BC56" t="n">
        <v>256.7483825683594</v>
      </c>
      <c r="BD56" t="n">
        <v>669.6300048828125</v>
      </c>
      <c r="BE56" t="n">
        <v>62.36395263671875</v>
      </c>
      <c r="BF56" t="n">
        <v>62.349853515625</v>
      </c>
      <c r="BG56" t="n">
        <v>280.581298828125</v>
      </c>
      <c r="BH56" t="n">
        <v>129.9151611328125</v>
      </c>
      <c r="BI56" t="n">
        <v>222.8472900390625</v>
      </c>
      <c r="BJ56" t="n">
        <v>157.4155883789062</v>
      </c>
      <c r="BK56" t="n">
        <v>62.34979248046875</v>
      </c>
      <c r="BL56" t="n">
        <v>221.6619262695312</v>
      </c>
      <c r="BM56" t="n">
        <v>166.312744140625</v>
      </c>
      <c r="BN56" t="n">
        <v>253.4295043945312</v>
      </c>
      <c r="BO56" t="n">
        <v>73.82070922851562</v>
      </c>
      <c r="BP56" t="n">
        <v>305.0803833007812</v>
      </c>
      <c r="BQ56" t="n">
        <v>266.1998901367188</v>
      </c>
      <c r="BR56" t="n">
        <v>323.6925048828125</v>
      </c>
      <c r="BS56" t="n">
        <v>476.9974365234375</v>
      </c>
      <c r="BT56" t="n">
        <v>633.6573486328125</v>
      </c>
      <c r="BU56" t="n">
        <v>307.7194213867188</v>
      </c>
      <c r="BV56" t="n">
        <v>193.5335693359375</v>
      </c>
      <c r="BW56" t="n">
        <v>836.3705444335938</v>
      </c>
    </row>
    <row customFormat="1" r="57" s="110">
      <c r="A57" t="inlineStr">
        <is>
          <t>FMCG</t>
        </is>
      </c>
      <c r="B57" t="inlineStr">
        <is>
          <t>MY_Disposable Soft Goods (Malaysia) Sdn Bhd</t>
        </is>
      </c>
      <c r="C57" s="110" t="n">
        <v>144267.8112792969</v>
      </c>
      <c r="D57" s="110" t="n">
        <v>147758.2882080078</v>
      </c>
      <c r="E57" s="110" t="n">
        <v>133940.7337646484</v>
      </c>
      <c r="F57" s="60" t="n">
        <v>11664.9541015625</v>
      </c>
      <c r="G57" t="n">
        <v>5206.8271484375</v>
      </c>
      <c r="H57" t="n">
        <v>3788.53564453125</v>
      </c>
      <c r="I57" t="n">
        <v>2839.571533203125</v>
      </c>
      <c r="J57" t="n">
        <v>4968.49462890625</v>
      </c>
      <c r="K57" t="n">
        <v>2973.9521484375</v>
      </c>
      <c r="L57" t="n">
        <v>4682.73974609375</v>
      </c>
      <c r="M57" t="n">
        <v>2247.873046875</v>
      </c>
      <c r="N57" t="n">
        <v>2986.49169921875</v>
      </c>
      <c r="O57" t="n">
        <v>1214.080810546875</v>
      </c>
      <c r="P57" t="n">
        <v>777.1859130859375</v>
      </c>
      <c r="Q57" t="n">
        <v>2390.702880859375</v>
      </c>
      <c r="R57" t="n">
        <v>1635.028076171875</v>
      </c>
      <c r="S57" t="n">
        <v>1680.345581054688</v>
      </c>
      <c r="T57" t="n">
        <v>1717.666259765625</v>
      </c>
      <c r="U57" t="n">
        <v>3846.6318359375</v>
      </c>
      <c r="V57" t="n">
        <v>2707.981689453125</v>
      </c>
      <c r="W57" t="n">
        <v>3456.24609375</v>
      </c>
      <c r="X57" t="n">
        <v>5444.025390625</v>
      </c>
      <c r="Y57" t="n">
        <v>5736.05322265625</v>
      </c>
      <c r="Z57" t="n">
        <v>3321.9169921875</v>
      </c>
      <c r="AA57" t="n">
        <v>7914.21435546875</v>
      </c>
      <c r="AB57" t="n">
        <v>9148.17578125</v>
      </c>
      <c r="AC57" t="n">
        <v>4743.10595703125</v>
      </c>
      <c r="AD57" t="n">
        <v>3936.23974609375</v>
      </c>
      <c r="AE57" t="n">
        <v>7091.29931640625</v>
      </c>
      <c r="AF57" t="n">
        <v>8310.3681640625</v>
      </c>
      <c r="AG57" t="n">
        <v>8303.3759765625</v>
      </c>
      <c r="AH57" t="n">
        <v>7519.796875</v>
      </c>
      <c r="AI57" t="n">
        <v>8262.3046875</v>
      </c>
      <c r="AJ57" t="n">
        <v>3751.6259765625</v>
      </c>
      <c r="AK57" t="n">
        <v>6572.66259765625</v>
      </c>
      <c r="AL57" t="n">
        <v>4415.94775390625</v>
      </c>
      <c r="AM57" t="n">
        <v>5273.6943359375</v>
      </c>
      <c r="AN57" t="n">
        <v>4535.41015625</v>
      </c>
      <c r="AO57" t="n">
        <v>9524.2177734375</v>
      </c>
      <c r="AP57" t="n">
        <v>5927.8515625</v>
      </c>
      <c r="AQ57" t="n">
        <v>2913.4326171875</v>
      </c>
      <c r="AR57" t="n">
        <v>2382.933837890625</v>
      </c>
      <c r="AS57" t="n">
        <v>12540.904296875</v>
      </c>
      <c r="AT57" t="n">
        <v>6299.4365234375</v>
      </c>
      <c r="AU57" t="n">
        <v>8544.947265625</v>
      </c>
      <c r="AV57" t="n">
        <v>6266.69775390625</v>
      </c>
      <c r="AW57" t="n">
        <v>2831.2353515625</v>
      </c>
      <c r="AX57" t="n">
        <v>1291.922607421875</v>
      </c>
      <c r="AY57" t="n">
        <v>1129.182983398438</v>
      </c>
      <c r="AZ57" t="n">
        <v>1683.823486328125</v>
      </c>
      <c r="BA57" t="n">
        <v>2892.98388671875</v>
      </c>
      <c r="BB57" t="n">
        <v>2469.530029296875</v>
      </c>
      <c r="BC57" t="n">
        <v>2225.6376953125</v>
      </c>
      <c r="BD57" t="n">
        <v>3506.161376953125</v>
      </c>
      <c r="BE57" t="n">
        <v>3017.385498046875</v>
      </c>
      <c r="BF57" t="n">
        <v>2506.331787109375</v>
      </c>
      <c r="BG57" t="n">
        <v>7249.580078125</v>
      </c>
      <c r="BH57" t="n">
        <v>9446.7490234375</v>
      </c>
      <c r="BI57" t="n">
        <v>9343.314453125</v>
      </c>
      <c r="BJ57" t="n">
        <v>7089.17041015625</v>
      </c>
      <c r="BK57" t="n">
        <v>3973.185546875</v>
      </c>
      <c r="BL57" t="n">
        <v>4317.28369140625</v>
      </c>
      <c r="BM57" t="n">
        <v>3430.740234375</v>
      </c>
      <c r="BN57" t="n">
        <v>4155.93359375</v>
      </c>
      <c r="BO57" t="n">
        <v>2556.23876953125</v>
      </c>
      <c r="BP57" t="n">
        <v>4955.9111328125</v>
      </c>
      <c r="BQ57" t="n">
        <v>9272.798828125</v>
      </c>
      <c r="BR57" t="n">
        <v>4201.88037109375</v>
      </c>
      <c r="BS57" t="n">
        <v>2441.641845703125</v>
      </c>
      <c r="BT57" t="n">
        <v>3867.237060546875</v>
      </c>
      <c r="BU57" t="n">
        <v>4766.8720703125</v>
      </c>
      <c r="BV57" t="n">
        <v>2787.57373046875</v>
      </c>
      <c r="BW57" t="n">
        <v>5419.3466796875</v>
      </c>
    </row>
    <row customFormat="1" r="58" s="110">
      <c r="A58" t="inlineStr">
        <is>
          <t>FMCG</t>
        </is>
      </c>
      <c r="B58" t="inlineStr">
        <is>
          <t>MY_Delfi Marketing Sdn Bhd</t>
        </is>
      </c>
      <c r="C58" s="110" t="n">
        <v>8125.478981018066</v>
      </c>
      <c r="D58" s="110" t="n">
        <v>10453.36009216309</v>
      </c>
      <c r="E58" s="110" t="n">
        <v>11927.70579528809</v>
      </c>
      <c r="F58" s="60" t="n">
        <v>183.1374664306641</v>
      </c>
      <c r="G58" t="n">
        <v>145.2518157958984</v>
      </c>
      <c r="H58" t="n">
        <v>172.6023712158203</v>
      </c>
      <c r="I58" t="n">
        <v>146.8255767822266</v>
      </c>
      <c r="J58" t="n">
        <v>172.8544921875</v>
      </c>
      <c r="K58" t="n">
        <v>767.3977661132812</v>
      </c>
      <c r="L58" t="n">
        <v>494.860107421875</v>
      </c>
      <c r="M58" t="n">
        <v>190.5078735351562</v>
      </c>
      <c r="N58" t="n">
        <v>419.8214416503906</v>
      </c>
      <c r="O58" t="n">
        <v>204.8875274658203</v>
      </c>
      <c r="P58" t="n">
        <v>77.64063262939453</v>
      </c>
      <c r="Q58" t="n">
        <v>87.97322845458984</v>
      </c>
      <c r="R58" t="n">
        <v>83.23242950439453</v>
      </c>
      <c r="S58" t="n">
        <v>156.825927734375</v>
      </c>
      <c r="T58" t="n">
        <v>92.43740844726562</v>
      </c>
      <c r="U58" t="n">
        <v>130.7678527832031</v>
      </c>
      <c r="V58" t="n">
        <v>250.9049530029297</v>
      </c>
      <c r="W58" t="n">
        <v>253.5651092529297</v>
      </c>
      <c r="X58" t="n">
        <v>420.2919006347656</v>
      </c>
      <c r="Y58" t="n">
        <v>502.01611328125</v>
      </c>
      <c r="Z58" t="n">
        <v>337.1854858398438</v>
      </c>
      <c r="AA58" t="n">
        <v>376.4859313964844</v>
      </c>
      <c r="AB58" t="n">
        <v>426.1310729980469</v>
      </c>
      <c r="AC58" t="n">
        <v>256.6641845703125</v>
      </c>
      <c r="AD58" t="n">
        <v>373.6900939941406</v>
      </c>
      <c r="AE58" t="n">
        <v>370.1351318359375</v>
      </c>
      <c r="AF58" t="n">
        <v>274.6156921386719</v>
      </c>
      <c r="AG58" t="n">
        <v>278.3209838867188</v>
      </c>
      <c r="AH58" t="n">
        <v>179.4406433105469</v>
      </c>
      <c r="AI58" t="n">
        <v>161.2368316650391</v>
      </c>
      <c r="AJ58" t="n">
        <v>137.7709350585938</v>
      </c>
      <c r="AK58" t="n">
        <v>412.5648193359375</v>
      </c>
      <c r="AL58" t="n">
        <v>220.9033050537109</v>
      </c>
      <c r="AM58" t="n">
        <v>168.6336517333984</v>
      </c>
      <c r="AN58" t="n">
        <v>150.8177795410156</v>
      </c>
      <c r="AO58" t="n">
        <v>421.49658203125</v>
      </c>
      <c r="AP58" t="n">
        <v>270.9917907714844</v>
      </c>
      <c r="AQ58" t="n">
        <v>198.0258026123047</v>
      </c>
      <c r="AR58" t="n">
        <v>147.733642578125</v>
      </c>
      <c r="AS58" t="n">
        <v>1308.511596679688</v>
      </c>
      <c r="AT58" t="n">
        <v>1089.379272460938</v>
      </c>
      <c r="AU58" t="n">
        <v>1224.4248046875</v>
      </c>
      <c r="AV58" t="n">
        <v>490.052978515625</v>
      </c>
      <c r="AW58" t="n">
        <v>112.1442947387695</v>
      </c>
      <c r="AX58" t="n">
        <v>172.8274383544922</v>
      </c>
      <c r="AY58" t="n">
        <v>51.71718597412109</v>
      </c>
      <c r="AZ58" t="n">
        <v>79.63227081298828</v>
      </c>
      <c r="BA58" t="n">
        <v>37.32461166381836</v>
      </c>
      <c r="BB58" t="n">
        <v>102.7633209228516</v>
      </c>
      <c r="BC58" t="n">
        <v>93.62916564941406</v>
      </c>
      <c r="BD58" t="n">
        <v>105.330810546875</v>
      </c>
      <c r="BE58" t="n">
        <v>50.07897567749023</v>
      </c>
      <c r="BF58" t="n">
        <v>146.7165374755859</v>
      </c>
      <c r="BG58" t="n">
        <v>148.7149200439453</v>
      </c>
      <c r="BH58" t="n">
        <v>477.1823120117188</v>
      </c>
      <c r="BI58" t="n">
        <v>284.7252807617188</v>
      </c>
      <c r="BJ58" t="n">
        <v>244.2858123779297</v>
      </c>
      <c r="BK58" t="n">
        <v>269.031005859375</v>
      </c>
      <c r="BL58" t="n">
        <v>236.3958740234375</v>
      </c>
      <c r="BM58" t="n">
        <v>261.0537414550781</v>
      </c>
      <c r="BN58" t="n">
        <v>1476.2705078125</v>
      </c>
      <c r="BO58" t="n">
        <v>1506.807006835938</v>
      </c>
      <c r="BP58" t="n">
        <v>1018.314331054688</v>
      </c>
      <c r="BQ58" t="n">
        <v>410.8120422363281</v>
      </c>
      <c r="BR58" t="n">
        <v>244.3853454589844</v>
      </c>
      <c r="BS58" t="n">
        <v>133.9935913085938</v>
      </c>
      <c r="BT58" t="n">
        <v>312.7493896484375</v>
      </c>
      <c r="BU58" t="n">
        <v>407.049072265625</v>
      </c>
      <c r="BV58" t="n">
        <v>251.5581817626953</v>
      </c>
      <c r="BW58" t="n">
        <v>488.355712890625</v>
      </c>
    </row>
    <row customFormat="1" r="59" s="110">
      <c r="A59" t="inlineStr">
        <is>
          <t>FMCG</t>
        </is>
      </c>
      <c r="B59" t="inlineStr">
        <is>
          <t>MY_Danone Dumex Malaysia Sdn Bhd</t>
        </is>
      </c>
      <c r="C59" s="110" t="n">
        <v>68648.33514404297</v>
      </c>
      <c r="D59" s="110" t="n">
        <v>61501.01412963867</v>
      </c>
      <c r="E59" s="110" t="n">
        <v>61638.27117919922</v>
      </c>
      <c r="F59" s="60" t="n">
        <v>1983.661743164062</v>
      </c>
      <c r="G59" t="n">
        <v>1252.79833984375</v>
      </c>
      <c r="H59" t="n">
        <v>1233.522705078125</v>
      </c>
      <c r="I59" t="n">
        <v>1644.997680664062</v>
      </c>
      <c r="J59" t="n">
        <v>1143.456909179688</v>
      </c>
      <c r="K59" t="n">
        <v>1312.950927734375</v>
      </c>
      <c r="L59" t="n">
        <v>1671.642333984375</v>
      </c>
      <c r="M59" t="n">
        <v>772.8731689453125</v>
      </c>
      <c r="N59" t="n">
        <v>707.8059692382812</v>
      </c>
      <c r="O59" t="n">
        <v>624.9828491210938</v>
      </c>
      <c r="P59" t="n">
        <v>712.2186889648438</v>
      </c>
      <c r="Q59" t="n">
        <v>684.1068115234375</v>
      </c>
      <c r="R59" t="n">
        <v>1510.846801757812</v>
      </c>
      <c r="S59" t="n">
        <v>2291.1220703125</v>
      </c>
      <c r="T59" t="n">
        <v>3556.62060546875</v>
      </c>
      <c r="U59" t="n">
        <v>5995.67138671875</v>
      </c>
      <c r="V59" t="n">
        <v>3754.437255859375</v>
      </c>
      <c r="W59" t="n">
        <v>3865.134521484375</v>
      </c>
      <c r="X59" t="n">
        <v>4827.8076171875</v>
      </c>
      <c r="Y59" t="n">
        <v>2173.5712890625</v>
      </c>
      <c r="Z59" t="n">
        <v>1383.648315429688</v>
      </c>
      <c r="AA59" t="n">
        <v>2414.988037109375</v>
      </c>
      <c r="AB59" t="n">
        <v>2012.341796875</v>
      </c>
      <c r="AC59" t="n">
        <v>865.5162353515625</v>
      </c>
      <c r="AD59" t="n">
        <v>4558.60498046875</v>
      </c>
      <c r="AE59" t="n">
        <v>3361.796630859375</v>
      </c>
      <c r="AF59" t="n">
        <v>1813.497192382812</v>
      </c>
      <c r="AG59" t="n">
        <v>2484.245361328125</v>
      </c>
      <c r="AH59" t="n">
        <v>3543.785888671875</v>
      </c>
      <c r="AI59" t="n">
        <v>2859.271484375</v>
      </c>
      <c r="AJ59" t="n">
        <v>1630.409545898438</v>
      </c>
      <c r="AK59" t="n">
        <v>2239.560791015625</v>
      </c>
      <c r="AL59" t="n">
        <v>1488.548583984375</v>
      </c>
      <c r="AM59" t="n">
        <v>1115.025512695312</v>
      </c>
      <c r="AN59" t="n">
        <v>1131.7392578125</v>
      </c>
      <c r="AO59" t="n">
        <v>963.1078491210938</v>
      </c>
      <c r="AP59" t="n">
        <v>1311.479614257812</v>
      </c>
      <c r="AQ59" t="n">
        <v>1285.844848632812</v>
      </c>
      <c r="AR59" t="n">
        <v>1281.962158203125</v>
      </c>
      <c r="AS59" t="n">
        <v>8553.8046875</v>
      </c>
      <c r="AT59" t="n">
        <v>2656.8271484375</v>
      </c>
      <c r="AU59" t="n">
        <v>3214.341552734375</v>
      </c>
      <c r="AV59" t="n">
        <v>691.0021362304688</v>
      </c>
      <c r="AW59" t="n">
        <v>441.7022399902344</v>
      </c>
      <c r="AX59" t="n">
        <v>560.2593994140625</v>
      </c>
      <c r="AY59" t="n">
        <v>728.4141235351562</v>
      </c>
      <c r="AZ59" t="n">
        <v>806.9913940429688</v>
      </c>
      <c r="BA59" t="n">
        <v>768.5005493164062</v>
      </c>
      <c r="BB59" t="n">
        <v>602.3914794921875</v>
      </c>
      <c r="BC59" t="n">
        <v>908.2545776367188</v>
      </c>
      <c r="BD59" t="n">
        <v>1169.284057617188</v>
      </c>
      <c r="BE59" t="n">
        <v>2202.258056640625</v>
      </c>
      <c r="BF59" t="n">
        <v>2147.697021484375</v>
      </c>
      <c r="BG59" t="n">
        <v>3298.447021484375</v>
      </c>
      <c r="BH59" t="n">
        <v>5486.7060546875</v>
      </c>
      <c r="BI59" t="n">
        <v>6720.658203125</v>
      </c>
      <c r="BJ59" t="n">
        <v>3020.872314453125</v>
      </c>
      <c r="BK59" t="n">
        <v>2148.725830078125</v>
      </c>
      <c r="BL59" t="n">
        <v>1117.699951171875</v>
      </c>
      <c r="BM59" t="n">
        <v>861.840576171875</v>
      </c>
      <c r="BN59" t="n">
        <v>2577.067138671875</v>
      </c>
      <c r="BO59" t="n">
        <v>4451.302734375</v>
      </c>
      <c r="BP59" t="n">
        <v>478.9801940917969</v>
      </c>
      <c r="BQ59" t="n">
        <v>933.1565551757812</v>
      </c>
      <c r="BR59" t="n">
        <v>2172.28076171875</v>
      </c>
      <c r="BS59" t="n">
        <v>1688.439697265625</v>
      </c>
      <c r="BT59" t="n">
        <v>2230.85205078125</v>
      </c>
      <c r="BU59" t="n">
        <v>2575.2685546875</v>
      </c>
      <c r="BV59" t="n">
        <v>2527.56884765625</v>
      </c>
      <c r="BW59" t="n">
        <v>2450.48095703125</v>
      </c>
    </row>
    <row customFormat="1" r="60" s="110">
      <c r="A60" t="inlineStr">
        <is>
          <t>FMCG</t>
        </is>
      </c>
      <c r="B60" t="inlineStr">
        <is>
          <t>MY_DKSH Malaysia Sdn Bhd</t>
        </is>
      </c>
      <c r="C60" s="110" t="n">
        <v>87700.49514770508</v>
      </c>
      <c r="D60" s="110" t="n">
        <v>188330.5209350586</v>
      </c>
      <c r="E60" s="110" t="n">
        <v>172093.9926147461</v>
      </c>
      <c r="F60" s="60" t="n">
        <v>463.7560424804688</v>
      </c>
      <c r="G60" t="n">
        <v>268.3567810058594</v>
      </c>
      <c r="H60" t="n">
        <v>699.0881958007812</v>
      </c>
      <c r="I60" t="n">
        <v>448.4185485839844</v>
      </c>
      <c r="J60" t="n">
        <v>976.1553344726562</v>
      </c>
      <c r="K60" t="n">
        <v>687.0098266601562</v>
      </c>
      <c r="L60" t="n">
        <v>1167.671875</v>
      </c>
      <c r="M60" t="n">
        <v>13499.67578125</v>
      </c>
      <c r="N60" t="n">
        <v>8471.0498046875</v>
      </c>
      <c r="O60" t="n">
        <v>3248.413818359375</v>
      </c>
      <c r="P60" t="n">
        <v>5427.83642578125</v>
      </c>
      <c r="Q60" t="n">
        <v>4621.37255859375</v>
      </c>
      <c r="R60" t="n">
        <v>7724.505859375</v>
      </c>
      <c r="S60" t="n">
        <v>935.0942993164062</v>
      </c>
      <c r="T60" t="n">
        <v>337.6268615722656</v>
      </c>
      <c r="U60" t="n">
        <v>891.5701904296875</v>
      </c>
      <c r="V60" t="n">
        <v>1159.364013671875</v>
      </c>
      <c r="W60" t="n">
        <v>8125.84814453125</v>
      </c>
      <c r="X60" t="n">
        <v>17556.134765625</v>
      </c>
      <c r="Y60" t="n">
        <v>1371.107055664062</v>
      </c>
      <c r="Z60" t="n">
        <v>914.7924194335938</v>
      </c>
      <c r="AA60" t="n">
        <v>738.9414672851562</v>
      </c>
      <c r="AB60" t="n">
        <v>536.5514526367188</v>
      </c>
      <c r="AC60" t="n">
        <v>261.159912109375</v>
      </c>
      <c r="AD60" t="n">
        <v>510.7554931640625</v>
      </c>
      <c r="AE60" t="n">
        <v>813.2750244140625</v>
      </c>
      <c r="AF60" t="n">
        <v>642.8763427734375</v>
      </c>
      <c r="AG60" t="n">
        <v>1752.17822265625</v>
      </c>
      <c r="AH60" t="n">
        <v>1187.236328125</v>
      </c>
      <c r="AI60" t="n">
        <v>1289.646850585938</v>
      </c>
      <c r="AJ60" t="n">
        <v>973.0254516601562</v>
      </c>
      <c r="AK60" t="n">
        <v>6987.0478515625</v>
      </c>
      <c r="AL60" t="n">
        <v>3697.39892578125</v>
      </c>
      <c r="AM60" t="n">
        <v>2894.756591796875</v>
      </c>
      <c r="AN60" t="n">
        <v>15807.484375</v>
      </c>
      <c r="AO60" t="n">
        <v>7580.7236328125</v>
      </c>
      <c r="AP60" t="n">
        <v>13334.5771484375</v>
      </c>
      <c r="AQ60" t="n">
        <v>8617.5234375</v>
      </c>
      <c r="AR60" t="n">
        <v>3202.798583984375</v>
      </c>
      <c r="AS60" t="n">
        <v>19591.970703125</v>
      </c>
      <c r="AT60" t="n">
        <v>8749.51171875</v>
      </c>
      <c r="AU60" t="n">
        <v>8341.9775390625</v>
      </c>
      <c r="AV60" t="n">
        <v>1913.45849609375</v>
      </c>
      <c r="AW60" t="n">
        <v>669.3004760742188</v>
      </c>
      <c r="AX60" t="n">
        <v>581.1642456054688</v>
      </c>
      <c r="AY60" t="n">
        <v>382.3823547363281</v>
      </c>
      <c r="AZ60" t="n">
        <v>781.1433715820312</v>
      </c>
      <c r="BA60" t="n">
        <v>317.7991027832031</v>
      </c>
      <c r="BB60" t="n">
        <v>446.5981140136719</v>
      </c>
      <c r="BC60" t="n">
        <v>398.4390563964844</v>
      </c>
      <c r="BD60" t="n">
        <v>2584.12744140625</v>
      </c>
      <c r="BE60" t="n">
        <v>3482.6669921875</v>
      </c>
      <c r="BF60" t="n">
        <v>1796.800659179688</v>
      </c>
      <c r="BG60" t="n">
        <v>2572.6259765625</v>
      </c>
      <c r="BH60" t="n">
        <v>10606.72265625</v>
      </c>
      <c r="BI60" t="n">
        <v>10991.3896484375</v>
      </c>
      <c r="BJ60" t="n">
        <v>9350.736328125</v>
      </c>
      <c r="BK60" t="n">
        <v>4917.328125</v>
      </c>
      <c r="BL60" t="n">
        <v>5478.26953125</v>
      </c>
      <c r="BM60" t="n">
        <v>18416.7421875</v>
      </c>
      <c r="BN60" t="n">
        <v>13837.0556640625</v>
      </c>
      <c r="BO60" t="n">
        <v>3245.175537109375</v>
      </c>
      <c r="BP60" t="n">
        <v>15757.939453125</v>
      </c>
      <c r="BQ60" t="n">
        <v>16966.15234375</v>
      </c>
      <c r="BR60" t="n">
        <v>4234.6689453125</v>
      </c>
      <c r="BS60" t="n">
        <v>2092.71826171875</v>
      </c>
      <c r="BT60" t="n">
        <v>2910.429443359375</v>
      </c>
      <c r="BU60" t="n">
        <v>7064.06884765625</v>
      </c>
      <c r="BV60" t="n">
        <v>5594.00927734375</v>
      </c>
      <c r="BW60" t="n">
        <v>7612.5908203125</v>
      </c>
    </row>
    <row customFormat="1" r="61" s="110">
      <c r="A61" t="inlineStr">
        <is>
          <t>FMCG</t>
        </is>
      </c>
      <c r="B61" t="inlineStr">
        <is>
          <t>MY_Chek Hup Sdn Bhd</t>
        </is>
      </c>
      <c r="C61" s="110" t="n">
        <v>52.37603664398193</v>
      </c>
      <c r="D61" s="110" t="n">
        <v>32.68025970458984</v>
      </c>
      <c r="E61" s="110" t="n">
        <v>76.01290607452393</v>
      </c>
      <c r="F61" s="60" t="n">
        <v>2.786717653274536</v>
      </c>
      <c r="G61" t="n">
        <v>0</v>
      </c>
      <c r="H61" t="n">
        <v>0</v>
      </c>
      <c r="I61" t="n">
        <v>0</v>
      </c>
      <c r="J61" t="n">
        <v>3.200875282287598</v>
      </c>
      <c r="K61" t="n">
        <v>0</v>
      </c>
      <c r="L61" t="n">
        <v>0</v>
      </c>
      <c r="M61" t="n">
        <v>0</v>
      </c>
      <c r="N61" t="n">
        <v>3.200875282287598</v>
      </c>
      <c r="O61" t="n">
        <v>0</v>
      </c>
      <c r="P61" t="n">
        <v>3.443366050720215</v>
      </c>
      <c r="Q61" t="n">
        <v>0</v>
      </c>
      <c r="R61" t="n">
        <v>0</v>
      </c>
      <c r="S61" t="n">
        <v>6.886731147766113</v>
      </c>
      <c r="T61" t="n">
        <v>3.200876235961914</v>
      </c>
      <c r="U61" t="n">
        <v>0</v>
      </c>
      <c r="V61" t="n">
        <v>0</v>
      </c>
      <c r="W61" t="n">
        <v>9.748119354248047</v>
      </c>
      <c r="X61" t="n">
        <v>3.273622512817383</v>
      </c>
      <c r="Y61" t="n">
        <v>3.273622512817383</v>
      </c>
      <c r="Z61" t="n">
        <v>0</v>
      </c>
      <c r="AA61" t="n">
        <v>0</v>
      </c>
      <c r="AB61" t="n">
        <v>6.644242286682129</v>
      </c>
      <c r="AC61" t="n">
        <v>0</v>
      </c>
      <c r="AD61" t="n">
        <v>3.443365812301636</v>
      </c>
      <c r="AE61" t="n">
        <v>0</v>
      </c>
      <c r="AF61" t="n">
        <v>0</v>
      </c>
      <c r="AG61" t="n">
        <v>3.273622512817383</v>
      </c>
      <c r="AH61" t="n">
        <v>0</v>
      </c>
      <c r="AI61" t="n">
        <v>0</v>
      </c>
      <c r="AJ61" t="n">
        <v>0</v>
      </c>
      <c r="AK61" t="n">
        <v>0.6519079208374023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n">
        <v>0</v>
      </c>
      <c r="AS61" t="n">
        <v>0</v>
      </c>
      <c r="AT61" t="n">
        <v>0</v>
      </c>
      <c r="AU61" t="n">
        <v>0</v>
      </c>
      <c r="AV61" t="n">
        <v>0</v>
      </c>
      <c r="AW61" t="n">
        <v>0</v>
      </c>
      <c r="AX61" t="n">
        <v>3.200466156005859</v>
      </c>
      <c r="AY61" t="n">
        <v>0</v>
      </c>
      <c r="AZ61" t="n">
        <v>0</v>
      </c>
      <c r="BA61" t="n">
        <v>0</v>
      </c>
      <c r="BB61" t="n">
        <v>0</v>
      </c>
      <c r="BC61" t="n">
        <v>0</v>
      </c>
      <c r="BD61" t="n">
        <v>0</v>
      </c>
      <c r="BE61" t="n">
        <v>3.12934398651123</v>
      </c>
      <c r="BF61" t="n">
        <v>9.601396560668945</v>
      </c>
      <c r="BG61" t="n">
        <v>0</v>
      </c>
      <c r="BH61" t="n">
        <v>0</v>
      </c>
      <c r="BI61" t="n">
        <v>0</v>
      </c>
      <c r="BJ61" t="n">
        <v>0</v>
      </c>
      <c r="BK61" t="n">
        <v>6.400928497314453</v>
      </c>
      <c r="BL61" t="n">
        <v>3.200462341308594</v>
      </c>
      <c r="BM61" t="n">
        <v>0</v>
      </c>
      <c r="BN61" t="n">
        <v>6.495754241943359</v>
      </c>
      <c r="BO61" t="n">
        <v>-4.431037902832031</v>
      </c>
      <c r="BP61" t="n">
        <v>0</v>
      </c>
      <c r="BQ61" t="n">
        <v>9.449275970458984</v>
      </c>
      <c r="BR61" t="n">
        <v>6.776748657226562</v>
      </c>
      <c r="BS61" t="n">
        <v>6.299514770507812</v>
      </c>
      <c r="BT61" t="n">
        <v>6.44268798828125</v>
      </c>
      <c r="BU61" t="n">
        <v>6.299514770507812</v>
      </c>
      <c r="BV61" t="n">
        <v>0</v>
      </c>
      <c r="BW61" t="n">
        <v>13.14785003662109</v>
      </c>
    </row>
    <row customFormat="1" r="62" s="110">
      <c r="A62" t="inlineStr">
        <is>
          <t>EL</t>
        </is>
      </c>
      <c r="B62" t="inlineStr">
        <is>
          <t>MY_Build Technology Supply Sdn Bhd</t>
        </is>
      </c>
      <c r="C62" s="110" t="n">
        <v>0</v>
      </c>
      <c r="D62" s="110" t="n">
        <v>0</v>
      </c>
      <c r="E62" s="110" t="n">
        <v>0</v>
      </c>
      <c r="F62" s="60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n">
        <v>0</v>
      </c>
      <c r="AS62" t="n">
        <v>0</v>
      </c>
      <c r="AT62" t="n">
        <v>0</v>
      </c>
      <c r="AU62" t="n">
        <v>0</v>
      </c>
      <c r="AV62" t="n">
        <v>0</v>
      </c>
      <c r="AW62" t="n">
        <v>0</v>
      </c>
      <c r="AX62" t="n">
        <v>0</v>
      </c>
      <c r="AY62" t="n">
        <v>0</v>
      </c>
      <c r="AZ62" t="n">
        <v>0</v>
      </c>
      <c r="BA62" t="n">
        <v>0</v>
      </c>
      <c r="BB62" t="n">
        <v>0</v>
      </c>
      <c r="BC62" t="n">
        <v>0</v>
      </c>
      <c r="BD62" t="n">
        <v>0</v>
      </c>
      <c r="BE62" t="n">
        <v>0</v>
      </c>
      <c r="BF62" t="n">
        <v>0</v>
      </c>
      <c r="BG62" t="n">
        <v>0</v>
      </c>
      <c r="BH62" t="n">
        <v>0</v>
      </c>
      <c r="BI62" t="n">
        <v>0</v>
      </c>
      <c r="BJ62" t="n">
        <v>0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0</v>
      </c>
      <c r="BR62" t="n">
        <v>0</v>
      </c>
      <c r="BS62" t="n">
        <v>0</v>
      </c>
      <c r="BT62" t="n">
        <v>0</v>
      </c>
      <c r="BU62" t="n">
        <v>0</v>
      </c>
      <c r="BV62" t="n">
        <v>0</v>
      </c>
      <c r="BW62" t="n">
        <v>0</v>
      </c>
    </row>
    <row customFormat="1" r="63" s="110">
      <c r="A63" t="inlineStr">
        <is>
          <t>EL</t>
        </is>
      </c>
      <c r="B63" t="inlineStr">
        <is>
          <t>MY_Bluelogic Enterprise Sdn Bhd</t>
        </is>
      </c>
      <c r="C63" s="110" t="n">
        <v>715.0465698242188</v>
      </c>
      <c r="D63" s="110" t="n">
        <v>1222.570443153381</v>
      </c>
      <c r="E63" s="110" t="n">
        <v>716.1783761978149</v>
      </c>
      <c r="F63" s="60" t="n">
        <v>-7.5753173828125</v>
      </c>
      <c r="G63" t="n">
        <v>19.7630615234375</v>
      </c>
      <c r="H63" t="n">
        <v>6.66845703125</v>
      </c>
      <c r="I63" t="n">
        <v>26.18896484375</v>
      </c>
      <c r="J63" t="n">
        <v>98.693603515625</v>
      </c>
      <c r="K63" t="n">
        <v>13.094482421875</v>
      </c>
      <c r="L63" t="n">
        <v>13.3370361328125</v>
      </c>
      <c r="M63" t="n">
        <v>6.5472412109375</v>
      </c>
      <c r="N63" t="n">
        <v>19.641845703125</v>
      </c>
      <c r="O63" t="n">
        <v>19.6417236328125</v>
      </c>
      <c r="P63" t="n">
        <v>6.5472412109375</v>
      </c>
      <c r="Q63" t="n">
        <v>19.6417236328125</v>
      </c>
      <c r="R63" t="n">
        <v>0</v>
      </c>
      <c r="S63" t="n">
        <v>26.18896484375</v>
      </c>
      <c r="T63" t="n">
        <v>6.5472412109375</v>
      </c>
      <c r="U63" t="n">
        <v>26.18896484375</v>
      </c>
      <c r="V63" t="n">
        <v>13.094482421875</v>
      </c>
      <c r="W63" t="n">
        <v>13.094482421875</v>
      </c>
      <c r="X63" t="n">
        <v>13.094482421875</v>
      </c>
      <c r="Y63" t="n">
        <v>13.094482421875</v>
      </c>
      <c r="Z63" t="n">
        <v>13.094482421875</v>
      </c>
      <c r="AA63" t="n">
        <v>98.5723876953125</v>
      </c>
      <c r="AB63" t="n">
        <v>46.315673828125</v>
      </c>
      <c r="AC63" t="n">
        <v>13.094482421875</v>
      </c>
      <c r="AD63" t="n">
        <v>26.18896484375</v>
      </c>
      <c r="AE63" t="n">
        <v>19.7630615234375</v>
      </c>
      <c r="AF63" t="n">
        <v>26.431396484375</v>
      </c>
      <c r="AG63" t="n">
        <v>19.6417236328125</v>
      </c>
      <c r="AH63" t="n">
        <v>32.97882080078125</v>
      </c>
      <c r="AI63" t="n">
        <v>58.9251708984375</v>
      </c>
      <c r="AJ63" t="n">
        <v>6.5472412109375</v>
      </c>
      <c r="AK63" t="n">
        <v>59.49749755859375</v>
      </c>
      <c r="AL63" t="n">
        <v>19.32122802734375</v>
      </c>
      <c r="AM63" t="n">
        <v>38.8797607421875</v>
      </c>
      <c r="AN63" t="n">
        <v>57.72698974609375</v>
      </c>
      <c r="AO63" t="n">
        <v>57.96392822265625</v>
      </c>
      <c r="AP63" t="n">
        <v>38.52423095703125</v>
      </c>
      <c r="AQ63" t="n">
        <v>83.21209716796875</v>
      </c>
      <c r="AR63" t="n">
        <v>12.80181884765625</v>
      </c>
      <c r="AS63" t="n">
        <v>198.4289245605469</v>
      </c>
      <c r="AT63" t="n">
        <v>128.2557067871094</v>
      </c>
      <c r="AU63" t="n">
        <v>121.9732360839844</v>
      </c>
      <c r="AV63" t="n">
        <v>71.00294494628906</v>
      </c>
      <c r="AW63" t="n">
        <v>57.60838317871094</v>
      </c>
      <c r="AX63" t="n">
        <v>12.92041015625</v>
      </c>
      <c r="AY63" t="n">
        <v>19.20278930664062</v>
      </c>
      <c r="AZ63" t="n">
        <v>45.39921569824219</v>
      </c>
      <c r="BA63" t="n">
        <v>12.80186462402344</v>
      </c>
      <c r="BB63" t="n">
        <v>64.00931549072266</v>
      </c>
      <c r="BC63" t="n">
        <v>13.0389404296875</v>
      </c>
      <c r="BD63" t="n">
        <v>19.20279312133789</v>
      </c>
      <c r="BE63" t="n">
        <v>0</v>
      </c>
      <c r="BF63" t="n">
        <v>25.72226524353027</v>
      </c>
      <c r="BG63" t="n">
        <v>13.03887939453125</v>
      </c>
      <c r="BH63" t="n">
        <v>6.400931358337402</v>
      </c>
      <c r="BI63" t="n">
        <v>13.0389404296875</v>
      </c>
      <c r="BJ63" t="n">
        <v>0</v>
      </c>
      <c r="BK63" t="n">
        <v>19.55841064453125</v>
      </c>
      <c r="BL63" t="n">
        <v>13.0389404296875</v>
      </c>
      <c r="BM63" t="n">
        <v>0</v>
      </c>
      <c r="BN63" t="n">
        <v>0</v>
      </c>
      <c r="BO63" t="n">
        <v>0.9064865112304688</v>
      </c>
      <c r="BP63" t="n">
        <v>6.56195068359375</v>
      </c>
      <c r="BQ63" t="n">
        <v>13.1240234375</v>
      </c>
      <c r="BR63" t="n">
        <v>0</v>
      </c>
      <c r="BS63" t="n">
        <v>0</v>
      </c>
      <c r="BT63" t="n">
        <v>13.12396240234375</v>
      </c>
      <c r="BU63" t="n">
        <v>19.68603515625</v>
      </c>
      <c r="BV63" t="n">
        <v>0</v>
      </c>
      <c r="BW63" t="n">
        <v>6.56195068359375</v>
      </c>
    </row>
    <row customFormat="1" r="64" s="110">
      <c r="A64" t="inlineStr">
        <is>
          <t>EL</t>
        </is>
      </c>
      <c r="B64" t="inlineStr">
        <is>
          <t>MY_Black Box Team Enterprise</t>
        </is>
      </c>
      <c r="C64" s="110" t="n">
        <v>2038.954711914062</v>
      </c>
      <c r="D64" s="110" t="n">
        <v>3821.631500244141</v>
      </c>
      <c r="E64" s="110" t="n">
        <v>1912.883514404297</v>
      </c>
      <c r="F64" s="60" t="n">
        <v>-34.33984375</v>
      </c>
      <c r="G64" t="n">
        <v>230.3662109375</v>
      </c>
      <c r="H64" t="n">
        <v>115.1830139160156</v>
      </c>
      <c r="I64" t="n">
        <v>230.3660278320312</v>
      </c>
      <c r="J64" t="n">
        <v>345.5492248535156</v>
      </c>
      <c r="K64" t="n">
        <v>0</v>
      </c>
      <c r="L64" t="n">
        <v>0</v>
      </c>
      <c r="M64" t="n">
        <v>230.36572265625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230.3662109375</v>
      </c>
      <c r="AC64" t="n">
        <v>0</v>
      </c>
      <c r="AD64" t="n">
        <v>0</v>
      </c>
      <c r="AE64" t="n">
        <v>0</v>
      </c>
      <c r="AF64" t="n">
        <v>0</v>
      </c>
      <c r="AG64" t="n">
        <v>460.73193359375</v>
      </c>
      <c r="AH64" t="n">
        <v>230.3662109375</v>
      </c>
      <c r="AI64" t="n">
        <v>0</v>
      </c>
      <c r="AJ64" t="n">
        <v>0</v>
      </c>
      <c r="AK64" t="n">
        <v>105.5349731445312</v>
      </c>
      <c r="AL64" t="n">
        <v>0</v>
      </c>
      <c r="AM64" t="n">
        <v>0</v>
      </c>
      <c r="AN64" t="n">
        <v>0</v>
      </c>
      <c r="AO64" t="n">
        <v>225.21826171875</v>
      </c>
      <c r="AP64" t="n">
        <v>0</v>
      </c>
      <c r="AQ64" t="n">
        <v>675.65380859375</v>
      </c>
      <c r="AR64" t="n">
        <v>0</v>
      </c>
      <c r="AS64" t="n">
        <v>1576.525634765625</v>
      </c>
      <c r="AT64" t="n">
        <v>450.4359130859375</v>
      </c>
      <c r="AU64" t="n">
        <v>337.8269958496094</v>
      </c>
      <c r="AV64" t="n">
        <v>0</v>
      </c>
      <c r="AW64" t="n">
        <v>0</v>
      </c>
      <c r="AX64" t="n">
        <v>0</v>
      </c>
      <c r="AY64" t="n">
        <v>0</v>
      </c>
      <c r="AZ64" t="n">
        <v>0</v>
      </c>
      <c r="BA64" t="n">
        <v>0</v>
      </c>
      <c r="BB64" t="n">
        <v>0</v>
      </c>
      <c r="BC64" t="n">
        <v>0</v>
      </c>
      <c r="BD64" t="n">
        <v>0</v>
      </c>
      <c r="BE64" t="n">
        <v>225.2178955078125</v>
      </c>
      <c r="BF64" t="n">
        <v>225.218017578125</v>
      </c>
      <c r="BG64" t="n">
        <v>0</v>
      </c>
      <c r="BH64" t="n">
        <v>0</v>
      </c>
      <c r="BI64" t="n">
        <v>0</v>
      </c>
      <c r="BJ64" t="n">
        <v>0</v>
      </c>
      <c r="BK64" t="n">
        <v>0</v>
      </c>
      <c r="BL64" t="n">
        <v>0</v>
      </c>
      <c r="BM64" t="n">
        <v>0</v>
      </c>
      <c r="BN64" t="n">
        <v>0</v>
      </c>
      <c r="BO64" t="n">
        <v>-5.876708984375</v>
      </c>
      <c r="BP64" t="n">
        <v>0</v>
      </c>
      <c r="BQ64" t="n">
        <v>0</v>
      </c>
      <c r="BR64" t="n">
        <v>0</v>
      </c>
      <c r="BS64" t="n">
        <v>0</v>
      </c>
      <c r="BT64" t="n">
        <v>226.6871337890625</v>
      </c>
      <c r="BU64" t="n">
        <v>226.6871337890625</v>
      </c>
      <c r="BV64" t="n">
        <v>0</v>
      </c>
      <c r="BW64" t="n">
        <v>226.6871337890625</v>
      </c>
    </row>
    <row customFormat="1" r="65" s="110">
      <c r="A65" t="inlineStr">
        <is>
          <t>EL</t>
        </is>
      </c>
      <c r="B65" t="inlineStr">
        <is>
          <t>MY_Bintang Maju Commercial Sdn Bhd</t>
        </is>
      </c>
      <c r="C65" s="110" t="n">
        <v>74393.599609375</v>
      </c>
      <c r="D65" s="110" t="n">
        <v>428.7688598632812</v>
      </c>
      <c r="E65" s="110" t="n">
        <v>376.0054321289062</v>
      </c>
      <c r="F65" s="60" t="n">
        <v>-387.818359375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196.79296875</v>
      </c>
      <c r="S65" t="n">
        <v>0</v>
      </c>
      <c r="T65" t="n">
        <v>196.79296875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196.79296875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74191.0390625</v>
      </c>
      <c r="AK65" t="n">
        <v>43.97802734375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n">
        <v>0</v>
      </c>
      <c r="AS65" t="n">
        <v>192.3953857421875</v>
      </c>
      <c r="AT65" t="n">
        <v>0</v>
      </c>
      <c r="AU65" t="n">
        <v>0</v>
      </c>
      <c r="AV65" t="n">
        <v>0</v>
      </c>
      <c r="AW65" t="n">
        <v>0</v>
      </c>
      <c r="AX65" t="n">
        <v>0</v>
      </c>
      <c r="AY65" t="n">
        <v>0</v>
      </c>
      <c r="AZ65" t="n">
        <v>0</v>
      </c>
      <c r="BA65" t="n">
        <v>0</v>
      </c>
      <c r="BB65" t="n">
        <v>0</v>
      </c>
      <c r="BC65" t="n">
        <v>0</v>
      </c>
      <c r="BD65" t="n">
        <v>0</v>
      </c>
      <c r="BE65" t="n">
        <v>0</v>
      </c>
      <c r="BF65" t="n">
        <v>0</v>
      </c>
      <c r="BG65" t="n">
        <v>0</v>
      </c>
      <c r="BH65" t="n">
        <v>0</v>
      </c>
      <c r="BI65" t="n">
        <v>0</v>
      </c>
      <c r="BJ65" t="n">
        <v>192.3954467773438</v>
      </c>
      <c r="BK65" t="n">
        <v>0</v>
      </c>
      <c r="BL65" t="n">
        <v>0</v>
      </c>
      <c r="BM65" t="n">
        <v>0</v>
      </c>
      <c r="BN65" t="n">
        <v>0</v>
      </c>
      <c r="BO65" t="n">
        <v>-10.04046630859375</v>
      </c>
      <c r="BP65" t="n">
        <v>0</v>
      </c>
      <c r="BQ65" t="n">
        <v>0</v>
      </c>
      <c r="BR65" t="n">
        <v>193.6504516601562</v>
      </c>
      <c r="BS65" t="n">
        <v>0</v>
      </c>
      <c r="BT65" t="n">
        <v>0</v>
      </c>
      <c r="BU65" t="n">
        <v>0</v>
      </c>
      <c r="BV65" t="n">
        <v>0</v>
      </c>
      <c r="BW65" t="n">
        <v>0</v>
      </c>
    </row>
    <row customFormat="1" r="66" s="110">
      <c r="A66" t="inlineStr">
        <is>
          <t>FMCG</t>
        </is>
      </c>
      <c r="B66" t="inlineStr">
        <is>
          <t>MY_Bigboxasia Sdn Bhd</t>
        </is>
      </c>
      <c r="C66" s="110" t="n">
        <v>2236.121189594269</v>
      </c>
      <c r="D66" s="110" t="n">
        <v>2633.093187332153</v>
      </c>
      <c r="E66" s="110" t="n">
        <v>2279.829797744751</v>
      </c>
      <c r="F66" s="60" t="n">
        <v>13.8771448135376</v>
      </c>
      <c r="G66" t="n">
        <v>54.55310821533203</v>
      </c>
      <c r="H66" t="n">
        <v>37.46964645385742</v>
      </c>
      <c r="I66" t="n">
        <v>39.55263519287109</v>
      </c>
      <c r="J66" t="n">
        <v>58.24138259887695</v>
      </c>
      <c r="K66" t="n">
        <v>18.82454109191895</v>
      </c>
      <c r="L66" t="n">
        <v>40.63899612426758</v>
      </c>
      <c r="M66" t="n">
        <v>24.34120178222656</v>
      </c>
      <c r="N66" t="n">
        <v>69.12677764892578</v>
      </c>
      <c r="O66" t="n">
        <v>10.17489624023438</v>
      </c>
      <c r="P66" t="n">
        <v>7.26259183883667</v>
      </c>
      <c r="Q66" t="n">
        <v>8.989128112792969</v>
      </c>
      <c r="R66" t="n">
        <v>10.52166557312012</v>
      </c>
      <c r="S66" t="n">
        <v>10.35191535949707</v>
      </c>
      <c r="T66" t="n">
        <v>23.04387664794922</v>
      </c>
      <c r="U66" t="n">
        <v>24.2005672454834</v>
      </c>
      <c r="V66" t="n">
        <v>18.48990058898926</v>
      </c>
      <c r="W66" t="n">
        <v>36.65971374511719</v>
      </c>
      <c r="X66" t="n">
        <v>60.07218170166016</v>
      </c>
      <c r="Y66" t="n">
        <v>26.62303733825684</v>
      </c>
      <c r="Z66" t="n">
        <v>43.97808074951172</v>
      </c>
      <c r="AA66" t="n">
        <v>22.94445037841797</v>
      </c>
      <c r="AB66" t="n">
        <v>132.4895629882812</v>
      </c>
      <c r="AC66" t="n">
        <v>71.64625549316406</v>
      </c>
      <c r="AD66" t="n">
        <v>40.78692245483398</v>
      </c>
      <c r="AE66" t="n">
        <v>198.6555480957031</v>
      </c>
      <c r="AF66" t="n">
        <v>201.4708557128906</v>
      </c>
      <c r="AG66" t="n">
        <v>225.5744018554688</v>
      </c>
      <c r="AH66" t="n">
        <v>469.1707153320312</v>
      </c>
      <c r="AI66" t="n">
        <v>146.9298706054688</v>
      </c>
      <c r="AJ66" t="n">
        <v>89.45961761474609</v>
      </c>
      <c r="AK66" t="n">
        <v>332.3541870117188</v>
      </c>
      <c r="AL66" t="n">
        <v>126.2548217773438</v>
      </c>
      <c r="AM66" t="n">
        <v>155.2605133056641</v>
      </c>
      <c r="AN66" t="n">
        <v>104.3683776855469</v>
      </c>
      <c r="AO66" t="n">
        <v>121.565544128418</v>
      </c>
      <c r="AP66" t="n">
        <v>145.7610778808594</v>
      </c>
      <c r="AQ66" t="n">
        <v>91.45271301269531</v>
      </c>
      <c r="AR66" t="n">
        <v>48.62337112426758</v>
      </c>
      <c r="AS66" t="n">
        <v>64.25350189208984</v>
      </c>
      <c r="AT66" t="n">
        <v>116.5277709960938</v>
      </c>
      <c r="AU66" t="n">
        <v>229.2955932617188</v>
      </c>
      <c r="AV66" t="n">
        <v>118.3508529663086</v>
      </c>
      <c r="AW66" t="n">
        <v>29.56519508361816</v>
      </c>
      <c r="AX66" t="n">
        <v>25.16514205932617</v>
      </c>
      <c r="AY66" t="n">
        <v>44.9985466003418</v>
      </c>
      <c r="AZ66" t="n">
        <v>35.56073379516602</v>
      </c>
      <c r="BA66" t="n">
        <v>64.84143829345703</v>
      </c>
      <c r="BB66" t="n">
        <v>60.78277206420898</v>
      </c>
      <c r="BC66" t="n">
        <v>54.55252838134766</v>
      </c>
      <c r="BD66" t="n">
        <v>21.27243232727051</v>
      </c>
      <c r="BE66" t="n">
        <v>34.92063903808594</v>
      </c>
      <c r="BF66" t="n">
        <v>18.55796241760254</v>
      </c>
      <c r="BG66" t="n">
        <v>46.97098159790039</v>
      </c>
      <c r="BH66" t="n">
        <v>62.81210708618164</v>
      </c>
      <c r="BI66" t="n">
        <v>40.25000762939453</v>
      </c>
      <c r="BJ66" t="n">
        <v>34.92538452148438</v>
      </c>
      <c r="BK66" t="n">
        <v>65.66170501708984</v>
      </c>
      <c r="BL66" t="n">
        <v>116.1650543212891</v>
      </c>
      <c r="BM66" t="n">
        <v>88.61497497558594</v>
      </c>
      <c r="BN66" t="n">
        <v>133.4072570800781</v>
      </c>
      <c r="BO66" t="n">
        <v>45.02252197265625</v>
      </c>
      <c r="BP66" t="n">
        <v>109.9909820556641</v>
      </c>
      <c r="BQ66" t="n">
        <v>98.94773864746094</v>
      </c>
      <c r="BR66" t="n">
        <v>77.68926239013672</v>
      </c>
      <c r="BS66" t="n">
        <v>100.5727386474609</v>
      </c>
      <c r="BT66" t="n">
        <v>70.93398284912109</v>
      </c>
      <c r="BU66" t="n">
        <v>131.8078460693359</v>
      </c>
      <c r="BV66" t="n">
        <v>52.5794792175293</v>
      </c>
      <c r="BW66" t="n">
        <v>149.0861663818359</v>
      </c>
    </row>
    <row customFormat="1" r="67" s="110">
      <c r="A67" t="inlineStr">
        <is>
          <t>FMCG</t>
        </is>
      </c>
      <c r="B67" t="inlineStr">
        <is>
          <t>MY_Big Pharmacy Healthcare Sdn Bhd</t>
        </is>
      </c>
      <c r="C67" s="110" t="n">
        <v>0</v>
      </c>
      <c r="D67" s="110" t="n">
        <v>0</v>
      </c>
      <c r="E67" s="110" t="n">
        <v>0</v>
      </c>
      <c r="F67" s="60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 t="n">
        <v>0</v>
      </c>
      <c r="BK67" t="n">
        <v>0</v>
      </c>
      <c r="BL67" t="n">
        <v>0</v>
      </c>
      <c r="BM67" t="n">
        <v>0</v>
      </c>
      <c r="BN67" t="n">
        <v>0</v>
      </c>
      <c r="BO67" t="n">
        <v>0</v>
      </c>
      <c r="BP67" t="n">
        <v>0</v>
      </c>
      <c r="BQ67" t="n">
        <v>0</v>
      </c>
      <c r="BR67" t="n">
        <v>0</v>
      </c>
      <c r="BS67" t="n">
        <v>0</v>
      </c>
      <c r="BT67" t="n">
        <v>0</v>
      </c>
      <c r="BU67" t="n">
        <v>0</v>
      </c>
      <c r="BV67" t="n">
        <v>0</v>
      </c>
      <c r="BW67" t="n">
        <v>0</v>
      </c>
    </row>
    <row customFormat="1" r="68" s="110">
      <c r="A68" t="inlineStr">
        <is>
          <t>EL</t>
        </is>
      </c>
      <c r="B68" t="inlineStr">
        <is>
          <t>MY_Artisans Vertical Sdn Bhd</t>
        </is>
      </c>
      <c r="C68" s="110" t="n">
        <v>18624.43057250977</v>
      </c>
      <c r="D68" s="110" t="n">
        <v>15929.20626831055</v>
      </c>
      <c r="E68" s="110" t="n">
        <v>14205.63711547852</v>
      </c>
      <c r="F68" s="60" t="n">
        <v>801.8582763671875</v>
      </c>
      <c r="G68" t="n">
        <v>541.6033325195312</v>
      </c>
      <c r="H68" t="n">
        <v>191.3244323730469</v>
      </c>
      <c r="I68" t="n">
        <v>456.6103515625</v>
      </c>
      <c r="J68" t="n">
        <v>1108.90869140625</v>
      </c>
      <c r="K68" t="n">
        <v>326.150390625</v>
      </c>
      <c r="L68" t="n">
        <v>849.8073120117188</v>
      </c>
      <c r="M68" t="n">
        <v>552.8790893554688</v>
      </c>
      <c r="N68" t="n">
        <v>731.4724731445312</v>
      </c>
      <c r="O68" t="n">
        <v>37.82861328125</v>
      </c>
      <c r="P68" t="n">
        <v>0</v>
      </c>
      <c r="Q68" t="n">
        <v>84.1446533203125</v>
      </c>
      <c r="R68" t="n">
        <v>456.609375</v>
      </c>
      <c r="S68" t="n">
        <v>734.5048828125</v>
      </c>
      <c r="T68" t="n">
        <v>186.232666015625</v>
      </c>
      <c r="U68" t="n">
        <v>1028.159912109375</v>
      </c>
      <c r="V68" t="n">
        <v>260.9189453125</v>
      </c>
      <c r="W68" t="n">
        <v>342.1549072265625</v>
      </c>
      <c r="X68" t="n">
        <v>660.544189453125</v>
      </c>
      <c r="Y68" t="n">
        <v>1071.807861328125</v>
      </c>
      <c r="Z68" t="n">
        <v>736.444580078125</v>
      </c>
      <c r="AA68" t="n">
        <v>909.70361328125</v>
      </c>
      <c r="AB68" t="n">
        <v>1247.614013671875</v>
      </c>
      <c r="AC68" t="n">
        <v>1092.1767578125</v>
      </c>
      <c r="AD68" t="n">
        <v>409.32373046875</v>
      </c>
      <c r="AE68" t="n">
        <v>549.2418212890625</v>
      </c>
      <c r="AF68" t="n">
        <v>552.635498046875</v>
      </c>
      <c r="AG68" t="n">
        <v>833.6826171875</v>
      </c>
      <c r="AH68" t="n">
        <v>761.0571899414062</v>
      </c>
      <c r="AI68" t="n">
        <v>909.2181396484375</v>
      </c>
      <c r="AJ68" t="n">
        <v>199.812255859375</v>
      </c>
      <c r="AK68" t="n">
        <v>1682.510009765625</v>
      </c>
      <c r="AL68" t="n">
        <v>36.03466796875</v>
      </c>
      <c r="AM68" t="n">
        <v>522.505615234375</v>
      </c>
      <c r="AN68" t="n">
        <v>760.881103515625</v>
      </c>
      <c r="AO68" t="n">
        <v>733.381103515625</v>
      </c>
      <c r="AP68" t="n">
        <v>737.5296630859375</v>
      </c>
      <c r="AQ68" t="n">
        <v>353.947998046875</v>
      </c>
      <c r="AR68" t="n">
        <v>407.1705322265625</v>
      </c>
      <c r="AS68" t="n">
        <v>1725.880737304688</v>
      </c>
      <c r="AT68" t="n">
        <v>1516.191040039062</v>
      </c>
      <c r="AU68" t="n">
        <v>1091.596313476562</v>
      </c>
      <c r="AV68" t="n">
        <v>611.170654296875</v>
      </c>
      <c r="AW68" t="n">
        <v>271.68310546875</v>
      </c>
      <c r="AX68" t="n">
        <v>199.61376953125</v>
      </c>
      <c r="AY68" t="n">
        <v>501.8809204101562</v>
      </c>
      <c r="AZ68" t="n">
        <v>146.0355224609375</v>
      </c>
      <c r="BA68" t="n">
        <v>232.5678253173828</v>
      </c>
      <c r="BB68" t="n">
        <v>337.5887756347656</v>
      </c>
      <c r="BC68" t="n">
        <v>7.468093872070312</v>
      </c>
      <c r="BD68" t="n">
        <v>325.0245666503906</v>
      </c>
      <c r="BE68" t="n">
        <v>173.5367431640625</v>
      </c>
      <c r="BF68" t="n">
        <v>379.3148193359375</v>
      </c>
      <c r="BG68" t="n">
        <v>331.1891479492188</v>
      </c>
      <c r="BH68" t="n">
        <v>468.9279174804688</v>
      </c>
      <c r="BI68" t="n">
        <v>356.3184814453125</v>
      </c>
      <c r="BJ68" t="n">
        <v>311.0376281738281</v>
      </c>
      <c r="BK68" t="n">
        <v>271.091796875</v>
      </c>
      <c r="BL68" t="n">
        <v>457.0746459960938</v>
      </c>
      <c r="BM68" t="n">
        <v>598.3690795898438</v>
      </c>
      <c r="BN68" t="n">
        <v>381.6839904785156</v>
      </c>
      <c r="BO68" t="n">
        <v>249.5125122070312</v>
      </c>
      <c r="BP68" t="n">
        <v>740.4324340820312</v>
      </c>
      <c r="BQ68" t="n">
        <v>531.2842407226562</v>
      </c>
      <c r="BR68" t="n">
        <v>403.7401428222656</v>
      </c>
      <c r="BS68" t="n">
        <v>128.3766479492188</v>
      </c>
      <c r="BT68" t="n">
        <v>339.5531311035156</v>
      </c>
      <c r="BU68" t="n">
        <v>739.0015258789062</v>
      </c>
      <c r="BV68" t="n">
        <v>522.8118286132812</v>
      </c>
      <c r="BW68" t="n">
        <v>1581.559814453125</v>
      </c>
    </row>
    <row customFormat="1" r="69" s="110">
      <c r="A69" t="inlineStr">
        <is>
          <t>FMCG</t>
        </is>
      </c>
      <c r="B69" t="inlineStr">
        <is>
          <t>MY_Amorepacific Malaysia Sdn Bhd</t>
        </is>
      </c>
      <c r="C69" s="110" t="n">
        <v>13860.76315689087</v>
      </c>
      <c r="D69" s="110" t="n">
        <v>50515.39331054688</v>
      </c>
      <c r="E69" s="110" t="n">
        <v>35439.85411453247</v>
      </c>
      <c r="F69" s="60" t="n">
        <v>-40.30810928344727</v>
      </c>
      <c r="G69" t="n">
        <v>333.8318481445312</v>
      </c>
      <c r="H69" t="n">
        <v>256.487060546875</v>
      </c>
      <c r="I69" t="n">
        <v>160.7129974365234</v>
      </c>
      <c r="J69" t="n">
        <v>430.8644104003906</v>
      </c>
      <c r="K69" t="n">
        <v>639.9180297851562</v>
      </c>
      <c r="L69" t="n">
        <v>277.91845703125</v>
      </c>
      <c r="M69" t="n">
        <v>225.7393035888672</v>
      </c>
      <c r="N69" t="n">
        <v>271.3880615234375</v>
      </c>
      <c r="O69" t="n">
        <v>94.07180023193359</v>
      </c>
      <c r="P69" t="n">
        <v>108.8661270141602</v>
      </c>
      <c r="Q69" t="n">
        <v>274.6060180664062</v>
      </c>
      <c r="R69" t="n">
        <v>123.1634826660156</v>
      </c>
      <c r="S69" t="n">
        <v>187.6390838623047</v>
      </c>
      <c r="T69" t="n">
        <v>108.512077331543</v>
      </c>
      <c r="U69" t="n">
        <v>402.6070556640625</v>
      </c>
      <c r="V69" t="n">
        <v>125.2633361816406</v>
      </c>
      <c r="W69" t="n">
        <v>597.899169921875</v>
      </c>
      <c r="X69" t="n">
        <v>482.9684753417969</v>
      </c>
      <c r="Y69" t="n">
        <v>65.63251495361328</v>
      </c>
      <c r="Z69" t="n">
        <v>477.3547058105469</v>
      </c>
      <c r="AA69" t="n">
        <v>337.04248046875</v>
      </c>
      <c r="AB69" t="n">
        <v>792.3912353515625</v>
      </c>
      <c r="AC69" t="n">
        <v>163.1524963378906</v>
      </c>
      <c r="AD69" t="n">
        <v>94.40148162841797</v>
      </c>
      <c r="AE69" t="n">
        <v>461.3745422363281</v>
      </c>
      <c r="AF69" t="n">
        <v>1115.788818359375</v>
      </c>
      <c r="AG69" t="n">
        <v>1540.506103515625</v>
      </c>
      <c r="AH69" t="n">
        <v>1180.347045898438</v>
      </c>
      <c r="AI69" t="n">
        <v>1039.33154296875</v>
      </c>
      <c r="AJ69" t="n">
        <v>1531.29150390625</v>
      </c>
      <c r="AK69" t="n">
        <v>2818.7216796875</v>
      </c>
      <c r="AL69" t="n">
        <v>569.1211547851562</v>
      </c>
      <c r="AM69" t="n">
        <v>874.2462768554688</v>
      </c>
      <c r="AN69" t="n">
        <v>673.5652465820312</v>
      </c>
      <c r="AO69" t="n">
        <v>794.993408203125</v>
      </c>
      <c r="AP69" t="n">
        <v>1815.569580078125</v>
      </c>
      <c r="AQ69" t="n">
        <v>3264.439697265625</v>
      </c>
      <c r="AR69" t="n">
        <v>2680.79541015625</v>
      </c>
      <c r="AS69" t="n">
        <v>5629.11181640625</v>
      </c>
      <c r="AT69" t="n">
        <v>4429.09375</v>
      </c>
      <c r="AU69" t="n">
        <v>4783.79296875</v>
      </c>
      <c r="AV69" t="n">
        <v>812.7332153320312</v>
      </c>
      <c r="AW69" t="n">
        <v>258.2017211914062</v>
      </c>
      <c r="AX69" t="n">
        <v>486.7789611816406</v>
      </c>
      <c r="AY69" t="n">
        <v>207.326171875</v>
      </c>
      <c r="AZ69" t="n">
        <v>397.3295593261719</v>
      </c>
      <c r="BA69" t="n">
        <v>346.7740478515625</v>
      </c>
      <c r="BB69" t="n">
        <v>132.9119110107422</v>
      </c>
      <c r="BC69" t="n">
        <v>340.5531005859375</v>
      </c>
      <c r="BD69" t="n">
        <v>876.8778076171875</v>
      </c>
      <c r="BE69" t="n">
        <v>495.0907287597656</v>
      </c>
      <c r="BF69" t="n">
        <v>164.8476867675781</v>
      </c>
      <c r="BG69" t="n">
        <v>454.8266296386719</v>
      </c>
      <c r="BH69" t="n">
        <v>244.2594299316406</v>
      </c>
      <c r="BI69" t="n">
        <v>-234.6486663818359</v>
      </c>
      <c r="BJ69" t="n">
        <v>571.5864868164062</v>
      </c>
      <c r="BK69" t="n">
        <v>10419.01953125</v>
      </c>
      <c r="BL69" t="n">
        <v>4951.08251953125</v>
      </c>
      <c r="BM69" t="n">
        <v>512.7549438476562</v>
      </c>
      <c r="BN69" t="n">
        <v>743.6365356445312</v>
      </c>
      <c r="BO69" t="n">
        <v>-37.80614852905273</v>
      </c>
      <c r="BP69" t="n">
        <v>825.2176513671875</v>
      </c>
      <c r="BQ69" t="n">
        <v>478.7512817382812</v>
      </c>
      <c r="BR69" t="n">
        <v>481.3689270019531</v>
      </c>
      <c r="BS69" t="n">
        <v>243.5359344482422</v>
      </c>
      <c r="BT69" t="n">
        <v>637.2628173828125</v>
      </c>
      <c r="BU69" t="n">
        <v>488.4797973632812</v>
      </c>
      <c r="BV69" t="n">
        <v>491.7798767089844</v>
      </c>
      <c r="BW69" t="n">
        <v>436.4349365234375</v>
      </c>
    </row>
    <row customFormat="1" r="70" s="110">
      <c r="A70" t="inlineStr">
        <is>
          <t>EL</t>
        </is>
      </c>
      <c r="B70" t="inlineStr">
        <is>
          <t>MY_A&amp;S Distribution Sdn Bhd</t>
        </is>
      </c>
      <c r="C70" s="110" t="n">
        <v>3348.163330078125</v>
      </c>
      <c r="D70" s="110" t="n">
        <v>2555.91943359375</v>
      </c>
      <c r="E70" s="110" t="n">
        <v>1976.505317687988</v>
      </c>
      <c r="F70" s="60" t="n">
        <v>-37.0048828125</v>
      </c>
      <c r="G70" t="n">
        <v>99.4208984375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99.42138671875</v>
      </c>
      <c r="N70" t="n">
        <v>99.4208984375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99.42138671875</v>
      </c>
      <c r="U70" t="n">
        <v>99.4208984375</v>
      </c>
      <c r="V70" t="n">
        <v>0</v>
      </c>
      <c r="W70" t="n">
        <v>332.21240234375</v>
      </c>
      <c r="X70" t="n">
        <v>198.84228515625</v>
      </c>
      <c r="Y70" t="n">
        <v>133.36962890625</v>
      </c>
      <c r="Z70" t="n">
        <v>0</v>
      </c>
      <c r="AA70" t="n">
        <v>99.42138671875</v>
      </c>
      <c r="AB70" t="n">
        <v>994.2109375</v>
      </c>
      <c r="AC70" t="n">
        <v>0</v>
      </c>
      <c r="AD70" t="n">
        <v>99.421142578125</v>
      </c>
      <c r="AE70" t="n">
        <v>99.421142578125</v>
      </c>
      <c r="AF70" t="n">
        <v>99.421142578125</v>
      </c>
      <c r="AG70" t="n">
        <v>133.3697509765625</v>
      </c>
      <c r="AH70" t="n">
        <v>167.3184814453125</v>
      </c>
      <c r="AI70" t="n">
        <v>298.263427734375</v>
      </c>
      <c r="AJ70" t="n">
        <v>232.791015625</v>
      </c>
      <c r="AK70" t="n">
        <v>379.6025390625</v>
      </c>
      <c r="AL70" t="n">
        <v>0</v>
      </c>
      <c r="AM70" t="n">
        <v>33.1900634765625</v>
      </c>
      <c r="AN70" t="n">
        <v>97.199462890625</v>
      </c>
      <c r="AO70" t="n">
        <v>324.7880859375</v>
      </c>
      <c r="AP70" t="n">
        <v>97.1993408203125</v>
      </c>
      <c r="AQ70" t="n">
        <v>0</v>
      </c>
      <c r="AR70" t="n">
        <v>97.19921875</v>
      </c>
      <c r="AS70" t="n">
        <v>97.1993408203125</v>
      </c>
      <c r="AT70" t="n">
        <v>97.1993408203125</v>
      </c>
      <c r="AU70" t="n">
        <v>455.1773071289062</v>
      </c>
      <c r="AV70" t="n">
        <v>0</v>
      </c>
      <c r="AW70" t="n">
        <v>0</v>
      </c>
      <c r="AX70" t="n">
        <v>97.1993408203125</v>
      </c>
      <c r="AY70" t="n">
        <v>0</v>
      </c>
      <c r="AZ70" t="n">
        <v>0</v>
      </c>
      <c r="BA70" t="n">
        <v>97.1993408203125</v>
      </c>
      <c r="BB70" t="n">
        <v>0</v>
      </c>
      <c r="BC70" t="n">
        <v>0</v>
      </c>
      <c r="BD70" t="n">
        <v>97.1993408203125</v>
      </c>
      <c r="BE70" t="n">
        <v>33.1900634765625</v>
      </c>
      <c r="BF70" t="n">
        <v>130.3892822265625</v>
      </c>
      <c r="BG70" t="n">
        <v>97.1993408203125</v>
      </c>
      <c r="BH70" t="n">
        <v>0</v>
      </c>
      <c r="BI70" t="n">
        <v>97.1993408203125</v>
      </c>
      <c r="BJ70" t="n">
        <v>33.19000244140625</v>
      </c>
      <c r="BK70" t="n">
        <v>97.1993408203125</v>
      </c>
      <c r="BL70" t="n">
        <v>0</v>
      </c>
      <c r="BM70" t="n">
        <v>97.1993408203125</v>
      </c>
      <c r="BN70" t="n">
        <v>0</v>
      </c>
      <c r="BO70" t="n">
        <v>-9.01611328125</v>
      </c>
      <c r="BP70" t="n">
        <v>195.6668090820312</v>
      </c>
      <c r="BQ70" t="n">
        <v>97.83338928222656</v>
      </c>
      <c r="BR70" t="n">
        <v>97.83339691162109</v>
      </c>
      <c r="BS70" t="n">
        <v>0</v>
      </c>
      <c r="BT70" t="n">
        <v>0</v>
      </c>
      <c r="BU70" t="n">
        <v>0</v>
      </c>
      <c r="BV70" t="n">
        <v>131.2399597167969</v>
      </c>
      <c r="BW70" t="n">
        <v>33.406494140625</v>
      </c>
    </row>
    <row customFormat="1" r="71" s="110">
      <c r="A71" t="inlineStr">
        <is>
          <t>FMCG</t>
        </is>
      </c>
      <c r="B71" t="inlineStr">
        <is>
          <t>IC_Shopee Singapore Pte Ltd (Outright)</t>
        </is>
      </c>
      <c r="C71" s="110" t="n">
        <v>-0.9610824584960938</v>
      </c>
      <c r="D71" s="110" t="n">
        <v>4.250404357910156</v>
      </c>
      <c r="E71" s="110" t="n">
        <v>-1.213005065917969</v>
      </c>
      <c r="F71" s="60" t="n">
        <v>-0.9610824584960938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4.250404357910156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0</v>
      </c>
      <c r="AX71" t="n">
        <v>0</v>
      </c>
      <c r="AY71" t="n">
        <v>0</v>
      </c>
      <c r="AZ71" t="n">
        <v>0</v>
      </c>
      <c r="BA71" t="n">
        <v>0</v>
      </c>
      <c r="BB71" t="n">
        <v>0</v>
      </c>
      <c r="BC71" t="n">
        <v>0</v>
      </c>
      <c r="BD71" t="n">
        <v>0</v>
      </c>
      <c r="BE71" t="n">
        <v>0</v>
      </c>
      <c r="BF71" t="n">
        <v>0</v>
      </c>
      <c r="BG71" t="n">
        <v>0</v>
      </c>
      <c r="BH71" t="n">
        <v>0</v>
      </c>
      <c r="BI71" t="n">
        <v>0</v>
      </c>
      <c r="BJ71" t="n">
        <v>0</v>
      </c>
      <c r="BK71" t="n">
        <v>0</v>
      </c>
      <c r="BL71" t="n">
        <v>0</v>
      </c>
      <c r="BM71" t="n">
        <v>0</v>
      </c>
      <c r="BN71" t="n">
        <v>0</v>
      </c>
      <c r="BO71" t="n">
        <v>-1.213005065917969</v>
      </c>
      <c r="BP71" t="n">
        <v>0</v>
      </c>
      <c r="BQ71" t="n">
        <v>0</v>
      </c>
      <c r="BR71" t="n">
        <v>0</v>
      </c>
      <c r="BS71" t="n">
        <v>0</v>
      </c>
      <c r="BT71" t="n">
        <v>0</v>
      </c>
      <c r="BU71" t="n">
        <v>0</v>
      </c>
      <c r="BV71" t="n">
        <v>0</v>
      </c>
      <c r="BW71" t="n">
        <v>0</v>
      </c>
    </row>
    <row customFormat="1" r="72" s="110">
      <c r="A72" t="inlineStr">
        <is>
          <t>Lifestyle</t>
        </is>
      </c>
      <c r="B72" t="inlineStr">
        <is>
          <t>IC_Scommerce (Thailand) Co., Ltd. (Outright)</t>
        </is>
      </c>
      <c r="C72" s="110" t="n">
        <v>0</v>
      </c>
      <c r="D72" s="110" t="n">
        <v>0</v>
      </c>
      <c r="E72" s="110" t="n">
        <v>0</v>
      </c>
      <c r="F72" s="60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0</v>
      </c>
      <c r="AT72" t="n">
        <v>0</v>
      </c>
      <c r="AU72" t="n">
        <v>0</v>
      </c>
      <c r="AV72" t="n">
        <v>0</v>
      </c>
      <c r="AW72" t="n">
        <v>0</v>
      </c>
      <c r="AX72" t="n">
        <v>0</v>
      </c>
      <c r="AY72" t="n">
        <v>0</v>
      </c>
      <c r="AZ72" t="n">
        <v>0</v>
      </c>
      <c r="BA72" t="n">
        <v>0</v>
      </c>
      <c r="BB72" t="n">
        <v>0</v>
      </c>
      <c r="BC72" t="n">
        <v>0</v>
      </c>
      <c r="BD72" t="n">
        <v>0</v>
      </c>
      <c r="BE72" t="n">
        <v>0</v>
      </c>
      <c r="BF72" t="n">
        <v>0</v>
      </c>
      <c r="BG72" t="n">
        <v>0</v>
      </c>
      <c r="BH72" t="n">
        <v>0</v>
      </c>
      <c r="BI72" t="n">
        <v>0</v>
      </c>
      <c r="BJ72" t="n">
        <v>0</v>
      </c>
      <c r="BK72" t="n">
        <v>0</v>
      </c>
      <c r="BL72" t="n">
        <v>0</v>
      </c>
      <c r="BM72" t="n">
        <v>0</v>
      </c>
      <c r="BN72" t="n">
        <v>0</v>
      </c>
      <c r="BO72" t="n">
        <v>0</v>
      </c>
      <c r="BP72" t="n">
        <v>0</v>
      </c>
      <c r="BQ72" t="n">
        <v>0</v>
      </c>
      <c r="BR72" t="n">
        <v>0</v>
      </c>
      <c r="BS72" t="n">
        <v>0</v>
      </c>
      <c r="BT72" t="n">
        <v>0</v>
      </c>
      <c r="BU72" t="n">
        <v>0</v>
      </c>
      <c r="BV72" t="n">
        <v>0</v>
      </c>
      <c r="BW72" t="n">
        <v>0</v>
      </c>
    </row>
    <row customFormat="1" r="73" s="110">
      <c r="C73" s="110">
        <f>SUMIFS(F73:CS73,$F$2:$CS$2, "&gt;=" &amp; $F$2, $F$2:$CS$2, "&lt;="&amp; EOMONTH($F$2,0))</f>
        <v/>
      </c>
      <c r="D73" s="110">
        <f>SUMIFS(F73:CS73,$F$2:$CS$2, "&gt;=" &amp; $AK$2, $F$2:$CS$2, "&lt;="&amp; EOMONTH($AK$2,0))</f>
        <v/>
      </c>
      <c r="E73" s="110">
        <f>SUMIFS(F73:CS73,$F$2:$CS$2,"&gt;="&amp;TODAY()-30)</f>
        <v/>
      </c>
      <c r="F73" s="60" t="n"/>
    </row>
    <row customFormat="1" r="74" s="110">
      <c r="C74" s="110">
        <f>SUMIFS(F74:CS74,$F$2:$CS$2, "&gt;=" &amp; $F$2, $F$2:$CS$2, "&lt;="&amp; EOMONTH($F$2,0))</f>
        <v/>
      </c>
      <c r="D74" s="110">
        <f>SUMIFS(F74:CS74,$F$2:$CS$2, "&gt;=" &amp; $AK$2, $F$2:$CS$2, "&lt;="&amp; EOMONTH($AK$2,0))</f>
        <v/>
      </c>
      <c r="E74" s="110">
        <f>SUMIFS(F74:CS74,$F$2:$CS$2,"&gt;="&amp;TODAY()-30)</f>
        <v/>
      </c>
      <c r="F74" s="60" t="n"/>
    </row>
    <row customFormat="1" r="75" s="110">
      <c r="C75" s="110">
        <f>SUMIFS(F75:CS75,$F$2:$CS$2, "&gt;=" &amp; $F$2, $F$2:$CS$2, "&lt;="&amp; EOMONTH($F$2,0))</f>
        <v/>
      </c>
      <c r="D75" s="110">
        <f>SUMIFS(F75:CS75,$F$2:$CS$2, "&gt;=" &amp; $AK$2, $F$2:$CS$2, "&lt;="&amp; EOMONTH($AK$2,0))</f>
        <v/>
      </c>
      <c r="E75" s="110">
        <f>SUMIFS(F75:CS75,$F$2:$CS$2,"&gt;="&amp;TODAY()-30)</f>
        <v/>
      </c>
      <c r="F75" s="60" t="n"/>
    </row>
    <row customFormat="1" r="76" s="110">
      <c r="C76" s="110">
        <f>SUMIFS(F76:CS76,$F$2:$CS$2, "&gt;=" &amp; $F$2, $F$2:$CS$2, "&lt;="&amp; EOMONTH($F$2,0))</f>
        <v/>
      </c>
      <c r="D76" s="110">
        <f>SUMIFS(F76:CS76,$F$2:$CS$2, "&gt;=" &amp; $AK$2, $F$2:$CS$2, "&lt;="&amp; EOMONTH($AK$2,0))</f>
        <v/>
      </c>
      <c r="E76" s="110">
        <f>SUMIFS(F76:CS76,$F$2:$CS$2,"&gt;="&amp;TODAY()-30)</f>
        <v/>
      </c>
      <c r="F76" s="60" t="n"/>
    </row>
    <row customFormat="1" r="77" s="110">
      <c r="C77" s="110">
        <f>SUMIFS(F77:CS77,$F$2:$CS$2, "&gt;=" &amp; $F$2, $F$2:$CS$2, "&lt;="&amp; EOMONTH($F$2,0))</f>
        <v/>
      </c>
      <c r="D77" s="110">
        <f>SUMIFS(F77:CS77,$F$2:$CS$2, "&gt;=" &amp; $AK$2, $F$2:$CS$2, "&lt;="&amp; EOMONTH($AK$2,0))</f>
        <v/>
      </c>
      <c r="E77" s="110">
        <f>SUMIFS(F77:CS77,$F$2:$CS$2,"&gt;="&amp;TODAY()-30)</f>
        <v/>
      </c>
      <c r="F77" s="60" t="n"/>
    </row>
    <row customFormat="1" r="78" s="110">
      <c r="C78" s="110">
        <f>SUMIFS(F78:CS78,$F$2:$CS$2, "&gt;=" &amp; $F$2, $F$2:$CS$2, "&lt;="&amp; EOMONTH($F$2,0))</f>
        <v/>
      </c>
      <c r="D78" s="110">
        <f>SUMIFS(F78:CS78,$F$2:$CS$2, "&gt;=" &amp; $AK$2, $F$2:$CS$2, "&lt;="&amp; EOMONTH($AK$2,0))</f>
        <v/>
      </c>
      <c r="E78" s="110">
        <f>SUMIFS(F78:CS78,$F$2:$CS$2,"&gt;="&amp;TODAY()-30)</f>
        <v/>
      </c>
      <c r="F78" s="60" t="n"/>
    </row>
    <row customFormat="1" r="79" s="110">
      <c r="C79" s="110">
        <f>SUMIFS(F79:CS79,$F$2:$CS$2, "&gt;=" &amp; $F$2, $F$2:$CS$2, "&lt;="&amp; EOMONTH($F$2,0))</f>
        <v/>
      </c>
      <c r="D79" s="110">
        <f>SUMIFS(F79:CS79,$F$2:$CS$2, "&gt;=" &amp; $AK$2, $F$2:$CS$2, "&lt;="&amp; EOMONTH($AK$2,0))</f>
        <v/>
      </c>
      <c r="E79" s="110">
        <f>SUMIFS(F79:CS79,$F$2:$CS$2,"&gt;="&amp;TODAY()-30)</f>
        <v/>
      </c>
      <c r="F79" s="60" t="n"/>
    </row>
    <row customFormat="1" r="80" s="110">
      <c r="C80" s="110">
        <f>SUMIFS(F80:CS80,$F$2:$CS$2, "&gt;=" &amp; $F$2, $F$2:$CS$2, "&lt;="&amp; EOMONTH($F$2,0))</f>
        <v/>
      </c>
      <c r="D80" s="110">
        <f>SUMIFS(F80:CS80,$F$2:$CS$2, "&gt;=" &amp; $AK$2, $F$2:$CS$2, "&lt;="&amp; EOMONTH($AK$2,0))</f>
        <v/>
      </c>
      <c r="E80" s="110">
        <f>SUMIFS(F80:CS80,$F$2:$CS$2,"&gt;="&amp;TODAY()-30)</f>
        <v/>
      </c>
      <c r="F80" s="60" t="n"/>
    </row>
    <row customFormat="1" r="81" s="110">
      <c r="C81" s="110">
        <f>SUMIFS(F81:CS81,$F$2:$CS$2, "&gt;=" &amp; $F$2, $F$2:$CS$2, "&lt;="&amp; EOMONTH($F$2,0))</f>
        <v/>
      </c>
      <c r="D81" s="110">
        <f>SUMIFS(F81:CS81,$F$2:$CS$2, "&gt;=" &amp; $AK$2, $F$2:$CS$2, "&lt;="&amp; EOMONTH($AK$2,0))</f>
        <v/>
      </c>
      <c r="E81" s="110">
        <f>SUMIFS(F81:CS81,$F$2:$CS$2,"&gt;="&amp;TODAY()-30)</f>
        <v/>
      </c>
      <c r="F81" s="60" t="n"/>
    </row>
    <row customFormat="1" r="82" s="110">
      <c r="C82" s="110">
        <f>SUMIFS(F82:CS82,$F$2:$CS$2, "&gt;=" &amp; $F$2, $F$2:$CS$2, "&lt;="&amp; EOMONTH($F$2,0))</f>
        <v/>
      </c>
      <c r="D82" s="110">
        <f>SUMIFS(F82:CS82,$F$2:$CS$2, "&gt;=" &amp; $AK$2, $F$2:$CS$2, "&lt;="&amp; EOMONTH($AK$2,0))</f>
        <v/>
      </c>
      <c r="E82" s="110">
        <f>SUMIFS(F82:CS82,$F$2:$CS$2,"&gt;="&amp;TODAY()-30)</f>
        <v/>
      </c>
      <c r="F82" s="60" t="n"/>
    </row>
    <row customFormat="1" r="83" s="110">
      <c r="C83" s="110">
        <f>SUMIFS(F83:CS83,$F$2:$CS$2, "&gt;=" &amp; $F$2, $F$2:$CS$2, "&lt;="&amp; EOMONTH($F$2,0))</f>
        <v/>
      </c>
      <c r="D83" s="110">
        <f>SUMIFS(F83:CS83,$F$2:$CS$2, "&gt;=" &amp; $AK$2, $F$2:$CS$2, "&lt;="&amp; EOMONTH($AK$2,0))</f>
        <v/>
      </c>
      <c r="E83" s="110">
        <f>SUMIFS(F83:CS83,$F$2:$CS$2,"&gt;="&amp;TODAY()-30)</f>
        <v/>
      </c>
      <c r="F83" s="60" t="n"/>
    </row>
    <row customFormat="1" r="84" s="110">
      <c r="C84" s="110">
        <f>SUMIFS(F84:CS84,$F$2:$CS$2, "&gt;=" &amp; $F$2, $F$2:$CS$2, "&lt;="&amp; EOMONTH($F$2,0))</f>
        <v/>
      </c>
      <c r="D84" s="110">
        <f>SUMIFS(F84:CS84,$F$2:$CS$2, "&gt;=" &amp; $AK$2, $F$2:$CS$2, "&lt;="&amp; EOMONTH($AK$2,0))</f>
        <v/>
      </c>
      <c r="E84" s="110">
        <f>SUMIFS(F84:CS84,$F$2:$CS$2,"&gt;="&amp;TODAY()-30)</f>
        <v/>
      </c>
      <c r="F84" s="60" t="n"/>
    </row>
    <row customFormat="1" r="85" s="110">
      <c r="C85" s="110">
        <f>SUMIFS(F85:CS85,$F$2:$CS$2, "&gt;=" &amp; $F$2, $F$2:$CS$2, "&lt;="&amp; EOMONTH($F$2,0))</f>
        <v/>
      </c>
      <c r="D85" s="110">
        <f>SUMIFS(F85:CS85,$F$2:$CS$2, "&gt;=" &amp; $AK$2, $F$2:$CS$2, "&lt;="&amp; EOMONTH($AK$2,0))</f>
        <v/>
      </c>
      <c r="E85" s="110">
        <f>SUMIFS(F85:CS85,$F$2:$CS$2,"&gt;="&amp;TODAY()-30)</f>
        <v/>
      </c>
      <c r="F85" s="60" t="n"/>
    </row>
    <row customFormat="1" r="86" s="110">
      <c r="C86" s="110">
        <f>SUMIFS(F86:CS86,$F$2:$CS$2, "&gt;=" &amp; $F$2, $F$2:$CS$2, "&lt;="&amp; EOMONTH($F$2,0))</f>
        <v/>
      </c>
      <c r="D86" s="110">
        <f>SUMIFS(F86:CS86,$F$2:$CS$2, "&gt;=" &amp; $AK$2, $F$2:$CS$2, "&lt;="&amp; EOMONTH($AK$2,0))</f>
        <v/>
      </c>
      <c r="E86" s="110">
        <f>SUMIFS(F86:CS86,$F$2:$CS$2,"&gt;="&amp;TODAY()-30)</f>
        <v/>
      </c>
      <c r="F86" s="60" t="n"/>
    </row>
    <row customFormat="1" r="87" s="110">
      <c r="C87" s="110">
        <f>SUMIFS(F87:CS87,$F$2:$CS$2, "&gt;=" &amp; $F$2, $F$2:$CS$2, "&lt;="&amp; EOMONTH($F$2,0))</f>
        <v/>
      </c>
      <c r="D87" s="110">
        <f>SUMIFS(F87:CS87,$F$2:$CS$2, "&gt;=" &amp; $AK$2, $F$2:$CS$2, "&lt;="&amp; EOMONTH($AK$2,0))</f>
        <v/>
      </c>
      <c r="E87" s="110">
        <f>SUMIFS(F87:CS87,$F$2:$CS$2,"&gt;="&amp;TODAY()-30)</f>
        <v/>
      </c>
      <c r="F87" s="60" t="n"/>
    </row>
    <row customFormat="1" r="88" s="110">
      <c r="C88" s="110">
        <f>SUMIFS(F88:CS88,$F$2:$CS$2, "&gt;=" &amp; $F$2, $F$2:$CS$2, "&lt;="&amp; EOMONTH($F$2,0))</f>
        <v/>
      </c>
      <c r="D88" s="110">
        <f>SUMIFS(F88:CS88,$F$2:$CS$2, "&gt;=" &amp; $AK$2, $F$2:$CS$2, "&lt;="&amp; EOMONTH($AK$2,0))</f>
        <v/>
      </c>
      <c r="E88" s="110">
        <f>SUMIFS(F88:CS88,$F$2:$CS$2,"&gt;="&amp;TODAY()-30)</f>
        <v/>
      </c>
      <c r="F88" s="60" t="n"/>
    </row>
    <row customFormat="1" r="89" s="110">
      <c r="C89" s="110">
        <f>SUMIFS(F89:CS89,$F$2:$CS$2, "&gt;=" &amp; $F$2, $F$2:$CS$2, "&lt;="&amp; EOMONTH($F$2,0))</f>
        <v/>
      </c>
      <c r="D89" s="110">
        <f>SUMIFS(F89:CS89,$F$2:$CS$2, "&gt;=" &amp; $AK$2, $F$2:$CS$2, "&lt;="&amp; EOMONTH($AK$2,0))</f>
        <v/>
      </c>
      <c r="E89" s="110">
        <f>SUMIFS(F89:CS89,$F$2:$CS$2,"&gt;="&amp;TODAY()-30)</f>
        <v/>
      </c>
      <c r="F89" s="60" t="n"/>
    </row>
    <row customFormat="1" r="90" s="110">
      <c r="C90" s="110">
        <f>SUMIFS(F90:CS90,$F$2:$CS$2, "&gt;=" &amp; $F$2, $F$2:$CS$2, "&lt;="&amp; EOMONTH($F$2,0))</f>
        <v/>
      </c>
      <c r="D90" s="110">
        <f>SUMIFS(F90:CS90,$F$2:$CS$2, "&gt;=" &amp; $AK$2, $F$2:$CS$2, "&lt;="&amp; EOMONTH($AK$2,0))</f>
        <v/>
      </c>
      <c r="E90" s="110">
        <f>SUMIFS(F90:CS90,$F$2:$CS$2,"&gt;="&amp;TODAY()-30)</f>
        <v/>
      </c>
      <c r="F90" s="60" t="n"/>
    </row>
    <row customFormat="1" r="91" s="110">
      <c r="C91" s="110">
        <f>SUMIFS(F91:CS91,$F$2:$CS$2, "&gt;=" &amp; $F$2, $F$2:$CS$2, "&lt;="&amp; EOMONTH($F$2,0))</f>
        <v/>
      </c>
      <c r="D91" s="110">
        <f>SUMIFS(F91:CS91,$F$2:$CS$2, "&gt;=" &amp; $AK$2, $F$2:$CS$2, "&lt;="&amp; EOMONTH($AK$2,0))</f>
        <v/>
      </c>
      <c r="E91" s="110">
        <f>SUMIFS(F91:CS91,$F$2:$CS$2,"&gt;="&amp;TODAY()-30)</f>
        <v/>
      </c>
      <c r="F91" s="60" t="n"/>
    </row>
    <row customFormat="1" r="92" s="110">
      <c r="C92" s="110">
        <f>SUMIFS(F92:CS92,$F$2:$CS$2, "&gt;=" &amp; $F$2, $F$2:$CS$2, "&lt;="&amp; EOMONTH($F$2,0))</f>
        <v/>
      </c>
      <c r="D92" s="110">
        <f>SUMIFS(F92:CS92,$F$2:$CS$2, "&gt;=" &amp; $AK$2, $F$2:$CS$2, "&lt;="&amp; EOMONTH($AK$2,0))</f>
        <v/>
      </c>
      <c r="E92" s="110">
        <f>SUMIFS(F92:CS92,$F$2:$CS$2,"&gt;="&amp;TODAY()-30)</f>
        <v/>
      </c>
      <c r="F92" s="60" t="n"/>
    </row>
    <row customFormat="1" r="93" s="110">
      <c r="C93" s="110">
        <f>SUMIFS(F93:CS93,$F$2:$CS$2, "&gt;=" &amp; $F$2, $F$2:$CS$2, "&lt;="&amp; EOMONTH($F$2,0))</f>
        <v/>
      </c>
      <c r="D93" s="110">
        <f>SUMIFS(F93:CS93,$F$2:$CS$2, "&gt;=" &amp; $AK$2, $F$2:$CS$2, "&lt;="&amp; EOMONTH($AK$2,0))</f>
        <v/>
      </c>
      <c r="E93" s="110">
        <f>SUMIFS(F93:CS93,$F$2:$CS$2,"&gt;="&amp;TODAY()-30)</f>
        <v/>
      </c>
      <c r="F93" s="60" t="n"/>
    </row>
    <row customFormat="1" r="94" s="110">
      <c r="C94" s="110">
        <f>SUMIFS(F94:CS94,$F$2:$CS$2, "&gt;=" &amp; $F$2, $F$2:$CS$2, "&lt;="&amp; EOMONTH($F$2,0))</f>
        <v/>
      </c>
      <c r="D94" s="110">
        <f>SUMIFS(F94:CS94,$F$2:$CS$2, "&gt;=" &amp; $AK$2, $F$2:$CS$2, "&lt;="&amp; EOMONTH($AK$2,0))</f>
        <v/>
      </c>
      <c r="E94" s="110">
        <f>SUMIFS(F94:CS94,$F$2:$CS$2,"&gt;="&amp;TODAY()-30)</f>
        <v/>
      </c>
      <c r="F94" s="60" t="n"/>
    </row>
    <row customFormat="1" r="95" s="110">
      <c r="C95" s="110">
        <f>SUMIFS(F95:CS95,$F$2:$CS$2, "&gt;=" &amp; $F$2, $F$2:$CS$2, "&lt;="&amp; EOMONTH($F$2,0))</f>
        <v/>
      </c>
      <c r="D95" s="110">
        <f>SUMIFS(F95:CS95,$F$2:$CS$2, "&gt;=" &amp; $AK$2, $F$2:$CS$2, "&lt;="&amp; EOMONTH($AK$2,0))</f>
        <v/>
      </c>
      <c r="E95" s="110">
        <f>SUMIFS(F95:CS95,$F$2:$CS$2,"&gt;="&amp;TODAY()-30)</f>
        <v/>
      </c>
      <c r="F95" s="60" t="n"/>
    </row>
    <row customFormat="1" r="96" s="110">
      <c r="C96" s="110">
        <f>SUMIFS(F96:CS96,$F$2:$CS$2, "&gt;=" &amp; $F$2, $F$2:$CS$2, "&lt;="&amp; EOMONTH($F$2,0))</f>
        <v/>
      </c>
      <c r="D96" s="110">
        <f>SUMIFS(F96:CS96,$F$2:$CS$2, "&gt;=" &amp; $AK$2, $F$2:$CS$2, "&lt;="&amp; EOMONTH($AK$2,0))</f>
        <v/>
      </c>
      <c r="E96" s="110">
        <f>SUMIFS(F96:CS96,$F$2:$CS$2,"&gt;="&amp;TODAY()-30)</f>
        <v/>
      </c>
      <c r="F96" s="60" t="n"/>
    </row>
    <row customFormat="1" r="97" s="110">
      <c r="C97" s="110">
        <f>SUMIFS(F97:CS97,$F$2:$CS$2, "&gt;=" &amp; $F$2, $F$2:$CS$2, "&lt;="&amp; EOMONTH($F$2,0))</f>
        <v/>
      </c>
      <c r="D97" s="110">
        <f>SUMIFS(F97:CS97,$F$2:$CS$2, "&gt;=" &amp; $AK$2, $F$2:$CS$2, "&lt;="&amp; EOMONTH($AK$2,0))</f>
        <v/>
      </c>
      <c r="E97" s="110">
        <f>SUMIFS(F97:CS97,$F$2:$CS$2,"&gt;="&amp;TODAY()-30)</f>
        <v/>
      </c>
      <c r="F97" s="60" t="n"/>
    </row>
    <row customFormat="1" r="98" s="110">
      <c r="C98" s="110">
        <f>SUMIFS(F98:CS98,$F$2:$CS$2, "&gt;=" &amp; $F$2, $F$2:$CS$2, "&lt;="&amp; EOMONTH($F$2,0))</f>
        <v/>
      </c>
      <c r="D98" s="110">
        <f>SUMIFS(F98:CS98,$F$2:$CS$2, "&gt;=" &amp; $AK$2, $F$2:$CS$2, "&lt;="&amp; EOMONTH($AK$2,0))</f>
        <v/>
      </c>
      <c r="E98" s="110">
        <f>SUMIFS(F98:CS98,$F$2:$CS$2,"&gt;="&amp;TODAY()-30)</f>
        <v/>
      </c>
      <c r="F98" s="60" t="n"/>
    </row>
    <row customFormat="1" r="99" s="110">
      <c r="C99" s="110">
        <f>SUMIFS(F99:CS99,$F$2:$CS$2, "&gt;=" &amp; $F$2, $F$2:$CS$2, "&lt;="&amp; EOMONTH($F$2,0))</f>
        <v/>
      </c>
      <c r="D99" s="110">
        <f>SUMIFS(F99:CS99,$F$2:$CS$2, "&gt;=" &amp; $AK$2, $F$2:$CS$2, "&lt;="&amp; EOMONTH($AK$2,0))</f>
        <v/>
      </c>
      <c r="E99" s="110">
        <f>SUMIFS(F99:CS99,$F$2:$CS$2,"&gt;="&amp;TODAY()-30)</f>
        <v/>
      </c>
      <c r="F99" s="60" t="n"/>
    </row>
    <row customFormat="1" r="100" s="110">
      <c r="C100" s="110">
        <f>SUMIFS(F100:CS100,$F$2:$CS$2, "&gt;=" &amp; $F$2, $F$2:$CS$2, "&lt;="&amp; EOMONTH($F$2,0))</f>
        <v/>
      </c>
      <c r="D100" s="110">
        <f>SUMIFS(F100:CS100,$F$2:$CS$2, "&gt;=" &amp; $AK$2, $F$2:$CS$2, "&lt;="&amp; EOMONTH($AK$2,0))</f>
        <v/>
      </c>
      <c r="E100" s="110">
        <f>SUMIFS(F100:CS100,$F$2:$CS$2,"&gt;="&amp;TODAY()-30)</f>
        <v/>
      </c>
      <c r="F100" s="60" t="n"/>
    </row>
    <row customFormat="1" r="101" s="110">
      <c r="C101" s="110">
        <f>SUMIFS(F101:CS101,$F$2:$CS$2, "&gt;=" &amp; $F$2, $F$2:$CS$2, "&lt;="&amp; EOMONTH($F$2,0))</f>
        <v/>
      </c>
      <c r="D101" s="110">
        <f>SUMIFS(F101:CS101,$F$2:$CS$2, "&gt;=" &amp; $AK$2, $F$2:$CS$2, "&lt;="&amp; EOMONTH($AK$2,0))</f>
        <v/>
      </c>
      <c r="E101" s="110">
        <f>SUMIFS(F101:CS101,$F$2:$CS$2,"&gt;="&amp;TODAY()-30)</f>
        <v/>
      </c>
      <c r="F101" s="60" t="n"/>
    </row>
    <row customFormat="1" r="102" s="110">
      <c r="C102" s="110">
        <f>SUMIFS(F102:CS102,$F$2:$CS$2, "&gt;=" &amp; $F$2, $F$2:$CS$2, "&lt;="&amp; EOMONTH($F$2,0))</f>
        <v/>
      </c>
      <c r="D102" s="110">
        <f>SUMIFS(F102:CS102,$F$2:$CS$2, "&gt;=" &amp; $AK$2, $F$2:$CS$2, "&lt;="&amp; EOMONTH($AK$2,0))</f>
        <v/>
      </c>
      <c r="E102" s="110">
        <f>SUMIFS(F102:CS102,$F$2:$CS$2,"&gt;="&amp;TODAY()-30)</f>
        <v/>
      </c>
      <c r="F102" s="60" t="n"/>
    </row>
    <row customFormat="1" r="103" s="110">
      <c r="C103" s="110">
        <f>SUMIFS(F103:CS103,$F$2:$CS$2, "&gt;=" &amp; $F$2, $F$2:$CS$2, "&lt;="&amp; EOMONTH($F$2,0))</f>
        <v/>
      </c>
      <c r="D103" s="110">
        <f>SUMIFS(F103:CS103,$F$2:$CS$2, "&gt;=" &amp; $AK$2, $F$2:$CS$2, "&lt;="&amp; EOMONTH($AK$2,0))</f>
        <v/>
      </c>
      <c r="E103" s="110">
        <f>SUMIFS(F103:CS103,$F$2:$CS$2,"&gt;="&amp;TODAY()-30)</f>
        <v/>
      </c>
      <c r="F103" s="60" t="n"/>
    </row>
    <row customFormat="1" r="104" s="110">
      <c r="C104" s="110">
        <f>SUMIFS(F104:CS104,$F$2:$CS$2, "&gt;=" &amp; $F$2, $F$2:$CS$2, "&lt;="&amp; EOMONTH($F$2,0))</f>
        <v/>
      </c>
      <c r="D104" s="110">
        <f>SUMIFS(F104:CS104,$F$2:$CS$2, "&gt;=" &amp; $AK$2, $F$2:$CS$2, "&lt;="&amp; EOMONTH($AK$2,0))</f>
        <v/>
      </c>
      <c r="E104" s="110">
        <f>SUMIFS(F104:CS104,$F$2:$CS$2,"&gt;="&amp;TODAY()-30)</f>
        <v/>
      </c>
      <c r="F104" s="60" t="n"/>
    </row>
    <row customFormat="1" r="105" s="110">
      <c r="C105" s="110">
        <f>SUMIFS(F105:CS105,$F$2:$CS$2, "&gt;=" &amp; $F$2, $F$2:$CS$2, "&lt;="&amp; EOMONTH($F$2,0))</f>
        <v/>
      </c>
      <c r="D105" s="110">
        <f>SUMIFS(F105:CS105,$F$2:$CS$2, "&gt;=" &amp; $AK$2, $F$2:$CS$2, "&lt;="&amp; EOMONTH($AK$2,0))</f>
        <v/>
      </c>
      <c r="E105" s="110">
        <f>SUMIFS(F105:CS105,$F$2:$CS$2,"&gt;="&amp;TODAY()-30)</f>
        <v/>
      </c>
      <c r="F105" s="60" t="n"/>
    </row>
    <row customFormat="1" r="106" s="110">
      <c r="C106" s="110">
        <f>SUMIFS(F106:CS106,$F$2:$CS$2, "&gt;=" &amp; $F$2, $F$2:$CS$2, "&lt;="&amp; EOMONTH($F$2,0))</f>
        <v/>
      </c>
      <c r="D106" s="110">
        <f>SUMIFS(F106:CS106,$F$2:$CS$2, "&gt;=" &amp; $AK$2, $F$2:$CS$2, "&lt;="&amp; EOMONTH($AK$2,0))</f>
        <v/>
      </c>
      <c r="E106" s="110">
        <f>SUMIFS(F106:CS106,$F$2:$CS$2,"&gt;="&amp;TODAY()-30)</f>
        <v/>
      </c>
      <c r="F106" s="60" t="n"/>
    </row>
    <row customFormat="1" r="107" s="110">
      <c r="C107" s="110">
        <f>SUMIFS(F107:CS107,$F$2:$CS$2, "&gt;=" &amp; $F$2, $F$2:$CS$2, "&lt;="&amp; EOMONTH($F$2,0))</f>
        <v/>
      </c>
      <c r="D107" s="110">
        <f>SUMIFS(F107:CS107,$F$2:$CS$2, "&gt;=" &amp; $AK$2, $F$2:$CS$2, "&lt;="&amp; EOMONTH($AK$2,0))</f>
        <v/>
      </c>
      <c r="E107" s="110">
        <f>SUMIFS(F107:CS107,$F$2:$CS$2,"&gt;="&amp;TODAY()-30)</f>
        <v/>
      </c>
      <c r="F107" s="60" t="n"/>
    </row>
    <row customFormat="1" r="108" s="110">
      <c r="C108" s="110">
        <f>SUMIFS(F108:CS108,$F$2:$CS$2, "&gt;=" &amp; $F$2, $F$2:$CS$2, "&lt;="&amp; EOMONTH($F$2,0))</f>
        <v/>
      </c>
      <c r="D108" s="110">
        <f>SUMIFS(F108:CS108,$F$2:$CS$2, "&gt;=" &amp; $AK$2, $F$2:$CS$2, "&lt;="&amp; EOMONTH($AK$2,0))</f>
        <v/>
      </c>
      <c r="E108" s="110">
        <f>SUMIFS(F108:CS108,$F$2:$CS$2,"&gt;="&amp;TODAY()-30)</f>
        <v/>
      </c>
      <c r="F108" s="60" t="n"/>
    </row>
    <row customFormat="1" r="109" s="110">
      <c r="C109" s="110">
        <f>SUMIFS(F109:CS109,$F$2:$CS$2, "&gt;=" &amp; $F$2, $F$2:$CS$2, "&lt;="&amp; EOMONTH($F$2,0))</f>
        <v/>
      </c>
      <c r="D109" s="110">
        <f>SUMIFS(F109:CS109,$F$2:$CS$2, "&gt;=" &amp; $AK$2, $F$2:$CS$2, "&lt;="&amp; EOMONTH($AK$2,0))</f>
        <v/>
      </c>
      <c r="E109" s="110">
        <f>SUMIFS(F109:CS109,$F$2:$CS$2,"&gt;="&amp;TODAY()-30)</f>
        <v/>
      </c>
      <c r="F109" s="60" t="n"/>
    </row>
    <row customFormat="1" r="110" s="110">
      <c r="C110" s="110">
        <f>SUMIFS(F110:CS110,$F$2:$CS$2, "&gt;=" &amp; $F$2, $F$2:$CS$2, "&lt;="&amp; EOMONTH($F$2,0))</f>
        <v/>
      </c>
      <c r="D110" s="110">
        <f>SUMIFS(F110:CS110,$F$2:$CS$2, "&gt;=" &amp; $AK$2, $F$2:$CS$2, "&lt;="&amp; EOMONTH($AK$2,0))</f>
        <v/>
      </c>
      <c r="E110" s="110">
        <f>SUMIFS(F110:CS110,$F$2:$CS$2,"&gt;="&amp;TODAY()-30)</f>
        <v/>
      </c>
      <c r="F110" s="60" t="n"/>
    </row>
    <row customFormat="1" r="111" s="110">
      <c r="C111" s="110">
        <f>SUMIFS(F111:CS111,$F$2:$CS$2, "&gt;=" &amp; $F$2, $F$2:$CS$2, "&lt;="&amp; EOMONTH($F$2,0))</f>
        <v/>
      </c>
      <c r="D111" s="110">
        <f>SUMIFS(F111:CS111,$F$2:$CS$2, "&gt;=" &amp; $AK$2, $F$2:$CS$2, "&lt;="&amp; EOMONTH($AK$2,0))</f>
        <v/>
      </c>
      <c r="E111" s="110">
        <f>SUMIFS(F111:CS111,$F$2:$CS$2,"&gt;="&amp;TODAY()-30)</f>
        <v/>
      </c>
      <c r="F111" s="60" t="n"/>
    </row>
    <row customFormat="1" r="112" s="110">
      <c r="C112" s="110">
        <f>SUMIFS(F112:CS112,$F$2:$CS$2, "&gt;=" &amp; $F$2, $F$2:$CS$2, "&lt;="&amp; EOMONTH($F$2,0))</f>
        <v/>
      </c>
      <c r="D112" s="110">
        <f>SUMIFS(F112:CS112,$F$2:$CS$2, "&gt;=" &amp; $AK$2, $F$2:$CS$2, "&lt;="&amp; EOMONTH($AK$2,0))</f>
        <v/>
      </c>
      <c r="E112" s="110">
        <f>SUMIFS(F112:CS112,$F$2:$CS$2,"&gt;="&amp;TODAY()-30)</f>
        <v/>
      </c>
      <c r="F112" s="60" t="n"/>
    </row>
    <row customFormat="1" r="113" s="110">
      <c r="C113" s="110">
        <f>SUMIFS(F113:CS113,$F$2:$CS$2, "&gt;=" &amp; $F$2, $F$2:$CS$2, "&lt;="&amp; EOMONTH($F$2,0))</f>
        <v/>
      </c>
      <c r="D113" s="110">
        <f>SUMIFS(F113:CS113,$F$2:$CS$2, "&gt;=" &amp; $AK$2, $F$2:$CS$2, "&lt;="&amp; EOMONTH($AK$2,0))</f>
        <v/>
      </c>
      <c r="E113" s="110">
        <f>SUMIFS(F113:CS113,$F$2:$CS$2,"&gt;="&amp;TODAY()-30)</f>
        <v/>
      </c>
      <c r="F113" s="60" t="n"/>
    </row>
    <row customFormat="1" r="114" s="110">
      <c r="C114" s="110">
        <f>SUMIFS(F114:CS114,$F$2:$CS$2, "&gt;=" &amp; $F$2, $F$2:$CS$2, "&lt;="&amp; EOMONTH($F$2,0))</f>
        <v/>
      </c>
      <c r="D114" s="110">
        <f>SUMIFS(F114:CS114,$F$2:$CS$2, "&gt;=" &amp; $AK$2, $F$2:$CS$2, "&lt;="&amp; EOMONTH($AK$2,0))</f>
        <v/>
      </c>
      <c r="E114" s="110">
        <f>SUMIFS(F114:CS114,$F$2:$CS$2,"&gt;="&amp;TODAY()-30)</f>
        <v/>
      </c>
      <c r="F114" s="60" t="n"/>
    </row>
    <row customFormat="1" r="115" s="110">
      <c r="C115" s="110">
        <f>SUMIFS(F115:CS115,$F$2:$CS$2, "&gt;=" &amp; $F$2, $F$2:$CS$2, "&lt;="&amp; EOMONTH($F$2,0))</f>
        <v/>
      </c>
      <c r="D115" s="110">
        <f>SUMIFS(F115:CS115,$F$2:$CS$2, "&gt;=" &amp; $AK$2, $F$2:$CS$2, "&lt;="&amp; EOMONTH($AK$2,0))</f>
        <v/>
      </c>
      <c r="E115" s="110">
        <f>SUMIFS(F115:CS115,$F$2:$CS$2,"&gt;="&amp;TODAY()-30)</f>
        <v/>
      </c>
      <c r="F115" s="60" t="n"/>
    </row>
    <row customFormat="1" r="116" s="110">
      <c r="C116" s="110">
        <f>SUMIFS(F116:CS116,$F$2:$CS$2, "&gt;=" &amp; $F$2, $F$2:$CS$2, "&lt;="&amp; EOMONTH($F$2,0))</f>
        <v/>
      </c>
      <c r="D116" s="110">
        <f>SUMIFS(F116:CS116,$F$2:$CS$2, "&gt;=" &amp; $AK$2, $F$2:$CS$2, "&lt;="&amp; EOMONTH($AK$2,0))</f>
        <v/>
      </c>
      <c r="E116" s="110">
        <f>SUMIFS(F116:CS116,$F$2:$CS$2,"&gt;="&amp;TODAY()-30)</f>
        <v/>
      </c>
      <c r="F116" s="60" t="n"/>
    </row>
    <row customFormat="1" r="117" s="110">
      <c r="C117" s="110">
        <f>SUMIFS(F117:CS117,$F$2:$CS$2, "&gt;=" &amp; $F$2, $F$2:$CS$2, "&lt;="&amp; EOMONTH($F$2,0))</f>
        <v/>
      </c>
      <c r="D117" s="110">
        <f>SUMIFS(F117:CS117,$F$2:$CS$2, "&gt;=" &amp; $AK$2, $F$2:$CS$2, "&lt;="&amp; EOMONTH($AK$2,0))</f>
        <v/>
      </c>
      <c r="E117" s="110">
        <f>SUMIFS(F117:CS117,$F$2:$CS$2,"&gt;="&amp;TODAY()-30)</f>
        <v/>
      </c>
      <c r="F117" s="60" t="n"/>
    </row>
    <row customFormat="1" r="118" s="110">
      <c r="C118" s="110">
        <f>SUMIFS(F118:CS118,$F$2:$CS$2, "&gt;=" &amp; $F$2, $F$2:$CS$2, "&lt;="&amp; EOMONTH($F$2,0))</f>
        <v/>
      </c>
      <c r="D118" s="110">
        <f>SUMIFS(F118:CS118,$F$2:$CS$2, "&gt;=" &amp; $AK$2, $F$2:$CS$2, "&lt;="&amp; EOMONTH($AK$2,0))</f>
        <v/>
      </c>
      <c r="E118" s="110">
        <f>SUMIFS(F118:CS118,$F$2:$CS$2,"&gt;="&amp;TODAY()-30)</f>
        <v/>
      </c>
      <c r="F118" s="60" t="n"/>
    </row>
    <row customFormat="1" r="119" s="110">
      <c r="C119" s="110">
        <f>SUMIFS(F119:CS119,$F$2:$CS$2, "&gt;=" &amp; $F$2, $F$2:$CS$2, "&lt;="&amp; EOMONTH($F$2,0))</f>
        <v/>
      </c>
      <c r="D119" s="110">
        <f>SUMIFS(F119:CS119,$F$2:$CS$2, "&gt;=" &amp; $AK$2, $F$2:$CS$2, "&lt;="&amp; EOMONTH($AK$2,0))</f>
        <v/>
      </c>
      <c r="E119" s="110">
        <f>SUMIFS(F119:CS119,$F$2:$CS$2,"&gt;="&amp;TODAY()-30)</f>
        <v/>
      </c>
      <c r="F119" s="60" t="n"/>
    </row>
    <row customFormat="1" r="120" s="110">
      <c r="C120" s="110">
        <f>SUMIFS(F120:CS120,$F$2:$CS$2, "&gt;=" &amp; $F$2, $F$2:$CS$2, "&lt;="&amp; EOMONTH($F$2,0))</f>
        <v/>
      </c>
      <c r="D120" s="110">
        <f>SUMIFS(F120:CS120,$F$2:$CS$2, "&gt;=" &amp; $AK$2, $F$2:$CS$2, "&lt;="&amp; EOMONTH($AK$2,0))</f>
        <v/>
      </c>
      <c r="E120" s="110">
        <f>SUMIFS(F120:CS120,$F$2:$CS$2,"&gt;="&amp;TODAY()-30)</f>
        <v/>
      </c>
      <c r="F120" s="60" t="n"/>
    </row>
    <row customFormat="1" r="121" s="110">
      <c r="C121" s="110">
        <f>SUMIFS(F121:CS121,$F$2:$CS$2, "&gt;=" &amp; $F$2, $F$2:$CS$2, "&lt;="&amp; EOMONTH($F$2,0))</f>
        <v/>
      </c>
      <c r="D121" s="110">
        <f>SUMIFS(F121:CS121,$F$2:$CS$2, "&gt;=" &amp; $AK$2, $F$2:$CS$2, "&lt;="&amp; EOMONTH($AK$2,0))</f>
        <v/>
      </c>
      <c r="E121" s="110">
        <f>SUMIFS(F121:CS121,$F$2:$CS$2,"&gt;="&amp;TODAY()-30)</f>
        <v/>
      </c>
      <c r="F121" s="60" t="n"/>
    </row>
    <row customFormat="1" r="122" s="110">
      <c r="C122" s="110">
        <f>SUMIFS(F122:CS122,$F$2:$CS$2, "&gt;=" &amp; $F$2, $F$2:$CS$2, "&lt;="&amp; EOMONTH($F$2,0))</f>
        <v/>
      </c>
      <c r="D122" s="110">
        <f>SUMIFS(F122:CS122,$F$2:$CS$2, "&gt;=" &amp; $AK$2, $F$2:$CS$2, "&lt;="&amp; EOMONTH($AK$2,0))</f>
        <v/>
      </c>
      <c r="E122" s="110">
        <f>SUMIFS(F122:CS122,$F$2:$CS$2,"&gt;="&amp;TODAY()-30)</f>
        <v/>
      </c>
      <c r="F122" s="60" t="n"/>
    </row>
    <row customFormat="1" r="123" s="110">
      <c r="C123" s="110">
        <f>SUMIFS(F123:CS123,$F$2:$CS$2, "&gt;=" &amp; $F$2, $F$2:$CS$2, "&lt;="&amp; EOMONTH($F$2,0))</f>
        <v/>
      </c>
      <c r="D123" s="110">
        <f>SUMIFS(F123:CS123,$F$2:$CS$2, "&gt;=" &amp; $AK$2, $F$2:$CS$2, "&lt;="&amp; EOMONTH($AK$2,0))</f>
        <v/>
      </c>
      <c r="E123" s="110">
        <f>SUMIFS(F123:CS123,$F$2:$CS$2,"&gt;="&amp;TODAY()-30)</f>
        <v/>
      </c>
      <c r="F123" s="60" t="n"/>
    </row>
    <row customFormat="1" r="124" s="110">
      <c r="C124" s="110">
        <f>SUMIFS(F124:CS124,$F$2:$CS$2, "&gt;=" &amp; $F$2, $F$2:$CS$2, "&lt;="&amp; EOMONTH($F$2,0))</f>
        <v/>
      </c>
      <c r="D124" s="110">
        <f>SUMIFS(F124:CS124,$F$2:$CS$2, "&gt;=" &amp; $AK$2, $F$2:$CS$2, "&lt;="&amp; EOMONTH($AK$2,0))</f>
        <v/>
      </c>
      <c r="E124" s="110">
        <f>SUMIFS(F124:CS124,$F$2:$CS$2,"&gt;="&amp;TODAY()-30)</f>
        <v/>
      </c>
      <c r="F124" s="60" t="n"/>
    </row>
    <row customFormat="1" r="125" s="110">
      <c r="C125" s="110">
        <f>SUMIFS(F125:CS125,$F$2:$CS$2, "&gt;=" &amp; $F$2, $F$2:$CS$2, "&lt;="&amp; EOMONTH($F$2,0))</f>
        <v/>
      </c>
      <c r="D125" s="110">
        <f>SUMIFS(F125:CS125,$F$2:$CS$2, "&gt;=" &amp; $AK$2, $F$2:$CS$2, "&lt;="&amp; EOMONTH($AK$2,0))</f>
        <v/>
      </c>
      <c r="E125" s="110">
        <f>SUMIFS(F125:CS125,$F$2:$CS$2,"&gt;="&amp;TODAY()-30)</f>
        <v/>
      </c>
      <c r="F125" s="60" t="n"/>
    </row>
    <row customFormat="1" r="126" s="110">
      <c r="C126" s="110">
        <f>SUMIFS(F126:CS126,$F$2:$CS$2, "&gt;=" &amp; $F$2, $F$2:$CS$2, "&lt;="&amp; EOMONTH($F$2,0))</f>
        <v/>
      </c>
      <c r="D126" s="110">
        <f>SUMIFS(F126:CS126,$F$2:$CS$2, "&gt;=" &amp; $AK$2, $F$2:$CS$2, "&lt;="&amp; EOMONTH($AK$2,0))</f>
        <v/>
      </c>
      <c r="E126" s="110">
        <f>SUMIFS(F126:CS126,$F$2:$CS$2,"&gt;="&amp;TODAY()-30)</f>
        <v/>
      </c>
      <c r="F126" s="60" t="n"/>
    </row>
    <row customFormat="1" r="127" s="110">
      <c r="C127" s="110">
        <f>SUMIFS(F127:CS127,$F$2:$CS$2, "&gt;=" &amp; $F$2, $F$2:$CS$2, "&lt;="&amp; EOMONTH($F$2,0))</f>
        <v/>
      </c>
      <c r="D127" s="110">
        <f>SUMIFS(F127:CS127,$F$2:$CS$2, "&gt;=" &amp; $AK$2, $F$2:$CS$2, "&lt;="&amp; EOMONTH($AK$2,0))</f>
        <v/>
      </c>
      <c r="E127" s="110">
        <f>SUMIFS(F127:CS127,$F$2:$CS$2,"&gt;="&amp;TODAY()-30)</f>
        <v/>
      </c>
      <c r="F127" s="60" t="n"/>
    </row>
    <row customFormat="1" r="128" s="110">
      <c r="C128" s="110">
        <f>SUMIFS(F128:CS128,$F$2:$CS$2, "&gt;=" &amp; $F$2, $F$2:$CS$2, "&lt;="&amp; EOMONTH($F$2,0))</f>
        <v/>
      </c>
      <c r="D128" s="110">
        <f>SUMIFS(F128:CS128,$F$2:$CS$2, "&gt;=" &amp; $AK$2, $F$2:$CS$2, "&lt;="&amp; EOMONTH($AK$2,0))</f>
        <v/>
      </c>
      <c r="E128" s="110">
        <f>SUMIFS(F128:CS128,$F$2:$CS$2,"&gt;="&amp;TODAY()-30)</f>
        <v/>
      </c>
      <c r="F128" s="60" t="n"/>
    </row>
    <row customFormat="1" r="129" s="110">
      <c r="C129" s="110">
        <f>SUMIFS(F129:CS129,$F$2:$CS$2, "&gt;=" &amp; $F$2, $F$2:$CS$2, "&lt;="&amp; EOMONTH($F$2,0))</f>
        <v/>
      </c>
      <c r="D129" s="110">
        <f>SUMIFS(F129:CS129,$F$2:$CS$2, "&gt;=" &amp; $AK$2, $F$2:$CS$2, "&lt;="&amp; EOMONTH($AK$2,0))</f>
        <v/>
      </c>
      <c r="E129" s="110">
        <f>SUMIFS(F129:CS129,$F$2:$CS$2,"&gt;="&amp;TODAY()-30)</f>
        <v/>
      </c>
      <c r="F129" s="60" t="n"/>
    </row>
    <row customFormat="1" r="130" s="110">
      <c r="C130" s="110">
        <f>SUMIFS(F130:CS130,$F$2:$CS$2, "&gt;=" &amp; $F$2, $F$2:$CS$2, "&lt;="&amp; EOMONTH($F$2,0))</f>
        <v/>
      </c>
      <c r="D130" s="110">
        <f>SUMIFS(F130:CS130,$F$2:$CS$2, "&gt;=" &amp; $AK$2, $F$2:$CS$2, "&lt;="&amp; EOMONTH($AK$2,0))</f>
        <v/>
      </c>
      <c r="E130" s="110">
        <f>SUMIFS(F130:CS130,$F$2:$CS$2,"&gt;="&amp;TODAY()-30)</f>
        <v/>
      </c>
      <c r="F130" s="60" t="n"/>
    </row>
    <row customFormat="1" r="131" s="110">
      <c r="C131" s="110">
        <f>SUMIFS(F131:CS131,$F$2:$CS$2, "&gt;=" &amp; $F$2, $F$2:$CS$2, "&lt;="&amp; EOMONTH($F$2,0))</f>
        <v/>
      </c>
      <c r="D131" s="110">
        <f>SUMIFS(F131:CS131,$F$2:$CS$2, "&gt;=" &amp; $AK$2, $F$2:$CS$2, "&lt;="&amp; EOMONTH($AK$2,0))</f>
        <v/>
      </c>
      <c r="E131" s="110">
        <f>SUMIFS(F131:CS131,$F$2:$CS$2,"&gt;="&amp;TODAY()-30)</f>
        <v/>
      </c>
      <c r="F131" s="60" t="n"/>
    </row>
    <row customFormat="1" r="132" s="110">
      <c r="C132" s="110">
        <f>SUMIFS(F132:CS132,$F$2:$CS$2, "&gt;=" &amp; $F$2, $F$2:$CS$2, "&lt;="&amp; EOMONTH($F$2,0))</f>
        <v/>
      </c>
      <c r="D132" s="110">
        <f>SUMIFS(F132:CS132,$F$2:$CS$2, "&gt;=" &amp; $AK$2, $F$2:$CS$2, "&lt;="&amp; EOMONTH($AK$2,0))</f>
        <v/>
      </c>
      <c r="E132" s="110">
        <f>SUMIFS(F132:CS132,$F$2:$CS$2,"&gt;="&amp;TODAY()-30)</f>
        <v/>
      </c>
      <c r="F132" s="60" t="n"/>
    </row>
    <row customFormat="1" r="133" s="110">
      <c r="C133" s="110">
        <f>SUMIFS(F133:CS133,$F$2:$CS$2, "&gt;=" &amp; $F$2, $F$2:$CS$2, "&lt;="&amp; EOMONTH($F$2,0))</f>
        <v/>
      </c>
      <c r="D133" s="110">
        <f>SUMIFS(F133:CS133,$F$2:$CS$2, "&gt;=" &amp; $AK$2, $F$2:$CS$2, "&lt;="&amp; EOMONTH($AK$2,0))</f>
        <v/>
      </c>
      <c r="E133" s="110">
        <f>SUMIFS(F133:CS133,$F$2:$CS$2,"&gt;="&amp;TODAY()-30)</f>
        <v/>
      </c>
      <c r="F133" s="60" t="n"/>
    </row>
    <row customFormat="1" r="134" s="110">
      <c r="C134" s="110">
        <f>SUMIFS(F134:CS134,$F$2:$CS$2, "&gt;=" &amp; $F$2, $F$2:$CS$2, "&lt;="&amp; EOMONTH($F$2,0))</f>
        <v/>
      </c>
      <c r="D134" s="110">
        <f>SUMIFS(F134:CS134,$F$2:$CS$2, "&gt;=" &amp; $AK$2, $F$2:$CS$2, "&lt;="&amp; EOMONTH($AK$2,0))</f>
        <v/>
      </c>
      <c r="E134" s="110">
        <f>SUMIFS(F134:CS134,$F$2:$CS$2,"&gt;="&amp;TODAY()-30)</f>
        <v/>
      </c>
      <c r="F134" s="60" t="n"/>
    </row>
    <row customFormat="1" r="135" s="110">
      <c r="C135" s="110">
        <f>SUMIFS(F135:CS135,$F$2:$CS$2, "&gt;=" &amp; $F$2, $F$2:$CS$2, "&lt;="&amp; EOMONTH($F$2,0))</f>
        <v/>
      </c>
      <c r="D135" s="110">
        <f>SUMIFS(F135:CS135,$F$2:$CS$2, "&gt;=" &amp; $AK$2, $F$2:$CS$2, "&lt;="&amp; EOMONTH($AK$2,0))</f>
        <v/>
      </c>
      <c r="E135" s="110">
        <f>SUMIFS(F135:CS135,$F$2:$CS$2,"&gt;="&amp;TODAY()-30)</f>
        <v/>
      </c>
      <c r="F135" s="60" t="n"/>
    </row>
    <row customFormat="1" r="136" s="110">
      <c r="C136" s="110">
        <f>SUMIFS(F136:CS136,$F$2:$CS$2, "&gt;=" &amp; $F$2, $F$2:$CS$2, "&lt;="&amp; EOMONTH($F$2,0))</f>
        <v/>
      </c>
      <c r="D136" s="110">
        <f>SUMIFS(F136:CS136,$F$2:$CS$2, "&gt;=" &amp; $AK$2, $F$2:$CS$2, "&lt;="&amp; EOMONTH($AK$2,0))</f>
        <v/>
      </c>
      <c r="E136" s="110">
        <f>SUMIFS(F136:CS136,$F$2:$CS$2,"&gt;="&amp;TODAY()-30)</f>
        <v/>
      </c>
      <c r="F136" s="60" t="n"/>
    </row>
    <row customFormat="1" r="137" s="110">
      <c r="C137" s="110">
        <f>SUMIFS(F137:CS137,$F$2:$CS$2, "&gt;=" &amp; $F$2, $F$2:$CS$2, "&lt;="&amp; EOMONTH($F$2,0))</f>
        <v/>
      </c>
      <c r="D137" s="110">
        <f>SUMIFS(F137:CS137,$F$2:$CS$2, "&gt;=" &amp; $AK$2, $F$2:$CS$2, "&lt;="&amp; EOMONTH($AK$2,0))</f>
        <v/>
      </c>
      <c r="E137" s="110">
        <f>SUMIFS(F137:CS137,$F$2:$CS$2,"&gt;="&amp;TODAY()-30)</f>
        <v/>
      </c>
      <c r="F137" s="60" t="n"/>
    </row>
    <row customFormat="1" r="138" s="110">
      <c r="C138" s="110">
        <f>SUMIFS(F138:CS138,$F$2:$CS$2, "&gt;=" &amp; $F$2, $F$2:$CS$2, "&lt;="&amp; EOMONTH($F$2,0))</f>
        <v/>
      </c>
      <c r="D138" s="110">
        <f>SUMIFS(F138:CS138,$F$2:$CS$2, "&gt;=" &amp; $AK$2, $F$2:$CS$2, "&lt;="&amp; EOMONTH($AK$2,0))</f>
        <v/>
      </c>
      <c r="E138" s="110">
        <f>SUMIFS(F138:CS138,$F$2:$CS$2,"&gt;="&amp;TODAY()-30)</f>
        <v/>
      </c>
      <c r="F138" s="60" t="n"/>
    </row>
    <row customFormat="1" r="139" s="110">
      <c r="C139" s="110">
        <f>SUMIFS(F139:CS139,$F$2:$CS$2, "&gt;=" &amp; $F$2, $F$2:$CS$2, "&lt;="&amp; EOMONTH($F$2,0))</f>
        <v/>
      </c>
      <c r="D139" s="110">
        <f>SUMIFS(F139:CS139,$F$2:$CS$2, "&gt;=" &amp; $AK$2, $F$2:$CS$2, "&lt;="&amp; EOMONTH($AK$2,0))</f>
        <v/>
      </c>
      <c r="E139" s="110">
        <f>SUMIFS(F139:CS139,$F$2:$CS$2,"&gt;="&amp;TODAY()-30)</f>
        <v/>
      </c>
      <c r="F139" s="60" t="n"/>
    </row>
    <row customFormat="1" r="140" s="110">
      <c r="C140" s="110">
        <f>SUMIFS(F140:CS140,$F$2:$CS$2, "&gt;=" &amp; $F$2, $F$2:$CS$2, "&lt;="&amp; EOMONTH($F$2,0))</f>
        <v/>
      </c>
      <c r="D140" s="110">
        <f>SUMIFS(F140:CS140,$F$2:$CS$2, "&gt;=" &amp; $AK$2, $F$2:$CS$2, "&lt;="&amp; EOMONTH($AK$2,0))</f>
        <v/>
      </c>
      <c r="E140" s="110">
        <f>SUMIFS(F140:CS140,$F$2:$CS$2,"&gt;="&amp;TODAY()-30)</f>
        <v/>
      </c>
      <c r="F140" s="60" t="n"/>
    </row>
    <row customFormat="1" r="141" s="110">
      <c r="C141" s="110">
        <f>SUMIFS(F141:CS141,$F$2:$CS$2, "&gt;=" &amp; $F$2, $F$2:$CS$2, "&lt;="&amp; EOMONTH($F$2,0))</f>
        <v/>
      </c>
      <c r="D141" s="110">
        <f>SUMIFS(F141:CS141,$F$2:$CS$2, "&gt;=" &amp; $AK$2, $F$2:$CS$2, "&lt;="&amp; EOMONTH($AK$2,0))</f>
        <v/>
      </c>
      <c r="E141" s="110">
        <f>SUMIFS(F141:CS141,$F$2:$CS$2,"&gt;="&amp;TODAY()-30)</f>
        <v/>
      </c>
      <c r="F141" s="60" t="n"/>
    </row>
    <row customFormat="1" r="142" s="110">
      <c r="C142" s="110">
        <f>SUMIFS(F142:CS142,$F$2:$CS$2, "&gt;=" &amp; $F$2, $F$2:$CS$2, "&lt;="&amp; EOMONTH($F$2,0))</f>
        <v/>
      </c>
      <c r="D142" s="110">
        <f>SUMIFS(F142:CS142,$F$2:$CS$2, "&gt;=" &amp; $AK$2, $F$2:$CS$2, "&lt;="&amp; EOMONTH($AK$2,0))</f>
        <v/>
      </c>
      <c r="E142" s="110">
        <f>SUMIFS(F142:CS142,$F$2:$CS$2,"&gt;="&amp;TODAY()-30)</f>
        <v/>
      </c>
      <c r="F142" s="60" t="n"/>
    </row>
    <row customFormat="1" r="143" s="110">
      <c r="C143" s="110">
        <f>SUMIFS(F143:CS143,$F$2:$CS$2, "&gt;=" &amp; $F$2, $F$2:$CS$2, "&lt;="&amp; EOMONTH($F$2,0))</f>
        <v/>
      </c>
      <c r="D143" s="110">
        <f>SUMIFS(F143:CS143,$F$2:$CS$2, "&gt;=" &amp; $AK$2, $F$2:$CS$2, "&lt;="&amp; EOMONTH($AK$2,0))</f>
        <v/>
      </c>
      <c r="E143" s="110">
        <f>SUMIFS(F143:CS143,$F$2:$CS$2,"&gt;="&amp;TODAY()-30)</f>
        <v/>
      </c>
      <c r="F143" s="60" t="n"/>
    </row>
    <row customFormat="1" r="144" s="110">
      <c r="C144" s="110">
        <f>SUMIFS(F144:CS144,$F$2:$CS$2, "&gt;=" &amp; $F$2, $F$2:$CS$2, "&lt;="&amp; EOMONTH($F$2,0))</f>
        <v/>
      </c>
      <c r="D144" s="110">
        <f>SUMIFS(F144:CS144,$F$2:$CS$2, "&gt;=" &amp; $AK$2, $F$2:$CS$2, "&lt;="&amp; EOMONTH($AK$2,0))</f>
        <v/>
      </c>
      <c r="E144" s="110">
        <f>SUMIFS(F144:CS144,$F$2:$CS$2,"&gt;="&amp;TODAY()-30)</f>
        <v/>
      </c>
      <c r="F144" s="60" t="n"/>
    </row>
    <row customFormat="1" r="145" s="110">
      <c r="C145" s="110">
        <f>SUMIFS(F145:CS145,$F$2:$CS$2, "&gt;=" &amp; $F$2, $F$2:$CS$2, "&lt;="&amp; EOMONTH($F$2,0))</f>
        <v/>
      </c>
      <c r="D145" s="110">
        <f>SUMIFS(F145:CS145,$F$2:$CS$2, "&gt;=" &amp; $AK$2, $F$2:$CS$2, "&lt;="&amp; EOMONTH($AK$2,0))</f>
        <v/>
      </c>
      <c r="E145" s="110">
        <f>SUMIFS(F145:CS145,$F$2:$CS$2,"&gt;="&amp;TODAY()-30)</f>
        <v/>
      </c>
      <c r="F145" s="60" t="n"/>
    </row>
    <row customFormat="1" r="146" s="110">
      <c r="C146" s="110">
        <f>SUMIFS(F146:CS146,$F$2:$CS$2, "&gt;=" &amp; $F$2, $F$2:$CS$2, "&lt;="&amp; EOMONTH($F$2,0))</f>
        <v/>
      </c>
      <c r="D146" s="110">
        <f>SUMIFS(F146:CS146,$F$2:$CS$2, "&gt;=" &amp; $AK$2, $F$2:$CS$2, "&lt;="&amp; EOMONTH($AK$2,0))</f>
        <v/>
      </c>
      <c r="E146" s="110">
        <f>SUMIFS(F146:CS146,$F$2:$CS$2,"&gt;="&amp;TODAY()-30)</f>
        <v/>
      </c>
      <c r="F146" s="60" t="n"/>
    </row>
    <row customFormat="1" r="147" s="110">
      <c r="C147" s="110">
        <f>SUMIFS(F147:CS147,$F$2:$CS$2, "&gt;=" &amp; $F$2, $F$2:$CS$2, "&lt;="&amp; EOMONTH($F$2,0))</f>
        <v/>
      </c>
      <c r="D147" s="110">
        <f>SUMIFS(F147:CS147,$F$2:$CS$2, "&gt;=" &amp; $AK$2, $F$2:$CS$2, "&lt;="&amp; EOMONTH($AK$2,0))</f>
        <v/>
      </c>
      <c r="E147" s="110">
        <f>SUMIFS(F147:CS147,$F$2:$CS$2,"&gt;="&amp;TODAY()-30)</f>
        <v/>
      </c>
      <c r="F147" s="60" t="n"/>
    </row>
    <row customFormat="1" r="148" s="110">
      <c r="C148" s="110">
        <f>SUMIFS(F148:CS148,$F$2:$CS$2, "&gt;=" &amp; $F$2, $F$2:$CS$2, "&lt;="&amp; EOMONTH($F$2,0))</f>
        <v/>
      </c>
      <c r="D148" s="110">
        <f>SUMIFS(F148:CS148,$F$2:$CS$2, "&gt;=" &amp; $AK$2, $F$2:$CS$2, "&lt;="&amp; EOMONTH($AK$2,0))</f>
        <v/>
      </c>
      <c r="E148" s="110">
        <f>SUMIFS(F148:CS148,$F$2:$CS$2,"&gt;="&amp;TODAY()-30)</f>
        <v/>
      </c>
      <c r="F148" s="60" t="n"/>
    </row>
    <row customFormat="1" r="149" s="110">
      <c r="C149" s="110">
        <f>SUMIFS(F149:CS149,$F$2:$CS$2, "&gt;=" &amp; $F$2, $F$2:$CS$2, "&lt;="&amp; EOMONTH($F$2,0))</f>
        <v/>
      </c>
      <c r="D149" s="110">
        <f>SUMIFS(F149:CS149,$F$2:$CS$2, "&gt;=" &amp; $AK$2, $F$2:$CS$2, "&lt;="&amp; EOMONTH($AK$2,0))</f>
        <v/>
      </c>
      <c r="E149" s="110">
        <f>SUMIFS(F149:CS149,$F$2:$CS$2,"&gt;="&amp;TODAY()-30)</f>
        <v/>
      </c>
      <c r="F149" s="60" t="n"/>
    </row>
    <row customFormat="1" r="150" s="110">
      <c r="C150" s="110">
        <f>SUMIFS(F150:CS150,$F$2:$CS$2, "&gt;=" &amp; $F$2, $F$2:$CS$2, "&lt;="&amp; EOMONTH($F$2,0))</f>
        <v/>
      </c>
      <c r="D150" s="110">
        <f>SUMIFS(F150:CS150,$F$2:$CS$2, "&gt;=" &amp; $AK$2, $F$2:$CS$2, "&lt;="&amp; EOMONTH($AK$2,0))</f>
        <v/>
      </c>
      <c r="E150" s="110">
        <f>SUMIFS(F150:CS150,$F$2:$CS$2,"&gt;="&amp;TODAY()-30)</f>
        <v/>
      </c>
      <c r="F150" s="60" t="n"/>
    </row>
    <row customFormat="1" r="151" s="110">
      <c r="C151" s="110">
        <f>SUMIFS(F151:CS151,$F$2:$CS$2, "&gt;=" &amp; $F$2, $F$2:$CS$2, "&lt;="&amp; EOMONTH($F$2,0))</f>
        <v/>
      </c>
      <c r="D151" s="110">
        <f>SUMIFS(F151:CS151,$F$2:$CS$2, "&gt;=" &amp; $AK$2, $F$2:$CS$2, "&lt;="&amp; EOMONTH($AK$2,0))</f>
        <v/>
      </c>
      <c r="E151" s="110">
        <f>SUMIFS(F151:CS151,$F$2:$CS$2,"&gt;="&amp;TODAY()-30)</f>
        <v/>
      </c>
      <c r="F151" s="60" t="n"/>
    </row>
    <row customFormat="1" r="152" s="110">
      <c r="C152" s="110">
        <f>SUMIFS(F152:CS152,$F$2:$CS$2, "&gt;=" &amp; $F$2, $F$2:$CS$2, "&lt;="&amp; EOMONTH($F$2,0))</f>
        <v/>
      </c>
      <c r="D152" s="110">
        <f>SUMIFS(F152:CS152,$F$2:$CS$2, "&gt;=" &amp; $AK$2, $F$2:$CS$2, "&lt;="&amp; EOMONTH($AK$2,0))</f>
        <v/>
      </c>
      <c r="E152" s="110">
        <f>SUMIFS(F152:CS152,$F$2:$CS$2,"&gt;="&amp;TODAY()-30)</f>
        <v/>
      </c>
      <c r="F152" s="60" t="n"/>
    </row>
    <row customFormat="1" r="153" s="110">
      <c r="C153" s="110">
        <f>SUMIFS(F153:CS153,$F$2:$CS$2, "&gt;=" &amp; $F$2, $F$2:$CS$2, "&lt;="&amp; EOMONTH($F$2,0))</f>
        <v/>
      </c>
      <c r="D153" s="110">
        <f>SUMIFS(F153:CS153,$F$2:$CS$2, "&gt;=" &amp; $AK$2, $F$2:$CS$2, "&lt;="&amp; EOMONTH($AK$2,0))</f>
        <v/>
      </c>
      <c r="E153" s="110">
        <f>SUMIFS(F153:CS153,$F$2:$CS$2,"&gt;="&amp;TODAY()-30)</f>
        <v/>
      </c>
      <c r="F153" s="60" t="n"/>
    </row>
    <row customFormat="1" r="154" s="110">
      <c r="C154" s="110">
        <f>SUMIFS(F154:CS154,$F$2:$CS$2, "&gt;=" &amp; $F$2, $F$2:$CS$2, "&lt;="&amp; EOMONTH($F$2,0))</f>
        <v/>
      </c>
      <c r="D154" s="110">
        <f>SUMIFS(F154:CS154,$F$2:$CS$2, "&gt;=" &amp; $AK$2, $F$2:$CS$2, "&lt;="&amp; EOMONTH($AK$2,0))</f>
        <v/>
      </c>
      <c r="E154" s="110">
        <f>SUMIFS(F154:CS154,$F$2:$CS$2,"&gt;="&amp;TODAY()-30)</f>
        <v/>
      </c>
      <c r="F154" s="60" t="n"/>
    </row>
    <row customFormat="1" r="155" s="110">
      <c r="C155" s="110">
        <f>SUMIFS(F155:CS155,$F$2:$CS$2, "&gt;=" &amp; $F$2, $F$2:$CS$2, "&lt;="&amp; EOMONTH($F$2,0))</f>
        <v/>
      </c>
      <c r="D155" s="110">
        <f>SUMIFS(F155:CS155,$F$2:$CS$2, "&gt;=" &amp; $AK$2, $F$2:$CS$2, "&lt;="&amp; EOMONTH($AK$2,0))</f>
        <v/>
      </c>
      <c r="E155" s="110">
        <f>SUMIFS(F155:CS155,$F$2:$CS$2,"&gt;="&amp;TODAY()-30)</f>
        <v/>
      </c>
      <c r="F155" s="60" t="n"/>
    </row>
    <row customFormat="1" r="156" s="110">
      <c r="C156" s="110">
        <f>SUMIFS(F156:CS156,$F$2:$CS$2, "&gt;=" &amp; $F$2, $F$2:$CS$2, "&lt;="&amp; EOMONTH($F$2,0))</f>
        <v/>
      </c>
      <c r="D156" s="110">
        <f>SUMIFS(F156:CS156,$F$2:$CS$2, "&gt;=" &amp; $AK$2, $F$2:$CS$2, "&lt;="&amp; EOMONTH($AK$2,0))</f>
        <v/>
      </c>
      <c r="E156" s="110">
        <f>SUMIFS(F156:CS156,$F$2:$CS$2,"&gt;="&amp;TODAY()-30)</f>
        <v/>
      </c>
      <c r="F156" s="60" t="n"/>
    </row>
    <row customFormat="1" r="157" s="110">
      <c r="C157" s="110">
        <f>SUMIFS(F157:CS157,$F$2:$CS$2, "&gt;=" &amp; $F$2, $F$2:$CS$2, "&lt;="&amp; EOMONTH($F$2,0))</f>
        <v/>
      </c>
      <c r="D157" s="110">
        <f>SUMIFS(F157:CS157,$F$2:$CS$2, "&gt;=" &amp; $AK$2, $F$2:$CS$2, "&lt;="&amp; EOMONTH($AK$2,0))</f>
        <v/>
      </c>
      <c r="E157" s="110">
        <f>SUMIFS(F157:CS157,$F$2:$CS$2,"&gt;="&amp;TODAY()-30)</f>
        <v/>
      </c>
      <c r="F157" s="60" t="n"/>
    </row>
    <row customFormat="1" r="158" s="110">
      <c r="C158" s="110">
        <f>SUMIFS(F158:CS158,$F$2:$CS$2, "&gt;=" &amp; $F$2, $F$2:$CS$2, "&lt;="&amp; EOMONTH($F$2,0))</f>
        <v/>
      </c>
      <c r="D158" s="110">
        <f>SUMIFS(F158:CS158,$F$2:$CS$2, "&gt;=" &amp; $AK$2, $F$2:$CS$2, "&lt;="&amp; EOMONTH($AK$2,0))</f>
        <v/>
      </c>
      <c r="E158" s="110">
        <f>SUMIFS(F158:CS158,$F$2:$CS$2,"&gt;="&amp;TODAY()-30)</f>
        <v/>
      </c>
      <c r="F158" s="60" t="n"/>
    </row>
    <row customFormat="1" r="159" s="110">
      <c r="C159" s="110">
        <f>SUMIFS(F159:CS159,$F$2:$CS$2, "&gt;=" &amp; $F$2, $F$2:$CS$2, "&lt;="&amp; EOMONTH($F$2,0))</f>
        <v/>
      </c>
      <c r="D159" s="110">
        <f>SUMIFS(F159:CS159,$F$2:$CS$2, "&gt;=" &amp; $AK$2, $F$2:$CS$2, "&lt;="&amp; EOMONTH($AK$2,0))</f>
        <v/>
      </c>
      <c r="E159" s="110">
        <f>SUMIFS(F159:CS159,$F$2:$CS$2,"&gt;="&amp;TODAY()-30)</f>
        <v/>
      </c>
      <c r="F159" s="60" t="n"/>
    </row>
    <row customFormat="1" r="160" s="110">
      <c r="C160" s="110">
        <f>SUMIFS(F160:CS160,$F$2:$CS$2, "&gt;=" &amp; $F$2, $F$2:$CS$2, "&lt;="&amp; EOMONTH($F$2,0))</f>
        <v/>
      </c>
      <c r="D160" s="110">
        <f>SUMIFS(F160:CS160,$F$2:$CS$2, "&gt;=" &amp; $AK$2, $F$2:$CS$2, "&lt;="&amp; EOMONTH($AK$2,0))</f>
        <v/>
      </c>
      <c r="E160" s="110">
        <f>SUMIFS(F160:CS160,$F$2:$CS$2,"&gt;="&amp;TODAY()-30)</f>
        <v/>
      </c>
      <c r="F160" s="60" t="n"/>
    </row>
    <row customFormat="1" r="161" s="110">
      <c r="C161" s="110">
        <f>SUMIFS(F161:CS161,$F$2:$CS$2, "&gt;=" &amp; $F$2, $F$2:$CS$2, "&lt;="&amp; EOMONTH($F$2,0))</f>
        <v/>
      </c>
      <c r="D161" s="110">
        <f>SUMIFS(F161:CS161,$F$2:$CS$2, "&gt;=" &amp; $AK$2, $F$2:$CS$2, "&lt;="&amp; EOMONTH($AK$2,0))</f>
        <v/>
      </c>
      <c r="E161" s="110">
        <f>SUMIFS(F161:CS161,$F$2:$CS$2,"&gt;="&amp;TODAY()-30)</f>
        <v/>
      </c>
      <c r="F161" s="60" t="n"/>
    </row>
    <row customFormat="1" r="162" s="110">
      <c r="C162" s="110">
        <f>SUMIFS(F162:CS162,$F$2:$CS$2, "&gt;=" &amp; $F$2, $F$2:$CS$2, "&lt;="&amp; EOMONTH($F$2,0))</f>
        <v/>
      </c>
      <c r="D162" s="110">
        <f>SUMIFS(F162:CS162,$F$2:$CS$2, "&gt;=" &amp; $AK$2, $F$2:$CS$2, "&lt;="&amp; EOMONTH($AK$2,0))</f>
        <v/>
      </c>
      <c r="E162" s="110">
        <f>SUMIFS(F162:CS162,$F$2:$CS$2,"&gt;="&amp;TODAY()-30)</f>
        <v/>
      </c>
      <c r="F162" s="60" t="n"/>
    </row>
    <row customFormat="1" r="163" s="110">
      <c r="C163" s="110">
        <f>SUMIFS(F163:CS163,$F$2:$CS$2, "&gt;=" &amp; $F$2, $F$2:$CS$2, "&lt;="&amp; EOMONTH($F$2,0))</f>
        <v/>
      </c>
      <c r="D163" s="110">
        <f>SUMIFS(F163:CS163,$F$2:$CS$2, "&gt;=" &amp; $AK$2, $F$2:$CS$2, "&lt;="&amp; EOMONTH($AK$2,0))</f>
        <v/>
      </c>
      <c r="E163" s="110">
        <f>SUMIFS(F163:CS163,$F$2:$CS$2,"&gt;="&amp;TODAY()-30)</f>
        <v/>
      </c>
      <c r="F163" s="60" t="n"/>
    </row>
    <row customFormat="1" r="164" s="110">
      <c r="C164" s="110">
        <f>SUMIFS(F164:CS164,$F$2:$CS$2, "&gt;=" &amp; $F$2, $F$2:$CS$2, "&lt;="&amp; EOMONTH($F$2,0))</f>
        <v/>
      </c>
      <c r="D164" s="110">
        <f>SUMIFS(F164:CS164,$F$2:$CS$2, "&gt;=" &amp; $AK$2, $F$2:$CS$2, "&lt;="&amp; EOMONTH($AK$2,0))</f>
        <v/>
      </c>
      <c r="E164" s="110">
        <f>SUMIFS(F164:CS164,$F$2:$CS$2,"&gt;="&amp;TODAY()-30)</f>
        <v/>
      </c>
      <c r="F164" s="60" t="n"/>
    </row>
    <row customFormat="1" r="165" s="110">
      <c r="C165" s="110">
        <f>SUMIFS(F165:CS165,$F$2:$CS$2, "&gt;=" &amp; $F$2, $F$2:$CS$2, "&lt;="&amp; EOMONTH($F$2,0))</f>
        <v/>
      </c>
      <c r="D165" s="110">
        <f>SUMIFS(F165:CS165,$F$2:$CS$2, "&gt;=" &amp; $AK$2, $F$2:$CS$2, "&lt;="&amp; EOMONTH($AK$2,0))</f>
        <v/>
      </c>
      <c r="E165" s="110">
        <f>SUMIFS(F165:CS165,$F$2:$CS$2,"&gt;="&amp;TODAY()-30)</f>
        <v/>
      </c>
      <c r="F165" s="60" t="n"/>
    </row>
    <row customFormat="1" r="166" s="110">
      <c r="C166" s="110">
        <f>SUMIFS(F166:CS166,$F$2:$CS$2, "&gt;=" &amp; $F$2, $F$2:$CS$2, "&lt;="&amp; EOMONTH($F$2,0))</f>
        <v/>
      </c>
      <c r="D166" s="110">
        <f>SUMIFS(F166:CS166,$F$2:$CS$2, "&gt;=" &amp; $AK$2, $F$2:$CS$2, "&lt;="&amp; EOMONTH($AK$2,0))</f>
        <v/>
      </c>
      <c r="E166" s="110">
        <f>SUMIFS(F166:CS166,$F$2:$CS$2,"&gt;="&amp;TODAY()-30)</f>
        <v/>
      </c>
      <c r="F166" s="60" t="n"/>
    </row>
    <row customFormat="1" r="167" s="110">
      <c r="C167" s="110">
        <f>SUMIFS(F167:CS167,$F$2:$CS$2, "&gt;=" &amp; $F$2, $F$2:$CS$2, "&lt;="&amp; EOMONTH($F$2,0))</f>
        <v/>
      </c>
      <c r="D167" s="110">
        <f>SUMIFS(F167:CS167,$F$2:$CS$2, "&gt;=" &amp; $AK$2, $F$2:$CS$2, "&lt;="&amp; EOMONTH($AK$2,0))</f>
        <v/>
      </c>
      <c r="E167" s="110">
        <f>SUMIFS(F167:CS167,$F$2:$CS$2,"&gt;="&amp;TODAY()-30)</f>
        <v/>
      </c>
      <c r="F167" s="60" t="n"/>
    </row>
    <row customFormat="1" r="168" s="110">
      <c r="C168" s="110">
        <f>SUMIFS(F168:CS168,$F$2:$CS$2, "&gt;=" &amp; $F$2, $F$2:$CS$2, "&lt;="&amp; EOMONTH($F$2,0))</f>
        <v/>
      </c>
      <c r="D168" s="110">
        <f>SUMIFS(F168:CS168,$F$2:$CS$2, "&gt;=" &amp; $AK$2, $F$2:$CS$2, "&lt;="&amp; EOMONTH($AK$2,0))</f>
        <v/>
      </c>
      <c r="E168" s="110">
        <f>SUMIFS(F168:CS168,$F$2:$CS$2,"&gt;="&amp;TODAY()-30)</f>
        <v/>
      </c>
      <c r="F168" s="60" t="n"/>
    </row>
    <row customFormat="1" r="169" s="110">
      <c r="C169" s="110">
        <f>SUMIFS(F169:CS169,$F$2:$CS$2, "&gt;=" &amp; $F$2, $F$2:$CS$2, "&lt;="&amp; EOMONTH($F$2,0))</f>
        <v/>
      </c>
      <c r="D169" s="110">
        <f>SUMIFS(F169:CS169,$F$2:$CS$2, "&gt;=" &amp; $AK$2, $F$2:$CS$2, "&lt;="&amp; EOMONTH($AK$2,0))</f>
        <v/>
      </c>
      <c r="E169" s="110">
        <f>SUMIFS(F169:CS169,$F$2:$CS$2,"&gt;="&amp;TODAY()-30)</f>
        <v/>
      </c>
      <c r="F169" s="60" t="n"/>
    </row>
    <row customFormat="1" r="170" s="110">
      <c r="C170" s="110">
        <f>SUMIFS(F170:CS170,$F$2:$CS$2, "&gt;=" &amp; $F$2, $F$2:$CS$2, "&lt;="&amp; EOMONTH($F$2,0))</f>
        <v/>
      </c>
      <c r="D170" s="110">
        <f>SUMIFS(F170:CS170,$F$2:$CS$2, "&gt;=" &amp; $AK$2, $F$2:$CS$2, "&lt;="&amp; EOMONTH($AK$2,0))</f>
        <v/>
      </c>
      <c r="E170" s="110">
        <f>SUMIFS(F170:CS170,$F$2:$CS$2,"&gt;="&amp;TODAY()-30)</f>
        <v/>
      </c>
      <c r="F170" s="60" t="n"/>
    </row>
    <row customFormat="1" r="171" s="110">
      <c r="C171" s="110">
        <f>SUMIFS(F171:CS171,$F$2:$CS$2, "&gt;=" &amp; $F$2, $F$2:$CS$2, "&lt;="&amp; EOMONTH($F$2,0))</f>
        <v/>
      </c>
      <c r="D171" s="110">
        <f>SUMIFS(F171:CS171,$F$2:$CS$2, "&gt;=" &amp; $AK$2, $F$2:$CS$2, "&lt;="&amp; EOMONTH($AK$2,0))</f>
        <v/>
      </c>
      <c r="E171" s="110">
        <f>SUMIFS(F171:CS171,$F$2:$CS$2,"&gt;="&amp;TODAY()-30)</f>
        <v/>
      </c>
      <c r="F171" s="60" t="n"/>
    </row>
    <row customFormat="1" r="172" s="110">
      <c r="C172" s="110">
        <f>SUMIFS(F172:CS172,$F$2:$CS$2, "&gt;=" &amp; $F$2, $F$2:$CS$2, "&lt;="&amp; EOMONTH($F$2,0))</f>
        <v/>
      </c>
      <c r="D172" s="110">
        <f>SUMIFS(F172:CS172,$F$2:$CS$2, "&gt;=" &amp; $AK$2, $F$2:$CS$2, "&lt;="&amp; EOMONTH($AK$2,0))</f>
        <v/>
      </c>
      <c r="E172" s="110">
        <f>SUMIFS(F172:CS172,$F$2:$CS$2,"&gt;="&amp;TODAY()-30)</f>
        <v/>
      </c>
      <c r="F172" s="60" t="n"/>
    </row>
    <row customFormat="1" r="173" s="110">
      <c r="C173" s="110">
        <f>SUMIFS(F173:CS173,$F$2:$CS$2, "&gt;=" &amp; $F$2, $F$2:$CS$2, "&lt;="&amp; EOMONTH($F$2,0))</f>
        <v/>
      </c>
      <c r="D173" s="110">
        <f>SUMIFS(F173:CS173,$F$2:$CS$2, "&gt;=" &amp; $AK$2, $F$2:$CS$2, "&lt;="&amp; EOMONTH($AK$2,0))</f>
        <v/>
      </c>
      <c r="E173" s="110">
        <f>SUMIFS(F173:CS173,$F$2:$CS$2,"&gt;="&amp;TODAY()-30)</f>
        <v/>
      </c>
      <c r="F173" s="60" t="n"/>
    </row>
    <row customFormat="1" r="174" s="110">
      <c r="C174" s="110">
        <f>SUMIFS(F174:CS174,$F$2:$CS$2, "&gt;=" &amp; $F$2, $F$2:$CS$2, "&lt;="&amp; EOMONTH($F$2,0))</f>
        <v/>
      </c>
      <c r="D174" s="110">
        <f>SUMIFS(F174:CS174,$F$2:$CS$2, "&gt;=" &amp; $AK$2, $F$2:$CS$2, "&lt;="&amp; EOMONTH($AK$2,0))</f>
        <v/>
      </c>
      <c r="E174" s="110">
        <f>SUMIFS(F174:CS174,$F$2:$CS$2,"&gt;="&amp;TODAY()-30)</f>
        <v/>
      </c>
      <c r="F174" s="60" t="n"/>
    </row>
    <row customFormat="1" r="175" s="110">
      <c r="C175" s="110">
        <f>SUMIFS(F175:CS175,$F$2:$CS$2, "&gt;=" &amp; $F$2, $F$2:$CS$2, "&lt;="&amp; EOMONTH($F$2,0))</f>
        <v/>
      </c>
      <c r="D175" s="110">
        <f>SUMIFS(F175:CS175,$F$2:$CS$2, "&gt;=" &amp; $AK$2, $F$2:$CS$2, "&lt;="&amp; EOMONTH($AK$2,0))</f>
        <v/>
      </c>
      <c r="E175" s="110">
        <f>SUMIFS(F175:CS175,$F$2:$CS$2,"&gt;="&amp;TODAY()-30)</f>
        <v/>
      </c>
      <c r="F175" s="60" t="n"/>
    </row>
    <row customFormat="1" r="176" s="110">
      <c r="C176" s="110">
        <f>SUMIFS(F176:CS176,$F$2:$CS$2, "&gt;=" &amp; $F$2, $F$2:$CS$2, "&lt;="&amp; EOMONTH($F$2,0))</f>
        <v/>
      </c>
      <c r="D176" s="110">
        <f>SUMIFS(F176:CS176,$F$2:$CS$2, "&gt;=" &amp; $AK$2, $F$2:$CS$2, "&lt;="&amp; EOMONTH($AK$2,0))</f>
        <v/>
      </c>
      <c r="E176" s="110">
        <f>SUMIFS(F176:CS176,$F$2:$CS$2,"&gt;="&amp;TODAY()-30)</f>
        <v/>
      </c>
      <c r="F176" s="60" t="n"/>
    </row>
    <row customFormat="1" r="177" s="110">
      <c r="C177" s="110">
        <f>SUMIFS(F177:CS177,$F$2:$CS$2, "&gt;=" &amp; $F$2, $F$2:$CS$2, "&lt;="&amp; EOMONTH($F$2,0))</f>
        <v/>
      </c>
      <c r="D177" s="110">
        <f>SUMIFS(F177:CS177,$F$2:$CS$2, "&gt;=" &amp; $AK$2, $F$2:$CS$2, "&lt;="&amp; EOMONTH($AK$2,0))</f>
        <v/>
      </c>
      <c r="E177" s="110">
        <f>SUMIFS(F177:CS177,$F$2:$CS$2,"&gt;="&amp;TODAY()-30)</f>
        <v/>
      </c>
      <c r="F177" s="60" t="n"/>
    </row>
    <row customFormat="1" r="178" s="110">
      <c r="C178" s="110">
        <f>SUMIFS(F178:CS178,$F$2:$CS$2, "&gt;=" &amp; $F$2, $F$2:$CS$2, "&lt;="&amp; EOMONTH($F$2,0))</f>
        <v/>
      </c>
      <c r="D178" s="110">
        <f>SUMIFS(F178:CS178,$F$2:$CS$2, "&gt;=" &amp; $AK$2, $F$2:$CS$2, "&lt;="&amp; EOMONTH($AK$2,0))</f>
        <v/>
      </c>
      <c r="E178" s="110">
        <f>SUMIFS(F178:CS178,$F$2:$CS$2,"&gt;="&amp;TODAY()-30)</f>
        <v/>
      </c>
      <c r="F178" s="60" t="n"/>
    </row>
    <row customFormat="1" r="179" s="110">
      <c r="C179" s="110">
        <f>SUMIFS(F179:CS179,$F$2:$CS$2, "&gt;=" &amp; $F$2, $F$2:$CS$2, "&lt;="&amp; EOMONTH($F$2,0))</f>
        <v/>
      </c>
      <c r="D179" s="110">
        <f>SUMIFS(F179:CS179,$F$2:$CS$2, "&gt;=" &amp; $AK$2, $F$2:$CS$2, "&lt;="&amp; EOMONTH($AK$2,0))</f>
        <v/>
      </c>
      <c r="E179" s="110">
        <f>SUMIFS(F179:CS179,$F$2:$CS$2,"&gt;="&amp;TODAY()-30)</f>
        <v/>
      </c>
      <c r="F179" s="60" t="n"/>
    </row>
    <row customFormat="1" r="180" s="110">
      <c r="C180" s="110">
        <f>SUMIFS(F180:CS180,$F$2:$CS$2, "&gt;=" &amp; $F$2, $F$2:$CS$2, "&lt;="&amp; EOMONTH($F$2,0))</f>
        <v/>
      </c>
      <c r="D180" s="110">
        <f>SUMIFS(F180:CS180,$F$2:$CS$2, "&gt;=" &amp; $AK$2, $F$2:$CS$2, "&lt;="&amp; EOMONTH($AK$2,0))</f>
        <v/>
      </c>
      <c r="E180" s="110">
        <f>SUMIFS(F180:CS180,$F$2:$CS$2,"&gt;="&amp;TODAY()-30)</f>
        <v/>
      </c>
      <c r="F180" s="60" t="n"/>
    </row>
    <row customFormat="1" r="181" s="110">
      <c r="C181" s="110">
        <f>SUMIFS(F181:CS181,$F$2:$CS$2, "&gt;=" &amp; $F$2, $F$2:$CS$2, "&lt;="&amp; EOMONTH($F$2,0))</f>
        <v/>
      </c>
      <c r="D181" s="110">
        <f>SUMIFS(F181:CS181,$F$2:$CS$2, "&gt;=" &amp; $AK$2, $F$2:$CS$2, "&lt;="&amp; EOMONTH($AK$2,0))</f>
        <v/>
      </c>
      <c r="E181" s="110">
        <f>SUMIFS(F181:CS181,$F$2:$CS$2,"&gt;="&amp;TODAY()-30)</f>
        <v/>
      </c>
      <c r="F181" s="60" t="n"/>
    </row>
    <row customFormat="1" r="182" s="110">
      <c r="C182" s="110">
        <f>SUMIFS(F182:CS182,$F$2:$CS$2, "&gt;=" &amp; $F$2, $F$2:$CS$2, "&lt;="&amp; EOMONTH($F$2,0))</f>
        <v/>
      </c>
      <c r="D182" s="110">
        <f>SUMIFS(F182:CS182,$F$2:$CS$2, "&gt;=" &amp; $AK$2, $F$2:$CS$2, "&lt;="&amp; EOMONTH($AK$2,0))</f>
        <v/>
      </c>
      <c r="E182" s="110">
        <f>SUMIFS(F182:CS182,$F$2:$CS$2,"&gt;="&amp;TODAY()-30)</f>
        <v/>
      </c>
      <c r="F182" s="60" t="n"/>
    </row>
    <row customFormat="1" r="183" s="110">
      <c r="C183" s="110">
        <f>SUMIFS(F183:CS183,$F$2:$CS$2, "&gt;=" &amp; $F$2, $F$2:$CS$2, "&lt;="&amp; EOMONTH($F$2,0))</f>
        <v/>
      </c>
      <c r="D183" s="110">
        <f>SUMIFS(F183:CS183,$F$2:$CS$2, "&gt;=" &amp; $AK$2, $F$2:$CS$2, "&lt;="&amp; EOMONTH($AK$2,0))</f>
        <v/>
      </c>
      <c r="E183" s="110">
        <f>SUMIFS(F183:CS183,$F$2:$CS$2,"&gt;="&amp;TODAY()-30)</f>
        <v/>
      </c>
      <c r="F183" s="60" t="n"/>
    </row>
    <row customFormat="1" r="184" s="110">
      <c r="C184" s="110">
        <f>SUMIFS(F184:CS184,$F$2:$CS$2, "&gt;=" &amp; $F$2, $F$2:$CS$2, "&lt;="&amp; EOMONTH($F$2,0))</f>
        <v/>
      </c>
      <c r="D184" s="110">
        <f>SUMIFS(F184:CS184,$F$2:$CS$2, "&gt;=" &amp; $AK$2, $F$2:$CS$2, "&lt;="&amp; EOMONTH($AK$2,0))</f>
        <v/>
      </c>
      <c r="E184" s="110">
        <f>SUMIFS(F184:CS184,$F$2:$CS$2,"&gt;="&amp;TODAY()-30)</f>
        <v/>
      </c>
      <c r="F184" s="60" t="n"/>
    </row>
    <row customFormat="1" r="185" s="110">
      <c r="C185" s="110">
        <f>SUMIFS(F185:CS185,$F$2:$CS$2, "&gt;=" &amp; $F$2, $F$2:$CS$2, "&lt;="&amp; EOMONTH($F$2,0))</f>
        <v/>
      </c>
      <c r="D185" s="110">
        <f>SUMIFS(F185:CS185,$F$2:$CS$2, "&gt;=" &amp; $AK$2, $F$2:$CS$2, "&lt;="&amp; EOMONTH($AK$2,0))</f>
        <v/>
      </c>
      <c r="E185" s="110">
        <f>SUMIFS(F185:CS185,$F$2:$CS$2,"&gt;="&amp;TODAY()-30)</f>
        <v/>
      </c>
      <c r="F185" s="60" t="n"/>
    </row>
    <row customFormat="1" r="186" s="110">
      <c r="C186" s="110">
        <f>SUMIFS(F186:CS186,$F$2:$CS$2, "&gt;=" &amp; $F$2, $F$2:$CS$2, "&lt;="&amp; EOMONTH($F$2,0))</f>
        <v/>
      </c>
      <c r="D186" s="110">
        <f>SUMIFS(F186:CS186,$F$2:$CS$2, "&gt;=" &amp; $AK$2, $F$2:$CS$2, "&lt;="&amp; EOMONTH($AK$2,0))</f>
        <v/>
      </c>
      <c r="E186" s="110">
        <f>SUMIFS(F186:CS186,$F$2:$CS$2,"&gt;="&amp;TODAY()-30)</f>
        <v/>
      </c>
      <c r="F186" s="60" t="n"/>
    </row>
    <row customFormat="1" r="187" s="110">
      <c r="C187" s="110">
        <f>SUMIFS(F187:CS187,$F$2:$CS$2, "&gt;=" &amp; $F$2, $F$2:$CS$2, "&lt;="&amp; EOMONTH($F$2,0))</f>
        <v/>
      </c>
      <c r="D187" s="110">
        <f>SUMIFS(F187:CS187,$F$2:$CS$2, "&gt;=" &amp; $AK$2, $F$2:$CS$2, "&lt;="&amp; EOMONTH($AK$2,0))</f>
        <v/>
      </c>
      <c r="E187" s="110">
        <f>SUMIFS(F187:CS187,$F$2:$CS$2,"&gt;="&amp;TODAY()-30)</f>
        <v/>
      </c>
      <c r="F187" s="60" t="n"/>
    </row>
    <row customFormat="1" r="188" s="110">
      <c r="C188" s="110">
        <f>SUMIFS(F188:CS188,$F$2:$CS$2, "&gt;=" &amp; $F$2, $F$2:$CS$2, "&lt;="&amp; EOMONTH($F$2,0))</f>
        <v/>
      </c>
      <c r="D188" s="110">
        <f>SUMIFS(F188:CS188,$F$2:$CS$2, "&gt;=" &amp; $AK$2, $F$2:$CS$2, "&lt;="&amp; EOMONTH($AK$2,0))</f>
        <v/>
      </c>
      <c r="E188" s="110">
        <f>SUMIFS(F188:CS188,$F$2:$CS$2,"&gt;="&amp;TODAY()-30)</f>
        <v/>
      </c>
      <c r="F188" s="60" t="n"/>
    </row>
    <row customFormat="1" r="189" s="110">
      <c r="C189" s="110">
        <f>SUMIFS(F189:CS189,$F$2:$CS$2, "&gt;=" &amp; $F$2, $F$2:$CS$2, "&lt;="&amp; EOMONTH($F$2,0))</f>
        <v/>
      </c>
      <c r="D189" s="110">
        <f>SUMIFS(F189:CS189,$F$2:$CS$2, "&gt;=" &amp; $AK$2, $F$2:$CS$2, "&lt;="&amp; EOMONTH($AK$2,0))</f>
        <v/>
      </c>
      <c r="E189" s="110">
        <f>SUMIFS(F189:CS189,$F$2:$CS$2,"&gt;="&amp;TODAY()-30)</f>
        <v/>
      </c>
      <c r="F189" s="60" t="n"/>
    </row>
    <row customFormat="1" r="190" s="110">
      <c r="C190" s="110">
        <f>SUMIFS(F190:CS190,$F$2:$CS$2, "&gt;=" &amp; $F$2, $F$2:$CS$2, "&lt;="&amp; EOMONTH($F$2,0))</f>
        <v/>
      </c>
      <c r="D190" s="110">
        <f>SUMIFS(F190:CS190,$F$2:$CS$2, "&gt;=" &amp; $AK$2, $F$2:$CS$2, "&lt;="&amp; EOMONTH($AK$2,0))</f>
        <v/>
      </c>
      <c r="E190" s="110">
        <f>SUMIFS(F190:CS190,$F$2:$CS$2,"&gt;="&amp;TODAY()-30)</f>
        <v/>
      </c>
      <c r="F190" s="60" t="n"/>
    </row>
    <row customFormat="1" r="191" s="110">
      <c r="C191" s="110">
        <f>SUMIFS(F191:CS191,$F$2:$CS$2, "&gt;=" &amp; $F$2, $F$2:$CS$2, "&lt;="&amp; EOMONTH($F$2,0))</f>
        <v/>
      </c>
      <c r="D191" s="110">
        <f>SUMIFS(F191:CS191,$F$2:$CS$2, "&gt;=" &amp; $AK$2, $F$2:$CS$2, "&lt;="&amp; EOMONTH($AK$2,0))</f>
        <v/>
      </c>
      <c r="E191" s="110">
        <f>SUMIFS(F191:CS191,$F$2:$CS$2,"&gt;="&amp;TODAY()-30)</f>
        <v/>
      </c>
      <c r="F191" s="60" t="n"/>
    </row>
    <row customFormat="1" r="192" s="110">
      <c r="C192" s="110">
        <f>SUMIFS(F192:CS192,$F$2:$CS$2, "&gt;=" &amp; $F$2, $F$2:$CS$2, "&lt;="&amp; EOMONTH($F$2,0))</f>
        <v/>
      </c>
      <c r="D192" s="110">
        <f>SUMIFS(F192:CS192,$F$2:$CS$2, "&gt;=" &amp; $AK$2, $F$2:$CS$2, "&lt;="&amp; EOMONTH($AK$2,0))</f>
        <v/>
      </c>
      <c r="E192" s="110">
        <f>SUMIFS(F192:CS192,$F$2:$CS$2,"&gt;="&amp;TODAY()-30)</f>
        <v/>
      </c>
      <c r="F192" s="60" t="n"/>
    </row>
    <row customFormat="1" r="193" s="110">
      <c r="C193" s="110">
        <f>SUMIFS(F193:CS193,$F$2:$CS$2, "&gt;=" &amp; $F$2, $F$2:$CS$2, "&lt;="&amp; EOMONTH($F$2,0))</f>
        <v/>
      </c>
      <c r="D193" s="110">
        <f>SUMIFS(F193:CS193,$F$2:$CS$2, "&gt;=" &amp; $AK$2, $F$2:$CS$2, "&lt;="&amp; EOMONTH($AK$2,0))</f>
        <v/>
      </c>
      <c r="E193" s="110">
        <f>SUMIFS(F193:CS193,$F$2:$CS$2,"&gt;="&amp;TODAY()-30)</f>
        <v/>
      </c>
      <c r="F193" s="60" t="n"/>
    </row>
    <row customFormat="1" r="194" s="110">
      <c r="C194" s="110">
        <f>SUMIFS(F194:CS194,$F$2:$CS$2, "&gt;=" &amp; $F$2, $F$2:$CS$2, "&lt;="&amp; EOMONTH($F$2,0))</f>
        <v/>
      </c>
      <c r="D194" s="110">
        <f>SUMIFS(F194:CS194,$F$2:$CS$2, "&gt;=" &amp; $AK$2, $F$2:$CS$2, "&lt;="&amp; EOMONTH($AK$2,0))</f>
        <v/>
      </c>
      <c r="E194" s="110">
        <f>SUMIFS(F194:CS194,$F$2:$CS$2,"&gt;="&amp;TODAY()-30)</f>
        <v/>
      </c>
      <c r="F194" s="60" t="n"/>
    </row>
    <row customFormat="1" r="195" s="110">
      <c r="C195" s="110">
        <f>SUMIFS(F195:CS195,$F$2:$CS$2, "&gt;=" &amp; $F$2, $F$2:$CS$2, "&lt;="&amp; EOMONTH($F$2,0))</f>
        <v/>
      </c>
      <c r="D195" s="110">
        <f>SUMIFS(F195:CS195,$F$2:$CS$2, "&gt;=" &amp; $AK$2, $F$2:$CS$2, "&lt;="&amp; EOMONTH($AK$2,0))</f>
        <v/>
      </c>
      <c r="E195" s="110">
        <f>SUMIFS(F195:CS195,$F$2:$CS$2,"&gt;="&amp;TODAY()-30)</f>
        <v/>
      </c>
      <c r="F195" s="60" t="n"/>
    </row>
    <row customFormat="1" r="196" s="110">
      <c r="C196" s="110">
        <f>SUMIFS(F196:CS196,$F$2:$CS$2, "&gt;=" &amp; $F$2, $F$2:$CS$2, "&lt;="&amp; EOMONTH($F$2,0))</f>
        <v/>
      </c>
      <c r="D196" s="110">
        <f>SUMIFS(F196:CS196,$F$2:$CS$2, "&gt;=" &amp; $AK$2, $F$2:$CS$2, "&lt;="&amp; EOMONTH($AK$2,0))</f>
        <v/>
      </c>
      <c r="E196" s="110">
        <f>SUMIFS(F196:CS196,$F$2:$CS$2,"&gt;="&amp;TODAY()-30)</f>
        <v/>
      </c>
      <c r="F196" s="60" t="n"/>
    </row>
    <row customFormat="1" r="197" s="110">
      <c r="C197" s="110">
        <f>SUMIFS(F197:CS197,$F$2:$CS$2, "&gt;=" &amp; $F$2, $F$2:$CS$2, "&lt;="&amp; EOMONTH($F$2,0))</f>
        <v/>
      </c>
      <c r="D197" s="110">
        <f>SUMIFS(F197:CS197,$F$2:$CS$2, "&gt;=" &amp; $AK$2, $F$2:$CS$2, "&lt;="&amp; EOMONTH($AK$2,0))</f>
        <v/>
      </c>
      <c r="E197" s="110">
        <f>SUMIFS(F197:CS197,$F$2:$CS$2,"&gt;="&amp;TODAY()-30)</f>
        <v/>
      </c>
      <c r="F197" s="60" t="n"/>
    </row>
    <row customFormat="1" r="198" s="110">
      <c r="C198" s="110">
        <f>SUMIFS(F198:CS198,$F$2:$CS$2, "&gt;=" &amp; $F$2, $F$2:$CS$2, "&lt;="&amp; EOMONTH($F$2,0))</f>
        <v/>
      </c>
      <c r="D198" s="110">
        <f>SUMIFS(F198:CS198,$F$2:$CS$2, "&gt;=" &amp; $AK$2, $F$2:$CS$2, "&lt;="&amp; EOMONTH($AK$2,0))</f>
        <v/>
      </c>
      <c r="E198" s="110">
        <f>SUMIFS(F198:CS198,$F$2:$CS$2,"&gt;="&amp;TODAY()-30)</f>
        <v/>
      </c>
      <c r="F198" s="60" t="n"/>
    </row>
    <row customFormat="1" r="199" s="110">
      <c r="C199" s="110">
        <f>SUMIFS(F199:CS199,$F$2:$CS$2, "&gt;=" &amp; $F$2, $F$2:$CS$2, "&lt;="&amp; EOMONTH($F$2,0))</f>
        <v/>
      </c>
      <c r="D199" s="110">
        <f>SUMIFS(F199:CS199,$F$2:$CS$2, "&gt;=" &amp; $AK$2, $F$2:$CS$2, "&lt;="&amp; EOMONTH($AK$2,0))</f>
        <v/>
      </c>
      <c r="E199" s="110">
        <f>SUMIFS(F199:CS199,$F$2:$CS$2,"&gt;="&amp;TODAY()-30)</f>
        <v/>
      </c>
      <c r="F199" s="60" t="n"/>
    </row>
    <row customFormat="1" r="200" s="110">
      <c r="C200" s="110">
        <f>SUMIFS(F200:CS200,$F$2:$CS$2, "&gt;=" &amp; $F$2, $F$2:$CS$2, "&lt;="&amp; EOMONTH($F$2,0))</f>
        <v/>
      </c>
      <c r="D200" s="110">
        <f>SUMIFS(F200:CS200,$F$2:$CS$2, "&gt;=" &amp; $AK$2, $F$2:$CS$2, "&lt;="&amp; EOMONTH($AK$2,0))</f>
        <v/>
      </c>
      <c r="E200" s="110">
        <f>SUMIFS(F200:CS200,$F$2:$CS$2,"&gt;="&amp;TODAY()-30)</f>
        <v/>
      </c>
      <c r="F200" s="60" t="n"/>
    </row>
    <row customFormat="1" r="201" s="110">
      <c r="C201" s="110">
        <f>SUMIFS(F201:CS201,$F$2:$CS$2, "&gt;=" &amp; $F$2, $F$2:$CS$2, "&lt;="&amp; EOMONTH($F$2,0))</f>
        <v/>
      </c>
      <c r="D201" s="110">
        <f>SUMIFS(F201:CS201,$F$2:$CS$2, "&gt;=" &amp; $AK$2, $F$2:$CS$2, "&lt;="&amp; EOMONTH($AK$2,0))</f>
        <v/>
      </c>
      <c r="E201" s="110">
        <f>SUMIFS(F201:CS201,$F$2:$CS$2,"&gt;="&amp;TODAY()-30)</f>
        <v/>
      </c>
      <c r="F201" s="60" t="n"/>
    </row>
    <row customFormat="1" r="202" s="110">
      <c r="C202" s="110">
        <f>SUMIFS(F202:CS202,$F$2:$CS$2, "&gt;=" &amp; $F$2, $F$2:$CS$2, "&lt;="&amp; EOMONTH($F$2,0))</f>
        <v/>
      </c>
      <c r="D202" s="110">
        <f>SUMIFS(F202:CS202,$F$2:$CS$2, "&gt;=" &amp; $AK$2, $F$2:$CS$2, "&lt;="&amp; EOMONTH($AK$2,0))</f>
        <v/>
      </c>
      <c r="E202" s="110">
        <f>SUMIFS(F202:CS202,$F$2:$CS$2,"&gt;="&amp;TODAY()-30)</f>
        <v/>
      </c>
      <c r="F202" s="60" t="n"/>
    </row>
    <row customFormat="1" r="203" s="110">
      <c r="C203" s="110">
        <f>SUMIFS(F203:CS203,$F$2:$CS$2, "&gt;=" &amp; $F$2, $F$2:$CS$2, "&lt;="&amp; EOMONTH($F$2,0))</f>
        <v/>
      </c>
      <c r="D203" s="110">
        <f>SUMIFS(F203:CS203,$F$2:$CS$2, "&gt;=" &amp; $AK$2, $F$2:$CS$2, "&lt;="&amp; EOMONTH($AK$2,0))</f>
        <v/>
      </c>
      <c r="E203" s="110">
        <f>SUMIFS(F203:CS203,$F$2:$CS$2,"&gt;="&amp;TODAY()-30)</f>
        <v/>
      </c>
      <c r="F203" s="60" t="n"/>
    </row>
    <row customFormat="1" r="204" s="110">
      <c r="C204" s="110">
        <f>SUMIFS(F204:CS204,$F$2:$CS$2, "&gt;=" &amp; $F$2, $F$2:$CS$2, "&lt;="&amp; EOMONTH($F$2,0))</f>
        <v/>
      </c>
      <c r="D204" s="110">
        <f>SUMIFS(F204:CS204,$F$2:$CS$2, "&gt;=" &amp; $AK$2, $F$2:$CS$2, "&lt;="&amp; EOMONTH($AK$2,0))</f>
        <v/>
      </c>
      <c r="E204" s="110">
        <f>SUMIFS(F204:CS204,$F$2:$CS$2,"&gt;="&amp;TODAY()-30)</f>
        <v/>
      </c>
      <c r="F204" s="60" t="n"/>
    </row>
    <row customFormat="1" r="205" s="110">
      <c r="C205" s="110">
        <f>SUMIFS(F205:CS205,$F$2:$CS$2, "&gt;=" &amp; $F$2, $F$2:$CS$2, "&lt;="&amp; EOMONTH($F$2,0))</f>
        <v/>
      </c>
      <c r="D205" s="110">
        <f>SUMIFS(F205:CS205,$F$2:$CS$2, "&gt;=" &amp; $AK$2, $F$2:$CS$2, "&lt;="&amp; EOMONTH($AK$2,0))</f>
        <v/>
      </c>
      <c r="E205" s="110">
        <f>SUMIFS(F205:CS205,$F$2:$CS$2,"&gt;="&amp;TODAY()-30)</f>
        <v/>
      </c>
      <c r="F205" s="60" t="n"/>
    </row>
    <row customFormat="1" r="206" s="110">
      <c r="C206" s="110">
        <f>SUMIFS(F206:CS206,$F$2:$CS$2, "&gt;=" &amp; $F$2, $F$2:$CS$2, "&lt;="&amp; EOMONTH($F$2,0))</f>
        <v/>
      </c>
      <c r="D206" s="110">
        <f>SUMIFS(F206:CS206,$F$2:$CS$2, "&gt;=" &amp; $AK$2, $F$2:$CS$2, "&lt;="&amp; EOMONTH($AK$2,0))</f>
        <v/>
      </c>
      <c r="E206" s="110">
        <f>SUMIFS(F206:CS206,$F$2:$CS$2,"&gt;="&amp;TODAY()-30)</f>
        <v/>
      </c>
      <c r="F206" s="60" t="n"/>
    </row>
    <row customFormat="1" r="207" s="110">
      <c r="C207" s="110">
        <f>SUMIFS(F207:CS207,$F$2:$CS$2, "&gt;=" &amp; $F$2, $F$2:$CS$2, "&lt;="&amp; EOMONTH($F$2,0))</f>
        <v/>
      </c>
      <c r="D207" s="110">
        <f>SUMIFS(F207:CS207,$F$2:$CS$2, "&gt;=" &amp; $AK$2, $F$2:$CS$2, "&lt;="&amp; EOMONTH($AK$2,0))</f>
        <v/>
      </c>
      <c r="E207" s="110">
        <f>SUMIFS(F207:CS207,$F$2:$CS$2,"&gt;="&amp;TODAY()-30)</f>
        <v/>
      </c>
      <c r="F207" s="60" t="n"/>
    </row>
    <row customFormat="1" r="208" s="110">
      <c r="C208" s="110">
        <f>SUMIFS(F208:CS208,$F$2:$CS$2, "&gt;=" &amp; $F$2, $F$2:$CS$2, "&lt;="&amp; EOMONTH($F$2,0))</f>
        <v/>
      </c>
      <c r="D208" s="110">
        <f>SUMIFS(F208:CS208,$F$2:$CS$2, "&gt;=" &amp; $AK$2, $F$2:$CS$2, "&lt;="&amp; EOMONTH($AK$2,0))</f>
        <v/>
      </c>
      <c r="E208" s="110">
        <f>SUMIFS(F208:CS208,$F$2:$CS$2,"&gt;="&amp;TODAY()-30)</f>
        <v/>
      </c>
      <c r="F208" s="60" t="n"/>
    </row>
    <row customFormat="1" r="209" s="110">
      <c r="C209" s="110">
        <f>SUMIFS(F209:CS209,$F$2:$CS$2, "&gt;=" &amp; $F$2, $F$2:$CS$2, "&lt;="&amp; EOMONTH($F$2,0))</f>
        <v/>
      </c>
      <c r="D209" s="110">
        <f>SUMIFS(F209:CS209,$F$2:$CS$2, "&gt;=" &amp; $AK$2, $F$2:$CS$2, "&lt;="&amp; EOMONTH($AK$2,0))</f>
        <v/>
      </c>
      <c r="E209" s="110">
        <f>SUMIFS(F209:CS209,$F$2:$CS$2,"&gt;="&amp;TODAY()-30)</f>
        <v/>
      </c>
      <c r="F209" s="60" t="n"/>
    </row>
    <row customFormat="1" r="210" s="110">
      <c r="C210" s="110">
        <f>SUMIFS(F210:CS210,$F$2:$CS$2, "&gt;=" &amp; $F$2, $F$2:$CS$2, "&lt;="&amp; EOMONTH($F$2,0))</f>
        <v/>
      </c>
      <c r="D210" s="110">
        <f>SUMIFS(F210:CS210,$F$2:$CS$2, "&gt;=" &amp; $AK$2, $F$2:$CS$2, "&lt;="&amp; EOMONTH($AK$2,0))</f>
        <v/>
      </c>
      <c r="E210" s="110">
        <f>SUMIFS(F210:CS210,$F$2:$CS$2,"&gt;="&amp;TODAY()-30)</f>
        <v/>
      </c>
      <c r="F210" s="60" t="n"/>
    </row>
    <row customFormat="1" r="211" s="110">
      <c r="C211" s="110">
        <f>SUMIFS(F211:CS211,$F$2:$CS$2, "&gt;=" &amp; $F$2, $F$2:$CS$2, "&lt;="&amp; EOMONTH($F$2,0))</f>
        <v/>
      </c>
      <c r="D211" s="110">
        <f>SUMIFS(F211:CS211,$F$2:$CS$2, "&gt;=" &amp; $AK$2, $F$2:$CS$2, "&lt;="&amp; EOMONTH($AK$2,0))</f>
        <v/>
      </c>
      <c r="E211" s="110">
        <f>SUMIFS(F211:CS211,$F$2:$CS$2,"&gt;="&amp;TODAY()-30)</f>
        <v/>
      </c>
      <c r="F211" s="60" t="n"/>
    </row>
    <row customFormat="1" r="212" s="110">
      <c r="C212" s="110">
        <f>SUMIFS(F212:CS212,$F$2:$CS$2, "&gt;=" &amp; $F$2, $F$2:$CS$2, "&lt;="&amp; EOMONTH($F$2,0))</f>
        <v/>
      </c>
      <c r="D212" s="110">
        <f>SUMIFS(F212:CS212,$F$2:$CS$2, "&gt;=" &amp; $AK$2, $F$2:$CS$2, "&lt;="&amp; EOMONTH($AK$2,0))</f>
        <v/>
      </c>
      <c r="E212" s="110">
        <f>SUMIFS(F212:CS212,$F$2:$CS$2,"&gt;="&amp;TODAY()-30)</f>
        <v/>
      </c>
      <c r="F212" s="60" t="n"/>
    </row>
    <row customFormat="1" r="213" s="110">
      <c r="C213" s="110">
        <f>SUMIFS(F213:CS213,$F$2:$CS$2, "&gt;=" &amp; $F$2, $F$2:$CS$2, "&lt;="&amp; EOMONTH($F$2,0))</f>
        <v/>
      </c>
      <c r="D213" s="110">
        <f>SUMIFS(F213:CS213,$F$2:$CS$2, "&gt;=" &amp; $AK$2, $F$2:$CS$2, "&lt;="&amp; EOMONTH($AK$2,0))</f>
        <v/>
      </c>
      <c r="E213" s="110">
        <f>SUMIFS(F213:CS213,$F$2:$CS$2,"&gt;="&amp;TODAY()-30)</f>
        <v/>
      </c>
      <c r="F213" s="60" t="n"/>
    </row>
    <row customFormat="1" r="214" s="110">
      <c r="C214" s="110">
        <f>SUMIFS(F214:CS214,$F$2:$CS$2, "&gt;=" &amp; $F$2, $F$2:$CS$2, "&lt;="&amp; EOMONTH($F$2,0))</f>
        <v/>
      </c>
      <c r="D214" s="110">
        <f>SUMIFS(F214:CS214,$F$2:$CS$2, "&gt;=" &amp; $AK$2, $F$2:$CS$2, "&lt;="&amp; EOMONTH($AK$2,0))</f>
        <v/>
      </c>
      <c r="E214" s="110">
        <f>SUMIFS(F214:CS214,$F$2:$CS$2,"&gt;="&amp;TODAY()-30)</f>
        <v/>
      </c>
      <c r="F214" s="60" t="n"/>
    </row>
    <row customFormat="1" r="215" s="110">
      <c r="C215" s="110">
        <f>SUMIFS(F215:CS215,$F$2:$CS$2, "&gt;=" &amp; $F$2, $F$2:$CS$2, "&lt;="&amp; EOMONTH($F$2,0))</f>
        <v/>
      </c>
      <c r="D215" s="110">
        <f>SUMIFS(F215:CS215,$F$2:$CS$2, "&gt;=" &amp; $AK$2, $F$2:$CS$2, "&lt;="&amp; EOMONTH($AK$2,0))</f>
        <v/>
      </c>
      <c r="E215" s="110">
        <f>SUMIFS(F215:CS215,$F$2:$CS$2,"&gt;="&amp;TODAY()-30)</f>
        <v/>
      </c>
      <c r="F215" s="60" t="n"/>
    </row>
    <row customFormat="1" r="216" s="110">
      <c r="C216" s="110">
        <f>SUMIFS(F216:CS216,$F$2:$CS$2, "&gt;=" &amp; $F$2, $F$2:$CS$2, "&lt;="&amp; EOMONTH($F$2,0))</f>
        <v/>
      </c>
      <c r="D216" s="110">
        <f>SUMIFS(F216:CS216,$F$2:$CS$2, "&gt;=" &amp; $AK$2, $F$2:$CS$2, "&lt;="&amp; EOMONTH($AK$2,0))</f>
        <v/>
      </c>
      <c r="E216" s="110">
        <f>SUMIFS(F216:CS216,$F$2:$CS$2,"&gt;="&amp;TODAY()-30)</f>
        <v/>
      </c>
      <c r="F216" s="60" t="n"/>
    </row>
    <row customFormat="1" r="217" s="110">
      <c r="C217" s="110">
        <f>SUMIFS(F217:CS217,$F$2:$CS$2, "&gt;=" &amp; $F$2, $F$2:$CS$2, "&lt;="&amp; EOMONTH($F$2,0))</f>
        <v/>
      </c>
      <c r="D217" s="110">
        <f>SUMIFS(F217:CS217,$F$2:$CS$2, "&gt;=" &amp; $AK$2, $F$2:$CS$2, "&lt;="&amp; EOMONTH($AK$2,0))</f>
        <v/>
      </c>
      <c r="E217" s="110">
        <f>SUMIFS(F217:CS217,$F$2:$CS$2,"&gt;="&amp;TODAY()-30)</f>
        <v/>
      </c>
      <c r="F217" s="60" t="n"/>
    </row>
    <row customFormat="1" r="218" s="110">
      <c r="C218" s="110">
        <f>SUMIFS(F218:CS218,$F$2:$CS$2, "&gt;=" &amp; $F$2, $F$2:$CS$2, "&lt;="&amp; EOMONTH($F$2,0))</f>
        <v/>
      </c>
      <c r="D218" s="110">
        <f>SUMIFS(F218:CS218,$F$2:$CS$2, "&gt;=" &amp; $AK$2, $F$2:$CS$2, "&lt;="&amp; EOMONTH($AK$2,0))</f>
        <v/>
      </c>
      <c r="E218" s="110">
        <f>SUMIFS(F218:CS218,$F$2:$CS$2,"&gt;="&amp;TODAY()-30)</f>
        <v/>
      </c>
      <c r="F218" s="60" t="n"/>
    </row>
    <row customFormat="1" r="219" s="110">
      <c r="C219" s="110">
        <f>SUMIFS(F219:CS219,$F$2:$CS$2, "&gt;=" &amp; $F$2, $F$2:$CS$2, "&lt;="&amp; EOMONTH($F$2,0))</f>
        <v/>
      </c>
      <c r="D219" s="110">
        <f>SUMIFS(F219:CS219,$F$2:$CS$2, "&gt;=" &amp; $AK$2, $F$2:$CS$2, "&lt;="&amp; EOMONTH($AK$2,0))</f>
        <v/>
      </c>
      <c r="E219" s="110">
        <f>SUMIFS(F219:CS219,$F$2:$CS$2,"&gt;="&amp;TODAY()-30)</f>
        <v/>
      </c>
      <c r="F219" s="60" t="n"/>
    </row>
    <row customFormat="1" r="220" s="110">
      <c r="C220" s="110">
        <f>SUMIFS(F220:CS220,$F$2:$CS$2, "&gt;=" &amp; $F$2, $F$2:$CS$2, "&lt;="&amp; EOMONTH($F$2,0))</f>
        <v/>
      </c>
      <c r="D220" s="110">
        <f>SUMIFS(F220:CS220,$F$2:$CS$2, "&gt;=" &amp; $AK$2, $F$2:$CS$2, "&lt;="&amp; EOMONTH($AK$2,0))</f>
        <v/>
      </c>
      <c r="E220" s="110">
        <f>SUMIFS(F220:CS220,$F$2:$CS$2,"&gt;="&amp;TODAY()-30)</f>
        <v/>
      </c>
      <c r="F220" s="60" t="n"/>
    </row>
    <row customFormat="1" r="221" s="110">
      <c r="C221" s="110">
        <f>SUMIFS(F221:CS221,$F$2:$CS$2, "&gt;=" &amp; $F$2, $F$2:$CS$2, "&lt;="&amp; EOMONTH($F$2,0))</f>
        <v/>
      </c>
      <c r="D221" s="110">
        <f>SUMIFS(F221:CS221,$F$2:$CS$2, "&gt;=" &amp; $AK$2, $F$2:$CS$2, "&lt;="&amp; EOMONTH($AK$2,0))</f>
        <v/>
      </c>
      <c r="E221" s="110">
        <f>SUMIFS(F221:CS221,$F$2:$CS$2,"&gt;="&amp;TODAY()-30)</f>
        <v/>
      </c>
      <c r="F221" s="60" t="n"/>
    </row>
    <row customFormat="1" r="222" s="110">
      <c r="C222" s="110">
        <f>SUMIFS(F222:CS222,$F$2:$CS$2, "&gt;=" &amp; $F$2, $F$2:$CS$2, "&lt;="&amp; EOMONTH($F$2,0))</f>
        <v/>
      </c>
      <c r="D222" s="110">
        <f>SUMIFS(F222:CS222,$F$2:$CS$2, "&gt;=" &amp; $AK$2, $F$2:$CS$2, "&lt;="&amp; EOMONTH($AK$2,0))</f>
        <v/>
      </c>
      <c r="E222" s="110">
        <f>SUMIFS(F222:CS222,$F$2:$CS$2,"&gt;="&amp;TODAY()-30)</f>
        <v/>
      </c>
      <c r="F222" s="60" t="n"/>
    </row>
    <row customFormat="1" r="223" s="110">
      <c r="C223" s="110">
        <f>SUMIFS(F223:CS223,$F$2:$CS$2, "&gt;=" &amp; $F$2, $F$2:$CS$2, "&lt;="&amp; EOMONTH($F$2,0))</f>
        <v/>
      </c>
      <c r="D223" s="110">
        <f>SUMIFS(F223:CS223,$F$2:$CS$2, "&gt;=" &amp; $AK$2, $F$2:$CS$2, "&lt;="&amp; EOMONTH($AK$2,0))</f>
        <v/>
      </c>
      <c r="E223" s="110">
        <f>SUMIFS(F223:CS223,$F$2:$CS$2,"&gt;="&amp;TODAY()-30)</f>
        <v/>
      </c>
      <c r="F223" s="60" t="n"/>
    </row>
    <row customFormat="1" r="224" s="110">
      <c r="C224" s="110">
        <f>SUMIFS(F224:CS224,$F$2:$CS$2, "&gt;=" &amp; $F$2, $F$2:$CS$2, "&lt;="&amp; EOMONTH($F$2,0))</f>
        <v/>
      </c>
      <c r="D224" s="110">
        <f>SUMIFS(F224:CS224,$F$2:$CS$2, "&gt;=" &amp; $AK$2, $F$2:$CS$2, "&lt;="&amp; EOMONTH($AK$2,0))</f>
        <v/>
      </c>
      <c r="E224" s="110">
        <f>SUMIFS(F224:CS224,$F$2:$CS$2,"&gt;="&amp;TODAY()-30)</f>
        <v/>
      </c>
      <c r="F224" s="60" t="n"/>
    </row>
    <row customFormat="1" r="225" s="110">
      <c r="C225" s="110">
        <f>SUMIFS(F225:CS225,$F$2:$CS$2, "&gt;=" &amp; $F$2, $F$2:$CS$2, "&lt;="&amp; EOMONTH($F$2,0))</f>
        <v/>
      </c>
      <c r="D225" s="110">
        <f>SUMIFS(F225:CS225,$F$2:$CS$2, "&gt;=" &amp; $AK$2, $F$2:$CS$2, "&lt;="&amp; EOMONTH($AK$2,0))</f>
        <v/>
      </c>
      <c r="E225" s="110">
        <f>SUMIFS(F225:CS225,$F$2:$CS$2,"&gt;="&amp;TODAY()-30)</f>
        <v/>
      </c>
      <c r="F225" s="60" t="n"/>
    </row>
    <row customFormat="1" r="226" s="110">
      <c r="C226" s="110">
        <f>SUMIFS(F226:CS226,$F$2:$CS$2, "&gt;=" &amp; $F$2, $F$2:$CS$2, "&lt;="&amp; EOMONTH($F$2,0))</f>
        <v/>
      </c>
      <c r="D226" s="110">
        <f>SUMIFS(F226:CS226,$F$2:$CS$2, "&gt;=" &amp; $AK$2, $F$2:$CS$2, "&lt;="&amp; EOMONTH($AK$2,0))</f>
        <v/>
      </c>
      <c r="E226" s="110">
        <f>SUMIFS(F226:CS226,$F$2:$CS$2,"&gt;="&amp;TODAY()-30)</f>
        <v/>
      </c>
      <c r="F226" s="60" t="n"/>
    </row>
    <row customFormat="1" r="227" s="110">
      <c r="C227" s="110">
        <f>SUMIFS(F227:CS227,$F$2:$CS$2, "&gt;=" &amp; $F$2, $F$2:$CS$2, "&lt;="&amp; EOMONTH($F$2,0))</f>
        <v/>
      </c>
      <c r="D227" s="110">
        <f>SUMIFS(F227:CS227,$F$2:$CS$2, "&gt;=" &amp; $AK$2, $F$2:$CS$2, "&lt;="&amp; EOMONTH($AK$2,0))</f>
        <v/>
      </c>
      <c r="E227" s="110">
        <f>SUMIFS(F227:CS227,$F$2:$CS$2,"&gt;="&amp;TODAY()-30)</f>
        <v/>
      </c>
      <c r="F227" s="60" t="n"/>
    </row>
    <row customFormat="1" r="228" s="110">
      <c r="C228" s="110">
        <f>SUMIFS(F228:CS228,$F$2:$CS$2, "&gt;=" &amp; $F$2, $F$2:$CS$2, "&lt;="&amp; EOMONTH($F$2,0))</f>
        <v/>
      </c>
      <c r="D228" s="110">
        <f>SUMIFS(F228:CS228,$F$2:$CS$2, "&gt;=" &amp; $AK$2, $F$2:$CS$2, "&lt;="&amp; EOMONTH($AK$2,0))</f>
        <v/>
      </c>
      <c r="E228" s="110">
        <f>SUMIFS(F228:CS228,$F$2:$CS$2,"&gt;="&amp;TODAY()-30)</f>
        <v/>
      </c>
      <c r="F228" s="60" t="n"/>
    </row>
    <row customFormat="1" r="229" s="110">
      <c r="C229" s="110">
        <f>SUMIFS(F229:CS229,$F$2:$CS$2, "&gt;=" &amp; $F$2, $F$2:$CS$2, "&lt;="&amp; EOMONTH($F$2,0))</f>
        <v/>
      </c>
      <c r="D229" s="110">
        <f>SUMIFS(F229:CS229,$F$2:$CS$2, "&gt;=" &amp; $AK$2, $F$2:$CS$2, "&lt;="&amp; EOMONTH($AK$2,0))</f>
        <v/>
      </c>
      <c r="E229" s="110">
        <f>SUMIFS(F229:CS229,$F$2:$CS$2,"&gt;="&amp;TODAY()-30)</f>
        <v/>
      </c>
      <c r="F229" s="60" t="n"/>
    </row>
    <row customFormat="1" r="230" s="110">
      <c r="C230" s="110">
        <f>SUMIFS(F230:CS230,$F$2:$CS$2, "&gt;=" &amp; $F$2, $F$2:$CS$2, "&lt;="&amp; EOMONTH($F$2,0))</f>
        <v/>
      </c>
      <c r="D230" s="110">
        <f>SUMIFS(F230:CS230,$F$2:$CS$2, "&gt;=" &amp; $AK$2, $F$2:$CS$2, "&lt;="&amp; EOMONTH($AK$2,0))</f>
        <v/>
      </c>
      <c r="E230" s="110">
        <f>SUMIFS(F230:CS230,$F$2:$CS$2,"&gt;="&amp;TODAY()-30)</f>
        <v/>
      </c>
      <c r="F230" s="60" t="n"/>
    </row>
    <row customFormat="1" r="231" s="110">
      <c r="C231" s="110">
        <f>SUMIFS(F231:CS231,$F$2:$CS$2, "&gt;=" &amp; $F$2, $F$2:$CS$2, "&lt;="&amp; EOMONTH($F$2,0))</f>
        <v/>
      </c>
      <c r="D231" s="110">
        <f>SUMIFS(F231:CS231,$F$2:$CS$2, "&gt;=" &amp; $AK$2, $F$2:$CS$2, "&lt;="&amp; EOMONTH($AK$2,0))</f>
        <v/>
      </c>
      <c r="E231" s="110">
        <f>SUMIFS(F231:CS231,$F$2:$CS$2,"&gt;="&amp;TODAY()-30)</f>
        <v/>
      </c>
      <c r="F231" s="60" t="n"/>
    </row>
    <row customFormat="1" r="232" s="110">
      <c r="C232" s="110">
        <f>SUMIFS(F232:CS232,$F$2:$CS$2, "&gt;=" &amp; $F$2, $F$2:$CS$2, "&lt;="&amp; EOMONTH($F$2,0))</f>
        <v/>
      </c>
      <c r="D232" s="110">
        <f>SUMIFS(F232:CS232,$F$2:$CS$2, "&gt;=" &amp; $AK$2, $F$2:$CS$2, "&lt;="&amp; EOMONTH($AK$2,0))</f>
        <v/>
      </c>
      <c r="E232" s="110">
        <f>SUMIFS(F232:CS232,$F$2:$CS$2,"&gt;="&amp;TODAY()-30)</f>
        <v/>
      </c>
      <c r="F232" s="60" t="n"/>
    </row>
    <row customFormat="1" r="233" s="110">
      <c r="C233" s="110">
        <f>SUMIFS(F233:CS233,$F$2:$CS$2, "&gt;=" &amp; $F$2, $F$2:$CS$2, "&lt;="&amp; EOMONTH($F$2,0))</f>
        <v/>
      </c>
      <c r="D233" s="110">
        <f>SUMIFS(F233:CS233,$F$2:$CS$2, "&gt;=" &amp; $AK$2, $F$2:$CS$2, "&lt;="&amp; EOMONTH($AK$2,0))</f>
        <v/>
      </c>
      <c r="E233" s="110">
        <f>SUMIFS(F233:CS233,$F$2:$CS$2,"&gt;="&amp;TODAY()-30)</f>
        <v/>
      </c>
      <c r="F233" s="60" t="n"/>
    </row>
    <row customFormat="1" r="234" s="110">
      <c r="C234" s="110">
        <f>SUMIFS(F234:CS234,$F$2:$CS$2, "&gt;=" &amp; $F$2, $F$2:$CS$2, "&lt;="&amp; EOMONTH($F$2,0))</f>
        <v/>
      </c>
      <c r="D234" s="110">
        <f>SUMIFS(F234:CS234,$F$2:$CS$2, "&gt;=" &amp; $AK$2, $F$2:$CS$2, "&lt;="&amp; EOMONTH($AK$2,0))</f>
        <v/>
      </c>
      <c r="E234" s="110">
        <f>SUMIFS(F234:CS234,$F$2:$CS$2,"&gt;="&amp;TODAY()-30)</f>
        <v/>
      </c>
      <c r="F234" s="60" t="n"/>
    </row>
    <row customFormat="1" r="235" s="110">
      <c r="C235" s="110">
        <f>SUMIFS(F235:CS235,$F$2:$CS$2, "&gt;=" &amp; $F$2, $F$2:$CS$2, "&lt;="&amp; EOMONTH($F$2,0))</f>
        <v/>
      </c>
      <c r="D235" s="110">
        <f>SUMIFS(F235:CS235,$F$2:$CS$2, "&gt;=" &amp; $AK$2, $F$2:$CS$2, "&lt;="&amp; EOMONTH($AK$2,0))</f>
        <v/>
      </c>
      <c r="E235" s="110">
        <f>SUMIFS(F235:CS235,$F$2:$CS$2,"&gt;="&amp;TODAY()-30)</f>
        <v/>
      </c>
      <c r="F235" s="60" t="n"/>
    </row>
    <row customFormat="1" r="236" s="110">
      <c r="C236" s="110">
        <f>SUMIFS(F236:CS236,$F$2:$CS$2, "&gt;=" &amp; $F$2, $F$2:$CS$2, "&lt;="&amp; EOMONTH($F$2,0))</f>
        <v/>
      </c>
      <c r="D236" s="110">
        <f>SUMIFS(F236:CS236,$F$2:$CS$2, "&gt;=" &amp; $AK$2, $F$2:$CS$2, "&lt;="&amp; EOMONTH($AK$2,0))</f>
        <v/>
      </c>
      <c r="E236" s="110">
        <f>SUMIFS(F236:CS236,$F$2:$CS$2,"&gt;="&amp;TODAY()-30)</f>
        <v/>
      </c>
      <c r="F236" s="60" t="n"/>
    </row>
    <row customFormat="1" r="237" s="110">
      <c r="C237" s="110">
        <f>SUMIFS(F237:CS237,$F$2:$CS$2, "&gt;=" &amp; $F$2, $F$2:$CS$2, "&lt;="&amp; EOMONTH($F$2,0))</f>
        <v/>
      </c>
      <c r="D237" s="110">
        <f>SUMIFS(F237:CS237,$F$2:$CS$2, "&gt;=" &amp; $AK$2, $F$2:$CS$2, "&lt;="&amp; EOMONTH($AK$2,0))</f>
        <v/>
      </c>
      <c r="E237" s="110">
        <f>SUMIFS(F237:CS237,$F$2:$CS$2,"&gt;="&amp;TODAY()-30)</f>
        <v/>
      </c>
      <c r="F237" s="60" t="n"/>
    </row>
    <row customFormat="1" r="238" s="110">
      <c r="C238" s="110">
        <f>SUMIFS(F238:CS238,$F$2:$CS$2, "&gt;=" &amp; $F$2, $F$2:$CS$2, "&lt;="&amp; EOMONTH($F$2,0))</f>
        <v/>
      </c>
      <c r="D238" s="110">
        <f>SUMIFS(F238:CS238,$F$2:$CS$2, "&gt;=" &amp; $AK$2, $F$2:$CS$2, "&lt;="&amp; EOMONTH($AK$2,0))</f>
        <v/>
      </c>
      <c r="E238" s="110">
        <f>SUMIFS(F238:CS238,$F$2:$CS$2,"&gt;="&amp;TODAY()-30)</f>
        <v/>
      </c>
      <c r="F238" s="60" t="n"/>
    </row>
    <row customFormat="1" r="239" s="110">
      <c r="C239" s="110">
        <f>SUMIFS(F239:CS239,$F$2:$CS$2, "&gt;=" &amp; $F$2, $F$2:$CS$2, "&lt;="&amp; EOMONTH($F$2,0))</f>
        <v/>
      </c>
      <c r="D239" s="110">
        <f>SUMIFS(F239:CS239,$F$2:$CS$2, "&gt;=" &amp; $AK$2, $F$2:$CS$2, "&lt;="&amp; EOMONTH($AK$2,0))</f>
        <v/>
      </c>
      <c r="E239" s="110">
        <f>SUMIFS(F239:CS239,$F$2:$CS$2,"&gt;="&amp;TODAY()-30)</f>
        <v/>
      </c>
      <c r="F239" s="60" t="n"/>
    </row>
    <row customFormat="1" r="240" s="110">
      <c r="C240" s="110">
        <f>SUMIFS(F240:CS240,$F$2:$CS$2, "&gt;=" &amp; $F$2, $F$2:$CS$2, "&lt;="&amp; EOMONTH($F$2,0))</f>
        <v/>
      </c>
      <c r="D240" s="110">
        <f>SUMIFS(F240:CS240,$F$2:$CS$2, "&gt;=" &amp; $AK$2, $F$2:$CS$2, "&lt;="&amp; EOMONTH($AK$2,0))</f>
        <v/>
      </c>
      <c r="E240" s="110">
        <f>SUMIFS(F240:CS240,$F$2:$CS$2,"&gt;="&amp;TODAY()-30)</f>
        <v/>
      </c>
      <c r="F240" s="60" t="n"/>
    </row>
    <row customFormat="1" r="241" s="110">
      <c r="C241" s="110">
        <f>SUMIFS(F241:CS241,$F$2:$CS$2, "&gt;=" &amp; $F$2, $F$2:$CS$2, "&lt;="&amp; EOMONTH($F$2,0))</f>
        <v/>
      </c>
      <c r="D241" s="110">
        <f>SUMIFS(F241:CS241,$F$2:$CS$2, "&gt;=" &amp; $AK$2, $F$2:$CS$2, "&lt;="&amp; EOMONTH($AK$2,0))</f>
        <v/>
      </c>
      <c r="E241" s="110">
        <f>SUMIFS(F241:CS241,$F$2:$CS$2,"&gt;="&amp;TODAY()-30)</f>
        <v/>
      </c>
      <c r="F241" s="60" t="n"/>
    </row>
    <row customFormat="1" r="242" s="110">
      <c r="C242" s="110">
        <f>SUMIFS(F242:CS242,$F$2:$CS$2, "&gt;=" &amp; $F$2, $F$2:$CS$2, "&lt;="&amp; EOMONTH($F$2,0))</f>
        <v/>
      </c>
      <c r="D242" s="110">
        <f>SUMIFS(F242:CS242,$F$2:$CS$2, "&gt;=" &amp; $AK$2, $F$2:$CS$2, "&lt;="&amp; EOMONTH($AK$2,0))</f>
        <v/>
      </c>
      <c r="E242" s="110">
        <f>SUMIFS(F242:CS242,$F$2:$CS$2,"&gt;="&amp;TODAY()-30)</f>
        <v/>
      </c>
      <c r="F242" s="60" t="n"/>
    </row>
    <row customFormat="1" r="243" s="110">
      <c r="C243" s="110">
        <f>SUMIFS(F243:CS243,$F$2:$CS$2, "&gt;=" &amp; $F$2, $F$2:$CS$2, "&lt;="&amp; EOMONTH($F$2,0))</f>
        <v/>
      </c>
      <c r="D243" s="110">
        <f>SUMIFS(F243:CS243,$F$2:$CS$2, "&gt;=" &amp; $AK$2, $F$2:$CS$2, "&lt;="&amp; EOMONTH($AK$2,0))</f>
        <v/>
      </c>
      <c r="E243" s="110">
        <f>SUMIFS(F243:CS243,$F$2:$CS$2,"&gt;="&amp;TODAY()-30)</f>
        <v/>
      </c>
      <c r="F243" s="60" t="n"/>
    </row>
    <row customFormat="1" r="244" s="110">
      <c r="C244" s="110">
        <f>SUMIFS(F244:CS244,$F$2:$CS$2, "&gt;=" &amp; $F$2, $F$2:$CS$2, "&lt;="&amp; EOMONTH($F$2,0))</f>
        <v/>
      </c>
      <c r="D244" s="110">
        <f>SUMIFS(F244:CS244,$F$2:$CS$2, "&gt;=" &amp; $AK$2, $F$2:$CS$2, "&lt;="&amp; EOMONTH($AK$2,0))</f>
        <v/>
      </c>
      <c r="E244" s="110">
        <f>SUMIFS(F244:CS244,$F$2:$CS$2,"&gt;="&amp;TODAY()-30)</f>
        <v/>
      </c>
      <c r="F244" s="60" t="n"/>
    </row>
    <row customFormat="1" r="245" s="110">
      <c r="C245" s="110">
        <f>SUMIFS(F245:CS245,$F$2:$CS$2, "&gt;=" &amp; $F$2, $F$2:$CS$2, "&lt;="&amp; EOMONTH($F$2,0))</f>
        <v/>
      </c>
      <c r="D245" s="110">
        <f>SUMIFS(F245:CS245,$F$2:$CS$2, "&gt;=" &amp; $AK$2, $F$2:$CS$2, "&lt;="&amp; EOMONTH($AK$2,0))</f>
        <v/>
      </c>
      <c r="E245" s="110">
        <f>SUMIFS(F245:CS245,$F$2:$CS$2,"&gt;="&amp;TODAY()-30)</f>
        <v/>
      </c>
      <c r="F245" s="60" t="n"/>
    </row>
    <row customFormat="1" r="246" s="110">
      <c r="C246" s="110">
        <f>SUMIFS(F246:CS246,$F$2:$CS$2, "&gt;=" &amp; $F$2, $F$2:$CS$2, "&lt;="&amp; EOMONTH($F$2,0))</f>
        <v/>
      </c>
      <c r="D246" s="110">
        <f>SUMIFS(F246:CS246,$F$2:$CS$2, "&gt;=" &amp; $AK$2, $F$2:$CS$2, "&lt;="&amp; EOMONTH($AK$2,0))</f>
        <v/>
      </c>
      <c r="E246" s="110">
        <f>SUMIFS(F246:CS246,$F$2:$CS$2,"&gt;="&amp;TODAY()-30)</f>
        <v/>
      </c>
      <c r="F246" s="60" t="n"/>
    </row>
    <row customFormat="1" r="247" s="110">
      <c r="C247" s="110">
        <f>SUMIFS(F247:CS247,$F$2:$CS$2, "&gt;=" &amp; $F$2, $F$2:$CS$2, "&lt;="&amp; EOMONTH($F$2,0))</f>
        <v/>
      </c>
      <c r="D247" s="110">
        <f>SUMIFS(F247:CS247,$F$2:$CS$2, "&gt;=" &amp; $AK$2, $F$2:$CS$2, "&lt;="&amp; EOMONTH($AK$2,0))</f>
        <v/>
      </c>
      <c r="E247" s="110">
        <f>SUMIFS(F247:CS247,$F$2:$CS$2,"&gt;="&amp;TODAY()-30)</f>
        <v/>
      </c>
      <c r="F247" s="60" t="n"/>
    </row>
    <row customFormat="1" r="248" s="110">
      <c r="C248" s="110">
        <f>SUMIFS(F248:CS248,$F$2:$CS$2, "&gt;=" &amp; $F$2, $F$2:$CS$2, "&lt;="&amp; EOMONTH($F$2,0))</f>
        <v/>
      </c>
      <c r="D248" s="110">
        <f>SUMIFS(F248:CS248,$F$2:$CS$2, "&gt;=" &amp; $AK$2, $F$2:$CS$2, "&lt;="&amp; EOMONTH($AK$2,0))</f>
        <v/>
      </c>
      <c r="E248" s="110">
        <f>SUMIFS(F248:CS248,$F$2:$CS$2,"&gt;="&amp;TODAY()-30)</f>
        <v/>
      </c>
      <c r="F248" s="60" t="n"/>
    </row>
    <row customFormat="1" r="249" s="110">
      <c r="C249" s="110">
        <f>SUMIFS(F249:CS249,$F$2:$CS$2, "&gt;=" &amp; $F$2, $F$2:$CS$2, "&lt;="&amp; EOMONTH($F$2,0))</f>
        <v/>
      </c>
      <c r="D249" s="110">
        <f>SUMIFS(F249:CS249,$F$2:$CS$2, "&gt;=" &amp; $AK$2, $F$2:$CS$2, "&lt;="&amp; EOMONTH($AK$2,0))</f>
        <v/>
      </c>
      <c r="E249" s="110">
        <f>SUMIFS(F249:CS249,$F$2:$CS$2,"&gt;="&amp;TODAY()-30)</f>
        <v/>
      </c>
      <c r="F249" s="60" t="n"/>
    </row>
    <row customFormat="1" r="250" s="110">
      <c r="C250" s="110">
        <f>SUMIFS(F250:CS250,$F$2:$CS$2, "&gt;=" &amp; $F$2, $F$2:$CS$2, "&lt;="&amp; EOMONTH($F$2,0))</f>
        <v/>
      </c>
      <c r="D250" s="110">
        <f>SUMIFS(F250:CS250,$F$2:$CS$2, "&gt;=" &amp; $AK$2, $F$2:$CS$2, "&lt;="&amp; EOMONTH($AK$2,0))</f>
        <v/>
      </c>
      <c r="E250" s="110">
        <f>SUMIFS(F250:CS250,$F$2:$CS$2,"&gt;="&amp;TODAY()-30)</f>
        <v/>
      </c>
      <c r="F250" s="60" t="n"/>
    </row>
    <row customFormat="1" r="251" s="110">
      <c r="C251" s="110">
        <f>SUMIFS(F251:CS251,$F$2:$CS$2, "&gt;=" &amp; $F$2, $F$2:$CS$2, "&lt;="&amp; EOMONTH($F$2,0))</f>
        <v/>
      </c>
      <c r="D251" s="110">
        <f>SUMIFS(F251:CS251,$F$2:$CS$2, "&gt;=" &amp; $AK$2, $F$2:$CS$2, "&lt;="&amp; EOMONTH($AK$2,0))</f>
        <v/>
      </c>
      <c r="E251" s="110">
        <f>SUMIFS(F251:CS251,$F$2:$CS$2,"&gt;="&amp;TODAY()-30)</f>
        <v/>
      </c>
      <c r="F251" s="60" t="n"/>
    </row>
    <row r="252">
      <c r="C252" s="110">
        <f>SUMIFS(F252:CS252,$F$2:$CS$2, "&gt;=" &amp; $F$2, $F$2:$CS$2, "&lt;="&amp; EOMONTH($F$2,0))</f>
        <v/>
      </c>
      <c r="D252" s="110">
        <f>SUMIFS(F252:CS252,$F$2:$CS$2, "&gt;=" &amp; $AK$2, $F$2:$CS$2, "&lt;="&amp; EOMONTH($AK$2,0))</f>
        <v/>
      </c>
      <c r="E252" s="110">
        <f>SUMIFS(F252:CS252,$F$2:$CS$2,"&gt;="&amp;TODAY()-30)</f>
        <v/>
      </c>
    </row>
    <row r="253">
      <c r="C253" s="110">
        <f>SUMIFS(F253:CS253,$F$2:$CS$2, "&gt;=" &amp; $F$2, $F$2:$CS$2, "&lt;="&amp; EOMONTH($F$2,0))</f>
        <v/>
      </c>
      <c r="D253" s="110">
        <f>SUMIFS(F253:CS253,$F$2:$CS$2, "&gt;=" &amp; $AK$2, $F$2:$CS$2, "&lt;="&amp; EOMONTH($AK$2,0))</f>
        <v/>
      </c>
      <c r="E253" s="110">
        <f>SUMIFS(F253:CS253,$F$2:$CS$2,"&gt;="&amp;TODAY()-30)</f>
        <v/>
      </c>
    </row>
    <row r="254">
      <c r="C254" s="110">
        <f>SUMIFS(F254:CS254,$F$2:$CS$2, "&gt;=" &amp; $F$2, $F$2:$CS$2, "&lt;="&amp; EOMONTH($F$2,0))</f>
        <v/>
      </c>
      <c r="D254" s="110">
        <f>SUMIFS(F254:CS254,$F$2:$CS$2, "&gt;=" &amp; $AK$2, $F$2:$CS$2, "&lt;="&amp; EOMONTH($AK$2,0))</f>
        <v/>
      </c>
      <c r="E254" s="110">
        <f>SUMIFS(F254:CS254,$F$2:$CS$2,"&gt;="&amp;TODAY()-30)</f>
        <v/>
      </c>
    </row>
    <row r="255">
      <c r="C255" s="110">
        <f>SUMIFS(F255:CS255,$F$2:$CS$2, "&gt;=" &amp; $F$2, $F$2:$CS$2, "&lt;="&amp; EOMONTH($F$2,0))</f>
        <v/>
      </c>
      <c r="D255" s="110">
        <f>SUMIFS(F255:CS255,$F$2:$CS$2, "&gt;=" &amp; $AK$2, $F$2:$CS$2, "&lt;="&amp; EOMONTH($AK$2,0))</f>
        <v/>
      </c>
      <c r="E255" s="110">
        <f>SUMIFS(F255:CS255,$F$2:$CS$2,"&gt;="&amp;TODAY()-30)</f>
        <v/>
      </c>
    </row>
    <row r="256">
      <c r="C256" s="110">
        <f>SUMIFS(F256:CS256,$F$2:$CS$2, "&gt;=" &amp; $F$2, $F$2:$CS$2, "&lt;="&amp; EOMONTH($F$2,0))</f>
        <v/>
      </c>
      <c r="D256" s="110">
        <f>SUMIFS(F256:CS256,$F$2:$CS$2, "&gt;=" &amp; $AK$2, $F$2:$CS$2, "&lt;="&amp; EOMONTH($AK$2,0))</f>
        <v/>
      </c>
      <c r="E256" s="110">
        <f>SUMIFS(F256:CS256,$F$2:$CS$2,"&gt;="&amp;TODAY()-30)</f>
        <v/>
      </c>
    </row>
  </sheetData>
  <pageMargins bottom="0.75" footer="0.3" header="0.3" left="0.7" right="0.7" top="0.75"/>
  <pageSetup horizontalDpi="300" orientation="portrait" paperSize="9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S256"/>
  <sheetViews>
    <sheetView showGridLines="0" workbookViewId="0" zoomScale="55" zoomScaleNormal="55">
      <pane activePane="bottomRight" state="frozen" topLeftCell="C3" xSplit="2" ySplit="2"/>
      <selection activeCell="C1" pane="topRight" sqref="C1"/>
      <selection activeCell="A3" pane="bottomLeft" sqref="A3"/>
      <selection activeCell="D2" pane="bottomRight" sqref="D2"/>
    </sheetView>
  </sheetViews>
  <sheetFormatPr baseColWidth="8" defaultColWidth="8.81640625" defaultRowHeight="14.5"/>
  <cols>
    <col customWidth="1" max="2" min="2" width="43.81640625"/>
    <col customWidth="1" max="5" min="3" width="20.453125"/>
    <col bestFit="1" customWidth="1" max="6" min="6" width="11.81640625"/>
    <col bestFit="1" customWidth="1" max="9" min="7" width="12.453125"/>
    <col bestFit="1" customWidth="1" max="10" min="10" width="12.1796875"/>
    <col bestFit="1" customWidth="1" max="11" min="11" width="12.453125"/>
    <col bestFit="1" customWidth="1" max="12" min="12" width="12.1796875"/>
    <col bestFit="1" customWidth="1" max="14" min="13" width="12.453125"/>
    <col bestFit="1" customWidth="1" max="15" min="15" width="13.453125"/>
    <col bestFit="1" customWidth="1" max="16" min="16" width="12.81640625"/>
    <col bestFit="1" customWidth="1" max="19" min="17" width="13.453125"/>
    <col bestFit="1" customWidth="1" max="20" min="20" width="13.1796875"/>
    <col bestFit="1" customWidth="1" max="21" min="21" width="13.453125"/>
    <col bestFit="1" customWidth="1" max="22" min="22" width="13.1796875"/>
    <col bestFit="1" customWidth="1" max="24" min="23" width="13.453125"/>
    <col bestFit="1" customWidth="1" max="25" min="25" width="13.81640625"/>
    <col bestFit="1" customWidth="1" max="26" min="26" width="13.453125"/>
    <col bestFit="1" customWidth="1" max="29" min="27" width="13.81640625"/>
    <col bestFit="1" customWidth="1" max="30" min="30" width="13.54296875"/>
    <col bestFit="1" customWidth="1" max="31" min="31" width="13.81640625"/>
    <col bestFit="1" customWidth="1" max="32" min="32" width="13.54296875"/>
    <col bestFit="1" customWidth="1" max="35" min="33" width="13.81640625"/>
    <col bestFit="1" customWidth="1" max="36" min="36" width="11.453125"/>
    <col bestFit="1" customWidth="1" max="39" min="37" width="11.81640625"/>
    <col bestFit="1" customWidth="1" max="40" min="40" width="11.54296875"/>
    <col bestFit="1" customWidth="1" max="41" min="41" width="11.81640625"/>
    <col bestFit="1" customWidth="1" max="42" min="42" width="11.54296875"/>
    <col bestFit="1" customWidth="1" max="44" min="43" width="11.81640625"/>
    <col bestFit="1" customWidth="1" max="45" min="45" width="12.81640625"/>
    <col bestFit="1" customWidth="1" max="46" min="46" width="12.453125"/>
    <col bestFit="1" customWidth="1" max="49" min="47" width="12.81640625"/>
    <col bestFit="1" customWidth="1" max="50" min="50" width="12.54296875"/>
    <col bestFit="1" customWidth="1" max="51" min="51" width="12.81640625"/>
    <col bestFit="1" customWidth="1" max="52" min="52" width="12.54296875"/>
    <col bestFit="1" customWidth="1" max="54" min="53" width="12.81640625"/>
    <col bestFit="1" customWidth="1" max="55" min="55" width="13.453125"/>
    <col bestFit="1" customWidth="1" max="56" min="56" width="12.81640625"/>
    <col bestFit="1" customWidth="1" max="59" min="57" width="13.453125"/>
    <col bestFit="1" customWidth="1" max="60" min="60" width="13.1796875"/>
    <col bestFit="1" customWidth="1" max="61" min="61" width="13.453125"/>
    <col bestFit="1" customWidth="1" max="62" min="62" width="13.1796875"/>
    <col bestFit="1" customWidth="1" max="65" min="63" width="13.453125"/>
    <col bestFit="1" customWidth="1" max="66" min="66" width="12.81640625"/>
    <col bestFit="1" customWidth="1" max="67" min="67" width="12.54296875"/>
    <col bestFit="1" customWidth="1" max="70" min="68" width="13.1796875"/>
    <col bestFit="1" customWidth="1" max="71" min="71" width="12.81640625"/>
    <col bestFit="1" customWidth="1" max="72" min="72" width="13.1796875"/>
    <col bestFit="1" customWidth="1" max="73" min="73" width="12.81640625"/>
    <col bestFit="1" customWidth="1" max="75" min="74" width="13.1796875"/>
    <col bestFit="1" customWidth="1" max="76" min="76" width="14.1796875"/>
    <col bestFit="1" customWidth="1" max="77" min="77" width="13.54296875"/>
    <col bestFit="1" customWidth="1" max="80" min="78" width="14.1796875"/>
    <col bestFit="1" customWidth="1" max="81" min="81" width="13.81640625"/>
    <col bestFit="1" customWidth="1" max="82" min="82" width="14.1796875"/>
    <col bestFit="1" customWidth="1" max="83" min="83" width="13.81640625"/>
    <col bestFit="1" customWidth="1" max="85" min="84" width="14.1796875"/>
    <col bestFit="1" customWidth="1" max="86" min="86" width="14.54296875"/>
    <col bestFit="1" customWidth="1" max="87" min="87" width="14.1796875"/>
    <col bestFit="1" customWidth="1" max="90" min="88" width="14.54296875"/>
    <col bestFit="1" customWidth="1" max="91" min="91" width="14.453125"/>
    <col bestFit="1" customWidth="1" max="92" min="92" width="14.54296875"/>
    <col bestFit="1" customWidth="1" max="93" min="93" width="14.453125"/>
    <col bestFit="1" customWidth="1" max="96" min="94" width="14.54296875"/>
    <col bestFit="1" customWidth="1" max="97" min="97" width="14.1796875"/>
  </cols>
  <sheetData>
    <row r="1">
      <c r="C1" s="4" t="inlineStr">
        <is>
          <t>Average daily Inventory Value</t>
        </is>
      </c>
      <c r="F1" s="58" t="inlineStr">
        <is>
          <t>Daily Inventory Value</t>
        </is>
      </c>
    </row>
    <row customHeight="1" ht="30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59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5">
        <f>AH2+1</f>
        <v/>
      </c>
      <c r="AJ2" s="5">
        <f>AI2+1</f>
        <v/>
      </c>
      <c r="AK2" s="5">
        <f>AJ2+1</f>
        <v/>
      </c>
      <c r="AL2" s="5">
        <f>AK2+1</f>
        <v/>
      </c>
      <c r="AM2" s="5">
        <f>AL2+1</f>
        <v/>
      </c>
      <c r="AN2" s="5">
        <f>AM2+1</f>
        <v/>
      </c>
      <c r="AO2" s="5">
        <f>AN2+1</f>
        <v/>
      </c>
      <c r="AP2" s="5">
        <f>AO2+1</f>
        <v/>
      </c>
      <c r="AQ2" s="5">
        <f>AP2+1</f>
        <v/>
      </c>
      <c r="AR2" s="5">
        <f>AQ2+1</f>
        <v/>
      </c>
      <c r="AS2" s="5">
        <f>AR2+1</f>
        <v/>
      </c>
      <c r="AT2" s="5">
        <f>AS2+1</f>
        <v/>
      </c>
      <c r="AU2" s="5">
        <f>AT2+1</f>
        <v/>
      </c>
      <c r="AV2" s="5">
        <f>AU2+1</f>
        <v/>
      </c>
      <c r="AW2" s="5">
        <f>AV2+1</f>
        <v/>
      </c>
      <c r="AX2" s="5">
        <f>AW2+1</f>
        <v/>
      </c>
      <c r="AY2" s="5">
        <f>AX2+1</f>
        <v/>
      </c>
      <c r="AZ2" s="5">
        <f>AY2+1</f>
        <v/>
      </c>
      <c r="BA2" s="5">
        <f>AZ2+1</f>
        <v/>
      </c>
      <c r="BB2" s="5">
        <f>BA2+1</f>
        <v/>
      </c>
      <c r="BC2" s="5">
        <f>BB2+1</f>
        <v/>
      </c>
      <c r="BD2" s="5">
        <f>BC2+1</f>
        <v/>
      </c>
      <c r="BE2" s="5">
        <f>BD2+1</f>
        <v/>
      </c>
      <c r="BF2" s="5">
        <f>BE2+1</f>
        <v/>
      </c>
      <c r="BG2" s="5">
        <f>BF2+1</f>
        <v/>
      </c>
      <c r="BH2" s="5">
        <f>BG2+1</f>
        <v/>
      </c>
      <c r="BI2" s="5">
        <f>BH2+1</f>
        <v/>
      </c>
      <c r="BJ2" s="5">
        <f>BI2+1</f>
        <v/>
      </c>
      <c r="BK2" s="5">
        <f>BJ2+1</f>
        <v/>
      </c>
      <c r="BL2" s="5">
        <f>BK2+1</f>
        <v/>
      </c>
      <c r="BM2" s="5">
        <f>BL2+1</f>
        <v/>
      </c>
      <c r="BN2" s="5">
        <f>BM2+1</f>
        <v/>
      </c>
      <c r="BO2" s="5">
        <f>BN2+1</f>
        <v/>
      </c>
      <c r="BP2" s="5">
        <f>BO2+1</f>
        <v/>
      </c>
      <c r="BQ2" s="5">
        <f>BP2+1</f>
        <v/>
      </c>
      <c r="BR2" s="5">
        <f>BQ2+1</f>
        <v/>
      </c>
      <c r="BS2" s="5">
        <f>BR2+1</f>
        <v/>
      </c>
      <c r="BT2" s="5">
        <f>BS2+1</f>
        <v/>
      </c>
      <c r="BU2" s="5">
        <f>BT2+1</f>
        <v/>
      </c>
      <c r="BV2" s="5">
        <f>BU2+1</f>
        <v/>
      </c>
      <c r="BW2" s="5">
        <f>BV2+1</f>
        <v/>
      </c>
      <c r="BX2" s="5">
        <f>BW2+1</f>
        <v/>
      </c>
      <c r="BY2" s="5">
        <f>BX2+1</f>
        <v/>
      </c>
      <c r="BZ2" s="5">
        <f>BY2+1</f>
        <v/>
      </c>
      <c r="CA2" s="5">
        <f>BZ2+1</f>
        <v/>
      </c>
      <c r="CB2" s="5">
        <f>CA2+1</f>
        <v/>
      </c>
      <c r="CC2" s="5">
        <f>CB2+1</f>
        <v/>
      </c>
      <c r="CD2" s="5">
        <f>CC2+1</f>
        <v/>
      </c>
      <c r="CE2" s="5">
        <f>CD2+1</f>
        <v/>
      </c>
      <c r="CF2" s="5">
        <f>CE2+1</f>
        <v/>
      </c>
      <c r="CG2" s="5">
        <f>CF2+1</f>
        <v/>
      </c>
      <c r="CH2" s="5">
        <f>CG2+1</f>
        <v/>
      </c>
      <c r="CI2" s="5">
        <f>CH2+1</f>
        <v/>
      </c>
      <c r="CJ2" s="5">
        <f>CI2+1</f>
        <v/>
      </c>
      <c r="CK2" s="5">
        <f>CJ2+1</f>
        <v/>
      </c>
      <c r="CL2" s="5">
        <f>CK2+1</f>
        <v/>
      </c>
      <c r="CM2" s="5">
        <f>CL2+1</f>
        <v/>
      </c>
      <c r="CN2" s="5">
        <f>CM2+1</f>
        <v/>
      </c>
      <c r="CO2" s="5">
        <f>CN2+1</f>
        <v/>
      </c>
      <c r="CP2" s="5">
        <f>CO2+1</f>
        <v/>
      </c>
      <c r="CQ2" s="5">
        <f>CP2+1</f>
        <v/>
      </c>
      <c r="CR2" s="5">
        <f>CQ2+1</f>
        <v/>
      </c>
      <c r="CS2" s="5">
        <f>CR2+1</f>
        <v/>
      </c>
    </row>
    <row r="3">
      <c r="A3" t="inlineStr">
        <is>
          <t>FMCG</t>
        </is>
      </c>
      <c r="B3" t="inlineStr">
        <is>
          <t>MY_Yee Lee Trading Co Sdn Bhd</t>
        </is>
      </c>
      <c r="C3" s="110" t="n">
        <v>1450.845986643145</v>
      </c>
      <c r="D3" s="110" t="n">
        <v>2614.997078450521</v>
      </c>
      <c r="E3" s="110" t="n">
        <v>3113.612182617188</v>
      </c>
      <c r="F3" s="60" t="n">
        <v>1654.998046875</v>
      </c>
      <c r="G3" s="110" t="n">
        <v>1615.278076171875</v>
      </c>
      <c r="H3" s="110" t="n">
        <v>1615.278076171875</v>
      </c>
      <c r="I3" s="110" t="n">
        <v>1588.798095703125</v>
      </c>
      <c r="J3" s="110" t="n">
        <v>1553.491455078125</v>
      </c>
      <c r="K3" s="110" t="n">
        <v>1527.011474609375</v>
      </c>
      <c r="L3" s="110" t="n">
        <v>1482.878173828125</v>
      </c>
      <c r="M3" s="110" t="n">
        <v>1491.704833984375</v>
      </c>
      <c r="N3" s="110" t="n">
        <v>1491.704833984375</v>
      </c>
      <c r="O3" s="110" t="n">
        <v>1491.704833984375</v>
      </c>
      <c r="P3" s="110" t="n">
        <v>1491.704833984375</v>
      </c>
      <c r="Q3" s="110" t="n">
        <v>1482.878173828125</v>
      </c>
      <c r="R3" s="110" t="n">
        <v>1482.878173828125</v>
      </c>
      <c r="S3" s="110" t="n">
        <v>1474.051513671875</v>
      </c>
      <c r="T3" s="110" t="n">
        <v>1474.051513671875</v>
      </c>
      <c r="U3" s="110" t="n">
        <v>1465.224853515625</v>
      </c>
      <c r="V3" s="110" t="n">
        <v>1456.398193359375</v>
      </c>
      <c r="W3" s="110" t="n">
        <v>1456.398193359375</v>
      </c>
      <c r="X3" s="110" t="n">
        <v>1429.918212890625</v>
      </c>
      <c r="Y3" s="110" t="n">
        <v>1421.091552734375</v>
      </c>
      <c r="Z3" s="110" t="n">
        <v>1412.265014648438</v>
      </c>
      <c r="AA3" s="110" t="n">
        <v>1376.958374023438</v>
      </c>
      <c r="AB3" s="110" t="n">
        <v>1376.958374023438</v>
      </c>
      <c r="AC3" s="110" t="n">
        <v>1359.305053710938</v>
      </c>
      <c r="AD3" s="110" t="n">
        <v>1359.305053710938</v>
      </c>
      <c r="AE3" s="110" t="n">
        <v>1350.478393554688</v>
      </c>
      <c r="AF3" s="110" t="n">
        <v>1350.478393554688</v>
      </c>
      <c r="AG3" s="110" t="n">
        <v>1350.478393554688</v>
      </c>
      <c r="AH3" s="110" t="n">
        <v>1341.651733398438</v>
      </c>
      <c r="AI3" s="110" t="n">
        <v>1279.865112304688</v>
      </c>
      <c r="AJ3" s="110" t="n">
        <v>1271.03857421875</v>
      </c>
      <c r="AK3" s="110" t="n">
        <v>2925.367919921875</v>
      </c>
      <c r="AL3" s="110" t="n">
        <v>2925.367919921875</v>
      </c>
      <c r="AM3" s="110" t="n">
        <v>2899.479736328125</v>
      </c>
      <c r="AN3" s="110" t="n">
        <v>2873.591552734375</v>
      </c>
      <c r="AO3" s="110" t="n">
        <v>2869.27685546875</v>
      </c>
      <c r="AP3" s="110" t="n">
        <v>2826.1298828125</v>
      </c>
      <c r="AQ3" s="110" t="n">
        <v>2808.87109375</v>
      </c>
      <c r="AR3" s="110" t="n">
        <v>2800.24169921875</v>
      </c>
      <c r="AS3" s="110" t="n">
        <v>2774.353515625</v>
      </c>
      <c r="AT3" s="110" t="n">
        <v>2731.206298828125</v>
      </c>
      <c r="AU3" s="110" t="n">
        <v>2670.800537109375</v>
      </c>
      <c r="AV3" s="110" t="n">
        <v>2653.541748046875</v>
      </c>
      <c r="AW3" s="110" t="n">
        <v>2636.282958984375</v>
      </c>
      <c r="AX3" s="110" t="n">
        <v>2627.653564453125</v>
      </c>
      <c r="AY3" s="110" t="n">
        <v>2601.765380859375</v>
      </c>
      <c r="AZ3" s="110" t="n">
        <v>2584.506591796875</v>
      </c>
      <c r="BA3" s="110" t="n">
        <v>2567.24755859375</v>
      </c>
      <c r="BB3" s="110" t="n">
        <v>2541.359375</v>
      </c>
      <c r="BC3" s="110" t="n">
        <v>2524.1005859375</v>
      </c>
      <c r="BD3" s="110" t="n">
        <v>2524.1005859375</v>
      </c>
      <c r="BE3" s="110" t="n">
        <v>2506.841796875</v>
      </c>
      <c r="BF3" s="110" t="n">
        <v>2480.95361328125</v>
      </c>
      <c r="BG3" s="110" t="n">
        <v>2446.43603515625</v>
      </c>
      <c r="BH3" s="110" t="n">
        <v>2411.91845703125</v>
      </c>
      <c r="BI3" s="110" t="n">
        <v>2386.0302734375</v>
      </c>
      <c r="BJ3" s="110" t="n">
        <v>2377.40087890625</v>
      </c>
      <c r="BK3" s="110" t="n">
        <v>2377.40087890625</v>
      </c>
      <c r="BL3" s="110" t="n">
        <v>2377.40087890625</v>
      </c>
      <c r="BM3" s="110" t="n">
        <v>2360.14208984375</v>
      </c>
      <c r="BN3" s="110" t="n">
        <v>2360.14208984375</v>
      </c>
      <c r="BO3" s="110" t="n">
        <v>1446.16845703125</v>
      </c>
      <c r="BP3" s="110" t="n">
        <v>4961.87109375</v>
      </c>
      <c r="BQ3" s="110" t="n">
        <v>4927.12841796875</v>
      </c>
      <c r="BR3" s="110" t="n">
        <v>4918.44287109375</v>
      </c>
      <c r="BS3" s="110" t="n">
        <v>4918.44287109375</v>
      </c>
      <c r="BT3" s="110" t="n">
        <v>4909.7568359375</v>
      </c>
      <c r="BU3" s="110" t="n">
        <v>4883.31787109375</v>
      </c>
      <c r="BV3" s="110" t="n">
        <v>4883.31787109375</v>
      </c>
      <c r="BW3" s="110" t="n">
        <v>4812.68701171875</v>
      </c>
      <c r="BX3" s="110" t="n"/>
      <c r="BY3" s="110" t="n"/>
      <c r="BZ3" s="110" t="n"/>
      <c r="CA3" s="110" t="n"/>
      <c r="CB3" s="110" t="n"/>
      <c r="CC3" s="110" t="n"/>
      <c r="CD3" s="110" t="n"/>
      <c r="CE3" s="110" t="n"/>
      <c r="CF3" s="110" t="n"/>
      <c r="CG3" s="110" t="n"/>
      <c r="CH3" s="110" t="n"/>
      <c r="CI3" s="110" t="n"/>
      <c r="CJ3" s="110" t="n"/>
      <c r="CK3" s="110" t="n"/>
      <c r="CL3" s="110" t="n"/>
      <c r="CM3" s="110" t="n"/>
      <c r="CN3" s="110" t="n"/>
      <c r="CO3" s="110" t="n"/>
      <c r="CP3" s="110" t="n"/>
      <c r="CQ3" s="110" t="n"/>
      <c r="CR3" s="110" t="n"/>
      <c r="CS3" s="110" t="n"/>
    </row>
    <row r="4">
      <c r="A4" t="inlineStr">
        <is>
          <t>FMCG</t>
        </is>
      </c>
      <c r="B4" t="inlineStr">
        <is>
          <t>MY_WSC Worldwide</t>
        </is>
      </c>
      <c r="C4" s="110" t="n">
        <v>3130.636258033014</v>
      </c>
      <c r="D4" s="110" t="n">
        <v>6213.319571940104</v>
      </c>
      <c r="E4" s="110" t="n">
        <v>5931.475008138021</v>
      </c>
      <c r="F4" s="60" t="n">
        <v>4589.15576171875</v>
      </c>
      <c r="G4" s="110" t="n">
        <v>4379.8447265625</v>
      </c>
      <c r="H4" s="110" t="n">
        <v>4144.88623046875</v>
      </c>
      <c r="I4" s="110" t="n">
        <v>4034.00244140625</v>
      </c>
      <c r="J4" s="110" t="n">
        <v>3854.525390625</v>
      </c>
      <c r="K4" s="110" t="n">
        <v>3611.971923828125</v>
      </c>
      <c r="L4" s="110" t="n">
        <v>3402.746337890625</v>
      </c>
      <c r="M4" s="110" t="n">
        <v>3235.92236328125</v>
      </c>
      <c r="N4" s="110" t="n">
        <v>3121.083740234375</v>
      </c>
      <c r="O4" s="110" t="n">
        <v>2941.980224609375</v>
      </c>
      <c r="P4" s="110" t="n">
        <v>2824.255859375</v>
      </c>
      <c r="Q4" s="110" t="n">
        <v>2736.479248046875</v>
      </c>
      <c r="R4" s="110" t="n">
        <v>2522.081298828125</v>
      </c>
      <c r="S4" s="110" t="n">
        <v>2416.125</v>
      </c>
      <c r="T4" s="110" t="n">
        <v>2360.73046875</v>
      </c>
      <c r="U4" s="110" t="n">
        <v>2196.05029296875</v>
      </c>
      <c r="V4" s="110" t="n">
        <v>2091.531982421875</v>
      </c>
      <c r="W4" s="110" t="n">
        <v>1883.90185546875</v>
      </c>
      <c r="X4" s="110" t="n">
        <v>1804.498291015625</v>
      </c>
      <c r="Y4" s="110" t="n">
        <v>1638.610473632812</v>
      </c>
      <c r="Z4" s="110" t="n">
        <v>1546.684814453125</v>
      </c>
      <c r="AA4" s="110" t="n">
        <v>1492.507568359375</v>
      </c>
      <c r="AB4" s="110" t="n">
        <v>1357.457275390625</v>
      </c>
      <c r="AC4" s="110" t="n">
        <v>1234.972900390625</v>
      </c>
      <c r="AD4" s="110" t="n">
        <v>2755.00537109375</v>
      </c>
      <c r="AE4" s="110" t="n">
        <v>2638.695068359375</v>
      </c>
      <c r="AF4" s="110" t="n">
        <v>2610.461669921875</v>
      </c>
      <c r="AG4" s="110" t="n">
        <v>2526.584228515625</v>
      </c>
      <c r="AH4" s="110" t="n">
        <v>2434.20751953125</v>
      </c>
      <c r="AI4" s="110" t="n">
        <v>9398.8681640625</v>
      </c>
      <c r="AJ4" s="110" t="n">
        <v>9263.8955078125</v>
      </c>
      <c r="AK4" s="110" t="n">
        <v>9009.2783203125</v>
      </c>
      <c r="AL4" s="110" t="n">
        <v>8931.2529296875</v>
      </c>
      <c r="AM4" s="110" t="n">
        <v>8783.884765625</v>
      </c>
      <c r="AN4" s="110" t="n">
        <v>8729.943359375</v>
      </c>
      <c r="AO4" s="110" t="n">
        <v>8593.4287109375</v>
      </c>
      <c r="AP4" s="110" t="n">
        <v>8439.5693359375</v>
      </c>
      <c r="AQ4" s="110" t="n">
        <v>8305.1591796875</v>
      </c>
      <c r="AR4" s="110" t="n">
        <v>8102.17333984375</v>
      </c>
      <c r="AS4" s="110" t="n">
        <v>7107.546875</v>
      </c>
      <c r="AT4" s="110" t="n">
        <v>6569.9658203125</v>
      </c>
      <c r="AU4" s="110" t="n">
        <v>5912.00927734375</v>
      </c>
      <c r="AV4" s="110" t="n">
        <v>5341.01806640625</v>
      </c>
      <c r="AW4" s="110" t="n">
        <v>5294.8125</v>
      </c>
      <c r="AX4" s="110" t="n">
        <v>5250.2978515625</v>
      </c>
      <c r="AY4" s="110" t="n">
        <v>5006.31298828125</v>
      </c>
      <c r="AZ4" s="110" t="n">
        <v>4901.89990234375</v>
      </c>
      <c r="BA4" s="110" t="n">
        <v>4836.51806640625</v>
      </c>
      <c r="BB4" s="110" t="n">
        <v>4691.6220703125</v>
      </c>
      <c r="BC4" s="110" t="n">
        <v>4463.43115234375</v>
      </c>
      <c r="BD4" s="110" t="n">
        <v>4394.931640625</v>
      </c>
      <c r="BE4" s="110" t="n">
        <v>4226.67236328125</v>
      </c>
      <c r="BF4" s="110" t="n">
        <v>4132.4482421875</v>
      </c>
      <c r="BG4" s="110" t="n">
        <v>4077.623291015625</v>
      </c>
      <c r="BH4" s="110" t="n">
        <v>3950.119140625</v>
      </c>
      <c r="BI4" s="110" t="n">
        <v>3855.603515625</v>
      </c>
      <c r="BJ4" s="110" t="n">
        <v>3751.201904296875</v>
      </c>
      <c r="BK4" s="110" t="n">
        <v>3497.651611328125</v>
      </c>
      <c r="BL4" s="110" t="n">
        <v>8855.669921875</v>
      </c>
      <c r="BM4" s="110" t="n">
        <v>8817.126953125</v>
      </c>
      <c r="BN4" s="110" t="n">
        <v>8570.4140625</v>
      </c>
      <c r="BO4" s="110" t="n">
        <v>8386.4765625</v>
      </c>
      <c r="BP4" s="110" t="n">
        <v>8173.28564453125</v>
      </c>
      <c r="BQ4" s="110" t="n">
        <v>7827.32080078125</v>
      </c>
      <c r="BR4" s="110" t="n">
        <v>7622.5263671875</v>
      </c>
      <c r="BS4" s="110" t="n">
        <v>7555.55126953125</v>
      </c>
      <c r="BT4" s="110" t="n">
        <v>7358.626953125</v>
      </c>
      <c r="BU4" s="110" t="n">
        <v>7125.0009765625</v>
      </c>
      <c r="BV4" s="110" t="n">
        <v>6920.7841796875</v>
      </c>
      <c r="BW4" s="110" t="n">
        <v>6577.3271484375</v>
      </c>
      <c r="BX4" s="110" t="n"/>
      <c r="BY4" s="110" t="n"/>
      <c r="BZ4" s="110" t="n"/>
      <c r="CA4" s="110" t="n"/>
      <c r="CB4" s="110" t="n"/>
      <c r="CC4" s="110" t="n"/>
      <c r="CD4" s="110" t="n"/>
      <c r="CE4" s="110" t="n"/>
      <c r="CF4" s="110" t="n"/>
      <c r="CG4" s="110" t="n"/>
      <c r="CH4" s="110" t="n"/>
      <c r="CI4" s="110" t="n"/>
      <c r="CJ4" s="110" t="n"/>
      <c r="CK4" s="110" t="n"/>
      <c r="CL4" s="110" t="n"/>
      <c r="CM4" s="110" t="n"/>
      <c r="CN4" s="110" t="n"/>
      <c r="CO4" s="110" t="n"/>
      <c r="CP4" s="110" t="n"/>
      <c r="CQ4" s="110" t="n"/>
      <c r="CR4" s="110" t="n"/>
      <c r="CS4" s="110" t="n"/>
    </row>
    <row r="5">
      <c r="A5" t="inlineStr">
        <is>
          <t>EL</t>
        </is>
      </c>
      <c r="B5" t="inlineStr">
        <is>
          <t>MY_Vivo Technologies Sdn Bhd</t>
        </is>
      </c>
      <c r="C5" s="110" t="n">
        <v>5976.343923261089</v>
      </c>
      <c r="D5" s="110" t="n">
        <v>13041.21061197917</v>
      </c>
      <c r="E5" s="110" t="n">
        <v>14425.41956380208</v>
      </c>
      <c r="F5" s="60" t="n">
        <v>8706.380859375</v>
      </c>
      <c r="G5" s="110" t="n">
        <v>8578.345703125</v>
      </c>
      <c r="H5" s="110" t="n">
        <v>8322.275390625</v>
      </c>
      <c r="I5" s="110" t="n">
        <v>8194.240234375</v>
      </c>
      <c r="J5" s="110" t="n">
        <v>7810.1357421875</v>
      </c>
      <c r="K5" s="110" t="n">
        <v>7810.1357421875</v>
      </c>
      <c r="L5" s="110" t="n">
        <v>7426.03076171875</v>
      </c>
      <c r="M5" s="110" t="n">
        <v>7297.99560546875</v>
      </c>
      <c r="N5" s="110" t="n">
        <v>7041.92578125</v>
      </c>
      <c r="O5" s="110" t="n">
        <v>6657.82080078125</v>
      </c>
      <c r="P5" s="110" t="n">
        <v>6273.71533203125</v>
      </c>
      <c r="Q5" s="110" t="n">
        <v>6145.6806640625</v>
      </c>
      <c r="R5" s="110" t="n">
        <v>6145.6806640625</v>
      </c>
      <c r="S5" s="110" t="n">
        <v>6017.6455078125</v>
      </c>
      <c r="T5" s="110" t="n">
        <v>6017.6455078125</v>
      </c>
      <c r="U5" s="110" t="n">
        <v>5761.57568359375</v>
      </c>
      <c r="V5" s="110" t="n">
        <v>5761.57568359375</v>
      </c>
      <c r="W5" s="110" t="n">
        <v>5633.54052734375</v>
      </c>
      <c r="X5" s="110" t="n">
        <v>5377.470703125</v>
      </c>
      <c r="Y5" s="110" t="n">
        <v>5249.435546875</v>
      </c>
      <c r="Z5" s="110" t="n">
        <v>4993.365234375</v>
      </c>
      <c r="AA5" s="110" t="n">
        <v>4737.29541015625</v>
      </c>
      <c r="AB5" s="110" t="n">
        <v>4609.26025390625</v>
      </c>
      <c r="AC5" s="110" t="n">
        <v>4481.2255859375</v>
      </c>
      <c r="AD5" s="110" t="n">
        <v>4481.2255859375</v>
      </c>
      <c r="AE5" s="110" t="n">
        <v>4481.2255859375</v>
      </c>
      <c r="AF5" s="110" t="n">
        <v>4353.1904296875</v>
      </c>
      <c r="AG5" s="110" t="n">
        <v>4225.1552734375</v>
      </c>
      <c r="AH5" s="110" t="n">
        <v>4225.1552734375</v>
      </c>
      <c r="AI5" s="110" t="n">
        <v>4225.1552734375</v>
      </c>
      <c r="AJ5" s="110" t="n">
        <v>4225.1552734375</v>
      </c>
      <c r="AK5" s="110" t="n">
        <v>4130.734375</v>
      </c>
      <c r="AL5" s="110" t="n">
        <v>4130.734375</v>
      </c>
      <c r="AM5" s="110" t="n">
        <v>4005.560791015625</v>
      </c>
      <c r="AN5" s="110" t="n">
        <v>3880.386962890625</v>
      </c>
      <c r="AO5" s="110" t="n">
        <v>3630.03955078125</v>
      </c>
      <c r="AP5" s="110" t="n">
        <v>17603.984375</v>
      </c>
      <c r="AQ5" s="110" t="n">
        <v>16978.115234375</v>
      </c>
      <c r="AR5" s="110" t="n">
        <v>16352.24609375</v>
      </c>
      <c r="AS5" s="110" t="n">
        <v>15476.029296875</v>
      </c>
      <c r="AT5" s="110" t="n">
        <v>15100.5087890625</v>
      </c>
      <c r="AU5" s="110" t="n">
        <v>14975.3349609375</v>
      </c>
      <c r="AV5" s="110" t="n">
        <v>14850.1611328125</v>
      </c>
      <c r="AW5" s="110" t="n">
        <v>14850.1611328125</v>
      </c>
      <c r="AX5" s="110" t="n">
        <v>14850.1611328125</v>
      </c>
      <c r="AY5" s="110" t="n">
        <v>14850.1611328125</v>
      </c>
      <c r="AZ5" s="110" t="n">
        <v>14724.9873046875</v>
      </c>
      <c r="BA5" s="110" t="n">
        <v>14724.9873046875</v>
      </c>
      <c r="BB5" s="110" t="n">
        <v>14724.9873046875</v>
      </c>
      <c r="BC5" s="110" t="n">
        <v>14599.8134765625</v>
      </c>
      <c r="BD5" s="110" t="n">
        <v>14474.6396484375</v>
      </c>
      <c r="BE5" s="110" t="n">
        <v>14332.3974609375</v>
      </c>
      <c r="BF5" s="110" t="n">
        <v>14332.3974609375</v>
      </c>
      <c r="BG5" s="110" t="n">
        <v>14207.2236328125</v>
      </c>
      <c r="BH5" s="110" t="n">
        <v>14207.2236328125</v>
      </c>
      <c r="BI5" s="110" t="n">
        <v>14207.2236328125</v>
      </c>
      <c r="BJ5" s="110" t="n">
        <v>14207.2236328125</v>
      </c>
      <c r="BK5" s="110" t="n">
        <v>14207.2236328125</v>
      </c>
      <c r="BL5" s="110" t="n">
        <v>14207.2236328125</v>
      </c>
      <c r="BM5" s="110" t="n">
        <v>14207.2236328125</v>
      </c>
      <c r="BN5" s="110" t="n">
        <v>14207.2236328125</v>
      </c>
      <c r="BO5" s="110" t="n">
        <v>14299.9013671875</v>
      </c>
      <c r="BP5" s="110" t="n">
        <v>14299.9013671875</v>
      </c>
      <c r="BQ5" s="110" t="n">
        <v>14299.9013671875</v>
      </c>
      <c r="BR5" s="110" t="n">
        <v>14299.9013671875</v>
      </c>
      <c r="BS5" s="110" t="n">
        <v>14299.9013671875</v>
      </c>
      <c r="BT5" s="110" t="n">
        <v>14299.9013671875</v>
      </c>
      <c r="BU5" s="110" t="n">
        <v>14013.560546875</v>
      </c>
      <c r="BV5" s="110" t="n">
        <v>14013.560546875</v>
      </c>
      <c r="BW5" s="110" t="n">
        <v>13887.5703125</v>
      </c>
      <c r="BX5" s="110" t="n"/>
      <c r="BY5" s="110" t="n"/>
      <c r="BZ5" s="110" t="n"/>
      <c r="CA5" s="110" t="n"/>
      <c r="CB5" s="110" t="n"/>
      <c r="CC5" s="110" t="n"/>
      <c r="CD5" s="110" t="n"/>
      <c r="CE5" s="110" t="n"/>
      <c r="CF5" s="110" t="n"/>
      <c r="CG5" s="110" t="n"/>
      <c r="CH5" s="110" t="n"/>
      <c r="CI5" s="110" t="n"/>
      <c r="CJ5" s="110" t="n"/>
      <c r="CK5" s="110" t="n"/>
      <c r="CL5" s="110" t="n"/>
      <c r="CM5" s="110" t="n"/>
      <c r="CN5" s="110" t="n"/>
      <c r="CO5" s="110" t="n"/>
      <c r="CP5" s="110" t="n"/>
      <c r="CQ5" s="110" t="n"/>
      <c r="CR5" s="110" t="n"/>
      <c r="CS5" s="110" t="n"/>
    </row>
    <row r="6">
      <c r="A6" t="inlineStr">
        <is>
          <t>FMCG</t>
        </is>
      </c>
      <c r="B6" t="inlineStr">
        <is>
          <t>MY_Vinda Marketing Sdn Bhd</t>
        </is>
      </c>
      <c r="C6" s="110" t="n">
        <v>196884.5864415323</v>
      </c>
      <c r="D6" s="110" t="n">
        <v>203454.77109375</v>
      </c>
      <c r="E6" s="110" t="n">
        <v>220214.7200520833</v>
      </c>
      <c r="F6" s="60" t="n">
        <v>183440.125</v>
      </c>
      <c r="G6" s="110" t="n">
        <v>202433.15625</v>
      </c>
      <c r="H6" s="110" t="n">
        <v>223773.640625</v>
      </c>
      <c r="I6" s="110" t="n">
        <v>216093.40625</v>
      </c>
      <c r="J6" s="110" t="n">
        <v>203795.515625</v>
      </c>
      <c r="K6" s="110" t="n">
        <v>175347.59375</v>
      </c>
      <c r="L6" s="110" t="n">
        <v>151848.78125</v>
      </c>
      <c r="M6" s="110" t="n">
        <v>143861.25</v>
      </c>
      <c r="N6" s="110" t="n">
        <v>135847.15625</v>
      </c>
      <c r="O6" s="110" t="n">
        <v>131206.140625</v>
      </c>
      <c r="P6" s="110" t="n">
        <v>127598.8515625</v>
      </c>
      <c r="Q6" s="110" t="n">
        <v>134013.46875</v>
      </c>
      <c r="R6" s="110" t="n">
        <v>137502.84375</v>
      </c>
      <c r="S6" s="110" t="n">
        <v>172705.296875</v>
      </c>
      <c r="T6" s="110" t="n">
        <v>183808.53125</v>
      </c>
      <c r="U6" s="110" t="n">
        <v>168087.921875</v>
      </c>
      <c r="V6" s="110" t="n">
        <v>190980.03125</v>
      </c>
      <c r="W6" s="110" t="n">
        <v>207494.375</v>
      </c>
      <c r="X6" s="110" t="n">
        <v>218966.78125</v>
      </c>
      <c r="Y6" s="110" t="n">
        <v>269357.1875</v>
      </c>
      <c r="Z6" s="110" t="n">
        <v>256635.3125</v>
      </c>
      <c r="AA6" s="110" t="n">
        <v>240487.359375</v>
      </c>
      <c r="AB6" s="110" t="n">
        <v>222330.734375</v>
      </c>
      <c r="AC6" s="110" t="n">
        <v>207556.59375</v>
      </c>
      <c r="AD6" s="110" t="n">
        <v>222339.546875</v>
      </c>
      <c r="AE6" s="110" t="n">
        <v>235035.46875</v>
      </c>
      <c r="AF6" s="110" t="n">
        <v>216711.96875</v>
      </c>
      <c r="AG6" s="110" t="n">
        <v>253552.28125</v>
      </c>
      <c r="AH6" s="110" t="n">
        <v>228015.546875</v>
      </c>
      <c r="AI6" s="110" t="n">
        <v>214994.1875</v>
      </c>
      <c r="AJ6" s="110" t="n">
        <v>227601.125</v>
      </c>
      <c r="AK6" s="110" t="n">
        <v>221807.84375</v>
      </c>
      <c r="AL6" s="110" t="n">
        <v>209708.015625</v>
      </c>
      <c r="AM6" s="110" t="n">
        <v>239370.71875</v>
      </c>
      <c r="AN6" s="110" t="n">
        <v>227068.59375</v>
      </c>
      <c r="AO6" s="110" t="n">
        <v>215473.828125</v>
      </c>
      <c r="AP6" s="110" t="n">
        <v>204550.78125</v>
      </c>
      <c r="AQ6" s="110" t="n">
        <v>195081.234375</v>
      </c>
      <c r="AR6" s="110" t="n">
        <v>187970.46875</v>
      </c>
      <c r="AS6" s="110" t="n">
        <v>156573.5625</v>
      </c>
      <c r="AT6" s="110" t="n">
        <v>133922.484375</v>
      </c>
      <c r="AU6" s="110" t="n">
        <v>117699.671875</v>
      </c>
      <c r="AV6" s="110" t="n">
        <v>103821.3046875</v>
      </c>
      <c r="AW6" s="110" t="n">
        <v>99614.296875</v>
      </c>
      <c r="AX6" s="110" t="n">
        <v>182364.859375</v>
      </c>
      <c r="AY6" s="110" t="n">
        <v>233042.578125</v>
      </c>
      <c r="AZ6" s="110" t="n">
        <v>228053.734375</v>
      </c>
      <c r="BA6" s="110" t="n">
        <v>221428.296875</v>
      </c>
      <c r="BB6" s="110" t="n">
        <v>213898.28125</v>
      </c>
      <c r="BC6" s="110" t="n">
        <v>207193.359375</v>
      </c>
      <c r="BD6" s="110" t="n">
        <v>201760.890625</v>
      </c>
      <c r="BE6" s="110" t="n">
        <v>202482.59375</v>
      </c>
      <c r="BF6" s="110" t="n">
        <v>280357.53125</v>
      </c>
      <c r="BG6" s="110" t="n">
        <v>265645.75</v>
      </c>
      <c r="BH6" s="110" t="n">
        <v>245516.65625</v>
      </c>
      <c r="BI6" s="110" t="n">
        <v>227128.765625</v>
      </c>
      <c r="BJ6" s="110" t="n">
        <v>209085.5625</v>
      </c>
      <c r="BK6" s="110" t="n">
        <v>195623.5625</v>
      </c>
      <c r="BL6" s="110" t="n">
        <v>183788.328125</v>
      </c>
      <c r="BM6" s="110" t="n">
        <v>251665.265625</v>
      </c>
      <c r="BN6" s="110" t="n">
        <v>241944.3125</v>
      </c>
      <c r="BO6" s="110" t="n">
        <v>233300.765625</v>
      </c>
      <c r="BP6" s="110" t="n">
        <v>271043.875</v>
      </c>
      <c r="BQ6" s="110" t="n">
        <v>274598.84375</v>
      </c>
      <c r="BR6" s="110" t="n">
        <v>264707.625</v>
      </c>
      <c r="BS6" s="110" t="n">
        <v>246320.171875</v>
      </c>
      <c r="BT6" s="110" t="n">
        <v>222101.765625</v>
      </c>
      <c r="BU6" s="110" t="n">
        <v>290239.71875</v>
      </c>
      <c r="BV6" s="110" t="n">
        <v>283431.78125</v>
      </c>
      <c r="BW6" s="110" t="n">
        <v>274658.96875</v>
      </c>
      <c r="BX6" s="110" t="n"/>
      <c r="BY6" s="110" t="n"/>
      <c r="BZ6" s="110" t="n"/>
      <c r="CA6" s="110" t="n"/>
      <c r="CB6" s="110" t="n"/>
      <c r="CC6" s="110" t="n"/>
      <c r="CD6" s="110" t="n"/>
      <c r="CE6" s="110" t="n"/>
      <c r="CF6" s="110" t="n"/>
      <c r="CG6" s="110" t="n"/>
      <c r="CH6" s="110" t="n"/>
      <c r="CI6" s="110" t="n"/>
      <c r="CJ6" s="110" t="n"/>
      <c r="CK6" s="110" t="n"/>
      <c r="CL6" s="110" t="n"/>
      <c r="CM6" s="110" t="n"/>
      <c r="CN6" s="110" t="n"/>
      <c r="CO6" s="110" t="n"/>
      <c r="CP6" s="110" t="n"/>
      <c r="CQ6" s="110" t="n"/>
      <c r="CR6" s="110" t="n"/>
      <c r="CS6" s="110" t="n"/>
    </row>
    <row r="7">
      <c r="A7" t="inlineStr">
        <is>
          <t>FMCG</t>
        </is>
      </c>
      <c r="B7" t="inlineStr">
        <is>
          <t>MY_Unilever (M) Holdings Sdn Bhd</t>
        </is>
      </c>
      <c r="C7" s="110" t="n">
        <v>185597.8825604839</v>
      </c>
      <c r="D7" s="110" t="n">
        <v>145378.1083333333</v>
      </c>
      <c r="E7" s="110" t="n">
        <v>159855.1078125</v>
      </c>
      <c r="F7" s="60" t="n">
        <v>84378.6796875</v>
      </c>
      <c r="G7" s="110" t="n">
        <v>84156.265625</v>
      </c>
      <c r="H7" s="110" t="n">
        <v>91294.2421875</v>
      </c>
      <c r="I7" s="110" t="n">
        <v>98703.1875</v>
      </c>
      <c r="J7" s="110" t="n">
        <v>115331.953125</v>
      </c>
      <c r="K7" s="110" t="n">
        <v>135421.625</v>
      </c>
      <c r="L7" s="110" t="n">
        <v>149676.796875</v>
      </c>
      <c r="M7" s="110" t="n">
        <v>201640.6875</v>
      </c>
      <c r="N7" s="110" t="n">
        <v>268834.28125</v>
      </c>
      <c r="O7" s="110" t="n">
        <v>293133.5625</v>
      </c>
      <c r="P7" s="110" t="n">
        <v>292799.21875</v>
      </c>
      <c r="Q7" s="110" t="n">
        <v>298346.125</v>
      </c>
      <c r="R7" s="110" t="n">
        <v>318793</v>
      </c>
      <c r="S7" s="110" t="n">
        <v>291636.6875</v>
      </c>
      <c r="T7" s="110" t="n">
        <v>255021.421875</v>
      </c>
      <c r="U7" s="110" t="n">
        <v>208575.890625</v>
      </c>
      <c r="V7" s="110" t="n">
        <v>185155.03125</v>
      </c>
      <c r="W7" s="110" t="n">
        <v>162173.921875</v>
      </c>
      <c r="X7" s="110" t="n">
        <v>140930.734375</v>
      </c>
      <c r="Y7" s="110" t="n">
        <v>136637.265625</v>
      </c>
      <c r="Z7" s="110" t="n">
        <v>145105.921875</v>
      </c>
      <c r="AA7" s="110" t="n">
        <v>148391.15625</v>
      </c>
      <c r="AB7" s="110" t="n">
        <v>154280.921875</v>
      </c>
      <c r="AC7" s="110" t="n">
        <v>184853</v>
      </c>
      <c r="AD7" s="110" t="n">
        <v>194570.34375</v>
      </c>
      <c r="AE7" s="110" t="n">
        <v>191682.421875</v>
      </c>
      <c r="AF7" s="110" t="n">
        <v>188867.234375</v>
      </c>
      <c r="AG7" s="110" t="n">
        <v>188132.25</v>
      </c>
      <c r="AH7" s="110" t="n">
        <v>186164.78125</v>
      </c>
      <c r="AI7" s="110" t="n">
        <v>181588.890625</v>
      </c>
      <c r="AJ7" s="110" t="n">
        <v>177256.859375</v>
      </c>
      <c r="AK7" s="110" t="n">
        <v>170170.890625</v>
      </c>
      <c r="AL7" s="110" t="n">
        <v>164125.96875</v>
      </c>
      <c r="AM7" s="110" t="n">
        <v>158166.796875</v>
      </c>
      <c r="AN7" s="110" t="n">
        <v>155901.09375</v>
      </c>
      <c r="AO7" s="110" t="n">
        <v>149220.109375</v>
      </c>
      <c r="AP7" s="110" t="n">
        <v>144015.65625</v>
      </c>
      <c r="AQ7" s="110" t="n">
        <v>141238.28125</v>
      </c>
      <c r="AR7" s="110" t="n">
        <v>137434.046875</v>
      </c>
      <c r="AS7" s="110" t="n">
        <v>121785.34375</v>
      </c>
      <c r="AT7" s="110" t="n">
        <v>111430.203125</v>
      </c>
      <c r="AU7" s="110" t="n">
        <v>97997.6875</v>
      </c>
      <c r="AV7" s="110" t="n">
        <v>93919.4453125</v>
      </c>
      <c r="AW7" s="110" t="n">
        <v>93001.875</v>
      </c>
      <c r="AX7" s="110" t="n">
        <v>92158.453125</v>
      </c>
      <c r="AY7" s="110" t="n">
        <v>91574.34375</v>
      </c>
      <c r="AZ7" s="110" t="n">
        <v>90452.3671875</v>
      </c>
      <c r="BA7" s="110" t="n">
        <v>89320.1328125</v>
      </c>
      <c r="BB7" s="110" t="n">
        <v>87576.6640625</v>
      </c>
      <c r="BC7" s="110" t="n">
        <v>100246.0390625</v>
      </c>
      <c r="BD7" s="110" t="n">
        <v>114837.3515625</v>
      </c>
      <c r="BE7" s="110" t="n">
        <v>147246.234375</v>
      </c>
      <c r="BF7" s="110" t="n">
        <v>144737.96875</v>
      </c>
      <c r="BG7" s="110" t="n">
        <v>175320.5625</v>
      </c>
      <c r="BH7" s="110" t="n">
        <v>185311.859375</v>
      </c>
      <c r="BI7" s="110" t="n">
        <v>186757.71875</v>
      </c>
      <c r="BJ7" s="110" t="n">
        <v>201860.90625</v>
      </c>
      <c r="BK7" s="110" t="n">
        <v>222574.875</v>
      </c>
      <c r="BL7" s="110" t="n">
        <v>226246.515625</v>
      </c>
      <c r="BM7" s="110" t="n">
        <v>243192.6875</v>
      </c>
      <c r="BN7" s="110" t="n">
        <v>223521.171875</v>
      </c>
      <c r="BO7" s="110" t="n">
        <v>200605.625</v>
      </c>
      <c r="BP7" s="110" t="n">
        <v>188318.84375</v>
      </c>
      <c r="BQ7" s="110" t="n">
        <v>183772.21875</v>
      </c>
      <c r="BR7" s="110" t="n">
        <v>194710.046875</v>
      </c>
      <c r="BS7" s="110" t="n">
        <v>198182.8125</v>
      </c>
      <c r="BT7" s="110" t="n">
        <v>198276.0625</v>
      </c>
      <c r="BU7" s="110" t="n">
        <v>217542.828125</v>
      </c>
      <c r="BV7" s="110" t="n">
        <v>203745.109375</v>
      </c>
      <c r="BW7" s="110" t="n">
        <v>191214.625</v>
      </c>
      <c r="BX7" s="110" t="n"/>
      <c r="BY7" s="110" t="n"/>
      <c r="BZ7" s="110" t="n"/>
      <c r="CA7" s="110" t="n"/>
      <c r="CB7" s="110" t="n"/>
      <c r="CC7" s="110" t="n"/>
      <c r="CD7" s="110" t="n"/>
      <c r="CE7" s="110" t="n"/>
      <c r="CF7" s="110" t="n"/>
      <c r="CG7" s="110" t="n"/>
      <c r="CH7" s="110" t="n"/>
      <c r="CI7" s="110" t="n"/>
      <c r="CJ7" s="110" t="n"/>
      <c r="CK7" s="110" t="n"/>
      <c r="CL7" s="110" t="n"/>
      <c r="CM7" s="110" t="n"/>
      <c r="CN7" s="110" t="n"/>
      <c r="CO7" s="110" t="n"/>
      <c r="CP7" s="110" t="n"/>
      <c r="CQ7" s="110" t="n"/>
      <c r="CR7" s="110" t="n"/>
      <c r="CS7" s="110" t="n"/>
    </row>
    <row r="8">
      <c r="A8" t="inlineStr">
        <is>
          <t>EL</t>
        </is>
      </c>
      <c r="B8" t="inlineStr">
        <is>
          <t>MY_Trio Kaden (M) Sdn Bhd</t>
        </is>
      </c>
      <c r="C8" s="110" t="n">
        <v>23737.42376512097</v>
      </c>
      <c r="D8" s="110" t="n">
        <v>18352.86927083333</v>
      </c>
      <c r="E8" s="110" t="n">
        <v>17069.4546875</v>
      </c>
      <c r="F8" s="60" t="n">
        <v>25172.701171875</v>
      </c>
      <c r="G8" s="110" t="n">
        <v>25147.724609375</v>
      </c>
      <c r="H8" s="110" t="n">
        <v>25064.06640625</v>
      </c>
      <c r="I8" s="110" t="n">
        <v>25050.001953125</v>
      </c>
      <c r="J8" s="110" t="n">
        <v>24941.123046875</v>
      </c>
      <c r="K8" s="110" t="n">
        <v>24882.92578125</v>
      </c>
      <c r="L8" s="110" t="n">
        <v>24807.75390625</v>
      </c>
      <c r="M8" s="110" t="n">
        <v>24747.130859375</v>
      </c>
      <c r="N8" s="110" t="n">
        <v>24661.046875</v>
      </c>
      <c r="O8" s="110" t="n">
        <v>24463.66015625</v>
      </c>
      <c r="P8" s="110" t="n">
        <v>24213.89453125</v>
      </c>
      <c r="Q8" s="110" t="n">
        <v>24128.779296875</v>
      </c>
      <c r="R8" s="110" t="n">
        <v>23955.642578125</v>
      </c>
      <c r="S8" s="110" t="n">
        <v>23872.953125</v>
      </c>
      <c r="T8" s="110" t="n">
        <v>23851.12890625</v>
      </c>
      <c r="U8" s="110" t="n">
        <v>23815.966796875</v>
      </c>
      <c r="V8" s="110" t="n">
        <v>23815.966796875</v>
      </c>
      <c r="W8" s="110" t="n">
        <v>23748.0703125</v>
      </c>
      <c r="X8" s="110" t="n">
        <v>23688.173828125</v>
      </c>
      <c r="Y8" s="110" t="n">
        <v>23577.11328125</v>
      </c>
      <c r="Z8" s="110" t="n">
        <v>23460.71875</v>
      </c>
      <c r="AA8" s="110" t="n">
        <v>23322.984375</v>
      </c>
      <c r="AB8" s="110" t="n">
        <v>23101.34765625</v>
      </c>
      <c r="AC8" s="110" t="n">
        <v>22959.490234375</v>
      </c>
      <c r="AD8" s="110" t="n">
        <v>22809.388671875</v>
      </c>
      <c r="AE8" s="110" t="n">
        <v>22686.4453125</v>
      </c>
      <c r="AF8" s="110" t="n">
        <v>22509.427734375</v>
      </c>
      <c r="AG8" s="110" t="n">
        <v>22263.05859375</v>
      </c>
      <c r="AH8" s="110" t="n">
        <v>22098.1640625</v>
      </c>
      <c r="AI8" s="110" t="n">
        <v>21595.966796875</v>
      </c>
      <c r="AJ8" s="110" t="n">
        <v>21447.3203125</v>
      </c>
      <c r="AK8" s="110" t="n">
        <v>20815.1171875</v>
      </c>
      <c r="AL8" s="110" t="n">
        <v>20736.884765625</v>
      </c>
      <c r="AM8" s="110" t="n">
        <v>20551.494140625</v>
      </c>
      <c r="AN8" s="110" t="n">
        <v>20400.953125</v>
      </c>
      <c r="AO8" s="110" t="n">
        <v>20299.013671875</v>
      </c>
      <c r="AP8" s="110" t="n">
        <v>19732.6484375</v>
      </c>
      <c r="AQ8" s="110" t="n">
        <v>19586.138671875</v>
      </c>
      <c r="AR8" s="110" t="n">
        <v>19586.138671875</v>
      </c>
      <c r="AS8" s="110" t="n">
        <v>19396.244140625</v>
      </c>
      <c r="AT8" s="110" t="n">
        <v>19297.38671875</v>
      </c>
      <c r="AU8" s="110" t="n">
        <v>18669.3828125</v>
      </c>
      <c r="AV8" s="110" t="n">
        <v>18203.30078125</v>
      </c>
      <c r="AW8" s="110" t="n">
        <v>18069.35546875</v>
      </c>
      <c r="AX8" s="110" t="n">
        <v>18069.35546875</v>
      </c>
      <c r="AY8" s="110" t="n">
        <v>18037.3515625</v>
      </c>
      <c r="AZ8" s="110" t="n">
        <v>17944.892578125</v>
      </c>
      <c r="BA8" s="110" t="n">
        <v>17877.80078125</v>
      </c>
      <c r="BB8" s="110" t="n">
        <v>17751.443359375</v>
      </c>
      <c r="BC8" s="110" t="n">
        <v>17511.763671875</v>
      </c>
      <c r="BD8" s="110" t="n">
        <v>17132.44921875</v>
      </c>
      <c r="BE8" s="110" t="n">
        <v>16954.64453125</v>
      </c>
      <c r="BF8" s="110" t="n">
        <v>16698.845703125</v>
      </c>
      <c r="BG8" s="110" t="n">
        <v>16466.751953125</v>
      </c>
      <c r="BH8" s="110" t="n">
        <v>16311.4697265625</v>
      </c>
      <c r="BI8" s="110" t="n">
        <v>16190.5634765625</v>
      </c>
      <c r="BJ8" s="110" t="n">
        <v>18504.14453125</v>
      </c>
      <c r="BK8" s="110" t="n">
        <v>18226.771484375</v>
      </c>
      <c r="BL8" s="110" t="n">
        <v>17456.05078125</v>
      </c>
      <c r="BM8" s="110" t="n">
        <v>17160.423828125</v>
      </c>
      <c r="BN8" s="110" t="n">
        <v>16947.296875</v>
      </c>
      <c r="BO8" s="110" t="n">
        <v>16822.810546875</v>
      </c>
      <c r="BP8" s="110" t="n">
        <v>16603.51953125</v>
      </c>
      <c r="BQ8" s="110" t="n">
        <v>16231.75390625</v>
      </c>
      <c r="BR8" s="110" t="n">
        <v>15882.6552734375</v>
      </c>
      <c r="BS8" s="110" t="n">
        <v>15817.03515625</v>
      </c>
      <c r="BT8" s="110" t="n">
        <v>15572.212890625</v>
      </c>
      <c r="BU8" s="110" t="n">
        <v>15511.126953125</v>
      </c>
      <c r="BV8" s="110" t="n">
        <v>15225.5009765625</v>
      </c>
      <c r="BW8" s="110" t="n">
        <v>14935.580078125</v>
      </c>
      <c r="BX8" s="110" t="n"/>
      <c r="BY8" s="110" t="n"/>
      <c r="BZ8" s="110" t="n"/>
      <c r="CA8" s="110" t="n"/>
      <c r="CB8" s="110" t="n"/>
      <c r="CC8" s="110" t="n"/>
      <c r="CD8" s="110" t="n"/>
      <c r="CE8" s="110" t="n"/>
      <c r="CF8" s="110" t="n"/>
      <c r="CG8" s="110" t="n"/>
      <c r="CH8" s="110" t="n"/>
      <c r="CI8" s="110" t="n"/>
      <c r="CJ8" s="110" t="n"/>
      <c r="CK8" s="110" t="n"/>
      <c r="CL8" s="110" t="n"/>
      <c r="CM8" s="110" t="n"/>
      <c r="CN8" s="110" t="n"/>
      <c r="CO8" s="110" t="n"/>
      <c r="CP8" s="110" t="n"/>
      <c r="CQ8" s="110" t="n"/>
      <c r="CR8" s="110" t="n"/>
      <c r="CS8" s="110" t="n"/>
    </row>
    <row r="9">
      <c r="A9" t="inlineStr">
        <is>
          <t>EL</t>
        </is>
      </c>
      <c r="B9" t="inlineStr">
        <is>
          <t>MY_Top One Mobile Global Sdn Bhd</t>
        </is>
      </c>
      <c r="C9" s="110" t="n">
        <v>252.972398327243</v>
      </c>
      <c r="D9" s="110" t="n">
        <v>0</v>
      </c>
      <c r="E9" s="110" t="n">
        <v>0</v>
      </c>
      <c r="F9" s="60" t="n">
        <v>640.175048828125</v>
      </c>
      <c r="G9" s="110" t="n">
        <v>480.1312866210938</v>
      </c>
      <c r="H9" s="110" t="n">
        <v>480.1312866210938</v>
      </c>
      <c r="I9" s="110" t="n">
        <v>480.1312866210938</v>
      </c>
      <c r="J9" s="110" t="n">
        <v>480.1312866210938</v>
      </c>
      <c r="K9" s="110" t="n">
        <v>480.1312866210938</v>
      </c>
      <c r="L9" s="110" t="n">
        <v>480.1312866210938</v>
      </c>
      <c r="M9" s="110" t="n">
        <v>480.1312866210938</v>
      </c>
      <c r="N9" s="110" t="n">
        <v>480.1312866210938</v>
      </c>
      <c r="O9" s="110" t="n">
        <v>480.1312866210938</v>
      </c>
      <c r="P9" s="110" t="n">
        <v>480.1312866210938</v>
      </c>
      <c r="Q9" s="110" t="n">
        <v>480.1312866210938</v>
      </c>
      <c r="R9" s="110" t="n">
        <v>480.1312866210938</v>
      </c>
      <c r="S9" s="110" t="n">
        <v>480.1312866210938</v>
      </c>
      <c r="T9" s="110" t="n">
        <v>480.1312866210938</v>
      </c>
      <c r="U9" s="110" t="n">
        <v>160.0437622070312</v>
      </c>
      <c r="V9" s="110" t="n">
        <v>160.0437622070312</v>
      </c>
      <c r="W9" s="110" t="n">
        <v>160.0437622070312</v>
      </c>
      <c r="X9" s="110" t="n">
        <v>0</v>
      </c>
      <c r="Y9" s="110" t="n">
        <v>0</v>
      </c>
      <c r="Z9" s="110" t="n">
        <v>0</v>
      </c>
      <c r="AA9" s="110" t="n">
        <v>0</v>
      </c>
      <c r="AB9" s="110" t="n">
        <v>0</v>
      </c>
      <c r="AC9" s="110" t="n">
        <v>0</v>
      </c>
      <c r="AD9" s="110" t="n">
        <v>0</v>
      </c>
      <c r="AE9" s="110" t="n">
        <v>0</v>
      </c>
      <c r="AF9" s="110" t="n">
        <v>0</v>
      </c>
      <c r="AG9" s="110" t="n">
        <v>0</v>
      </c>
      <c r="AH9" s="110" t="n">
        <v>0</v>
      </c>
      <c r="AI9" s="110" t="n">
        <v>0</v>
      </c>
      <c r="AJ9" s="110" t="n">
        <v>0</v>
      </c>
      <c r="AK9" s="110" t="n">
        <v>0</v>
      </c>
      <c r="AL9" s="110" t="n">
        <v>0</v>
      </c>
      <c r="AM9" s="110" t="n">
        <v>0</v>
      </c>
      <c r="AN9" s="110" t="n">
        <v>0</v>
      </c>
      <c r="AO9" s="110" t="n">
        <v>0</v>
      </c>
      <c r="AP9" s="110" t="n">
        <v>0</v>
      </c>
      <c r="AQ9" s="110" t="n">
        <v>0</v>
      </c>
      <c r="AR9" s="110" t="n">
        <v>0</v>
      </c>
      <c r="AS9" s="110" t="n">
        <v>0</v>
      </c>
      <c r="AT9" s="110" t="n">
        <v>0</v>
      </c>
      <c r="AU9" s="110" t="n">
        <v>0</v>
      </c>
      <c r="AV9" s="110" t="n">
        <v>0</v>
      </c>
      <c r="AW9" s="110" t="n">
        <v>0</v>
      </c>
      <c r="AX9" s="110" t="n">
        <v>0</v>
      </c>
      <c r="AY9" s="110" t="n">
        <v>0</v>
      </c>
      <c r="AZ9" s="110" t="n">
        <v>0</v>
      </c>
      <c r="BA9" s="110" t="n">
        <v>0</v>
      </c>
      <c r="BB9" s="110" t="n">
        <v>0</v>
      </c>
      <c r="BC9" s="110" t="n">
        <v>0</v>
      </c>
      <c r="BD9" s="110" t="n">
        <v>0</v>
      </c>
      <c r="BE9" s="110" t="n">
        <v>0</v>
      </c>
      <c r="BF9" s="110" t="n">
        <v>0</v>
      </c>
      <c r="BG9" s="110" t="n">
        <v>0</v>
      </c>
      <c r="BH9" s="110" t="n">
        <v>0</v>
      </c>
      <c r="BI9" s="110" t="n">
        <v>0</v>
      </c>
      <c r="BJ9" s="110" t="n">
        <v>0</v>
      </c>
      <c r="BK9" s="110" t="n">
        <v>0</v>
      </c>
      <c r="BL9" s="110" t="n">
        <v>0</v>
      </c>
      <c r="BM9" s="110" t="n">
        <v>0</v>
      </c>
      <c r="BN9" s="110" t="n">
        <v>0</v>
      </c>
      <c r="BO9" s="110" t="n">
        <v>0</v>
      </c>
      <c r="BP9" s="110" t="n">
        <v>0</v>
      </c>
      <c r="BQ9" s="110" t="n">
        <v>0</v>
      </c>
      <c r="BR9" s="110" t="n">
        <v>0</v>
      </c>
      <c r="BS9" s="110" t="n">
        <v>0</v>
      </c>
      <c r="BT9" s="110" t="n">
        <v>0</v>
      </c>
      <c r="BU9" s="110" t="n">
        <v>0</v>
      </c>
      <c r="BV9" s="110" t="n">
        <v>0</v>
      </c>
      <c r="BW9" s="110" t="n">
        <v>0</v>
      </c>
      <c r="BX9" s="110" t="n"/>
      <c r="BY9" s="110" t="n"/>
      <c r="BZ9" s="110" t="n"/>
      <c r="CA9" s="110" t="n"/>
      <c r="CB9" s="110" t="n"/>
      <c r="CC9" s="110" t="n"/>
      <c r="CD9" s="110" t="n"/>
      <c r="CE9" s="110" t="n"/>
      <c r="CF9" s="110" t="n"/>
      <c r="CG9" s="110" t="n"/>
      <c r="CH9" s="110" t="n"/>
      <c r="CI9" s="110" t="n"/>
      <c r="CJ9" s="110" t="n"/>
      <c r="CK9" s="110" t="n"/>
      <c r="CL9" s="110" t="n"/>
      <c r="CM9" s="110" t="n"/>
      <c r="CN9" s="110" t="n"/>
      <c r="CO9" s="110" t="n"/>
      <c r="CP9" s="110" t="n"/>
      <c r="CQ9" s="110" t="n"/>
      <c r="CR9" s="110" t="n"/>
      <c r="CS9" s="110" t="n"/>
    </row>
    <row r="10">
      <c r="A10" t="inlineStr">
        <is>
          <t>FMCG</t>
        </is>
      </c>
      <c r="B10" t="inlineStr">
        <is>
          <t>MY_Tohtonku Sdn Bhd</t>
        </is>
      </c>
      <c r="C10" s="110" t="n">
        <v>32259.86945564516</v>
      </c>
      <c r="D10" s="110" t="n">
        <v>11068.92041015625</v>
      </c>
      <c r="E10" s="110" t="n">
        <v>7331.335685221354</v>
      </c>
      <c r="F10" s="60" t="n">
        <v>39343.640625</v>
      </c>
      <c r="G10" s="110" t="n">
        <v>39246.73046875</v>
      </c>
      <c r="H10" s="110" t="n">
        <v>38989.875</v>
      </c>
      <c r="I10" s="110" t="n">
        <v>38714.6796875</v>
      </c>
      <c r="J10" s="110" t="n">
        <v>38586.57421875</v>
      </c>
      <c r="K10" s="110" t="n">
        <v>37989.73046875</v>
      </c>
      <c r="L10" s="110" t="n">
        <v>37650.734375</v>
      </c>
      <c r="M10" s="110" t="n">
        <v>37437.46484375</v>
      </c>
      <c r="N10" s="110" t="n">
        <v>36418.16015625</v>
      </c>
      <c r="O10" s="110" t="n">
        <v>35491.96484375</v>
      </c>
      <c r="P10" s="110" t="n">
        <v>35342.37890625</v>
      </c>
      <c r="Q10" s="110" t="n">
        <v>35179.00390625</v>
      </c>
      <c r="R10" s="110" t="n">
        <v>34924.8515625</v>
      </c>
      <c r="S10" s="110" t="n">
        <v>34597.95703125</v>
      </c>
      <c r="T10" s="110" t="n">
        <v>34472.44140625</v>
      </c>
      <c r="U10" s="110" t="n">
        <v>34047.265625</v>
      </c>
      <c r="V10" s="110" t="n">
        <v>33963.98828125</v>
      </c>
      <c r="W10" s="110" t="n">
        <v>33831.64453125</v>
      </c>
      <c r="X10" s="110" t="n">
        <v>32338.052734375</v>
      </c>
      <c r="Y10" s="110" t="n">
        <v>29944.80859375</v>
      </c>
      <c r="Z10" s="110" t="n">
        <v>29862.40625</v>
      </c>
      <c r="AA10" s="110" t="n">
        <v>29301.115234375</v>
      </c>
      <c r="AB10" s="110" t="n">
        <v>26507.109375</v>
      </c>
      <c r="AC10" s="110" t="n">
        <v>26354.01953125</v>
      </c>
      <c r="AD10" s="110" t="n">
        <v>26175.931640625</v>
      </c>
      <c r="AE10" s="110" t="n">
        <v>25891.74609375</v>
      </c>
      <c r="AF10" s="110" t="n">
        <v>25375.03515625</v>
      </c>
      <c r="AG10" s="110" t="n">
        <v>24685.34765625</v>
      </c>
      <c r="AH10" s="110" t="n">
        <v>23463.962890625</v>
      </c>
      <c r="AI10" s="110" t="n">
        <v>22444.91015625</v>
      </c>
      <c r="AJ10" s="110" t="n">
        <v>21482.421875</v>
      </c>
      <c r="AK10" s="110" t="n">
        <v>20154.14453125</v>
      </c>
      <c r="AL10" s="110" t="n">
        <v>19376.68359375</v>
      </c>
      <c r="AM10" s="110" t="n">
        <v>18519.5390625</v>
      </c>
      <c r="AN10" s="110" t="n">
        <v>17544.111328125</v>
      </c>
      <c r="AO10" s="110" t="n">
        <v>16766.7265625</v>
      </c>
      <c r="AP10" s="110" t="n">
        <v>16033.9638671875</v>
      </c>
      <c r="AQ10" s="110" t="n">
        <v>14958.421875</v>
      </c>
      <c r="AR10" s="110" t="n">
        <v>14518.38671875</v>
      </c>
      <c r="AS10" s="110" t="n">
        <v>14006.4736328125</v>
      </c>
      <c r="AT10" s="110" t="n">
        <v>13206.76953125</v>
      </c>
      <c r="AU10" s="110" t="n">
        <v>12022.6708984375</v>
      </c>
      <c r="AV10" s="110" t="n">
        <v>11649.4296875</v>
      </c>
      <c r="AW10" s="110" t="n">
        <v>11246.8251953125</v>
      </c>
      <c r="AX10" s="110" t="n">
        <v>11168.2529296875</v>
      </c>
      <c r="AY10" s="110" t="n">
        <v>11163.798828125</v>
      </c>
      <c r="AZ10" s="110" t="n">
        <v>11045.4521484375</v>
      </c>
      <c r="BA10" s="110" t="n">
        <v>10918.4130859375</v>
      </c>
      <c r="BB10" s="110" t="n">
        <v>10893.73828125</v>
      </c>
      <c r="BC10" s="110" t="n">
        <v>7899.83056640625</v>
      </c>
      <c r="BD10" s="110" t="n">
        <v>7630.76611328125</v>
      </c>
      <c r="BE10" s="110" t="n">
        <v>7447.36767578125</v>
      </c>
      <c r="BF10" s="110" t="n">
        <v>7366.72314453125</v>
      </c>
      <c r="BG10" s="110" t="n">
        <v>6188.59375</v>
      </c>
      <c r="BH10" s="110" t="n">
        <v>6161.78564453125</v>
      </c>
      <c r="BI10" s="110" t="n">
        <v>6115.82958984375</v>
      </c>
      <c r="BJ10" s="110" t="n">
        <v>6007.6630859375</v>
      </c>
      <c r="BK10" s="110" t="n">
        <v>5707.30517578125</v>
      </c>
      <c r="BL10" s="110" t="n">
        <v>5543.8134765625</v>
      </c>
      <c r="BM10" s="110" t="n">
        <v>5473.1142578125</v>
      </c>
      <c r="BN10" s="110" t="n">
        <v>5331.01806640625</v>
      </c>
      <c r="BO10" s="110" t="n">
        <v>5284.5283203125</v>
      </c>
      <c r="BP10" s="110" t="n">
        <v>4570.6162109375</v>
      </c>
      <c r="BQ10" s="110" t="n">
        <v>4513.4794921875</v>
      </c>
      <c r="BR10" s="110" t="n">
        <v>4457.51123046875</v>
      </c>
      <c r="BS10" s="110" t="n">
        <v>4418.5</v>
      </c>
      <c r="BT10" s="110" t="n">
        <v>4284.00048828125</v>
      </c>
      <c r="BU10" s="110" t="n">
        <v>4109.203125</v>
      </c>
      <c r="BV10" s="110" t="n">
        <v>4079.83154296875</v>
      </c>
      <c r="BW10" s="110" t="n">
        <v>4033.239013671875</v>
      </c>
      <c r="BX10" s="110" t="n"/>
      <c r="BY10" s="110" t="n"/>
      <c r="BZ10" s="110" t="n"/>
      <c r="CA10" s="110" t="n"/>
      <c r="CB10" s="110" t="n"/>
      <c r="CC10" s="110" t="n"/>
      <c r="CD10" s="110" t="n"/>
      <c r="CE10" s="110" t="n"/>
      <c r="CF10" s="110" t="n"/>
      <c r="CG10" s="110" t="n"/>
      <c r="CH10" s="110" t="n"/>
      <c r="CI10" s="110" t="n"/>
      <c r="CJ10" s="110" t="n"/>
      <c r="CK10" s="110" t="n"/>
      <c r="CL10" s="110" t="n"/>
      <c r="CM10" s="110" t="n"/>
      <c r="CN10" s="110" t="n"/>
      <c r="CO10" s="110" t="n"/>
      <c r="CP10" s="110" t="n"/>
      <c r="CQ10" s="110" t="n"/>
      <c r="CR10" s="110" t="n"/>
      <c r="CS10" s="110" t="n"/>
    </row>
    <row r="11">
      <c r="A11" t="inlineStr">
        <is>
          <t>EL</t>
        </is>
      </c>
      <c r="B11" t="inlineStr">
        <is>
          <t>MY_Thunder Match Technology Sdn Bhd</t>
        </is>
      </c>
      <c r="C11" s="110" t="n">
        <v>0</v>
      </c>
      <c r="D11" s="110" t="n">
        <v>0</v>
      </c>
      <c r="E11" s="110" t="n">
        <v>0</v>
      </c>
      <c r="F11" s="60" t="n">
        <v>0</v>
      </c>
      <c r="G11" s="110" t="n">
        <v>0</v>
      </c>
      <c r="H11" s="110" t="n">
        <v>0</v>
      </c>
      <c r="I11" s="110" t="n">
        <v>0</v>
      </c>
      <c r="J11" s="110" t="n">
        <v>0</v>
      </c>
      <c r="K11" s="110" t="n">
        <v>0</v>
      </c>
      <c r="L11" s="110" t="n">
        <v>0</v>
      </c>
      <c r="M11" s="110" t="n">
        <v>0</v>
      </c>
      <c r="N11" s="110" t="n">
        <v>0</v>
      </c>
      <c r="O11" s="110" t="n">
        <v>0</v>
      </c>
      <c r="P11" s="110" t="n">
        <v>0</v>
      </c>
      <c r="Q11" s="110" t="n">
        <v>0</v>
      </c>
      <c r="R11" s="110" t="n">
        <v>0</v>
      </c>
      <c r="S11" s="110" t="n">
        <v>0</v>
      </c>
      <c r="T11" s="110" t="n">
        <v>0</v>
      </c>
      <c r="U11" s="110" t="n">
        <v>0</v>
      </c>
      <c r="V11" s="110" t="n">
        <v>0</v>
      </c>
      <c r="W11" s="110" t="n">
        <v>0</v>
      </c>
      <c r="X11" s="110" t="n">
        <v>0</v>
      </c>
      <c r="Y11" s="110" t="n">
        <v>0</v>
      </c>
      <c r="Z11" s="110" t="n">
        <v>0</v>
      </c>
      <c r="AA11" s="110" t="n">
        <v>0</v>
      </c>
      <c r="AB11" s="110" t="n">
        <v>0</v>
      </c>
      <c r="AC11" s="110" t="n">
        <v>0</v>
      </c>
      <c r="AD11" s="110" t="n">
        <v>0</v>
      </c>
      <c r="AE11" s="110" t="n">
        <v>0</v>
      </c>
      <c r="AF11" s="110" t="n">
        <v>0</v>
      </c>
      <c r="AG11" s="110" t="n">
        <v>0</v>
      </c>
      <c r="AH11" s="110" t="n">
        <v>0</v>
      </c>
      <c r="AI11" s="110" t="n">
        <v>0</v>
      </c>
      <c r="AJ11" s="110" t="n">
        <v>0</v>
      </c>
      <c r="AK11" s="110" t="n">
        <v>0</v>
      </c>
      <c r="AL11" s="110" t="n">
        <v>0</v>
      </c>
      <c r="AM11" s="110" t="n">
        <v>0</v>
      </c>
      <c r="AN11" s="110" t="n">
        <v>0</v>
      </c>
      <c r="AO11" s="110" t="n">
        <v>0</v>
      </c>
      <c r="AP11" s="110" t="n">
        <v>0</v>
      </c>
      <c r="AQ11" s="110" t="n">
        <v>0</v>
      </c>
      <c r="AR11" s="110" t="n">
        <v>0</v>
      </c>
      <c r="AS11" s="110" t="n">
        <v>0</v>
      </c>
      <c r="AT11" s="110" t="n">
        <v>0</v>
      </c>
      <c r="AU11" s="110" t="n">
        <v>0</v>
      </c>
      <c r="AV11" s="110" t="n">
        <v>0</v>
      </c>
      <c r="AW11" s="110" t="n">
        <v>0</v>
      </c>
      <c r="AX11" s="110" t="n">
        <v>0</v>
      </c>
      <c r="AY11" s="110" t="n">
        <v>0</v>
      </c>
      <c r="AZ11" s="110" t="n">
        <v>0</v>
      </c>
      <c r="BA11" s="110" t="n">
        <v>0</v>
      </c>
      <c r="BB11" s="110" t="n">
        <v>0</v>
      </c>
      <c r="BC11" s="110" t="n">
        <v>0</v>
      </c>
      <c r="BD11" s="110" t="n">
        <v>0</v>
      </c>
      <c r="BE11" s="110" t="n">
        <v>0</v>
      </c>
      <c r="BF11" s="110" t="n">
        <v>0</v>
      </c>
      <c r="BG11" s="110" t="n">
        <v>0</v>
      </c>
      <c r="BH11" s="110" t="n">
        <v>0</v>
      </c>
      <c r="BI11" s="110" t="n">
        <v>0</v>
      </c>
      <c r="BJ11" s="110" t="n">
        <v>0</v>
      </c>
      <c r="BK11" s="110" t="n">
        <v>0</v>
      </c>
      <c r="BL11" s="110" t="n">
        <v>0</v>
      </c>
      <c r="BM11" s="110" t="n">
        <v>0</v>
      </c>
      <c r="BN11" s="110" t="n">
        <v>0</v>
      </c>
      <c r="BO11" s="110" t="n">
        <v>0</v>
      </c>
      <c r="BP11" s="110" t="n">
        <v>0</v>
      </c>
      <c r="BQ11" s="110" t="n">
        <v>0</v>
      </c>
      <c r="BR11" s="110" t="n">
        <v>0</v>
      </c>
      <c r="BS11" s="110" t="n">
        <v>0</v>
      </c>
      <c r="BT11" s="110" t="n">
        <v>0</v>
      </c>
      <c r="BU11" s="110" t="n">
        <v>0</v>
      </c>
      <c r="BV11" s="110" t="n">
        <v>0</v>
      </c>
      <c r="BW11" s="110" t="n">
        <v>0</v>
      </c>
      <c r="BX11" s="110" t="n"/>
      <c r="BY11" s="110" t="n"/>
      <c r="BZ11" s="110" t="n"/>
      <c r="CA11" s="110" t="n"/>
      <c r="CB11" s="110" t="n"/>
      <c r="CC11" s="110" t="n"/>
      <c r="CD11" s="110" t="n"/>
      <c r="CE11" s="110" t="n"/>
      <c r="CF11" s="110" t="n"/>
      <c r="CG11" s="110" t="n"/>
      <c r="CH11" s="110" t="n"/>
      <c r="CI11" s="110" t="n"/>
      <c r="CJ11" s="110" t="n"/>
      <c r="CK11" s="110" t="n"/>
      <c r="CL11" s="110" t="n"/>
      <c r="CM11" s="110" t="n"/>
      <c r="CN11" s="110" t="n"/>
      <c r="CO11" s="110" t="n"/>
      <c r="CP11" s="110" t="n"/>
      <c r="CQ11" s="110" t="n"/>
      <c r="CR11" s="110" t="n"/>
      <c r="CS11" s="110" t="n"/>
    </row>
    <row r="12">
      <c r="A12" t="inlineStr">
        <is>
          <t>EL</t>
        </is>
      </c>
      <c r="B12" t="inlineStr">
        <is>
          <t>MY_Tan Electronics Sdn Bhd</t>
        </is>
      </c>
      <c r="C12" s="110" t="n">
        <v>31235.43016450301</v>
      </c>
      <c r="D12" s="110" t="n">
        <v>35914.49290364583</v>
      </c>
      <c r="E12" s="110" t="n">
        <v>33182.8244140625</v>
      </c>
      <c r="F12" s="60" t="n">
        <v/>
      </c>
      <c r="G12" s="110" t="n">
        <v/>
      </c>
      <c r="H12" s="110" t="n">
        <v/>
      </c>
      <c r="I12" s="110" t="n">
        <v/>
      </c>
      <c r="J12" s="110" t="n">
        <v/>
      </c>
      <c r="K12" s="110" t="n">
        <v/>
      </c>
      <c r="L12" s="110" t="n">
        <v/>
      </c>
      <c r="M12" s="110" t="n">
        <v/>
      </c>
      <c r="N12" s="110" t="n">
        <v>325.4562683105469</v>
      </c>
      <c r="O12" s="110" t="n">
        <v>325.4562683105469</v>
      </c>
      <c r="P12" s="110" t="n">
        <v>325.4562683105469</v>
      </c>
      <c r="Q12" s="110" t="n">
        <v>325.4562683105469</v>
      </c>
      <c r="R12" s="110" t="n">
        <v>302.380859375</v>
      </c>
      <c r="S12" s="110" t="n">
        <v>220.8167572021484</v>
      </c>
      <c r="T12" s="110" t="n">
        <v>43082.76953125</v>
      </c>
      <c r="U12" s="110" t="n">
        <v>43041.984375</v>
      </c>
      <c r="V12" s="110" t="n">
        <v>42968.35546875</v>
      </c>
      <c r="W12" s="110" t="n">
        <v>42914.40234375</v>
      </c>
      <c r="X12" s="110" t="n">
        <v>41714.53515625</v>
      </c>
      <c r="Y12" s="110" t="n">
        <v>42776.5703125</v>
      </c>
      <c r="Z12" s="110" t="n">
        <v>42514.59765625</v>
      </c>
      <c r="AA12" s="110" t="n">
        <v>42245.19140625</v>
      </c>
      <c r="AB12" s="110" t="n">
        <v>42095.22265625</v>
      </c>
      <c r="AC12" s="110" t="n">
        <v>42035.1796875</v>
      </c>
      <c r="AD12" s="110" t="n">
        <v>41982.97265625</v>
      </c>
      <c r="AE12" s="110" t="n">
        <v>41865.09765625</v>
      </c>
      <c r="AF12" s="110" t="n">
        <v>41726.68359375</v>
      </c>
      <c r="AG12" s="110" t="n">
        <v>41581.1875</v>
      </c>
      <c r="AH12" s="110" t="n">
        <v>41425.171875</v>
      </c>
      <c r="AI12" s="110" t="n">
        <v>41326.5234375</v>
      </c>
      <c r="AJ12" s="110" t="n">
        <v>41293.42578125</v>
      </c>
      <c r="AK12" s="110" t="n">
        <v>40256.09765625</v>
      </c>
      <c r="AL12" s="110" t="n">
        <v>40078.74609375</v>
      </c>
      <c r="AM12" s="110" t="n">
        <v>39927.80078125</v>
      </c>
      <c r="AN12" s="110" t="n">
        <v>39752.015625</v>
      </c>
      <c r="AO12" s="110" t="n">
        <v>39076.55078125</v>
      </c>
      <c r="AP12" s="110" t="n">
        <v>38838.5546875</v>
      </c>
      <c r="AQ12" s="110" t="n">
        <v>38718.80859375</v>
      </c>
      <c r="AR12" s="110" t="n">
        <v>38418.55859375</v>
      </c>
      <c r="AS12" s="110" t="n">
        <v>37858.5</v>
      </c>
      <c r="AT12" s="110" t="n">
        <v>37537.125</v>
      </c>
      <c r="AU12" s="110" t="n">
        <v>36810.9296875</v>
      </c>
      <c r="AV12" s="110" t="n">
        <v>36524.09375</v>
      </c>
      <c r="AW12" s="110" t="n">
        <v>36380.40625</v>
      </c>
      <c r="AX12" s="110" t="n">
        <v>35985.94140625</v>
      </c>
      <c r="AY12" s="110" t="n">
        <v>35888.578125</v>
      </c>
      <c r="AZ12" s="110" t="n">
        <v>35653.0234375</v>
      </c>
      <c r="BA12" s="110" t="n">
        <v>35313.0390625</v>
      </c>
      <c r="BB12" s="110" t="n">
        <v>35086.61328125</v>
      </c>
      <c r="BC12" s="110" t="n">
        <v>34854.49609375</v>
      </c>
      <c r="BD12" s="110" t="n">
        <v>34624.37109375</v>
      </c>
      <c r="BE12" s="110" t="n">
        <v>34372.98046875</v>
      </c>
      <c r="BF12" s="110" t="n">
        <v>34155.30078125</v>
      </c>
      <c r="BG12" s="110" t="n">
        <v>33712.92578125</v>
      </c>
      <c r="BH12" s="110" t="n">
        <v>33432.68359375</v>
      </c>
      <c r="BI12" s="110" t="n">
        <v>33106.7578125</v>
      </c>
      <c r="BJ12" s="110" t="n">
        <v>32582.1640625</v>
      </c>
      <c r="BK12" s="110" t="n">
        <v>32488.947265625</v>
      </c>
      <c r="BL12" s="110" t="n">
        <v>32321.8359375</v>
      </c>
      <c r="BM12" s="110" t="n">
        <v>31993.82421875</v>
      </c>
      <c r="BN12" s="110" t="n">
        <v>31683.1171875</v>
      </c>
      <c r="BO12" s="110" t="n">
        <v>31624.025390625</v>
      </c>
      <c r="BP12" s="110" t="n">
        <v>31030.748046875</v>
      </c>
      <c r="BQ12" s="110" t="n">
        <v>30499.251953125</v>
      </c>
      <c r="BR12" s="110" t="n">
        <v>30254.26171875</v>
      </c>
      <c r="BS12" s="110" t="n">
        <v>30173.466796875</v>
      </c>
      <c r="BT12" s="110" t="n">
        <v>29769.0078125</v>
      </c>
      <c r="BU12" s="110" t="n">
        <v>29479.087890625</v>
      </c>
      <c r="BV12" s="110" t="n">
        <v>29253.689453125</v>
      </c>
      <c r="BW12" s="110" t="n">
        <v>28892.0390625</v>
      </c>
      <c r="BX12" s="110" t="n"/>
      <c r="BY12" s="110" t="n"/>
      <c r="BZ12" s="110" t="n"/>
      <c r="CA12" s="110" t="n"/>
      <c r="CB12" s="110" t="n"/>
      <c r="CC12" s="110" t="n"/>
      <c r="CD12" s="110" t="n"/>
      <c r="CE12" s="110" t="n"/>
      <c r="CF12" s="110" t="n"/>
      <c r="CG12" s="110" t="n"/>
      <c r="CH12" s="110" t="n"/>
      <c r="CI12" s="110" t="n"/>
      <c r="CJ12" s="110" t="n"/>
      <c r="CK12" s="110" t="n"/>
      <c r="CL12" s="110" t="n"/>
      <c r="CM12" s="110" t="n"/>
      <c r="CN12" s="110" t="n"/>
      <c r="CO12" s="110" t="n"/>
      <c r="CP12" s="110" t="n"/>
      <c r="CQ12" s="110" t="n"/>
      <c r="CR12" s="110" t="n"/>
      <c r="CS12" s="110" t="n"/>
    </row>
    <row r="13">
      <c r="A13" t="inlineStr">
        <is>
          <t>FMCG</t>
        </is>
      </c>
      <c r="B13" t="inlineStr">
        <is>
          <t>MY_Syarikat Thong Guan Trading Sdn Bhd</t>
        </is>
      </c>
      <c r="C13" s="110" t="n">
        <v>0</v>
      </c>
      <c r="D13" s="110" t="n">
        <v>1280.633272298177</v>
      </c>
      <c r="E13" s="110" t="n">
        <v>1304.379622395833</v>
      </c>
      <c r="F13" s="60" t="n">
        <v/>
      </c>
      <c r="G13" s="110" t="n">
        <v/>
      </c>
      <c r="H13" s="110" t="n">
        <v/>
      </c>
      <c r="I13" s="110" t="n">
        <v/>
      </c>
      <c r="J13" s="110" t="n">
        <v/>
      </c>
      <c r="K13" s="110" t="n">
        <v/>
      </c>
      <c r="L13" s="110" t="n">
        <v/>
      </c>
      <c r="M13" s="110" t="n">
        <v/>
      </c>
      <c r="N13" s="110" t="n">
        <v/>
      </c>
      <c r="O13" s="110" t="n">
        <v/>
      </c>
      <c r="P13" s="110" t="n">
        <v/>
      </c>
      <c r="Q13" s="110" t="n">
        <v/>
      </c>
      <c r="R13" s="110" t="n">
        <v/>
      </c>
      <c r="S13" s="110" t="n">
        <v/>
      </c>
      <c r="T13" s="110" t="n">
        <v/>
      </c>
      <c r="U13" s="110" t="n">
        <v/>
      </c>
      <c r="V13" s="110" t="n">
        <v/>
      </c>
      <c r="W13" s="110" t="n">
        <v/>
      </c>
      <c r="X13" s="110" t="n">
        <v/>
      </c>
      <c r="Y13" s="110" t="n">
        <v/>
      </c>
      <c r="Z13" s="110" t="n">
        <v/>
      </c>
      <c r="AA13" s="110" t="n">
        <v/>
      </c>
      <c r="AB13" s="110" t="n">
        <v/>
      </c>
      <c r="AC13" s="110" t="n">
        <v/>
      </c>
      <c r="AD13" s="110" t="n">
        <v/>
      </c>
      <c r="AE13" s="110" t="n">
        <v>0</v>
      </c>
      <c r="AF13" s="110" t="n">
        <v>0</v>
      </c>
      <c r="AG13" s="110" t="n">
        <v>0</v>
      </c>
      <c r="AH13" s="110" t="n">
        <v>0</v>
      </c>
      <c r="AI13" s="110" t="n">
        <v>0</v>
      </c>
      <c r="AJ13" s="110" t="n">
        <v>0</v>
      </c>
      <c r="AK13" s="110" t="n">
        <v>0</v>
      </c>
      <c r="AL13" s="110" t="n">
        <v>0</v>
      </c>
      <c r="AM13" s="110" t="n">
        <v>1446.800170898438</v>
      </c>
      <c r="AN13" s="110" t="n">
        <v>1441.48974609375</v>
      </c>
      <c r="AO13" s="110" t="n">
        <v>1439.498413085938</v>
      </c>
      <c r="AP13" s="110" t="n">
        <v>1439.498413085938</v>
      </c>
      <c r="AQ13" s="110" t="n">
        <v>1439.498413085938</v>
      </c>
      <c r="AR13" s="110" t="n">
        <v>1439.498413085938</v>
      </c>
      <c r="AS13" s="110" t="n">
        <v>1439.498413085938</v>
      </c>
      <c r="AT13" s="110" t="n">
        <v>1439.498413085938</v>
      </c>
      <c r="AU13" s="110" t="n">
        <v>1413.951538085938</v>
      </c>
      <c r="AV13" s="110" t="n">
        <v>1412.813598632812</v>
      </c>
      <c r="AW13" s="110" t="n">
        <v>1400.296264648438</v>
      </c>
      <c r="AX13" s="110" t="n">
        <v>1392.671997070312</v>
      </c>
      <c r="AY13" s="110" t="n">
        <v>1387.759887695312</v>
      </c>
      <c r="AZ13" s="110" t="n">
        <v>1382.449462890625</v>
      </c>
      <c r="BA13" s="110" t="n">
        <v>1376.930419921875</v>
      </c>
      <c r="BB13" s="110" t="n">
        <v>1376.930419921875</v>
      </c>
      <c r="BC13" s="110" t="n">
        <v>1370.007934570312</v>
      </c>
      <c r="BD13" s="110" t="n">
        <v>1355.78369140625</v>
      </c>
      <c r="BE13" s="110" t="n">
        <v>1355.78369140625</v>
      </c>
      <c r="BF13" s="110" t="n">
        <v>1345.162841796875</v>
      </c>
      <c r="BG13" s="110" t="n">
        <v>1336.685180664062</v>
      </c>
      <c r="BH13" s="110" t="n">
        <v>1329.269653320312</v>
      </c>
      <c r="BI13" s="110" t="n">
        <v>1316.828125</v>
      </c>
      <c r="BJ13" s="110" t="n">
        <v>1296.534790039062</v>
      </c>
      <c r="BK13" s="110" t="n">
        <v>1273.586181640625</v>
      </c>
      <c r="BL13" s="110" t="n">
        <v>1267.137939453125</v>
      </c>
      <c r="BM13" s="110" t="n">
        <v>1255.92919921875</v>
      </c>
      <c r="BN13" s="110" t="n">
        <v>1247.204956054688</v>
      </c>
      <c r="BO13" s="110" t="n">
        <v>1244.078125</v>
      </c>
      <c r="BP13" s="110" t="n">
        <v>1222.296997070312</v>
      </c>
      <c r="BQ13" s="110" t="n">
        <v>1220.578979492188</v>
      </c>
      <c r="BR13" s="110" t="n">
        <v>1218.001953125</v>
      </c>
      <c r="BS13" s="110" t="n">
        <v>1200.9931640625</v>
      </c>
      <c r="BT13" s="110" t="n">
        <v>1194.502807617188</v>
      </c>
      <c r="BU13" s="110" t="n">
        <v>1188.203247070312</v>
      </c>
      <c r="BV13" s="110" t="n">
        <v>1184.576293945312</v>
      </c>
      <c r="BW13" s="110" t="n">
        <v>1124.94091796875</v>
      </c>
      <c r="BX13" s="110" t="n"/>
      <c r="BY13" s="110" t="n"/>
      <c r="BZ13" s="110" t="n"/>
      <c r="CA13" s="110" t="n"/>
      <c r="CB13" s="110" t="n"/>
      <c r="CC13" s="110" t="n"/>
      <c r="CD13" s="110" t="n"/>
      <c r="CE13" s="110" t="n"/>
      <c r="CF13" s="110" t="n"/>
      <c r="CG13" s="110" t="n"/>
      <c r="CH13" s="110" t="n"/>
      <c r="CI13" s="110" t="n"/>
      <c r="CJ13" s="110" t="n"/>
      <c r="CK13" s="110" t="n"/>
      <c r="CL13" s="110" t="n"/>
      <c r="CM13" s="110" t="n"/>
      <c r="CN13" s="110" t="n"/>
      <c r="CO13" s="110" t="n"/>
      <c r="CP13" s="110" t="n"/>
      <c r="CQ13" s="110" t="n"/>
      <c r="CR13" s="110" t="n"/>
      <c r="CS13" s="110" t="n"/>
    </row>
    <row r="14">
      <c r="A14" t="inlineStr">
        <is>
          <t>FMCG</t>
        </is>
      </c>
      <c r="B14" t="inlineStr">
        <is>
          <t>MY_Super Food Marketing Sdn Bhd</t>
        </is>
      </c>
      <c r="C14" s="110" t="n">
        <v>1130.674856862714</v>
      </c>
      <c r="D14" s="110" t="n">
        <v>1206.369352213542</v>
      </c>
      <c r="E14" s="110" t="n">
        <v>1432.464465332031</v>
      </c>
      <c r="F14" s="60" t="n">
        <v>1505.536499023438</v>
      </c>
      <c r="G14" s="110" t="n">
        <v>1408.634887695312</v>
      </c>
      <c r="H14" s="110" t="n">
        <v>1389.390869140625</v>
      </c>
      <c r="I14" s="110" t="n">
        <v>1307.387817382812</v>
      </c>
      <c r="J14" s="110" t="n">
        <v>1241.304321289062</v>
      </c>
      <c r="K14" s="110" t="n">
        <v>1175.37841796875</v>
      </c>
      <c r="L14" s="110" t="n">
        <v>1115.267333984375</v>
      </c>
      <c r="M14" s="110" t="n">
        <v>1092.242919921875</v>
      </c>
      <c r="N14" s="110" t="n">
        <v>1012.453796386719</v>
      </c>
      <c r="O14" s="110" t="n">
        <v>1000.751220703125</v>
      </c>
      <c r="P14" s="110" t="n">
        <v>966.5406494140625</v>
      </c>
      <c r="Q14" s="110" t="n">
        <v>916.8422241210938</v>
      </c>
      <c r="R14" s="110" t="n">
        <v>859.0252075195312</v>
      </c>
      <c r="S14" s="110" t="n">
        <v>834.8998413085938</v>
      </c>
      <c r="T14" s="110" t="n">
        <v>811.385498046875</v>
      </c>
      <c r="U14" s="110" t="n">
        <v>796.7366943359375</v>
      </c>
      <c r="V14" s="110" t="n">
        <v>794.527587890625</v>
      </c>
      <c r="W14" s="110" t="n">
        <v>659.1572265625</v>
      </c>
      <c r="X14" s="110" t="n">
        <v>625.5335083007812</v>
      </c>
      <c r="Y14" s="110" t="n">
        <v>512.9766235351562</v>
      </c>
      <c r="Z14" s="110" t="n">
        <v>492.3722229003906</v>
      </c>
      <c r="AA14" s="110" t="n">
        <v>430.0982360839844</v>
      </c>
      <c r="AB14" s="110" t="n">
        <v>386.5154113769531</v>
      </c>
      <c r="AC14" s="110" t="n">
        <v>326.2007141113281</v>
      </c>
      <c r="AD14" s="110" t="n">
        <v>300.2493591308594</v>
      </c>
      <c r="AE14" s="110" t="n">
        <v>2309.49462890625</v>
      </c>
      <c r="AF14" s="110" t="n">
        <v>2294.610595703125</v>
      </c>
      <c r="AG14" s="110" t="n">
        <v>2184.291748046875</v>
      </c>
      <c r="AH14" s="110" t="n">
        <v>2133.541015625</v>
      </c>
      <c r="AI14" s="110" t="n">
        <v>2090.932861328125</v>
      </c>
      <c r="AJ14" s="110" t="n">
        <v>2076.640625</v>
      </c>
      <c r="AK14" s="110" t="n">
        <v>2001.3271484375</v>
      </c>
      <c r="AL14" s="110" t="n">
        <v>1875.069946289062</v>
      </c>
      <c r="AM14" s="110" t="n">
        <v>1849.489868164062</v>
      </c>
      <c r="AN14" s="110" t="n">
        <v>1807.186889648438</v>
      </c>
      <c r="AO14" s="110" t="n">
        <v>1758.224487304688</v>
      </c>
      <c r="AP14" s="110" t="n">
        <v>1709.086669921875</v>
      </c>
      <c r="AQ14" s="110" t="n">
        <v>1633.595947265625</v>
      </c>
      <c r="AR14" s="110" t="n">
        <v>1593.834350585938</v>
      </c>
      <c r="AS14" s="110" t="n">
        <v>1524.286987304688</v>
      </c>
      <c r="AT14" s="110" t="n">
        <v>1324.4072265625</v>
      </c>
      <c r="AU14" s="110" t="n">
        <v>1147.293579101562</v>
      </c>
      <c r="AV14" s="110" t="n">
        <v>1076.83349609375</v>
      </c>
      <c r="AW14" s="110" t="n">
        <v>1048.823486328125</v>
      </c>
      <c r="AX14" s="110" t="n">
        <v>1030.225219726562</v>
      </c>
      <c r="AY14" s="110" t="n">
        <v>966.0096435546875</v>
      </c>
      <c r="AZ14" s="110" t="n">
        <v>947.9921875</v>
      </c>
      <c r="BA14" s="110" t="n">
        <v>913.8064575195312</v>
      </c>
      <c r="BB14" s="110" t="n">
        <v>893.8711547851562</v>
      </c>
      <c r="BC14" s="110" t="n">
        <v>828.9727783203125</v>
      </c>
      <c r="BD14" s="110" t="n">
        <v>817.4226684570312</v>
      </c>
      <c r="BE14" s="110" t="n">
        <v>795.9913940429688</v>
      </c>
      <c r="BF14" s="110" t="n">
        <v>755.248291015625</v>
      </c>
      <c r="BG14" s="110" t="n">
        <v>743.93994140625</v>
      </c>
      <c r="BH14" s="110" t="n">
        <v>733.141357421875</v>
      </c>
      <c r="BI14" s="110" t="n">
        <v>676.3982543945312</v>
      </c>
      <c r="BJ14" s="110" t="n">
        <v>1223.132690429688</v>
      </c>
      <c r="BK14" s="110" t="n">
        <v>1178.6533203125</v>
      </c>
      <c r="BL14" s="110" t="n">
        <v>1196.433715820312</v>
      </c>
      <c r="BM14" s="110" t="n">
        <v>1119.399658203125</v>
      </c>
      <c r="BN14" s="110" t="n">
        <v>1020.981750488281</v>
      </c>
      <c r="BO14" s="110" t="n">
        <v>957.3140869140625</v>
      </c>
      <c r="BP14" s="110" t="n">
        <v>2941.9599609375</v>
      </c>
      <c r="BQ14" s="110" t="n">
        <v>2829.21044921875</v>
      </c>
      <c r="BR14" s="110" t="n">
        <v>2768.892578125</v>
      </c>
      <c r="BS14" s="110" t="n">
        <v>2709.0400390625</v>
      </c>
      <c r="BT14" s="110" t="n">
        <v>2684.576904296875</v>
      </c>
      <c r="BU14" s="110" t="n">
        <v>2634.493408203125</v>
      </c>
      <c r="BV14" s="110" t="n">
        <v>2568.9521484375</v>
      </c>
      <c r="BW14" s="110" t="n">
        <v>2440.51611328125</v>
      </c>
      <c r="BX14" s="110" t="n"/>
      <c r="BY14" s="110" t="n"/>
      <c r="BZ14" s="110" t="n"/>
      <c r="CA14" s="110" t="n"/>
      <c r="CB14" s="110" t="n"/>
      <c r="CC14" s="110" t="n"/>
      <c r="CD14" s="110" t="n"/>
      <c r="CE14" s="110" t="n"/>
      <c r="CF14" s="110" t="n"/>
      <c r="CG14" s="110" t="n"/>
      <c r="CH14" s="110" t="n"/>
      <c r="CI14" s="110" t="n"/>
      <c r="CJ14" s="110" t="n"/>
      <c r="CK14" s="110" t="n"/>
      <c r="CL14" s="110" t="n"/>
      <c r="CM14" s="110" t="n"/>
      <c r="CN14" s="110" t="n"/>
      <c r="CO14" s="110" t="n"/>
      <c r="CP14" s="110" t="n"/>
      <c r="CQ14" s="110" t="n"/>
      <c r="CR14" s="110" t="n"/>
      <c r="CS14" s="110" t="n"/>
    </row>
    <row r="15">
      <c r="A15" t="inlineStr">
        <is>
          <t>EL</t>
        </is>
      </c>
      <c r="B15" t="inlineStr">
        <is>
          <t>MY_Smactec Distribution Sdn Bhd</t>
        </is>
      </c>
      <c r="C15" s="110" t="n">
        <v>4799.904926915323</v>
      </c>
      <c r="D15" s="110" t="n">
        <v>7672.717594401041</v>
      </c>
      <c r="E15" s="110" t="n">
        <v>7157.419368489584</v>
      </c>
      <c r="F15" s="60" t="n">
        <v>0</v>
      </c>
      <c r="G15" s="110" t="n">
        <v>0</v>
      </c>
      <c r="H15" s="110" t="n">
        <v>0</v>
      </c>
      <c r="I15" s="110" t="n">
        <v>0</v>
      </c>
      <c r="J15" s="110" t="n">
        <v>0</v>
      </c>
      <c r="K15" s="110" t="n">
        <v>0</v>
      </c>
      <c r="L15" s="110" t="n">
        <v>0</v>
      </c>
      <c r="M15" s="110" t="n">
        <v>0</v>
      </c>
      <c r="N15" s="110" t="n">
        <v>0</v>
      </c>
      <c r="O15" s="110" t="n">
        <v>0</v>
      </c>
      <c r="P15" s="110" t="n">
        <v>0</v>
      </c>
      <c r="Q15" s="110" t="n">
        <v>0</v>
      </c>
      <c r="R15" s="110" t="n">
        <v>0</v>
      </c>
      <c r="S15" s="110" t="n">
        <v>0</v>
      </c>
      <c r="T15" s="110" t="n">
        <v>0</v>
      </c>
      <c r="U15" s="110" t="n">
        <v>9601.1708984375</v>
      </c>
      <c r="V15" s="110" t="n">
        <v>9601.1708984375</v>
      </c>
      <c r="W15" s="110" t="n">
        <v>9601.1708984375</v>
      </c>
      <c r="X15" s="110" t="n">
        <v>9601.1708984375</v>
      </c>
      <c r="Y15" s="110" t="n">
        <v>9601.1708984375</v>
      </c>
      <c r="Z15" s="110" t="n">
        <v>9601.1708984375</v>
      </c>
      <c r="AA15" s="110" t="n">
        <v>9465.619140625</v>
      </c>
      <c r="AB15" s="110" t="n">
        <v>9465.619140625</v>
      </c>
      <c r="AC15" s="110" t="n">
        <v>9465.619140625</v>
      </c>
      <c r="AD15" s="110" t="n">
        <v>9194.513671875</v>
      </c>
      <c r="AE15" s="110" t="n">
        <v>9058.9619140625</v>
      </c>
      <c r="AF15" s="110" t="n">
        <v>9058.9619140625</v>
      </c>
      <c r="AG15" s="110" t="n">
        <v>8937.958984375</v>
      </c>
      <c r="AH15" s="110" t="n">
        <v>8937.958984375</v>
      </c>
      <c r="AI15" s="110" t="n">
        <v>8802.4072265625</v>
      </c>
      <c r="AJ15" s="110" t="n">
        <v>8802.4072265625</v>
      </c>
      <c r="AK15" s="110" t="n">
        <v>8605.697265625</v>
      </c>
      <c r="AL15" s="110" t="n">
        <v>8605.697265625</v>
      </c>
      <c r="AM15" s="110" t="n">
        <v>8605.697265625</v>
      </c>
      <c r="AN15" s="110" t="n">
        <v>8354.875</v>
      </c>
      <c r="AO15" s="110" t="n">
        <v>8222.3525390625</v>
      </c>
      <c r="AP15" s="110" t="n">
        <v>7971.5302734375</v>
      </c>
      <c r="AQ15" s="110" t="n">
        <v>7971.5302734375</v>
      </c>
      <c r="AR15" s="110" t="n">
        <v>7971.5302734375</v>
      </c>
      <c r="AS15" s="110" t="n">
        <v>7971.5302734375</v>
      </c>
      <c r="AT15" s="110" t="n">
        <v>7971.5302734375</v>
      </c>
      <c r="AU15" s="110" t="n">
        <v>7971.5302734375</v>
      </c>
      <c r="AV15" s="110" t="n">
        <v>7839.00732421875</v>
      </c>
      <c r="AW15" s="110" t="n">
        <v>7839.00732421875</v>
      </c>
      <c r="AX15" s="110" t="n">
        <v>7839.00732421875</v>
      </c>
      <c r="AY15" s="110" t="n">
        <v>7839.00732421875</v>
      </c>
      <c r="AZ15" s="110" t="n">
        <v>7573.96142578125</v>
      </c>
      <c r="BA15" s="110" t="n">
        <v>7573.96142578125</v>
      </c>
      <c r="BB15" s="110" t="n">
        <v>7573.96142578125</v>
      </c>
      <c r="BC15" s="110" t="n">
        <v>7441.4384765625</v>
      </c>
      <c r="BD15" s="110" t="n">
        <v>7441.4384765625</v>
      </c>
      <c r="BE15" s="110" t="n">
        <v>7441.4384765625</v>
      </c>
      <c r="BF15" s="110" t="n">
        <v>7176.392578125</v>
      </c>
      <c r="BG15" s="110" t="n">
        <v>7176.392578125</v>
      </c>
      <c r="BH15" s="110" t="n">
        <v>7176.392578125</v>
      </c>
      <c r="BI15" s="110" t="n">
        <v>7043.86962890625</v>
      </c>
      <c r="BJ15" s="110" t="n">
        <v>7043.86962890625</v>
      </c>
      <c r="BK15" s="110" t="n">
        <v>7043.86962890625</v>
      </c>
      <c r="BL15" s="110" t="n">
        <v>7043.86962890625</v>
      </c>
      <c r="BM15" s="110" t="n">
        <v>6925.57080078125</v>
      </c>
      <c r="BN15" s="110" t="n">
        <v>6925.57080078125</v>
      </c>
      <c r="BO15" s="110" t="n">
        <v>6970.74853515625</v>
      </c>
      <c r="BP15" s="110" t="n">
        <v>6970.74853515625</v>
      </c>
      <c r="BQ15" s="110" t="n">
        <v>6837.361328125</v>
      </c>
      <c r="BR15" s="110" t="n">
        <v>6837.361328125</v>
      </c>
      <c r="BS15" s="110" t="n">
        <v>6606.37890625</v>
      </c>
      <c r="BT15" s="110" t="n">
        <v>6368.23828125</v>
      </c>
      <c r="BU15" s="110" t="n">
        <v>6368.23828125</v>
      </c>
      <c r="BV15" s="110" t="n">
        <v>6113.39404296875</v>
      </c>
      <c r="BW15" s="110" t="n">
        <v>5749.0244140625</v>
      </c>
      <c r="BX15" s="110" t="n"/>
      <c r="BY15" s="110" t="n"/>
      <c r="BZ15" s="110" t="n"/>
      <c r="CA15" s="110" t="n"/>
      <c r="CB15" s="110" t="n"/>
      <c r="CC15" s="110" t="n"/>
      <c r="CD15" s="110" t="n"/>
      <c r="CE15" s="110" t="n"/>
      <c r="CF15" s="110" t="n"/>
      <c r="CG15" s="110" t="n"/>
      <c r="CH15" s="110" t="n"/>
      <c r="CI15" s="110" t="n"/>
      <c r="CJ15" s="110" t="n"/>
      <c r="CK15" s="110" t="n"/>
      <c r="CL15" s="110" t="n"/>
      <c r="CM15" s="110" t="n"/>
      <c r="CN15" s="110" t="n"/>
      <c r="CO15" s="110" t="n"/>
      <c r="CP15" s="110" t="n"/>
      <c r="CQ15" s="110" t="n"/>
      <c r="CR15" s="110" t="n"/>
      <c r="CS15" s="110" t="n"/>
    </row>
    <row r="16">
      <c r="A16" t="inlineStr">
        <is>
          <t>FMCG</t>
        </is>
      </c>
      <c r="B16" t="inlineStr">
        <is>
          <t>MY_Signature Snack Sdn Bhd</t>
        </is>
      </c>
      <c r="C16" s="110" t="n">
        <v>5162.470553490423</v>
      </c>
      <c r="D16" s="110" t="n">
        <v>6394.223225911458</v>
      </c>
      <c r="E16" s="110" t="n">
        <v>7082.125276692708</v>
      </c>
      <c r="F16" s="60" t="n">
        <v>2366.31982421875</v>
      </c>
      <c r="G16" s="110" t="n">
        <v>2099.483154296875</v>
      </c>
      <c r="H16" s="110" t="n">
        <v>5492.84765625</v>
      </c>
      <c r="I16" s="110" t="n">
        <v>5330.9365234375</v>
      </c>
      <c r="J16" s="110" t="n">
        <v>5102.94677734375</v>
      </c>
      <c r="K16" s="110" t="n">
        <v>4901.1220703125</v>
      </c>
      <c r="L16" s="110" t="n">
        <v>4600.65185546875</v>
      </c>
      <c r="M16" s="110" t="n">
        <v>4348.65576171875</v>
      </c>
      <c r="N16" s="110" t="n">
        <v>4140.55029296875</v>
      </c>
      <c r="O16" s="110" t="n">
        <v>4043.821044921875</v>
      </c>
      <c r="P16" s="110" t="n">
        <v>3938.531494140625</v>
      </c>
      <c r="Q16" s="110" t="n">
        <v>3742.453857421875</v>
      </c>
      <c r="R16" s="110" t="n">
        <v>3551.662109375</v>
      </c>
      <c r="S16" s="110" t="n">
        <v>3397.17138671875</v>
      </c>
      <c r="T16" s="110" t="n">
        <v>6677.947265625</v>
      </c>
      <c r="U16" s="110" t="n">
        <v>6478.9111328125</v>
      </c>
      <c r="V16" s="110" t="n">
        <v>6417.27001953125</v>
      </c>
      <c r="W16" s="110" t="n">
        <v>6234.14111328125</v>
      </c>
      <c r="X16" s="110" t="n">
        <v>5937.5751953125</v>
      </c>
      <c r="Y16" s="110" t="n">
        <v>5564.0185546875</v>
      </c>
      <c r="Z16" s="110" t="n">
        <v>5283.748046875</v>
      </c>
      <c r="AA16" s="110" t="n">
        <v>4871.65966796875</v>
      </c>
      <c r="AB16" s="110" t="n">
        <v>4290.55517578125</v>
      </c>
      <c r="AC16" s="110" t="n">
        <v>3976.8935546875</v>
      </c>
      <c r="AD16" s="110" t="n">
        <v>3775.165771484375</v>
      </c>
      <c r="AE16" s="110" t="n">
        <v>6336.56884765625</v>
      </c>
      <c r="AF16" s="110" t="n">
        <v>8143.681640625</v>
      </c>
      <c r="AG16" s="110" t="n">
        <v>7742.3837890625</v>
      </c>
      <c r="AH16" s="110" t="n">
        <v>7393.60986328125</v>
      </c>
      <c r="AI16" s="110" t="n">
        <v>7044.98095703125</v>
      </c>
      <c r="AJ16" s="110" t="n">
        <v>6810.32275390625</v>
      </c>
      <c r="AK16" s="110" t="n">
        <v>6322.50830078125</v>
      </c>
      <c r="AL16" s="110" t="n">
        <v>6022.77880859375</v>
      </c>
      <c r="AM16" s="110" t="n">
        <v>5716.62451171875</v>
      </c>
      <c r="AN16" s="110" t="n">
        <v>5391.81298828125</v>
      </c>
      <c r="AO16" s="110" t="n">
        <v>5904.71728515625</v>
      </c>
      <c r="AP16" s="110" t="n">
        <v>7076.32470703125</v>
      </c>
      <c r="AQ16" s="110" t="n">
        <v>6800.6103515625</v>
      </c>
      <c r="AR16" s="110" t="n">
        <v>6595.16455078125</v>
      </c>
      <c r="AS16" s="110" t="n">
        <v>5932.64404296875</v>
      </c>
      <c r="AT16" s="110" t="n">
        <v>5370.9267578125</v>
      </c>
      <c r="AU16" s="110" t="n">
        <v>4266.57666015625</v>
      </c>
      <c r="AV16" s="110" t="n">
        <v>3946.672119140625</v>
      </c>
      <c r="AW16" s="110" t="n">
        <v>3694.760009765625</v>
      </c>
      <c r="AX16" s="110" t="n">
        <v>3595.640380859375</v>
      </c>
      <c r="AY16" s="110" t="n">
        <v>3442.80029296875</v>
      </c>
      <c r="AZ16" s="110" t="n">
        <v>3214.310791015625</v>
      </c>
      <c r="BA16" s="110" t="n">
        <v>3096.46240234375</v>
      </c>
      <c r="BB16" s="110" t="n">
        <v>7222.78759765625</v>
      </c>
      <c r="BC16" s="110" t="n">
        <v>7040.10009765625</v>
      </c>
      <c r="BD16" s="110" t="n">
        <v>6809.38232421875</v>
      </c>
      <c r="BE16" s="110" t="n">
        <v>6678.82666015625</v>
      </c>
      <c r="BF16" s="110" t="n">
        <v>6411.38623046875</v>
      </c>
      <c r="BG16" s="110" t="n">
        <v>6230.28759765625</v>
      </c>
      <c r="BH16" s="110" t="n">
        <v>6010.26123046875</v>
      </c>
      <c r="BI16" s="110" t="n">
        <v>10710.607421875</v>
      </c>
      <c r="BJ16" s="110" t="n">
        <v>10432.3330078125</v>
      </c>
      <c r="BK16" s="110" t="n">
        <v>9976.681640625</v>
      </c>
      <c r="BL16" s="110" t="n">
        <v>9687.8095703125</v>
      </c>
      <c r="BM16" s="110" t="n">
        <v>9330.9697265625</v>
      </c>
      <c r="BN16" s="110" t="n">
        <v>8893.9287109375</v>
      </c>
      <c r="BO16" s="110" t="n">
        <v>8719.8193359375</v>
      </c>
      <c r="BP16" s="110" t="n">
        <v>8313.810546875</v>
      </c>
      <c r="BQ16" s="110" t="n">
        <v>7983.82568359375</v>
      </c>
      <c r="BR16" s="110" t="n">
        <v>7668.53955078125</v>
      </c>
      <c r="BS16" s="110" t="n">
        <v>7562.23486328125</v>
      </c>
      <c r="BT16" s="110" t="n">
        <v>9727.0498046875</v>
      </c>
      <c r="BU16" s="110" t="n">
        <v>9269.857421875</v>
      </c>
      <c r="BV16" s="110" t="n">
        <v>9101.130859375</v>
      </c>
      <c r="BW16" s="110" t="n">
        <v>8053.97900390625</v>
      </c>
      <c r="BX16" s="110" t="n"/>
      <c r="BY16" s="110" t="n"/>
      <c r="BZ16" s="110" t="n"/>
      <c r="CA16" s="110" t="n"/>
      <c r="CB16" s="110" t="n"/>
      <c r="CC16" s="110" t="n"/>
      <c r="CD16" s="110" t="n"/>
      <c r="CE16" s="110" t="n"/>
      <c r="CF16" s="110" t="n"/>
      <c r="CG16" s="110" t="n"/>
      <c r="CH16" s="110" t="n"/>
      <c r="CI16" s="110" t="n"/>
      <c r="CJ16" s="110" t="n"/>
      <c r="CK16" s="110" t="n"/>
      <c r="CL16" s="110" t="n"/>
      <c r="CM16" s="110" t="n"/>
      <c r="CN16" s="110" t="n"/>
      <c r="CO16" s="110" t="n"/>
      <c r="CP16" s="110" t="n"/>
      <c r="CQ16" s="110" t="n"/>
      <c r="CR16" s="110" t="n"/>
      <c r="CS16" s="110" t="n"/>
    </row>
    <row r="17">
      <c r="A17" t="inlineStr">
        <is>
          <t>EL</t>
        </is>
      </c>
      <c r="B17" t="inlineStr">
        <is>
          <t>MY_Seven Mobile Sdn Bhd</t>
        </is>
      </c>
      <c r="C17" s="110" t="n">
        <v>0</v>
      </c>
      <c r="D17" s="110" t="n">
        <v>0</v>
      </c>
      <c r="E17" s="110" t="n">
        <v>0</v>
      </c>
      <c r="F17" s="60" t="n">
        <v>0</v>
      </c>
      <c r="G17" s="110" t="n">
        <v>0</v>
      </c>
      <c r="H17" s="110" t="n">
        <v>0</v>
      </c>
      <c r="I17" s="110" t="n">
        <v>0</v>
      </c>
      <c r="J17" s="110" t="n">
        <v>0</v>
      </c>
      <c r="K17" s="110" t="n">
        <v>0</v>
      </c>
      <c r="L17" s="110" t="n">
        <v>0</v>
      </c>
      <c r="M17" s="110" t="n">
        <v>0</v>
      </c>
      <c r="N17" s="110" t="n">
        <v>0</v>
      </c>
      <c r="O17" s="110" t="n">
        <v>0</v>
      </c>
      <c r="P17" s="110" t="n">
        <v>0</v>
      </c>
      <c r="Q17" s="110" t="n">
        <v>0</v>
      </c>
      <c r="R17" s="110" t="n">
        <v>0</v>
      </c>
      <c r="S17" s="110" t="n">
        <v>0</v>
      </c>
      <c r="T17" s="110" t="n">
        <v>0</v>
      </c>
      <c r="U17" s="110" t="n">
        <v>0</v>
      </c>
      <c r="V17" s="110" t="n">
        <v>0</v>
      </c>
      <c r="W17" s="110" t="n">
        <v>0</v>
      </c>
      <c r="X17" s="110" t="n">
        <v>0</v>
      </c>
      <c r="Y17" s="110" t="n">
        <v>0</v>
      </c>
      <c r="Z17" s="110" t="n">
        <v>0</v>
      </c>
      <c r="AA17" s="110" t="n">
        <v>0</v>
      </c>
      <c r="AB17" s="110" t="n">
        <v>0</v>
      </c>
      <c r="AC17" s="110" t="n">
        <v>0</v>
      </c>
      <c r="AD17" s="110" t="n">
        <v>0</v>
      </c>
      <c r="AE17" s="110" t="n">
        <v>0</v>
      </c>
      <c r="AF17" s="110" t="n">
        <v>0</v>
      </c>
      <c r="AG17" s="110" t="n">
        <v>0</v>
      </c>
      <c r="AH17" s="110" t="n">
        <v>0</v>
      </c>
      <c r="AI17" s="110" t="n">
        <v>0</v>
      </c>
      <c r="AJ17" s="110" t="n">
        <v>0</v>
      </c>
      <c r="AK17" s="110" t="n">
        <v>0</v>
      </c>
      <c r="AL17" s="110" t="n">
        <v>0</v>
      </c>
      <c r="AM17" s="110" t="n">
        <v>0</v>
      </c>
      <c r="AN17" s="110" t="n">
        <v>0</v>
      </c>
      <c r="AO17" s="110" t="n">
        <v>0</v>
      </c>
      <c r="AP17" s="110" t="n">
        <v>0</v>
      </c>
      <c r="AQ17" s="110" t="n">
        <v>0</v>
      </c>
      <c r="AR17" s="110" t="n">
        <v>0</v>
      </c>
      <c r="AS17" s="110" t="n">
        <v>0</v>
      </c>
      <c r="AT17" s="110" t="n">
        <v>0</v>
      </c>
      <c r="AU17" s="110" t="n">
        <v>0</v>
      </c>
      <c r="AV17" s="110" t="n">
        <v>0</v>
      </c>
      <c r="AW17" s="110" t="n">
        <v>0</v>
      </c>
      <c r="AX17" s="110" t="n">
        <v>0</v>
      </c>
      <c r="AY17" s="110" t="n">
        <v>0</v>
      </c>
      <c r="AZ17" s="110" t="n">
        <v>0</v>
      </c>
      <c r="BA17" s="110" t="n">
        <v>0</v>
      </c>
      <c r="BB17" s="110" t="n">
        <v>0</v>
      </c>
      <c r="BC17" s="110" t="n">
        <v>0</v>
      </c>
      <c r="BD17" s="110" t="n">
        <v>0</v>
      </c>
      <c r="BE17" s="110" t="n">
        <v>0</v>
      </c>
      <c r="BF17" s="110" t="n">
        <v>0</v>
      </c>
      <c r="BG17" s="110" t="n">
        <v>0</v>
      </c>
      <c r="BH17" s="110" t="n">
        <v>0</v>
      </c>
      <c r="BI17" s="110" t="n">
        <v>0</v>
      </c>
      <c r="BJ17" s="110" t="n">
        <v>0</v>
      </c>
      <c r="BK17" s="110" t="n">
        <v>0</v>
      </c>
      <c r="BL17" s="110" t="n">
        <v>0</v>
      </c>
      <c r="BM17" s="110" t="n">
        <v>0</v>
      </c>
      <c r="BN17" s="110" t="n">
        <v>0</v>
      </c>
      <c r="BO17" s="110" t="n">
        <v>0</v>
      </c>
      <c r="BP17" s="110" t="n">
        <v>0</v>
      </c>
      <c r="BQ17" s="110" t="n">
        <v>0</v>
      </c>
      <c r="BR17" s="110" t="n">
        <v>0</v>
      </c>
      <c r="BS17" s="110" t="n">
        <v>0</v>
      </c>
      <c r="BT17" s="110" t="n">
        <v>0</v>
      </c>
      <c r="BU17" s="110" t="n">
        <v>0</v>
      </c>
      <c r="BV17" s="110" t="n">
        <v>0</v>
      </c>
      <c r="BW17" s="110" t="n">
        <v>0</v>
      </c>
      <c r="BX17" s="110" t="n"/>
      <c r="BY17" s="110" t="n"/>
      <c r="BZ17" s="110" t="n"/>
      <c r="CA17" s="110" t="n"/>
      <c r="CB17" s="110" t="n"/>
      <c r="CC17" s="110" t="n"/>
      <c r="CD17" s="110" t="n"/>
      <c r="CE17" s="110" t="n"/>
      <c r="CF17" s="110" t="n"/>
      <c r="CG17" s="110" t="n"/>
      <c r="CH17" s="110" t="n"/>
      <c r="CI17" s="110" t="n"/>
      <c r="CJ17" s="110" t="n"/>
      <c r="CK17" s="110" t="n"/>
      <c r="CL17" s="110" t="n"/>
      <c r="CM17" s="110" t="n"/>
      <c r="CN17" s="110" t="n"/>
      <c r="CO17" s="110" t="n"/>
      <c r="CP17" s="110" t="n"/>
      <c r="CQ17" s="110" t="n"/>
      <c r="CR17" s="110" t="n"/>
      <c r="CS17" s="110" t="n"/>
    </row>
    <row r="18">
      <c r="A18" t="inlineStr">
        <is>
          <t>EL</t>
        </is>
      </c>
      <c r="B18" t="inlineStr">
        <is>
          <t>MY_SNS Network (M) Sdn Bhd</t>
        </is>
      </c>
      <c r="C18" s="110" t="n">
        <v>4819.49951171875</v>
      </c>
      <c r="D18" s="110" t="n">
        <v>4711.796875</v>
      </c>
      <c r="E18" s="110" t="n">
        <v>4721.0177734375</v>
      </c>
      <c r="F18" s="60" t="n">
        <v>4819.49951171875</v>
      </c>
      <c r="G18" s="110" t="n">
        <v>4819.49951171875</v>
      </c>
      <c r="H18" s="110" t="n">
        <v>4819.49951171875</v>
      </c>
      <c r="I18" s="110" t="n">
        <v>4819.49951171875</v>
      </c>
      <c r="J18" s="110" t="n">
        <v>4819.49951171875</v>
      </c>
      <c r="K18" s="110" t="n">
        <v>4819.49951171875</v>
      </c>
      <c r="L18" s="110" t="n">
        <v>4819.49951171875</v>
      </c>
      <c r="M18" s="110" t="n">
        <v>4819.49951171875</v>
      </c>
      <c r="N18" s="110" t="n">
        <v>4819.49951171875</v>
      </c>
      <c r="O18" s="110" t="n">
        <v>4819.49951171875</v>
      </c>
      <c r="P18" s="110" t="n">
        <v>4819.49951171875</v>
      </c>
      <c r="Q18" s="110" t="n">
        <v>4819.49951171875</v>
      </c>
      <c r="R18" s="110" t="n">
        <v>4819.49951171875</v>
      </c>
      <c r="S18" s="110" t="n">
        <v>4819.49951171875</v>
      </c>
      <c r="T18" s="110" t="n">
        <v>4819.49951171875</v>
      </c>
      <c r="U18" s="110" t="n">
        <v>4819.49951171875</v>
      </c>
      <c r="V18" s="110" t="n">
        <v>4819.49951171875</v>
      </c>
      <c r="W18" s="110" t="n">
        <v>4819.49951171875</v>
      </c>
      <c r="X18" s="110" t="n">
        <v>4819.49951171875</v>
      </c>
      <c r="Y18" s="110" t="n">
        <v>4819.49951171875</v>
      </c>
      <c r="Z18" s="110" t="n">
        <v>4819.49951171875</v>
      </c>
      <c r="AA18" s="110" t="n">
        <v>4819.49951171875</v>
      </c>
      <c r="AB18" s="110" t="n">
        <v>4819.49951171875</v>
      </c>
      <c r="AC18" s="110" t="n">
        <v>4819.49951171875</v>
      </c>
      <c r="AD18" s="110" t="n">
        <v>4819.49951171875</v>
      </c>
      <c r="AE18" s="110" t="n">
        <v>4819.49951171875</v>
      </c>
      <c r="AF18" s="110" t="n">
        <v>4819.49951171875</v>
      </c>
      <c r="AG18" s="110" t="n">
        <v>4819.49951171875</v>
      </c>
      <c r="AH18" s="110" t="n">
        <v>4819.49951171875</v>
      </c>
      <c r="AI18" s="110" t="n">
        <v>4819.49951171875</v>
      </c>
      <c r="AJ18" s="110" t="n">
        <v>4819.49951171875</v>
      </c>
      <c r="AK18" s="110" t="n">
        <v>4711.796875</v>
      </c>
      <c r="AL18" s="110" t="n">
        <v>4711.796875</v>
      </c>
      <c r="AM18" s="110" t="n">
        <v>4711.796875</v>
      </c>
      <c r="AN18" s="110" t="n">
        <v>4711.796875</v>
      </c>
      <c r="AO18" s="110" t="n">
        <v>4711.796875</v>
      </c>
      <c r="AP18" s="110" t="n">
        <v>4711.796875</v>
      </c>
      <c r="AQ18" s="110" t="n">
        <v>4711.796875</v>
      </c>
      <c r="AR18" s="110" t="n">
        <v>4711.796875</v>
      </c>
      <c r="AS18" s="110" t="n">
        <v>4711.796875</v>
      </c>
      <c r="AT18" s="110" t="n">
        <v>4711.796875</v>
      </c>
      <c r="AU18" s="110" t="n">
        <v>4711.796875</v>
      </c>
      <c r="AV18" s="110" t="n">
        <v>4711.796875</v>
      </c>
      <c r="AW18" s="110" t="n">
        <v>4711.796875</v>
      </c>
      <c r="AX18" s="110" t="n">
        <v>4711.796875</v>
      </c>
      <c r="AY18" s="110" t="n">
        <v>4711.796875</v>
      </c>
      <c r="AZ18" s="110" t="n">
        <v>4711.796875</v>
      </c>
      <c r="BA18" s="110" t="n">
        <v>4711.796875</v>
      </c>
      <c r="BB18" s="110" t="n">
        <v>4711.796875</v>
      </c>
      <c r="BC18" s="110" t="n">
        <v>4711.796875</v>
      </c>
      <c r="BD18" s="110" t="n">
        <v>4711.796875</v>
      </c>
      <c r="BE18" s="110" t="n">
        <v>4711.796875</v>
      </c>
      <c r="BF18" s="110" t="n">
        <v>4711.796875</v>
      </c>
      <c r="BG18" s="110" t="n">
        <v>4711.796875</v>
      </c>
      <c r="BH18" s="110" t="n">
        <v>4711.796875</v>
      </c>
      <c r="BI18" s="110" t="n">
        <v>4711.796875</v>
      </c>
      <c r="BJ18" s="110" t="n">
        <v>4711.796875</v>
      </c>
      <c r="BK18" s="110" t="n">
        <v>4711.796875</v>
      </c>
      <c r="BL18" s="110" t="n">
        <v>4711.796875</v>
      </c>
      <c r="BM18" s="110" t="n">
        <v>4711.796875</v>
      </c>
      <c r="BN18" s="110" t="n">
        <v>4711.796875</v>
      </c>
      <c r="BO18" s="110" t="n">
        <v>4742.533203125</v>
      </c>
      <c r="BP18" s="110" t="n">
        <v>4742.533203125</v>
      </c>
      <c r="BQ18" s="110" t="n">
        <v>4742.533203125</v>
      </c>
      <c r="BR18" s="110" t="n">
        <v>4742.533203125</v>
      </c>
      <c r="BS18" s="110" t="n">
        <v>4742.533203125</v>
      </c>
      <c r="BT18" s="110" t="n">
        <v>4742.533203125</v>
      </c>
      <c r="BU18" s="110" t="n">
        <v>4742.533203125</v>
      </c>
      <c r="BV18" s="110" t="n">
        <v>4742.533203125</v>
      </c>
      <c r="BW18" s="110" t="n">
        <v>4742.533203125</v>
      </c>
      <c r="BX18" s="110" t="n"/>
      <c r="BY18" s="110" t="n"/>
      <c r="BZ18" s="110" t="n"/>
      <c r="CA18" s="110" t="n"/>
      <c r="CB18" s="110" t="n"/>
      <c r="CC18" s="110" t="n"/>
      <c r="CD18" s="110" t="n"/>
      <c r="CE18" s="110" t="n"/>
      <c r="CF18" s="110" t="n"/>
      <c r="CG18" s="110" t="n"/>
      <c r="CH18" s="110" t="n"/>
      <c r="CI18" s="110" t="n"/>
      <c r="CJ18" s="110" t="n"/>
      <c r="CK18" s="110" t="n"/>
      <c r="CL18" s="110" t="n"/>
      <c r="CM18" s="110" t="n"/>
      <c r="CN18" s="110" t="n"/>
      <c r="CO18" s="110" t="n"/>
      <c r="CP18" s="110" t="n"/>
      <c r="CQ18" s="110" t="n"/>
      <c r="CR18" s="110" t="n"/>
      <c r="CS18" s="110" t="n"/>
    </row>
    <row r="19">
      <c r="A19" t="inlineStr">
        <is>
          <t>EL</t>
        </is>
      </c>
      <c r="B19" t="inlineStr">
        <is>
          <t>MY_SNF Online</t>
        </is>
      </c>
      <c r="C19" s="110" t="n">
        <v>399.2645992155998</v>
      </c>
      <c r="D19" s="110" t="n">
        <v>106.9666768391927</v>
      </c>
      <c r="E19" s="110" t="n">
        <v>69.21347757975261</v>
      </c>
      <c r="F19" s="60" t="n">
        <v>410.2940063476562</v>
      </c>
      <c r="G19" s="110" t="n">
        <v>410.2940063476562</v>
      </c>
      <c r="H19" s="110" t="n">
        <v>410.2940063476562</v>
      </c>
      <c r="I19" s="110" t="n">
        <v>410.2940063476562</v>
      </c>
      <c r="J19" s="110" t="n">
        <v>410.2940063476562</v>
      </c>
      <c r="K19" s="110" t="n">
        <v>410.2940063476562</v>
      </c>
      <c r="L19" s="110" t="n">
        <v>410.2940063476562</v>
      </c>
      <c r="M19" s="110" t="n">
        <v>410.2940063476562</v>
      </c>
      <c r="N19" s="110" t="n">
        <v>410.2940063476562</v>
      </c>
      <c r="O19" s="110" t="n">
        <v>410.2940063476562</v>
      </c>
      <c r="P19" s="110" t="n">
        <v>410.2940063476562</v>
      </c>
      <c r="Q19" s="110" t="n">
        <v>410.2940063476562</v>
      </c>
      <c r="R19" s="110" t="n">
        <v>410.2940063476562</v>
      </c>
      <c r="S19" s="110" t="n">
        <v>410.2940063476562</v>
      </c>
      <c r="T19" s="110" t="n">
        <v>410.2940063476562</v>
      </c>
      <c r="U19" s="110" t="n">
        <v>410.2940063476562</v>
      </c>
      <c r="V19" s="110" t="n">
        <v>410.2940063476562</v>
      </c>
      <c r="W19" s="110" t="n">
        <v>410.2940063476562</v>
      </c>
      <c r="X19" s="110" t="n">
        <v>410.2940063476562</v>
      </c>
      <c r="Y19" s="110" t="n">
        <v>410.2940063476562</v>
      </c>
      <c r="Z19" s="110" t="n">
        <v>410.2940063476562</v>
      </c>
      <c r="AA19" s="110" t="n">
        <v>410.2940063476562</v>
      </c>
      <c r="AB19" s="110" t="n">
        <v>410.2940063476562</v>
      </c>
      <c r="AC19" s="110" t="n">
        <v>410.2940063476562</v>
      </c>
      <c r="AD19" s="110" t="n">
        <v>410.2940063476562</v>
      </c>
      <c r="AE19" s="110" t="n">
        <v>410.2940063476562</v>
      </c>
      <c r="AF19" s="110" t="n">
        <v>410.2940063476562</v>
      </c>
      <c r="AG19" s="110" t="n">
        <v>410.2940063476562</v>
      </c>
      <c r="AH19" s="110" t="n">
        <v>341.9116821289062</v>
      </c>
      <c r="AI19" s="110" t="n">
        <v>273.5293579101562</v>
      </c>
      <c r="AJ19" s="110" t="n">
        <v>273.5293579101562</v>
      </c>
      <c r="AK19" s="110" t="n">
        <v>267.4166870117188</v>
      </c>
      <c r="AL19" s="110" t="n">
        <v>267.4166870117188</v>
      </c>
      <c r="AM19" s="110" t="n">
        <v>200.5625305175781</v>
      </c>
      <c r="AN19" s="110" t="n">
        <v>200.5625305175781</v>
      </c>
      <c r="AO19" s="110" t="n">
        <v>200.5625305175781</v>
      </c>
      <c r="AP19" s="110" t="n">
        <v>200.5625305175781</v>
      </c>
      <c r="AQ19" s="110" t="n">
        <v>133.7083435058594</v>
      </c>
      <c r="AR19" s="110" t="n">
        <v>133.7083435058594</v>
      </c>
      <c r="AS19" s="110" t="n">
        <v>133.7083435058594</v>
      </c>
      <c r="AT19" s="110" t="n">
        <v>133.7083435058594</v>
      </c>
      <c r="AU19" s="110" t="n">
        <v>66.85417175292969</v>
      </c>
      <c r="AV19" s="110" t="n">
        <v>66.85417175292969</v>
      </c>
      <c r="AW19" s="110" t="n">
        <v>66.85417175292969</v>
      </c>
      <c r="AX19" s="110" t="n">
        <v>66.85417175292969</v>
      </c>
      <c r="AY19" s="110" t="n">
        <v>66.85417175292969</v>
      </c>
      <c r="AZ19" s="110" t="n">
        <v>66.85417175292969</v>
      </c>
      <c r="BA19" s="110" t="n">
        <v>66.85417175292969</v>
      </c>
      <c r="BB19" s="110" t="n">
        <v>66.85417175292969</v>
      </c>
      <c r="BC19" s="110" t="n">
        <v>66.85417175292969</v>
      </c>
      <c r="BD19" s="110" t="n">
        <v>66.85417175292969</v>
      </c>
      <c r="BE19" s="110" t="n">
        <v>66.85417175292969</v>
      </c>
      <c r="BF19" s="110" t="n">
        <v>66.85417175292969</v>
      </c>
      <c r="BG19" s="110" t="n">
        <v>66.85417175292969</v>
      </c>
      <c r="BH19" s="110" t="n">
        <v>66.85417175292969</v>
      </c>
      <c r="BI19" s="110" t="n">
        <v>66.85417175292969</v>
      </c>
      <c r="BJ19" s="110" t="n">
        <v>66.85417175292969</v>
      </c>
      <c r="BK19" s="110" t="n">
        <v>66.85417175292969</v>
      </c>
      <c r="BL19" s="110" t="n">
        <v>66.85417175292969</v>
      </c>
      <c r="BM19" s="110" t="n">
        <v>66.85417175292969</v>
      </c>
      <c r="BN19" s="110" t="n">
        <v>66.85417175292969</v>
      </c>
      <c r="BO19" s="110" t="n">
        <v>67.290283203125</v>
      </c>
      <c r="BP19" s="110" t="n">
        <v>67.290283203125</v>
      </c>
      <c r="BQ19" s="110" t="n">
        <v>67.290283203125</v>
      </c>
      <c r="BR19" s="110" t="n">
        <v>67.290283203125</v>
      </c>
      <c r="BS19" s="110" t="n">
        <v>67.290283203125</v>
      </c>
      <c r="BT19" s="110" t="n">
        <v>67.290283203125</v>
      </c>
      <c r="BU19" s="110" t="n">
        <v>67.290283203125</v>
      </c>
      <c r="BV19" s="110" t="n">
        <v>67.290283203125</v>
      </c>
      <c r="BW19" s="110" t="n">
        <v>67.290283203125</v>
      </c>
      <c r="BX19" s="110" t="n"/>
      <c r="BY19" s="110" t="n"/>
      <c r="BZ19" s="110" t="n"/>
      <c r="CA19" s="110" t="n"/>
      <c r="CB19" s="110" t="n"/>
      <c r="CC19" s="110" t="n"/>
      <c r="CD19" s="110" t="n"/>
      <c r="CE19" s="110" t="n"/>
      <c r="CF19" s="110" t="n"/>
      <c r="CG19" s="110" t="n"/>
      <c r="CH19" s="110" t="n"/>
      <c r="CI19" s="110" t="n"/>
      <c r="CJ19" s="110" t="n"/>
      <c r="CK19" s="110" t="n"/>
      <c r="CL19" s="110" t="n"/>
      <c r="CM19" s="110" t="n"/>
      <c r="CN19" s="110" t="n"/>
      <c r="CO19" s="110" t="n"/>
      <c r="CP19" s="110" t="n"/>
      <c r="CQ19" s="110" t="n"/>
      <c r="CR19" s="110" t="n"/>
      <c r="CS19" s="110" t="n"/>
    </row>
    <row r="20">
      <c r="A20" t="inlineStr">
        <is>
          <t>FMCG</t>
        </is>
      </c>
      <c r="B20" t="inlineStr">
        <is>
          <t>MY_S L Ng Trading Agency Sdn Bhd</t>
        </is>
      </c>
      <c r="C20" s="110" t="n">
        <v>48536.81338205645</v>
      </c>
      <c r="D20" s="110" t="n">
        <v>50129.099609375</v>
      </c>
      <c r="E20" s="110" t="n">
        <v>58828.39440104167</v>
      </c>
      <c r="F20" s="60" t="n">
        <v>37391</v>
      </c>
      <c r="G20" s="110" t="n">
        <v>37215.2109375</v>
      </c>
      <c r="H20" s="110" t="n">
        <v>40564.0078125</v>
      </c>
      <c r="I20" s="110" t="n">
        <v>48500.37109375</v>
      </c>
      <c r="J20" s="110" t="n">
        <v>52516.20703125</v>
      </c>
      <c r="K20" s="110" t="n">
        <v>52228.57421875</v>
      </c>
      <c r="L20" s="110" t="n">
        <v>51932.19140625</v>
      </c>
      <c r="M20" s="110" t="n">
        <v>51800.52734375</v>
      </c>
      <c r="N20" s="110" t="n">
        <v>50496.95703125</v>
      </c>
      <c r="O20" s="110" t="n">
        <v>49099.7265625</v>
      </c>
      <c r="P20" s="110" t="n">
        <v>49016.88671875</v>
      </c>
      <c r="Q20" s="110" t="n">
        <v>48856.73828125</v>
      </c>
      <c r="R20" s="110" t="n">
        <v>48642.40234375</v>
      </c>
      <c r="S20" s="110" t="n">
        <v>48263.1796875</v>
      </c>
      <c r="T20" s="110" t="n">
        <v>48124.265625</v>
      </c>
      <c r="U20" s="110" t="n">
        <v>47789.41015625</v>
      </c>
      <c r="V20" s="110" t="n">
        <v>53713.84765625</v>
      </c>
      <c r="W20" s="110" t="n">
        <v>53460.1484375</v>
      </c>
      <c r="X20" s="110" t="n">
        <v>49865.70703125</v>
      </c>
      <c r="Y20" s="110" t="n">
        <v>43360.7578125</v>
      </c>
      <c r="Z20" s="110" t="n">
        <v>42734.453125</v>
      </c>
      <c r="AA20" s="110" t="n">
        <v>41488.671875</v>
      </c>
      <c r="AB20" s="110" t="n">
        <v>42335.9609375</v>
      </c>
      <c r="AC20" s="110" t="n">
        <v>41540.38671875</v>
      </c>
      <c r="AD20" s="110" t="n">
        <v>40857.57421875</v>
      </c>
      <c r="AE20" s="110" t="n">
        <v>39739.12890625</v>
      </c>
      <c r="AF20" s="110" t="n">
        <v>38291.56640625</v>
      </c>
      <c r="AG20" s="110" t="n">
        <v>63036.90625</v>
      </c>
      <c r="AH20" s="110" t="n">
        <v>66184.4140625</v>
      </c>
      <c r="AI20" s="110" t="n">
        <v>63740.95703125</v>
      </c>
      <c r="AJ20" s="110" t="n">
        <v>61853.078125</v>
      </c>
      <c r="AK20" s="110" t="n">
        <v>57981.32421875</v>
      </c>
      <c r="AL20" s="110" t="n">
        <v>55510.08984375</v>
      </c>
      <c r="AM20" s="110" t="n">
        <v>53491.84765625</v>
      </c>
      <c r="AN20" s="110" t="n">
        <v>51855.5078125</v>
      </c>
      <c r="AO20" s="110" t="n">
        <v>49967.7421875</v>
      </c>
      <c r="AP20" s="110" t="n">
        <v>47434.5625</v>
      </c>
      <c r="AQ20" s="110" t="n">
        <v>45122.33203125</v>
      </c>
      <c r="AR20" s="110" t="n">
        <v>43753.62890625</v>
      </c>
      <c r="AS20" s="110" t="n">
        <v>39340.60546875</v>
      </c>
      <c r="AT20" s="110" t="n">
        <v>34706.34765625</v>
      </c>
      <c r="AU20" s="110" t="n">
        <v>28656.2265625</v>
      </c>
      <c r="AV20" s="110" t="n">
        <v>26783.896484375</v>
      </c>
      <c r="AW20" s="110" t="n">
        <v>26757.125</v>
      </c>
      <c r="AX20" s="110" t="n">
        <v>26344.216796875</v>
      </c>
      <c r="AY20" s="110" t="n">
        <v>26129.345703125</v>
      </c>
      <c r="AZ20" s="110" t="n">
        <v>25980.1015625</v>
      </c>
      <c r="BA20" s="110" t="n">
        <v>25758.974609375</v>
      </c>
      <c r="BB20" s="110" t="n">
        <v>51050</v>
      </c>
      <c r="BC20" s="110" t="n">
        <v>49338.12890625</v>
      </c>
      <c r="BD20" s="110" t="n">
        <v>46625.87109375</v>
      </c>
      <c r="BE20" s="110" t="n">
        <v>43897.99609375</v>
      </c>
      <c r="BF20" s="110" t="n">
        <v>42119.60546875</v>
      </c>
      <c r="BG20" s="110" t="n">
        <v>43517.9453125</v>
      </c>
      <c r="BH20" s="110" t="n">
        <v>43191.03515625</v>
      </c>
      <c r="BI20" s="110" t="n">
        <v>42304.4140625</v>
      </c>
      <c r="BJ20" s="110" t="n">
        <v>90974.0859375</v>
      </c>
      <c r="BK20" s="110" t="n">
        <v>96388.3203125</v>
      </c>
      <c r="BL20" s="110" t="n">
        <v>98101.0859375</v>
      </c>
      <c r="BM20" s="110" t="n">
        <v>97695.375</v>
      </c>
      <c r="BN20" s="110" t="n">
        <v>93095.25</v>
      </c>
      <c r="BO20" s="110" t="n">
        <v>90633.2265625</v>
      </c>
      <c r="BP20" s="110" t="n">
        <v>87285.78125</v>
      </c>
      <c r="BQ20" s="110" t="n">
        <v>82222.9609375</v>
      </c>
      <c r="BR20" s="110" t="n">
        <v>78093.9453125</v>
      </c>
      <c r="BS20" s="110" t="n">
        <v>75805.5</v>
      </c>
      <c r="BT20" s="110" t="n">
        <v>86813.015625</v>
      </c>
      <c r="BU20" s="110" t="n">
        <v>72328.9296875</v>
      </c>
      <c r="BV20" s="110" t="n">
        <v>69193.65625</v>
      </c>
      <c r="BW20" s="110" t="n">
        <v>63059.46875</v>
      </c>
      <c r="BX20" s="110" t="n"/>
      <c r="BY20" s="110" t="n"/>
      <c r="BZ20" s="110" t="n"/>
      <c r="CA20" s="110" t="n"/>
      <c r="CB20" s="110" t="n"/>
      <c r="CC20" s="110" t="n"/>
      <c r="CD20" s="110" t="n"/>
      <c r="CE20" s="110" t="n"/>
      <c r="CF20" s="110" t="n"/>
      <c r="CG20" s="110" t="n"/>
      <c r="CH20" s="110" t="n"/>
      <c r="CI20" s="110" t="n"/>
      <c r="CJ20" s="110" t="n"/>
      <c r="CK20" s="110" t="n"/>
      <c r="CL20" s="110" t="n"/>
      <c r="CM20" s="110" t="n"/>
      <c r="CN20" s="110" t="n"/>
      <c r="CO20" s="110" t="n"/>
      <c r="CP20" s="110" t="n"/>
      <c r="CQ20" s="110" t="n"/>
      <c r="CR20" s="110" t="n"/>
      <c r="CS20" s="110" t="n"/>
    </row>
    <row r="21">
      <c r="A21" t="inlineStr">
        <is>
          <t>FMCG</t>
        </is>
      </c>
      <c r="B21" t="inlineStr">
        <is>
          <t>MY_Rurutiki Sdn Bhd</t>
        </is>
      </c>
      <c r="C21" s="110" t="n">
        <v>453211.7429435484</v>
      </c>
      <c r="D21" s="110" t="n">
        <v>554697.4927083333</v>
      </c>
      <c r="E21" s="110" t="n">
        <v>496529.21875</v>
      </c>
      <c r="F21" s="60" t="n">
        <v>298190.78125</v>
      </c>
      <c r="G21" s="110" t="n">
        <v>308403.3125</v>
      </c>
      <c r="H21" s="110" t="n">
        <v>302649.34375</v>
      </c>
      <c r="I21" s="110" t="n">
        <v>297270.375</v>
      </c>
      <c r="J21" s="110" t="n">
        <v>290383.875</v>
      </c>
      <c r="K21" s="110" t="n">
        <v>320713.28125</v>
      </c>
      <c r="L21" s="110" t="n">
        <v>310317.53125</v>
      </c>
      <c r="M21" s="110" t="n">
        <v>305957.8125</v>
      </c>
      <c r="N21" s="110" t="n">
        <v>291829.1875</v>
      </c>
      <c r="O21" s="110" t="n">
        <v>288882.625</v>
      </c>
      <c r="P21" s="110" t="n">
        <v>285978</v>
      </c>
      <c r="Q21" s="110" t="n">
        <v>306278.625</v>
      </c>
      <c r="R21" s="110" t="n">
        <v>307564.28125</v>
      </c>
      <c r="S21" s="110" t="n">
        <v>464511.34375</v>
      </c>
      <c r="T21" s="110" t="n">
        <v>466566.9375</v>
      </c>
      <c r="U21" s="110" t="n">
        <v>532184.4375</v>
      </c>
      <c r="V21" s="110" t="n">
        <v>506793</v>
      </c>
      <c r="W21" s="110" t="n">
        <v>505689.40625</v>
      </c>
      <c r="X21" s="110" t="n">
        <v>512750.03125</v>
      </c>
      <c r="Y21" s="110" t="n">
        <v>513606.125</v>
      </c>
      <c r="Z21" s="110" t="n">
        <v>531715.125</v>
      </c>
      <c r="AA21" s="110" t="n">
        <v>522854.875</v>
      </c>
      <c r="AB21" s="110" t="n">
        <v>536438.375</v>
      </c>
      <c r="AC21" s="110" t="n">
        <v>607184.375</v>
      </c>
      <c r="AD21" s="110" t="n">
        <v>617715.4375</v>
      </c>
      <c r="AE21" s="110" t="n">
        <v>500781.71875</v>
      </c>
      <c r="AF21" s="110" t="n">
        <v>626525.125</v>
      </c>
      <c r="AG21" s="110" t="n">
        <v>624510.125</v>
      </c>
      <c r="AH21" s="110" t="n">
        <v>673070</v>
      </c>
      <c r="AI21" s="110" t="n">
        <v>694133.3125</v>
      </c>
      <c r="AJ21" s="110" t="n">
        <v>698115.25</v>
      </c>
      <c r="AK21" s="110" t="n">
        <v>678145.6875</v>
      </c>
      <c r="AL21" s="110" t="n">
        <v>673353.3125</v>
      </c>
      <c r="AM21" s="110" t="n">
        <v>687769.4375</v>
      </c>
      <c r="AN21" s="110" t="n">
        <v>711755.5625</v>
      </c>
      <c r="AO21" s="110" t="n">
        <v>777361.5</v>
      </c>
      <c r="AP21" s="110" t="n">
        <v>796788.6875</v>
      </c>
      <c r="AQ21" s="110" t="n">
        <v>789519.5</v>
      </c>
      <c r="AR21" s="110" t="n">
        <v>775298</v>
      </c>
      <c r="AS21" s="110" t="n">
        <v>579255.4375</v>
      </c>
      <c r="AT21" s="110" t="n">
        <v>524810.8125</v>
      </c>
      <c r="AU21" s="110" t="n">
        <v>481989.28125</v>
      </c>
      <c r="AV21" s="110" t="n">
        <v>471605.84375</v>
      </c>
      <c r="AW21" s="110" t="n">
        <v>456135.84375</v>
      </c>
      <c r="AX21" s="110" t="n">
        <v>454424</v>
      </c>
      <c r="AY21" s="110" t="n">
        <v>453247.125</v>
      </c>
      <c r="AZ21" s="110" t="n">
        <v>451752.53125</v>
      </c>
      <c r="BA21" s="110" t="n">
        <v>452143.03125</v>
      </c>
      <c r="BB21" s="110" t="n">
        <v>454379.5</v>
      </c>
      <c r="BC21" s="110" t="n">
        <v>463097.59375</v>
      </c>
      <c r="BD21" s="110" t="n">
        <v>464771.75</v>
      </c>
      <c r="BE21" s="110" t="n">
        <v>474197.1875</v>
      </c>
      <c r="BF21" s="110" t="n">
        <v>484186.75</v>
      </c>
      <c r="BG21" s="110" t="n">
        <v>485190.78125</v>
      </c>
      <c r="BH21" s="110" t="n">
        <v>484797.59375</v>
      </c>
      <c r="BI21" s="110" t="n">
        <v>495698.28125</v>
      </c>
      <c r="BJ21" s="110" t="n">
        <v>518425.09375</v>
      </c>
      <c r="BK21" s="110" t="n">
        <v>526068.9375</v>
      </c>
      <c r="BL21" s="110" t="n">
        <v>526730.125</v>
      </c>
      <c r="BM21" s="110" t="n">
        <v>522893.78125</v>
      </c>
      <c r="BN21" s="110" t="n">
        <v>525131.8125</v>
      </c>
      <c r="BO21" s="110" t="n">
        <v>524968.3125</v>
      </c>
      <c r="BP21" s="110" t="n">
        <v>519583.96875</v>
      </c>
      <c r="BQ21" s="110" t="n">
        <v>524181.34375</v>
      </c>
      <c r="BR21" s="110" t="n">
        <v>501528.21875</v>
      </c>
      <c r="BS21" s="110" t="n">
        <v>517191.125</v>
      </c>
      <c r="BT21" s="110" t="n">
        <v>536994.75</v>
      </c>
      <c r="BU21" s="110" t="n">
        <v>545105.6875</v>
      </c>
      <c r="BV21" s="110" t="n">
        <v>542145.8125</v>
      </c>
      <c r="BW21" s="110" t="n">
        <v>512499.6875</v>
      </c>
      <c r="BX21" s="110" t="n"/>
      <c r="BY21" s="110" t="n"/>
      <c r="BZ21" s="110" t="n"/>
      <c r="CA21" s="110" t="n"/>
      <c r="CB21" s="110" t="n"/>
      <c r="CC21" s="110" t="n"/>
      <c r="CD21" s="110" t="n"/>
      <c r="CE21" s="110" t="n"/>
      <c r="CF21" s="110" t="n"/>
      <c r="CG21" s="110" t="n"/>
      <c r="CH21" s="110" t="n"/>
      <c r="CI21" s="110" t="n"/>
      <c r="CJ21" s="110" t="n"/>
      <c r="CK21" s="110" t="n"/>
      <c r="CL21" s="110" t="n"/>
      <c r="CM21" s="110" t="n"/>
      <c r="CN21" s="110" t="n"/>
      <c r="CO21" s="110" t="n"/>
      <c r="CP21" s="110" t="n"/>
      <c r="CQ21" s="110" t="n"/>
      <c r="CR21" s="110" t="n"/>
      <c r="CS21" s="110" t="n"/>
    </row>
    <row r="22">
      <c r="A22" t="inlineStr">
        <is>
          <t>FMCG</t>
        </is>
      </c>
      <c r="B22" t="inlineStr">
        <is>
          <t>MY_Reckitt Benckiser (M) Sdn Bhd</t>
        </is>
      </c>
      <c r="C22" s="110" t="n">
        <v>64426.7964969758</v>
      </c>
      <c r="D22" s="110" t="n">
        <v>51720.08515625</v>
      </c>
      <c r="E22" s="110" t="n">
        <v>47243.50924479167</v>
      </c>
      <c r="F22" s="60" t="n">
        <v>55347.9453125</v>
      </c>
      <c r="G22" s="110" t="n">
        <v>53537.40234375</v>
      </c>
      <c r="H22" s="110" t="n">
        <v>53144.15625</v>
      </c>
      <c r="I22" s="110" t="n">
        <v>52829.98046875</v>
      </c>
      <c r="J22" s="110" t="n">
        <v>66552.84375</v>
      </c>
      <c r="K22" s="110" t="n">
        <v>70937.8359375</v>
      </c>
      <c r="L22" s="110" t="n">
        <v>85181.78125</v>
      </c>
      <c r="M22" s="110" t="n">
        <v>87167.1640625</v>
      </c>
      <c r="N22" s="110" t="n">
        <v>83768.515625</v>
      </c>
      <c r="O22" s="110" t="n">
        <v>81307.8125</v>
      </c>
      <c r="P22" s="110" t="n">
        <v>76582.0078125</v>
      </c>
      <c r="Q22" s="110" t="n">
        <v>65734.3828125</v>
      </c>
      <c r="R22" s="110" t="n">
        <v>59949.11328125</v>
      </c>
      <c r="S22" s="110" t="n">
        <v>61039.8515625</v>
      </c>
      <c r="T22" s="110" t="n">
        <v>61939.11328125</v>
      </c>
      <c r="U22" s="110" t="n">
        <v>61550.68359375</v>
      </c>
      <c r="V22" s="110" t="n">
        <v>62506.71875</v>
      </c>
      <c r="W22" s="110" t="n">
        <v>62098.25</v>
      </c>
      <c r="X22" s="110" t="n">
        <v>61331.28515625</v>
      </c>
      <c r="Y22" s="110" t="n">
        <v>60420.26953125</v>
      </c>
      <c r="Z22" s="110" t="n">
        <v>60778.69921875</v>
      </c>
      <c r="AA22" s="110" t="n">
        <v>61891.078125</v>
      </c>
      <c r="AB22" s="110" t="n">
        <v>63275.6796875</v>
      </c>
      <c r="AC22" s="110" t="n">
        <v>63780.15234375</v>
      </c>
      <c r="AD22" s="110" t="n">
        <v>63044.078125</v>
      </c>
      <c r="AE22" s="110" t="n">
        <v>62395.9140625</v>
      </c>
      <c r="AF22" s="110" t="n">
        <v>61091.1484375</v>
      </c>
      <c r="AG22" s="110" t="n">
        <v>60223.10546875</v>
      </c>
      <c r="AH22" s="110" t="n">
        <v>59687.40234375</v>
      </c>
      <c r="AI22" s="110" t="n">
        <v>59273.68359375</v>
      </c>
      <c r="AJ22" s="110" t="n">
        <v>58862.63671875</v>
      </c>
      <c r="AK22" s="110" t="n">
        <v>63165.4609375</v>
      </c>
      <c r="AL22" s="110" t="n">
        <v>62566.92578125</v>
      </c>
      <c r="AM22" s="110" t="n">
        <v>62243.12890625</v>
      </c>
      <c r="AN22" s="110" t="n">
        <v>59776.47265625</v>
      </c>
      <c r="AO22" s="110" t="n">
        <v>62268.5</v>
      </c>
      <c r="AP22" s="110" t="n">
        <v>61584.5703125</v>
      </c>
      <c r="AQ22" s="110" t="n">
        <v>60695.1328125</v>
      </c>
      <c r="AR22" s="110" t="n">
        <v>59693.10546875</v>
      </c>
      <c r="AS22" s="110" t="n">
        <v>54792.8203125</v>
      </c>
      <c r="AT22" s="110" t="n">
        <v>52124.41015625</v>
      </c>
      <c r="AU22" s="110" t="n">
        <v>47760.796875</v>
      </c>
      <c r="AV22" s="110" t="n">
        <v>46203.5703125</v>
      </c>
      <c r="AW22" s="110" t="n">
        <v>45657.74609375</v>
      </c>
      <c r="AX22" s="110" t="n">
        <v>45455.02734375</v>
      </c>
      <c r="AY22" s="110" t="n">
        <v>45191.91796875</v>
      </c>
      <c r="AZ22" s="110" t="n">
        <v>44800.01171875</v>
      </c>
      <c r="BA22" s="110" t="n">
        <v>44521.48828125</v>
      </c>
      <c r="BB22" s="110" t="n">
        <v>47356.90234375</v>
      </c>
      <c r="BC22" s="110" t="n">
        <v>47599.7421875</v>
      </c>
      <c r="BD22" s="110" t="n">
        <v>48002.72265625</v>
      </c>
      <c r="BE22" s="110" t="n">
        <v>48817.9453125</v>
      </c>
      <c r="BF22" s="110" t="n">
        <v>50522.95703125</v>
      </c>
      <c r="BG22" s="110" t="n">
        <v>49886.2421875</v>
      </c>
      <c r="BH22" s="110" t="n">
        <v>49456.71875</v>
      </c>
      <c r="BI22" s="110" t="n">
        <v>48784.04296875</v>
      </c>
      <c r="BJ22" s="110" t="n">
        <v>49643.0546875</v>
      </c>
      <c r="BK22" s="110" t="n">
        <v>48750.89453125</v>
      </c>
      <c r="BL22" s="110" t="n">
        <v>48258.3359375</v>
      </c>
      <c r="BM22" s="110" t="n">
        <v>48707.41796875</v>
      </c>
      <c r="BN22" s="110" t="n">
        <v>47314.4921875</v>
      </c>
      <c r="BO22" s="110" t="n">
        <v>46782.34765625</v>
      </c>
      <c r="BP22" s="110" t="n">
        <v>45878.1171875</v>
      </c>
      <c r="BQ22" s="110" t="n">
        <v>44723.328125</v>
      </c>
      <c r="BR22" s="110" t="n">
        <v>43893.88671875</v>
      </c>
      <c r="BS22" s="110" t="n">
        <v>43392.6015625</v>
      </c>
      <c r="BT22" s="110" t="n">
        <v>48604.171875</v>
      </c>
      <c r="BU22" s="110" t="n">
        <v>47448.05078125</v>
      </c>
      <c r="BV22" s="110" t="n">
        <v>46645</v>
      </c>
      <c r="BW22" s="110" t="n">
        <v>45121.3359375</v>
      </c>
      <c r="BX22" s="110" t="n"/>
      <c r="BY22" s="110" t="n"/>
      <c r="BZ22" s="110" t="n"/>
      <c r="CA22" s="110" t="n"/>
      <c r="CB22" s="110" t="n"/>
      <c r="CC22" s="110" t="n"/>
      <c r="CD22" s="110" t="n"/>
      <c r="CE22" s="110" t="n"/>
      <c r="CF22" s="110" t="n"/>
      <c r="CG22" s="110" t="n"/>
      <c r="CH22" s="110" t="n"/>
      <c r="CI22" s="110" t="n"/>
      <c r="CJ22" s="110" t="n"/>
      <c r="CK22" s="110" t="n"/>
      <c r="CL22" s="110" t="n"/>
      <c r="CM22" s="110" t="n"/>
      <c r="CN22" s="110" t="n"/>
      <c r="CO22" s="110" t="n"/>
      <c r="CP22" s="110" t="n"/>
      <c r="CQ22" s="110" t="n"/>
      <c r="CR22" s="110" t="n"/>
      <c r="CS22" s="110" t="n"/>
    </row>
    <row r="23">
      <c r="A23" t="inlineStr">
        <is>
          <t>EL</t>
        </is>
      </c>
      <c r="B23" t="inlineStr">
        <is>
          <t>MY_Rainbow Distribution Sdn Bhd</t>
        </is>
      </c>
      <c r="C23" s="110" t="n">
        <v>5881.6083984375</v>
      </c>
      <c r="D23" s="110" t="n">
        <v>5711.8359375</v>
      </c>
      <c r="E23" s="110" t="n">
        <v>5607.335302734375</v>
      </c>
      <c r="F23" s="60" t="n">
        <v>5881.6083984375</v>
      </c>
      <c r="G23" s="110" t="n">
        <v>5881.6083984375</v>
      </c>
      <c r="H23" s="110" t="n">
        <v>5881.6083984375</v>
      </c>
      <c r="I23" s="110" t="n">
        <v>5881.6083984375</v>
      </c>
      <c r="J23" s="110" t="n">
        <v>5881.6083984375</v>
      </c>
      <c r="K23" s="110" t="n">
        <v>5881.6083984375</v>
      </c>
      <c r="L23" s="110" t="n">
        <v>5881.6083984375</v>
      </c>
      <c r="M23" s="110" t="n">
        <v>5881.6083984375</v>
      </c>
      <c r="N23" s="110" t="n">
        <v>5881.6083984375</v>
      </c>
      <c r="O23" s="110" t="n">
        <v>5881.6083984375</v>
      </c>
      <c r="P23" s="110" t="n">
        <v>5881.6083984375</v>
      </c>
      <c r="Q23" s="110" t="n">
        <v>5881.6083984375</v>
      </c>
      <c r="R23" s="110" t="n">
        <v>5881.6083984375</v>
      </c>
      <c r="S23" s="110" t="n">
        <v>5881.6083984375</v>
      </c>
      <c r="T23" s="110" t="n">
        <v>5881.6083984375</v>
      </c>
      <c r="U23" s="110" t="n">
        <v>5881.6083984375</v>
      </c>
      <c r="V23" s="110" t="n">
        <v>5881.6083984375</v>
      </c>
      <c r="W23" s="110" t="n">
        <v>5881.6083984375</v>
      </c>
      <c r="X23" s="110" t="n">
        <v>5881.6083984375</v>
      </c>
      <c r="Y23" s="110" t="n">
        <v>5881.6083984375</v>
      </c>
      <c r="Z23" s="110" t="n">
        <v>5881.6083984375</v>
      </c>
      <c r="AA23" s="110" t="n">
        <v>5881.6083984375</v>
      </c>
      <c r="AB23" s="110" t="n">
        <v>5881.6083984375</v>
      </c>
      <c r="AC23" s="110" t="n">
        <v>5881.6083984375</v>
      </c>
      <c r="AD23" s="110" t="n">
        <v>5881.6083984375</v>
      </c>
      <c r="AE23" s="110" t="n">
        <v>5881.6083984375</v>
      </c>
      <c r="AF23" s="110" t="n">
        <v>5881.6083984375</v>
      </c>
      <c r="AG23" s="110" t="n">
        <v>5881.6083984375</v>
      </c>
      <c r="AH23" s="110" t="n">
        <v>5881.6083984375</v>
      </c>
      <c r="AI23" s="110" t="n">
        <v>5881.6083984375</v>
      </c>
      <c r="AJ23" s="110" t="n">
        <v>5881.6083984375</v>
      </c>
      <c r="AK23" s="110" t="n">
        <v>5750.17041015625</v>
      </c>
      <c r="AL23" s="110" t="n">
        <v>5750.17041015625</v>
      </c>
      <c r="AM23" s="110" t="n">
        <v>5750.17041015625</v>
      </c>
      <c r="AN23" s="110" t="n">
        <v>5750.17041015625</v>
      </c>
      <c r="AO23" s="110" t="n">
        <v>5750.17041015625</v>
      </c>
      <c r="AP23" s="110" t="n">
        <v>5750.17041015625</v>
      </c>
      <c r="AQ23" s="110" t="n">
        <v>5750.17041015625</v>
      </c>
      <c r="AR23" s="110" t="n">
        <v>5750.17041015625</v>
      </c>
      <c r="AS23" s="110" t="n">
        <v>5750.17041015625</v>
      </c>
      <c r="AT23" s="110" t="n">
        <v>5750.17041015625</v>
      </c>
      <c r="AU23" s="110" t="n">
        <v>5750.17041015625</v>
      </c>
      <c r="AV23" s="110" t="n">
        <v>5750.17041015625</v>
      </c>
      <c r="AW23" s="110" t="n">
        <v>5750.17041015625</v>
      </c>
      <c r="AX23" s="110" t="n">
        <v>5750.17041015625</v>
      </c>
      <c r="AY23" s="110" t="n">
        <v>5750.17041015625</v>
      </c>
      <c r="AZ23" s="110" t="n">
        <v>5750.17041015625</v>
      </c>
      <c r="BA23" s="110" t="n">
        <v>5750.17041015625</v>
      </c>
      <c r="BB23" s="110" t="n">
        <v>5750.17041015625</v>
      </c>
      <c r="BC23" s="110" t="n">
        <v>5750.17041015625</v>
      </c>
      <c r="BD23" s="110" t="n">
        <v>5750.17041015625</v>
      </c>
      <c r="BE23" s="110" t="n">
        <v>5750.17041015625</v>
      </c>
      <c r="BF23" s="110" t="n">
        <v>5750.17041015625</v>
      </c>
      <c r="BG23" s="110" t="n">
        <v>5750.17041015625</v>
      </c>
      <c r="BH23" s="110" t="n">
        <v>5750.17041015625</v>
      </c>
      <c r="BI23" s="110" t="n">
        <v>5750.17041015625</v>
      </c>
      <c r="BJ23" s="110" t="n">
        <v>5622.388671875</v>
      </c>
      <c r="BK23" s="110" t="n">
        <v>5622.388671875</v>
      </c>
      <c r="BL23" s="110" t="n">
        <v>5494.607421875</v>
      </c>
      <c r="BM23" s="110" t="n">
        <v>5494.607421875</v>
      </c>
      <c r="BN23" s="110" t="n">
        <v>5366.82568359375</v>
      </c>
      <c r="BO23" s="110" t="n">
        <v>5401.8349609375</v>
      </c>
      <c r="BP23" s="110" t="n">
        <v>5401.8349609375</v>
      </c>
      <c r="BQ23" s="110" t="n">
        <v>5401.8349609375</v>
      </c>
      <c r="BR23" s="110" t="n">
        <v>5401.8349609375</v>
      </c>
      <c r="BS23" s="110" t="n">
        <v>5401.8349609375</v>
      </c>
      <c r="BT23" s="110" t="n">
        <v>5401.8349609375</v>
      </c>
      <c r="BU23" s="110" t="n">
        <v>5401.8349609375</v>
      </c>
      <c r="BV23" s="110" t="n">
        <v>5401.8349609375</v>
      </c>
      <c r="BW23" s="110" t="n">
        <v>5401.8349609375</v>
      </c>
      <c r="BX23" s="110" t="n"/>
      <c r="BY23" s="110" t="n"/>
      <c r="BZ23" s="110" t="n"/>
      <c r="CA23" s="110" t="n"/>
      <c r="CB23" s="110" t="n"/>
      <c r="CC23" s="110" t="n"/>
      <c r="CD23" s="110" t="n"/>
      <c r="CE23" s="110" t="n"/>
      <c r="CF23" s="110" t="n"/>
      <c r="CG23" s="110" t="n"/>
      <c r="CH23" s="110" t="n"/>
      <c r="CI23" s="110" t="n"/>
      <c r="CJ23" s="110" t="n"/>
      <c r="CK23" s="110" t="n"/>
      <c r="CL23" s="110" t="n"/>
      <c r="CM23" s="110" t="n"/>
      <c r="CN23" s="110" t="n"/>
      <c r="CO23" s="110" t="n"/>
      <c r="CP23" s="110" t="n"/>
      <c r="CQ23" s="110" t="n"/>
      <c r="CR23" s="110" t="n"/>
      <c r="CS23" s="110" t="n"/>
    </row>
    <row r="24">
      <c r="A24" t="inlineStr">
        <is>
          <t>FMCG</t>
        </is>
      </c>
      <c r="B24" t="inlineStr">
        <is>
          <t>MY_RB (Health) Malaysia Sdn Bhd</t>
        </is>
      </c>
      <c r="C24" s="110" t="n">
        <v>29236.54542590726</v>
      </c>
      <c r="D24" s="110" t="n">
        <v>5055.400065104167</v>
      </c>
      <c r="E24" s="110" t="n">
        <v>3924.822672526042</v>
      </c>
      <c r="F24" s="60" t="n">
        <v>71195.8671875</v>
      </c>
      <c r="G24" s="110" t="n">
        <v>73851.1875</v>
      </c>
      <c r="H24" s="110" t="n">
        <v>94173.6171875</v>
      </c>
      <c r="I24" s="110" t="n">
        <v>93401.375</v>
      </c>
      <c r="J24" s="110" t="n">
        <v>92721.578125</v>
      </c>
      <c r="K24" s="110" t="n">
        <v>92207.65625</v>
      </c>
      <c r="L24" s="110" t="n">
        <v>91733.4453125</v>
      </c>
      <c r="M24" s="110" t="n">
        <v>89447.6484375</v>
      </c>
      <c r="N24" s="110" t="n">
        <v>20862.23046875</v>
      </c>
      <c r="O24" s="110" t="n">
        <v>16965.169921875</v>
      </c>
      <c r="P24" s="110" t="n">
        <v>13818.59375</v>
      </c>
      <c r="Q24" s="110" t="n">
        <v>11889.212890625</v>
      </c>
      <c r="R24" s="110" t="n">
        <v>8983.5908203125</v>
      </c>
      <c r="S24" s="110" t="n">
        <v>8019.13330078125</v>
      </c>
      <c r="T24" s="110" t="n">
        <v>7894.32373046875</v>
      </c>
      <c r="U24" s="110" t="n">
        <v>7766.1962890625</v>
      </c>
      <c r="V24" s="110" t="n">
        <v>7690.00830078125</v>
      </c>
      <c r="W24" s="110" t="n">
        <v>7582.81787109375</v>
      </c>
      <c r="X24" s="110" t="n">
        <v>7345.88037109375</v>
      </c>
      <c r="Y24" s="110" t="n">
        <v>6886.57177734375</v>
      </c>
      <c r="Z24" s="110" t="n">
        <v>7014.5361328125</v>
      </c>
      <c r="AA24" s="110" t="n">
        <v>6705.3779296875</v>
      </c>
      <c r="AB24" s="110" t="n">
        <v>6583.35400390625</v>
      </c>
      <c r="AC24" s="110" t="n">
        <v>8454.8525390625</v>
      </c>
      <c r="AD24" s="110" t="n">
        <v>8377.7646484375</v>
      </c>
      <c r="AE24" s="110" t="n">
        <v>8281.1904296875</v>
      </c>
      <c r="AF24" s="110" t="n">
        <v>7860.576171875</v>
      </c>
      <c r="AG24" s="110" t="n">
        <v>7395.8525390625</v>
      </c>
      <c r="AH24" s="110" t="n">
        <v>7174.05126953125</v>
      </c>
      <c r="AI24" s="110" t="n">
        <v>7081.02001953125</v>
      </c>
      <c r="AJ24" s="110" t="n">
        <v>6968.22802734375</v>
      </c>
      <c r="AK24" s="110" t="n">
        <v>6739.80615234375</v>
      </c>
      <c r="AL24" s="110" t="n">
        <v>6573.30859375</v>
      </c>
      <c r="AM24" s="110" t="n">
        <v>6438.83447265625</v>
      </c>
      <c r="AN24" s="110" t="n">
        <v>6261.33447265625</v>
      </c>
      <c r="AO24" s="110" t="n">
        <v>6134.662109375</v>
      </c>
      <c r="AP24" s="110" t="n">
        <v>6042.6357421875</v>
      </c>
      <c r="AQ24" s="110" t="n">
        <v>5981.001953125</v>
      </c>
      <c r="AR24" s="110" t="n">
        <v>5872.126953125</v>
      </c>
      <c r="AS24" s="110" t="n">
        <v>5368.93310546875</v>
      </c>
      <c r="AT24" s="110" t="n">
        <v>4897.03515625</v>
      </c>
      <c r="AU24" s="110" t="n">
        <v>4103.24365234375</v>
      </c>
      <c r="AV24" s="110" t="n">
        <v>3754.7294921875</v>
      </c>
      <c r="AW24" s="110" t="n">
        <v>3746.325439453125</v>
      </c>
      <c r="AX24" s="110" t="n">
        <v>3705.172119140625</v>
      </c>
      <c r="AY24" s="110" t="n">
        <v>3615.93603515625</v>
      </c>
      <c r="AZ24" s="110" t="n">
        <v>3591.444091796875</v>
      </c>
      <c r="BA24" s="110" t="n">
        <v>3541.03564453125</v>
      </c>
      <c r="BB24" s="110" t="n">
        <v>4398.93603515625</v>
      </c>
      <c r="BC24" s="110" t="n">
        <v>5906.9150390625</v>
      </c>
      <c r="BD24" s="110" t="n">
        <v>5662.65771484375</v>
      </c>
      <c r="BE24" s="110" t="n">
        <v>5586.95361328125</v>
      </c>
      <c r="BF24" s="110" t="n">
        <v>5515.92919921875</v>
      </c>
      <c r="BG24" s="110" t="n">
        <v>5517.30908203125</v>
      </c>
      <c r="BH24" s="110" t="n">
        <v>5362.02734375</v>
      </c>
      <c r="BI24" s="110" t="n">
        <v>5160.29345703125</v>
      </c>
      <c r="BJ24" s="110" t="n">
        <v>4810.96875</v>
      </c>
      <c r="BK24" s="110" t="n">
        <v>4611.1767578125</v>
      </c>
      <c r="BL24" s="110" t="n">
        <v>4387.4072265625</v>
      </c>
      <c r="BM24" s="110" t="n">
        <v>4284.03466796875</v>
      </c>
      <c r="BN24" s="110" t="n">
        <v>4089.827880859375</v>
      </c>
      <c r="BO24" s="110" t="n">
        <v>4020.835693359375</v>
      </c>
      <c r="BP24" s="110" t="n">
        <v>3797.310302734375</v>
      </c>
      <c r="BQ24" s="110" t="n">
        <v>2616.396728515625</v>
      </c>
      <c r="BR24" s="110" t="n">
        <v>2373.290283203125</v>
      </c>
      <c r="BS24" s="110" t="n">
        <v>2168.267333984375</v>
      </c>
      <c r="BT24" s="110" t="n">
        <v>1818.422119140625</v>
      </c>
      <c r="BU24" s="110" t="n">
        <v>1643.3076171875</v>
      </c>
      <c r="BV24" s="110" t="n">
        <v>1587.18701171875</v>
      </c>
      <c r="BW24" s="110" t="n">
        <v>1470.3046875</v>
      </c>
      <c r="BX24" s="110" t="n"/>
      <c r="BY24" s="110" t="n"/>
      <c r="BZ24" s="110" t="n"/>
      <c r="CA24" s="110" t="n"/>
      <c r="CB24" s="110" t="n"/>
      <c r="CC24" s="110" t="n"/>
      <c r="CD24" s="110" t="n"/>
      <c r="CE24" s="110" t="n"/>
      <c r="CF24" s="110" t="n"/>
      <c r="CG24" s="110" t="n"/>
      <c r="CH24" s="110" t="n"/>
      <c r="CI24" s="110" t="n"/>
      <c r="CJ24" s="110" t="n"/>
      <c r="CK24" s="110" t="n"/>
      <c r="CL24" s="110" t="n"/>
      <c r="CM24" s="110" t="n"/>
      <c r="CN24" s="110" t="n"/>
      <c r="CO24" s="110" t="n"/>
      <c r="CP24" s="110" t="n"/>
      <c r="CQ24" s="110" t="n"/>
      <c r="CR24" s="110" t="n"/>
      <c r="CS24" s="110" t="n"/>
    </row>
    <row r="25">
      <c r="A25" t="inlineStr">
        <is>
          <t>FMCG</t>
        </is>
      </c>
      <c r="B25" t="inlineStr">
        <is>
          <t>MY_Purecare Health &amp; Beauty Sdn Bhd</t>
        </is>
      </c>
      <c r="C25" s="110" t="n">
        <v>1093.738184611003</v>
      </c>
      <c r="D25" s="110" t="n">
        <v>1239.422727457682</v>
      </c>
      <c r="E25" s="110" t="n">
        <v>1349.873008219401</v>
      </c>
      <c r="F25" s="60" t="n">
        <v/>
      </c>
      <c r="G25" s="110" t="n">
        <v/>
      </c>
      <c r="H25" s="110" t="n">
        <v/>
      </c>
      <c r="I25" s="110" t="n">
        <v/>
      </c>
      <c r="J25" s="110" t="n">
        <v/>
      </c>
      <c r="K25" s="110" t="n">
        <v/>
      </c>
      <c r="L25" s="110" t="n">
        <v/>
      </c>
      <c r="M25" s="110" t="n">
        <v>0</v>
      </c>
      <c r="N25" s="110" t="n">
        <v>0</v>
      </c>
      <c r="O25" s="110" t="n">
        <v>0</v>
      </c>
      <c r="P25" s="110" t="n">
        <v>677.0869750976562</v>
      </c>
      <c r="Q25" s="110" t="n">
        <v>669.8025512695312</v>
      </c>
      <c r="R25" s="110" t="n">
        <v>1730.25732421875</v>
      </c>
      <c r="S25" s="110" t="n">
        <v>1712.579833984375</v>
      </c>
      <c r="T25" s="110" t="n">
        <v>1596.468017578125</v>
      </c>
      <c r="U25" s="110" t="n">
        <v>1540.557006835938</v>
      </c>
      <c r="V25" s="110" t="n">
        <v>1492.936767578125</v>
      </c>
      <c r="W25" s="110" t="n">
        <v>1422.117309570312</v>
      </c>
      <c r="X25" s="110" t="n">
        <v>1221.019897460938</v>
      </c>
      <c r="Y25" s="110" t="n">
        <v>1202.64892578125</v>
      </c>
      <c r="Z25" s="110" t="n">
        <v>1202.64892578125</v>
      </c>
      <c r="AA25" s="110" t="n">
        <v>1194.413940429688</v>
      </c>
      <c r="AB25" s="110" t="n">
        <v>1194.413940429688</v>
      </c>
      <c r="AC25" s="110" t="n">
        <v>1184.70947265625</v>
      </c>
      <c r="AD25" s="110" t="n">
        <v>1184.70947265625</v>
      </c>
      <c r="AE25" s="110" t="n">
        <v>1176.474487304688</v>
      </c>
      <c r="AF25" s="110" t="n">
        <v>1174.296875</v>
      </c>
      <c r="AG25" s="110" t="n">
        <v>1174.296875</v>
      </c>
      <c r="AH25" s="110" t="n">
        <v>1174.296875</v>
      </c>
      <c r="AI25" s="110" t="n">
        <v>1170.654663085938</v>
      </c>
      <c r="AJ25" s="110" t="n">
        <v>1153.326293945312</v>
      </c>
      <c r="AK25" s="110" t="n">
        <v>1118.266479492188</v>
      </c>
      <c r="AL25" s="110" t="n">
        <v>1105.616333007812</v>
      </c>
      <c r="AM25" s="110" t="n">
        <v>1100.661499023438</v>
      </c>
      <c r="AN25" s="110" t="n">
        <v>1100.661499023438</v>
      </c>
      <c r="AO25" s="110" t="n">
        <v>1100.661499023438</v>
      </c>
      <c r="AP25" s="110" t="n">
        <v>1100.661499023438</v>
      </c>
      <c r="AQ25" s="110" t="n">
        <v>1083.658813476562</v>
      </c>
      <c r="AR25" s="110" t="n">
        <v>1064.885009765625</v>
      </c>
      <c r="AS25" s="110" t="n">
        <v>1055.359497070312</v>
      </c>
      <c r="AT25" s="110" t="n">
        <v>1050.826782226562</v>
      </c>
      <c r="AU25" s="110" t="n">
        <v>999.1640625</v>
      </c>
      <c r="AV25" s="110" t="n">
        <v>983.1143188476562</v>
      </c>
      <c r="AW25" s="110" t="n">
        <v>983.1143188476562</v>
      </c>
      <c r="AX25" s="110" t="n">
        <v>983.1143188476562</v>
      </c>
      <c r="AY25" s="110" t="n">
        <v>965.7986450195312</v>
      </c>
      <c r="AZ25" s="110" t="n">
        <v>954.5803833007812</v>
      </c>
      <c r="BA25" s="110" t="n">
        <v>947.264404296875</v>
      </c>
      <c r="BB25" s="110" t="n">
        <v>947.264404296875</v>
      </c>
      <c r="BC25" s="110" t="n">
        <v>947.264404296875</v>
      </c>
      <c r="BD25" s="110" t="n">
        <v>927.7557373046875</v>
      </c>
      <c r="BE25" s="110" t="n">
        <v>1727.708618164062</v>
      </c>
      <c r="BF25" s="110" t="n">
        <v>1696.341674804688</v>
      </c>
      <c r="BG25" s="110" t="n">
        <v>1660.5107421875</v>
      </c>
      <c r="BH25" s="110" t="n">
        <v>1628.792846679688</v>
      </c>
      <c r="BI25" s="110" t="n">
        <v>1628.792846679688</v>
      </c>
      <c r="BJ25" s="110" t="n">
        <v>1744.166137695312</v>
      </c>
      <c r="BK25" s="110" t="n">
        <v>1716.454833984375</v>
      </c>
      <c r="BL25" s="110" t="n">
        <v>1697.380126953125</v>
      </c>
      <c r="BM25" s="110" t="n">
        <v>1619.48779296875</v>
      </c>
      <c r="BN25" s="110" t="n">
        <v>1543.352294921875</v>
      </c>
      <c r="BO25" s="110" t="n">
        <v>1497.068115234375</v>
      </c>
      <c r="BP25" s="110" t="n">
        <v>1406.670043945312</v>
      </c>
      <c r="BQ25" s="110" t="n">
        <v>1399.3515625</v>
      </c>
      <c r="BR25" s="110" t="n">
        <v>1525.554321289062</v>
      </c>
      <c r="BS25" s="110" t="n">
        <v>1521.977416992188</v>
      </c>
      <c r="BT25" s="110" t="n">
        <v>1504.894775390625</v>
      </c>
      <c r="BU25" s="110" t="n">
        <v>1504.894775390625</v>
      </c>
      <c r="BV25" s="110" t="n">
        <v>1407.089965820312</v>
      </c>
      <c r="BW25" s="110" t="n">
        <v>1376.439575195312</v>
      </c>
      <c r="BX25" s="110" t="n"/>
      <c r="BY25" s="110" t="n"/>
      <c r="BZ25" s="110" t="n"/>
      <c r="CA25" s="110" t="n"/>
      <c r="CB25" s="110" t="n"/>
      <c r="CC25" s="110" t="n"/>
      <c r="CD25" s="110" t="n"/>
      <c r="CE25" s="110" t="n"/>
      <c r="CF25" s="110" t="n"/>
      <c r="CG25" s="110" t="n"/>
      <c r="CH25" s="110" t="n"/>
      <c r="CI25" s="110" t="n"/>
      <c r="CJ25" s="110" t="n"/>
      <c r="CK25" s="110" t="n"/>
      <c r="CL25" s="110" t="n"/>
      <c r="CM25" s="110" t="n"/>
      <c r="CN25" s="110" t="n"/>
      <c r="CO25" s="110" t="n"/>
      <c r="CP25" s="110" t="n"/>
      <c r="CQ25" s="110" t="n"/>
      <c r="CR25" s="110" t="n"/>
      <c r="CS25" s="110" t="n"/>
    </row>
    <row r="26">
      <c r="A26" t="inlineStr">
        <is>
          <t>EL</t>
        </is>
      </c>
      <c r="B26" t="inlineStr">
        <is>
          <t>MY_Philips Malaysia Sdn Bhd</t>
        </is>
      </c>
      <c r="C26" s="110" t="n">
        <v/>
      </c>
      <c r="D26" s="110" t="n">
        <v>43597.96056547619</v>
      </c>
      <c r="E26" s="110" t="n">
        <v>67331.24635416667</v>
      </c>
      <c r="F26" s="60" t="n">
        <v/>
      </c>
      <c r="G26" s="110" t="n">
        <v/>
      </c>
      <c r="H26" s="110" t="n">
        <v/>
      </c>
      <c r="I26" s="110" t="n">
        <v/>
      </c>
      <c r="J26" s="110" t="n">
        <v/>
      </c>
      <c r="K26" s="110" t="n">
        <v/>
      </c>
      <c r="L26" s="110" t="n">
        <v/>
      </c>
      <c r="M26" s="110" t="n">
        <v/>
      </c>
      <c r="N26" s="110" t="n">
        <v/>
      </c>
      <c r="O26" s="110" t="n">
        <v/>
      </c>
      <c r="P26" s="110" t="n">
        <v/>
      </c>
      <c r="Q26" s="110" t="n">
        <v/>
      </c>
      <c r="R26" s="110" t="n">
        <v/>
      </c>
      <c r="S26" s="110" t="n">
        <v/>
      </c>
      <c r="T26" s="110" t="n">
        <v/>
      </c>
      <c r="U26" s="110" t="n">
        <v/>
      </c>
      <c r="V26" s="110" t="n">
        <v/>
      </c>
      <c r="W26" s="110" t="n">
        <v/>
      </c>
      <c r="X26" s="110" t="n">
        <v/>
      </c>
      <c r="Y26" s="110" t="n">
        <v/>
      </c>
      <c r="Z26" s="110" t="n">
        <v/>
      </c>
      <c r="AA26" s="110" t="n">
        <v/>
      </c>
      <c r="AB26" s="110" t="n">
        <v/>
      </c>
      <c r="AC26" s="110" t="n">
        <v/>
      </c>
      <c r="AD26" s="110" t="n">
        <v/>
      </c>
      <c r="AE26" s="110" t="n">
        <v/>
      </c>
      <c r="AF26" s="110" t="n">
        <v/>
      </c>
      <c r="AG26" s="110" t="n">
        <v/>
      </c>
      <c r="AH26" s="110" t="n">
        <v/>
      </c>
      <c r="AI26" s="110" t="n">
        <v/>
      </c>
      <c r="AJ26" s="110" t="n">
        <v/>
      </c>
      <c r="AK26" s="110" t="n">
        <v/>
      </c>
      <c r="AL26" s="110" t="n">
        <v/>
      </c>
      <c r="AM26" s="110" t="n">
        <v/>
      </c>
      <c r="AN26" s="110" t="n">
        <v/>
      </c>
      <c r="AO26" s="110" t="n">
        <v/>
      </c>
      <c r="AP26" s="110" t="n">
        <v/>
      </c>
      <c r="AQ26" s="110" t="n">
        <v/>
      </c>
      <c r="AR26" s="110" t="n">
        <v/>
      </c>
      <c r="AS26" s="110" t="n">
        <v/>
      </c>
      <c r="AT26" s="110" t="n">
        <v>0</v>
      </c>
      <c r="AU26" s="110" t="n">
        <v>0</v>
      </c>
      <c r="AV26" s="110" t="n">
        <v>0</v>
      </c>
      <c r="AW26" s="110" t="n">
        <v>0</v>
      </c>
      <c r="AX26" s="110" t="n">
        <v>70348.734375</v>
      </c>
      <c r="AY26" s="110" t="n">
        <v>84182.515625</v>
      </c>
      <c r="AZ26" s="110" t="n">
        <v>156393.84375</v>
      </c>
      <c r="BA26" s="110" t="n">
        <v>154886.21875</v>
      </c>
      <c r="BB26" s="110" t="n">
        <v>75103.3359375</v>
      </c>
      <c r="BC26" s="110" t="n">
        <v>38067.20703125</v>
      </c>
      <c r="BD26" s="110" t="n">
        <v>31883.048828125</v>
      </c>
      <c r="BE26" s="110" t="n">
        <v>24387.234375</v>
      </c>
      <c r="BF26" s="110" t="n">
        <v>21172.30859375</v>
      </c>
      <c r="BG26" s="110" t="n">
        <v>19835.6640625</v>
      </c>
      <c r="BH26" s="110" t="n">
        <v>18859.927734375</v>
      </c>
      <c r="BI26" s="110" t="n">
        <v>19522.95703125</v>
      </c>
      <c r="BJ26" s="110" t="n">
        <v>18568.732421875</v>
      </c>
      <c r="BK26" s="110" t="n">
        <v>18233.416015625</v>
      </c>
      <c r="BL26" s="110" t="n">
        <v>17989.90234375</v>
      </c>
      <c r="BM26" s="110" t="n">
        <v>17804.4765625</v>
      </c>
      <c r="BN26" s="110" t="n">
        <v>128317.6484375</v>
      </c>
      <c r="BO26" s="110" t="n">
        <v>128563.5</v>
      </c>
      <c r="BP26" s="110" t="n">
        <v>126764.1875</v>
      </c>
      <c r="BQ26" s="110" t="n">
        <v>127440.1328125</v>
      </c>
      <c r="BR26" s="110" t="n">
        <v>125789.609375</v>
      </c>
      <c r="BS26" s="110" t="n">
        <v>124489.3828125</v>
      </c>
      <c r="BT26" s="110" t="n">
        <v>122529.28125</v>
      </c>
      <c r="BU26" s="110" t="n">
        <v>117964.3046875</v>
      </c>
      <c r="BV26" s="110" t="n">
        <v>116561.46875</v>
      </c>
      <c r="BW26" s="110" t="n">
        <v>114278.3515625</v>
      </c>
      <c r="BX26" s="110" t="n"/>
      <c r="BY26" s="110" t="n"/>
      <c r="BZ26" s="110" t="n"/>
      <c r="CA26" s="110" t="n"/>
      <c r="CB26" s="110" t="n"/>
      <c r="CC26" s="110" t="n"/>
      <c r="CD26" s="110" t="n"/>
      <c r="CE26" s="110" t="n"/>
      <c r="CF26" s="110" t="n"/>
      <c r="CG26" s="110" t="n"/>
      <c r="CH26" s="110" t="n"/>
      <c r="CI26" s="110" t="n"/>
      <c r="CJ26" s="110" t="n"/>
      <c r="CK26" s="110" t="n"/>
      <c r="CL26" s="110" t="n"/>
      <c r="CM26" s="110" t="n"/>
      <c r="CN26" s="110" t="n"/>
      <c r="CO26" s="110" t="n"/>
      <c r="CP26" s="110" t="n"/>
      <c r="CQ26" s="110" t="n"/>
      <c r="CR26" s="110" t="n"/>
      <c r="CS26" s="110" t="n"/>
    </row>
    <row r="27">
      <c r="A27" t="inlineStr">
        <is>
          <t>Fashion</t>
        </is>
      </c>
      <c r="B27" t="inlineStr">
        <is>
          <t>MY_Pac Worldwide Asia Sdn Bhd</t>
        </is>
      </c>
      <c r="C27" s="110" t="n">
        <v>10466.20055758569</v>
      </c>
      <c r="D27" s="110" t="n">
        <v>4436.072737630208</v>
      </c>
      <c r="E27" s="110" t="n">
        <v>3757.193741861979</v>
      </c>
      <c r="F27" s="60" t="n">
        <v>13702.09375</v>
      </c>
      <c r="G27" s="110" t="n">
        <v>13429.671875</v>
      </c>
      <c r="H27" s="110" t="n">
        <v>13259.3857421875</v>
      </c>
      <c r="I27" s="110" t="n">
        <v>13177.603515625</v>
      </c>
      <c r="J27" s="110" t="n">
        <v>12866.9052734375</v>
      </c>
      <c r="K27" s="110" t="n">
        <v>12626.4130859375</v>
      </c>
      <c r="L27" s="110" t="n">
        <v>12172.501953125</v>
      </c>
      <c r="M27" s="110" t="n">
        <v>12003.3359375</v>
      </c>
      <c r="N27" s="110" t="n">
        <v>11696.185546875</v>
      </c>
      <c r="O27" s="110" t="n">
        <v>11463.7216796875</v>
      </c>
      <c r="P27" s="110" t="n">
        <v>11391.275390625</v>
      </c>
      <c r="Q27" s="110" t="n">
        <v>11335.0732421875</v>
      </c>
      <c r="R27" s="110" t="n">
        <v>10974.7080078125</v>
      </c>
      <c r="S27" s="110" t="n">
        <v>10600.712890625</v>
      </c>
      <c r="T27" s="110" t="n">
        <v>10396.62890625</v>
      </c>
      <c r="U27" s="110" t="n">
        <v>9994.2529296875</v>
      </c>
      <c r="V27" s="110" t="n">
        <v>9946.080078125</v>
      </c>
      <c r="W27" s="110" t="n">
        <v>9823.779296875</v>
      </c>
      <c r="X27" s="110" t="n">
        <v>9381.818359375</v>
      </c>
      <c r="Y27" s="110" t="n">
        <v>8571.650390625</v>
      </c>
      <c r="Z27" s="110" t="n">
        <v>8150.22900390625</v>
      </c>
      <c r="AA27" s="110" t="n">
        <v>7755.69384765625</v>
      </c>
      <c r="AB27" s="110" t="n">
        <v>7555.7197265625</v>
      </c>
      <c r="AC27" s="110" t="n">
        <v>7299.16943359375</v>
      </c>
      <c r="AD27" s="110" t="n">
        <v>10772.19921875</v>
      </c>
      <c r="AE27" s="110" t="n">
        <v>10469.9033203125</v>
      </c>
      <c r="AF27" s="110" t="n">
        <v>9871.845703125</v>
      </c>
      <c r="AG27" s="110" t="n">
        <v>9105.7431640625</v>
      </c>
      <c r="AH27" s="110" t="n">
        <v>8610.248046875</v>
      </c>
      <c r="AI27" s="110" t="n">
        <v>8083.41015625</v>
      </c>
      <c r="AJ27" s="110" t="n">
        <v>7964.2578125</v>
      </c>
      <c r="AK27" s="110" t="n">
        <v>7445.779296875</v>
      </c>
      <c r="AL27" s="110" t="n">
        <v>6800.89990234375</v>
      </c>
      <c r="AM27" s="110" t="n">
        <v>6093.69384765625</v>
      </c>
      <c r="AN27" s="110" t="n">
        <v>5686.07080078125</v>
      </c>
      <c r="AO27" s="110" t="n">
        <v>4891.8955078125</v>
      </c>
      <c r="AP27" s="110" t="n">
        <v>4379.02197265625</v>
      </c>
      <c r="AQ27" s="110" t="n">
        <v>3963.653564453125</v>
      </c>
      <c r="AR27" s="110" t="n">
        <v>3768.460693359375</v>
      </c>
      <c r="AS27" s="110" t="n">
        <v>3406.55224609375</v>
      </c>
      <c r="AT27" s="110" t="n">
        <v>3014.679931640625</v>
      </c>
      <c r="AU27" s="110" t="n">
        <v>2441.462158203125</v>
      </c>
      <c r="AV27" s="110" t="n">
        <v>1734.256591796875</v>
      </c>
      <c r="AW27" s="110" t="n">
        <v>1664.0810546875</v>
      </c>
      <c r="AX27" s="110" t="n">
        <v>1647.88671875</v>
      </c>
      <c r="AY27" s="110" t="n">
        <v>1566.914916992188</v>
      </c>
      <c r="AZ27" s="110" t="n">
        <v>1539.92431640625</v>
      </c>
      <c r="BA27" s="110" t="n">
        <v>1485.943115234375</v>
      </c>
      <c r="BB27" s="110" t="n">
        <v>1426.042236328125</v>
      </c>
      <c r="BC27" s="110" t="n">
        <v>1415.245971679688</v>
      </c>
      <c r="BD27" s="110" t="n">
        <v>7520.935546875</v>
      </c>
      <c r="BE27" s="110" t="n">
        <v>7217.1689453125</v>
      </c>
      <c r="BF27" s="110" t="n">
        <v>7166.52099609375</v>
      </c>
      <c r="BG27" s="110" t="n">
        <v>6842.6220703125</v>
      </c>
      <c r="BH27" s="110" t="n">
        <v>6602.44482421875</v>
      </c>
      <c r="BI27" s="110" t="n">
        <v>6165.8134765625</v>
      </c>
      <c r="BJ27" s="110" t="n">
        <v>5937.11328125</v>
      </c>
      <c r="BK27" s="110" t="n">
        <v>5658.62744140625</v>
      </c>
      <c r="BL27" s="110" t="n">
        <v>5390.0966796875</v>
      </c>
      <c r="BM27" s="110" t="n">
        <v>5345.54833984375</v>
      </c>
      <c r="BN27" s="110" t="n">
        <v>4862.82568359375</v>
      </c>
      <c r="BO27" s="110" t="n">
        <v>4390.294921875</v>
      </c>
      <c r="BP27" s="110" t="n">
        <v>3918.559326171875</v>
      </c>
      <c r="BQ27" s="110" t="n">
        <v>3241.5283203125</v>
      </c>
      <c r="BR27" s="110" t="n">
        <v>2990.21337890625</v>
      </c>
      <c r="BS27" s="110" t="n">
        <v>2870.88525390625</v>
      </c>
      <c r="BT27" s="110" t="n">
        <v>2802.941162109375</v>
      </c>
      <c r="BU27" s="110" t="n">
        <v>2355.93310546875</v>
      </c>
      <c r="BV27" s="110" t="n">
        <v>1988.800170898438</v>
      </c>
      <c r="BW27" s="110" t="n">
        <v>1510.502319335938</v>
      </c>
      <c r="BX27" s="110" t="n"/>
      <c r="BY27" s="110" t="n"/>
      <c r="BZ27" s="110" t="n"/>
      <c r="CA27" s="110" t="n"/>
      <c r="CB27" s="110" t="n"/>
      <c r="CC27" s="110" t="n"/>
      <c r="CD27" s="110" t="n"/>
      <c r="CE27" s="110" t="n"/>
      <c r="CF27" s="110" t="n"/>
      <c r="CG27" s="110" t="n"/>
      <c r="CH27" s="110" t="n"/>
      <c r="CI27" s="110" t="n"/>
      <c r="CJ27" s="110" t="n"/>
      <c r="CK27" s="110" t="n"/>
      <c r="CL27" s="110" t="n"/>
      <c r="CM27" s="110" t="n"/>
      <c r="CN27" s="110" t="n"/>
      <c r="CO27" s="110" t="n"/>
      <c r="CP27" s="110" t="n"/>
      <c r="CQ27" s="110" t="n"/>
      <c r="CR27" s="110" t="n"/>
      <c r="CS27" s="110" t="n"/>
    </row>
    <row r="28">
      <c r="A28" t="inlineStr">
        <is>
          <t>FMCG</t>
        </is>
      </c>
      <c r="B28" t="inlineStr">
        <is>
          <t>MY_PB Sales Sdn Bhd</t>
        </is>
      </c>
      <c r="C28" s="110" t="n">
        <v>176426.3361895161</v>
      </c>
      <c r="D28" s="110" t="n">
        <v>127352.0546875</v>
      </c>
      <c r="E28" s="110" t="n">
        <v>129558.5541666667</v>
      </c>
      <c r="F28" s="60" t="n">
        <v>197972.734375</v>
      </c>
      <c r="G28" s="110" t="n">
        <v>194122.1875</v>
      </c>
      <c r="H28" s="110" t="n">
        <v>189431.953125</v>
      </c>
      <c r="I28" s="110" t="n">
        <v>188580.875</v>
      </c>
      <c r="J28" s="110" t="n">
        <v>204617.78125</v>
      </c>
      <c r="K28" s="110" t="n">
        <v>202456.015625</v>
      </c>
      <c r="L28" s="110" t="n">
        <v>199404.109375</v>
      </c>
      <c r="M28" s="110" t="n">
        <v>198511.046875</v>
      </c>
      <c r="N28" s="110" t="n">
        <v>197892.734375</v>
      </c>
      <c r="O28" s="110" t="n">
        <v>196697.359375</v>
      </c>
      <c r="P28" s="110" t="n">
        <v>195498.09375</v>
      </c>
      <c r="Q28" s="110" t="n">
        <v>193792.453125</v>
      </c>
      <c r="R28" s="110" t="n">
        <v>190542.765625</v>
      </c>
      <c r="S28" s="110" t="n">
        <v>189179.859375</v>
      </c>
      <c r="T28" s="110" t="n">
        <v>187441.515625</v>
      </c>
      <c r="U28" s="110" t="n">
        <v>185431.578125</v>
      </c>
      <c r="V28" s="110" t="n">
        <v>184790</v>
      </c>
      <c r="W28" s="110" t="n">
        <v>182376.34375</v>
      </c>
      <c r="X28" s="110" t="n">
        <v>192491.546875</v>
      </c>
      <c r="Y28" s="110" t="n">
        <v>190889.953125</v>
      </c>
      <c r="Z28" s="110" t="n">
        <v>151747.46875</v>
      </c>
      <c r="AA28" s="110" t="n">
        <v>144310.015625</v>
      </c>
      <c r="AB28" s="110" t="n">
        <v>141970.1875</v>
      </c>
      <c r="AC28" s="110" t="n">
        <v>141856.671875</v>
      </c>
      <c r="AD28" s="110" t="n">
        <v>148527.203125</v>
      </c>
      <c r="AE28" s="110" t="n">
        <v>146167.8125</v>
      </c>
      <c r="AF28" s="110" t="n">
        <v>141084.984375</v>
      </c>
      <c r="AG28" s="110" t="n">
        <v>153919.96875</v>
      </c>
      <c r="AH28" s="110" t="n">
        <v>147367.6875</v>
      </c>
      <c r="AI28" s="110" t="n">
        <v>144980.5625</v>
      </c>
      <c r="AJ28" s="110" t="n">
        <v>145162.953125</v>
      </c>
      <c r="AK28" s="110" t="n">
        <v>143197.984375</v>
      </c>
      <c r="AL28" s="110" t="n">
        <v>140767.96875</v>
      </c>
      <c r="AM28" s="110" t="n">
        <v>138676.78125</v>
      </c>
      <c r="AN28" s="110" t="n">
        <v>139397.859375</v>
      </c>
      <c r="AO28" s="110" t="n">
        <v>147060.28125</v>
      </c>
      <c r="AP28" s="110" t="n">
        <v>145411.6875</v>
      </c>
      <c r="AQ28" s="110" t="n">
        <v>143436.15625</v>
      </c>
      <c r="AR28" s="110" t="n">
        <v>141672.296875</v>
      </c>
      <c r="AS28" s="110" t="n">
        <v>131240.828125</v>
      </c>
      <c r="AT28" s="110" t="n">
        <v>120337.1640625</v>
      </c>
      <c r="AU28" s="110" t="n">
        <v>112641.4921875</v>
      </c>
      <c r="AV28" s="110" t="n">
        <v>109476.0859375</v>
      </c>
      <c r="AW28" s="110" t="n">
        <v>108515.875</v>
      </c>
      <c r="AX28" s="110" t="n">
        <v>107681.53125</v>
      </c>
      <c r="AY28" s="110" t="n">
        <v>106864.65625</v>
      </c>
      <c r="AZ28" s="110" t="n">
        <v>105740.5625</v>
      </c>
      <c r="BA28" s="110" t="n">
        <v>120131.9765625</v>
      </c>
      <c r="BB28" s="110" t="n">
        <v>119203.2578125</v>
      </c>
      <c r="BC28" s="110" t="n">
        <v>117624.796875</v>
      </c>
      <c r="BD28" s="110" t="n">
        <v>143679.25</v>
      </c>
      <c r="BE28" s="110" t="n">
        <v>153139.375</v>
      </c>
      <c r="BF28" s="110" t="n">
        <v>151432</v>
      </c>
      <c r="BG28" s="110" t="n">
        <v>147230.3125</v>
      </c>
      <c r="BH28" s="110" t="n">
        <v>132437.71875</v>
      </c>
      <c r="BI28" s="110" t="n">
        <v>121717.6875</v>
      </c>
      <c r="BJ28" s="110" t="n">
        <v>114273.3359375</v>
      </c>
      <c r="BK28" s="110" t="n">
        <v>110244.5078125</v>
      </c>
      <c r="BL28" s="110" t="n">
        <v>107046.84375</v>
      </c>
      <c r="BM28" s="110" t="n">
        <v>103610.7421875</v>
      </c>
      <c r="BN28" s="110" t="n">
        <v>136670.625</v>
      </c>
      <c r="BO28" s="110" t="n">
        <v>135531.15625</v>
      </c>
      <c r="BP28" s="110" t="n">
        <v>134361.5</v>
      </c>
      <c r="BQ28" s="110" t="n">
        <v>161427.078125</v>
      </c>
      <c r="BR28" s="110" t="n">
        <v>157368.953125</v>
      </c>
      <c r="BS28" s="110" t="n">
        <v>155585.5</v>
      </c>
      <c r="BT28" s="110" t="n">
        <v>153503.734375</v>
      </c>
      <c r="BU28" s="110" t="n">
        <v>148176.96875</v>
      </c>
      <c r="BV28" s="110" t="n">
        <v>147004.359375</v>
      </c>
      <c r="BW28" s="110" t="n">
        <v>144097.578125</v>
      </c>
      <c r="BX28" s="110" t="n"/>
      <c r="BY28" s="110" t="n"/>
      <c r="BZ28" s="110" t="n"/>
      <c r="CA28" s="110" t="n"/>
      <c r="CB28" s="110" t="n"/>
      <c r="CC28" s="110" t="n"/>
      <c r="CD28" s="110" t="n"/>
      <c r="CE28" s="110" t="n"/>
      <c r="CF28" s="110" t="n"/>
      <c r="CG28" s="110" t="n"/>
      <c r="CH28" s="110" t="n"/>
      <c r="CI28" s="110" t="n"/>
      <c r="CJ28" s="110" t="n"/>
      <c r="CK28" s="110" t="n"/>
      <c r="CL28" s="110" t="n"/>
      <c r="CM28" s="110" t="n"/>
      <c r="CN28" s="110" t="n"/>
      <c r="CO28" s="110" t="n"/>
      <c r="CP28" s="110" t="n"/>
      <c r="CQ28" s="110" t="n"/>
      <c r="CR28" s="110" t="n"/>
      <c r="CS28" s="110" t="n"/>
    </row>
    <row r="29">
      <c r="A29" t="inlineStr">
        <is>
          <t>FMCG</t>
        </is>
      </c>
      <c r="B29" t="inlineStr">
        <is>
          <t>MY_OAHP Marketing Sdn Bhd</t>
        </is>
      </c>
      <c r="C29" s="110" t="n">
        <v>112439.5070564516</v>
      </c>
      <c r="D29" s="110" t="n">
        <v>77717.06197916667</v>
      </c>
      <c r="E29" s="110" t="n">
        <v>85472.96263020833</v>
      </c>
      <c r="F29" s="60" t="n">
        <v>87859.171875</v>
      </c>
      <c r="G29" s="110" t="n">
        <v>85241.1171875</v>
      </c>
      <c r="H29" s="110" t="n">
        <v>83582.65625</v>
      </c>
      <c r="I29" s="110" t="n">
        <v>81796.171875</v>
      </c>
      <c r="J29" s="110" t="n">
        <v>87586.8828125</v>
      </c>
      <c r="K29" s="110" t="n">
        <v>135167.828125</v>
      </c>
      <c r="L29" s="110" t="n">
        <v>131569.765625</v>
      </c>
      <c r="M29" s="110" t="n">
        <v>129143.6953125</v>
      </c>
      <c r="N29" s="110" t="n">
        <v>125785.7578125</v>
      </c>
      <c r="O29" s="110" t="n">
        <v>123591.765625</v>
      </c>
      <c r="P29" s="110" t="n">
        <v>122175.296875</v>
      </c>
      <c r="Q29" s="110" t="n">
        <v>120761.625</v>
      </c>
      <c r="R29" s="110" t="n">
        <v>118277.984375</v>
      </c>
      <c r="S29" s="110" t="n">
        <v>122623.8671875</v>
      </c>
      <c r="T29" s="110" t="n">
        <v>127179.859375</v>
      </c>
      <c r="U29" s="110" t="n">
        <v>124235.2890625</v>
      </c>
      <c r="V29" s="110" t="n">
        <v>122955.7734375</v>
      </c>
      <c r="W29" s="110" t="n">
        <v>120677.9921875</v>
      </c>
      <c r="X29" s="110" t="n">
        <v>117101.3671875</v>
      </c>
      <c r="Y29" s="110" t="n">
        <v>114023.671875</v>
      </c>
      <c r="Z29" s="110" t="n">
        <v>112076.4140625</v>
      </c>
      <c r="AA29" s="110" t="n">
        <v>108017.3203125</v>
      </c>
      <c r="AB29" s="110" t="n">
        <v>103070.921875</v>
      </c>
      <c r="AC29" s="110" t="n">
        <v>101107.9765625</v>
      </c>
      <c r="AD29" s="110" t="n">
        <v>117741.328125</v>
      </c>
      <c r="AE29" s="110" t="n">
        <v>115928.3359375</v>
      </c>
      <c r="AF29" s="110" t="n">
        <v>111543.34375</v>
      </c>
      <c r="AG29" s="110" t="n">
        <v>116050.703125</v>
      </c>
      <c r="AH29" s="110" t="n">
        <v>110962.7109375</v>
      </c>
      <c r="AI29" s="110" t="n">
        <v>105414.8984375</v>
      </c>
      <c r="AJ29" s="110" t="n">
        <v>102373.2265625</v>
      </c>
      <c r="AK29" s="110" t="n">
        <v>96907.9140625</v>
      </c>
      <c r="AL29" s="110" t="n">
        <v>93639.71875</v>
      </c>
      <c r="AM29" s="110" t="n">
        <v>89716.265625</v>
      </c>
      <c r="AN29" s="110" t="n">
        <v>85858.9765625</v>
      </c>
      <c r="AO29" s="110" t="n">
        <v>82129.1953125</v>
      </c>
      <c r="AP29" s="110" t="n">
        <v>79909.0234375</v>
      </c>
      <c r="AQ29" s="110" t="n">
        <v>77622.296875</v>
      </c>
      <c r="AR29" s="110" t="n">
        <v>75808.65625</v>
      </c>
      <c r="AS29" s="110" t="n">
        <v>66745.5703125</v>
      </c>
      <c r="AT29" s="110" t="n">
        <v>62591.296875</v>
      </c>
      <c r="AU29" s="110" t="n">
        <v>58191.56640625</v>
      </c>
      <c r="AV29" s="110" t="n">
        <v>54703.4765625</v>
      </c>
      <c r="AW29" s="110" t="n">
        <v>53062.5390625</v>
      </c>
      <c r="AX29" s="110" t="n">
        <v>80366.4921875</v>
      </c>
      <c r="AY29" s="110" t="n">
        <v>88617.609375</v>
      </c>
      <c r="AZ29" s="110" t="n">
        <v>86776.2421875</v>
      </c>
      <c r="BA29" s="110" t="n">
        <v>84434.859375</v>
      </c>
      <c r="BB29" s="110" t="n">
        <v>82605.203125</v>
      </c>
      <c r="BC29" s="110" t="n">
        <v>80253.8671875</v>
      </c>
      <c r="BD29" s="110" t="n">
        <v>78444.953125</v>
      </c>
      <c r="BE29" s="110" t="n">
        <v>77743.1953125</v>
      </c>
      <c r="BF29" s="110" t="n">
        <v>87165.9453125</v>
      </c>
      <c r="BG29" s="110" t="n">
        <v>93339.7109375</v>
      </c>
      <c r="BH29" s="110" t="n">
        <v>90430.203125</v>
      </c>
      <c r="BI29" s="110" t="n">
        <v>82845.7734375</v>
      </c>
      <c r="BJ29" s="110" t="n">
        <v>76008.484375</v>
      </c>
      <c r="BK29" s="110" t="n">
        <v>70695.890625</v>
      </c>
      <c r="BL29" s="110" t="n">
        <v>67637.5390625</v>
      </c>
      <c r="BM29" s="110" t="n">
        <v>65088.296875</v>
      </c>
      <c r="BN29" s="110" t="n">
        <v>62171.09765625</v>
      </c>
      <c r="BO29" s="110" t="n">
        <v>59038.26953125</v>
      </c>
      <c r="BP29" s="110" t="n">
        <v>72482.3671875</v>
      </c>
      <c r="BQ29" s="110" t="n">
        <v>60624.9296875</v>
      </c>
      <c r="BR29" s="110" t="n">
        <v>123968.3828125</v>
      </c>
      <c r="BS29" s="110" t="n">
        <v>139477.671875</v>
      </c>
      <c r="BT29" s="110" t="n">
        <v>136205.515625</v>
      </c>
      <c r="BU29" s="110" t="n">
        <v>132654.015625</v>
      </c>
      <c r="BV29" s="110" t="n">
        <v>130111.4375</v>
      </c>
      <c r="BW29" s="110" t="n">
        <v>126452.046875</v>
      </c>
      <c r="BX29" s="110" t="n"/>
      <c r="BY29" s="110" t="n"/>
      <c r="BZ29" s="110" t="n"/>
      <c r="CA29" s="110" t="n"/>
      <c r="CB29" s="110" t="n"/>
      <c r="CC29" s="110" t="n"/>
      <c r="CD29" s="110" t="n"/>
      <c r="CE29" s="110" t="n"/>
      <c r="CF29" s="110" t="n"/>
      <c r="CG29" s="110" t="n"/>
      <c r="CH29" s="110" t="n"/>
      <c r="CI29" s="110" t="n"/>
      <c r="CJ29" s="110" t="n"/>
      <c r="CK29" s="110" t="n"/>
      <c r="CL29" s="110" t="n"/>
      <c r="CM29" s="110" t="n"/>
      <c r="CN29" s="110" t="n"/>
      <c r="CO29" s="110" t="n"/>
      <c r="CP29" s="110" t="n"/>
      <c r="CQ29" s="110" t="n"/>
      <c r="CR29" s="110" t="n"/>
      <c r="CS29" s="110" t="n"/>
    </row>
    <row r="30">
      <c r="A30" t="inlineStr">
        <is>
          <t>EL</t>
        </is>
      </c>
      <c r="B30" t="inlineStr">
        <is>
          <t>MY_Metro Jendela Sdn Bhd</t>
        </is>
      </c>
      <c r="C30" s="110" t="n">
        <v>0</v>
      </c>
      <c r="D30" s="110" t="n">
        <v>6201.39638671875</v>
      </c>
      <c r="E30" s="110" t="n">
        <v>9420.98203125</v>
      </c>
      <c r="F30" s="60" t="n">
        <v/>
      </c>
      <c r="G30" s="110" t="n">
        <v/>
      </c>
      <c r="H30" s="110" t="n">
        <v/>
      </c>
      <c r="I30" s="110" t="n">
        <v/>
      </c>
      <c r="J30" s="110" t="n">
        <v/>
      </c>
      <c r="K30" s="110" t="n">
        <v/>
      </c>
      <c r="L30" s="110" t="n">
        <v/>
      </c>
      <c r="M30" s="110" t="n">
        <v>0</v>
      </c>
      <c r="N30" s="110" t="n">
        <v>0</v>
      </c>
      <c r="O30" s="110" t="n">
        <v>0</v>
      </c>
      <c r="P30" s="110" t="n">
        <v>0</v>
      </c>
      <c r="Q30" s="110" t="n">
        <v>0</v>
      </c>
      <c r="R30" s="110" t="n">
        <v>0</v>
      </c>
      <c r="S30" s="110" t="n">
        <v>0</v>
      </c>
      <c r="T30" s="110" t="n">
        <v>0</v>
      </c>
      <c r="U30" s="110" t="n">
        <v>0</v>
      </c>
      <c r="V30" s="110" t="n">
        <v>0</v>
      </c>
      <c r="W30" s="110" t="n">
        <v>0</v>
      </c>
      <c r="X30" s="110" t="n">
        <v>0</v>
      </c>
      <c r="Y30" s="110" t="n">
        <v>0</v>
      </c>
      <c r="Z30" s="110" t="n">
        <v>0</v>
      </c>
      <c r="AA30" s="110" t="n">
        <v>0</v>
      </c>
      <c r="AB30" s="110" t="n">
        <v>0</v>
      </c>
      <c r="AC30" s="110" t="n">
        <v>0</v>
      </c>
      <c r="AD30" s="110" t="n">
        <v>0</v>
      </c>
      <c r="AE30" s="110" t="n">
        <v>0</v>
      </c>
      <c r="AF30" s="110" t="n">
        <v>0</v>
      </c>
      <c r="AG30" s="110" t="n">
        <v>0</v>
      </c>
      <c r="AH30" s="110" t="n">
        <v>0</v>
      </c>
      <c r="AI30" s="110" t="n">
        <v>0</v>
      </c>
      <c r="AJ30" s="110" t="n">
        <v>0</v>
      </c>
      <c r="AK30" s="110" t="n">
        <v>0</v>
      </c>
      <c r="AL30" s="110" t="n">
        <v>0</v>
      </c>
      <c r="AM30" s="110" t="n">
        <v>0</v>
      </c>
      <c r="AN30" s="110" t="n">
        <v>0</v>
      </c>
      <c r="AO30" s="110" t="n">
        <v>0</v>
      </c>
      <c r="AP30" s="110" t="n">
        <v>0</v>
      </c>
      <c r="AQ30" s="110" t="n">
        <v>0</v>
      </c>
      <c r="AR30" s="110" t="n">
        <v>0</v>
      </c>
      <c r="AS30" s="110" t="n">
        <v>0</v>
      </c>
      <c r="AT30" s="110" t="n">
        <v>0</v>
      </c>
      <c r="AU30" s="110" t="n">
        <v>0</v>
      </c>
      <c r="AV30" s="110" t="n">
        <v>0</v>
      </c>
      <c r="AW30" s="110" t="n">
        <v>0</v>
      </c>
      <c r="AX30" s="110" t="n">
        <v>0</v>
      </c>
      <c r="AY30" s="110" t="n">
        <v>0</v>
      </c>
      <c r="AZ30" s="110" t="n">
        <v>0</v>
      </c>
      <c r="BA30" s="110" t="n">
        <v>14935.5068359375</v>
      </c>
      <c r="BB30" s="110" t="n">
        <v>14935.5068359375</v>
      </c>
      <c r="BC30" s="110" t="n">
        <v>14935.5068359375</v>
      </c>
      <c r="BD30" s="110" t="n">
        <v>14033.4501953125</v>
      </c>
      <c r="BE30" s="110" t="n">
        <v>13837.8662109375</v>
      </c>
      <c r="BF30" s="110" t="n">
        <v>13566.4189453125</v>
      </c>
      <c r="BG30" s="110" t="n">
        <v>13358.9814453125</v>
      </c>
      <c r="BH30" s="110" t="n">
        <v>12923.955078125</v>
      </c>
      <c r="BI30" s="110" t="n">
        <v>12848.091796875</v>
      </c>
      <c r="BJ30" s="110" t="n">
        <v>12402.634765625</v>
      </c>
      <c r="BK30" s="110" t="n">
        <v>12358.7763671875</v>
      </c>
      <c r="BL30" s="110" t="n">
        <v>12132.6103515625</v>
      </c>
      <c r="BM30" s="110" t="n">
        <v>12038.0185546875</v>
      </c>
      <c r="BN30" s="110" t="n">
        <v>11734.5673828125</v>
      </c>
      <c r="BO30" s="110" t="n">
        <v>11331.732421875</v>
      </c>
      <c r="BP30" s="110" t="n">
        <v>11255.3740234375</v>
      </c>
      <c r="BQ30" s="110" t="n">
        <v>11014.3701171875</v>
      </c>
      <c r="BR30" s="110" t="n">
        <v>10926.0810546875</v>
      </c>
      <c r="BS30" s="110" t="n">
        <v>10647.375</v>
      </c>
      <c r="BT30" s="110" t="n">
        <v>10647.375</v>
      </c>
      <c r="BU30" s="110" t="n">
        <v>10334.546875</v>
      </c>
      <c r="BV30" s="110" t="n">
        <v>10258.189453125</v>
      </c>
      <c r="BW30" s="110" t="n">
        <v>10172.525390625</v>
      </c>
      <c r="BX30" s="110" t="n"/>
      <c r="BY30" s="110" t="n"/>
      <c r="BZ30" s="110" t="n"/>
      <c r="CA30" s="110" t="n"/>
      <c r="CB30" s="110" t="n"/>
      <c r="CC30" s="110" t="n"/>
      <c r="CD30" s="110" t="n"/>
      <c r="CE30" s="110" t="n"/>
      <c r="CF30" s="110" t="n"/>
      <c r="CG30" s="110" t="n"/>
      <c r="CH30" s="110" t="n"/>
      <c r="CI30" s="110" t="n"/>
      <c r="CJ30" s="110" t="n"/>
      <c r="CK30" s="110" t="n"/>
      <c r="CL30" s="110" t="n"/>
      <c r="CM30" s="110" t="n"/>
      <c r="CN30" s="110" t="n"/>
      <c r="CO30" s="110" t="n"/>
      <c r="CP30" s="110" t="n"/>
      <c r="CQ30" s="110" t="n"/>
      <c r="CR30" s="110" t="n"/>
      <c r="CS30" s="110" t="n"/>
    </row>
    <row r="31">
      <c r="A31" t="inlineStr">
        <is>
          <t>FMCG</t>
        </is>
      </c>
      <c r="B31" t="inlineStr">
        <is>
          <t>MY_Maple Quest Seafood Supply (Outright)</t>
        </is>
      </c>
      <c r="C31" s="110" t="n">
        <v>5332.396917527722</v>
      </c>
      <c r="D31" s="110" t="n">
        <v>6066.071215820312</v>
      </c>
      <c r="E31" s="110" t="n">
        <v>4467.548999023437</v>
      </c>
      <c r="F31" s="60" t="n">
        <v>2138.257568359375</v>
      </c>
      <c r="G31" s="110" t="n">
        <v>6673.97021484375</v>
      </c>
      <c r="H31" s="110" t="n">
        <v>6335.33203125</v>
      </c>
      <c r="I31" s="110" t="n">
        <v>6210.57080078125</v>
      </c>
      <c r="J31" s="110" t="n">
        <v>5752.263671875</v>
      </c>
      <c r="K31" s="110" t="n">
        <v>5446.7255859375</v>
      </c>
      <c r="L31" s="110" t="n">
        <v>5054.6181640625</v>
      </c>
      <c r="M31" s="110" t="n">
        <v>4810.18798828125</v>
      </c>
      <c r="N31" s="110" t="n">
        <v>4624.31884765625</v>
      </c>
      <c r="O31" s="110" t="n">
        <v>5416.5361328125</v>
      </c>
      <c r="P31" s="110" t="n">
        <v>5256.1279296875</v>
      </c>
      <c r="Q31" s="110" t="n">
        <v>5159.3740234375</v>
      </c>
      <c r="R31" s="110" t="n">
        <v>5074.84228515625</v>
      </c>
      <c r="S31" s="110" t="n">
        <v>4922.41259765625</v>
      </c>
      <c r="T31" s="110" t="n">
        <v>4774.1298828125</v>
      </c>
      <c r="U31" s="110" t="n">
        <v>4636.8076171875</v>
      </c>
      <c r="V31" s="110" t="n">
        <v>4388.39990234375</v>
      </c>
      <c r="W31" s="110" t="n">
        <v>4285.6083984375</v>
      </c>
      <c r="X31" s="110" t="n">
        <v>3836.4189453125</v>
      </c>
      <c r="Y31" s="110" t="n">
        <v>3420.13525390625</v>
      </c>
      <c r="Z31" s="110" t="n">
        <v>3031.568359375</v>
      </c>
      <c r="AA31" s="110" t="n">
        <v>5156.0283203125</v>
      </c>
      <c r="AB31" s="110" t="n">
        <v>4487.5302734375</v>
      </c>
      <c r="AC31" s="110" t="n">
        <v>4079.224609375</v>
      </c>
      <c r="AD31" s="110" t="n">
        <v>3744.2724609375</v>
      </c>
      <c r="AE31" s="110" t="n">
        <v>3261.158203125</v>
      </c>
      <c r="AF31" s="110" t="n">
        <v>7411.1416015625</v>
      </c>
      <c r="AG31" s="110" t="n">
        <v>9670.3046875</v>
      </c>
      <c r="AH31" s="110" t="n">
        <v>9327.8603515625</v>
      </c>
      <c r="AI31" s="110" t="n">
        <v>8719.984375</v>
      </c>
      <c r="AJ31" s="110" t="n">
        <v>8198.193359375</v>
      </c>
      <c r="AK31" s="110" t="n">
        <v>7808.2353515625</v>
      </c>
      <c r="AL31" s="110" t="n">
        <v>7588.70751953125</v>
      </c>
      <c r="AM31" s="110" t="n">
        <v>8915.00390625</v>
      </c>
      <c r="AN31" s="110" t="n">
        <v>8714.0625</v>
      </c>
      <c r="AO31" s="110" t="n">
        <v>8243.3095703125</v>
      </c>
      <c r="AP31" s="110" t="n">
        <v>7921.7216796875</v>
      </c>
      <c r="AQ31" s="110" t="n">
        <v>7747.6162109375</v>
      </c>
      <c r="AR31" s="110" t="n">
        <v>7502.50830078125</v>
      </c>
      <c r="AS31" s="110" t="n">
        <v>6185.267578125</v>
      </c>
      <c r="AT31" s="110" t="n">
        <v>5396.08056640625</v>
      </c>
      <c r="AU31" s="110" t="n">
        <v>5064.701171875</v>
      </c>
      <c r="AV31" s="110" t="n">
        <v>4522.068359375</v>
      </c>
      <c r="AW31" s="110" t="n">
        <v>4426.88427734375</v>
      </c>
      <c r="AX31" s="110" t="n">
        <v>4214.72900390625</v>
      </c>
      <c r="AY31" s="110" t="n">
        <v>4052.714111328125</v>
      </c>
      <c r="AZ31" s="110" t="n">
        <v>3989.724365234375</v>
      </c>
      <c r="BA31" s="110" t="n">
        <v>5792.037109375</v>
      </c>
      <c r="BB31" s="110" t="n">
        <v>7014.2119140625</v>
      </c>
      <c r="BC31" s="110" t="n">
        <v>6825.85888671875</v>
      </c>
      <c r="BD31" s="110" t="n">
        <v>6692.86181640625</v>
      </c>
      <c r="BE31" s="110" t="n">
        <v>6517.87890625</v>
      </c>
      <c r="BF31" s="110" t="n">
        <v>6444.83740234375</v>
      </c>
      <c r="BG31" s="110" t="n">
        <v>6213.3369140625</v>
      </c>
      <c r="BH31" s="110" t="n">
        <v>5872.1435546875</v>
      </c>
      <c r="BI31" s="110" t="n">
        <v>5580.7119140625</v>
      </c>
      <c r="BJ31" s="110" t="n">
        <v>5173.32763671875</v>
      </c>
      <c r="BK31" s="110" t="n">
        <v>4889.90869140625</v>
      </c>
      <c r="BL31" s="110" t="n">
        <v>4544.8984375</v>
      </c>
      <c r="BM31" s="110" t="n">
        <v>4439.0224609375</v>
      </c>
      <c r="BN31" s="110" t="n">
        <v>3687.766357421875</v>
      </c>
      <c r="BO31" s="110" t="n">
        <v>3440.39501953125</v>
      </c>
      <c r="BP31" s="110" t="n">
        <v>3228.430419921875</v>
      </c>
      <c r="BQ31" s="110" t="n">
        <v>2799.991943359375</v>
      </c>
      <c r="BR31" s="110" t="n">
        <v>2558.844482421875</v>
      </c>
      <c r="BS31" s="110" t="n">
        <v>2493.129150390625</v>
      </c>
      <c r="BT31" s="110" t="n">
        <v>2330.31982421875</v>
      </c>
      <c r="BU31" s="110" t="n">
        <v>2127.542236328125</v>
      </c>
      <c r="BV31" s="110" t="n">
        <v>1984.586181640625</v>
      </c>
      <c r="BW31" s="110" t="n">
        <v>1707.52685546875</v>
      </c>
      <c r="BX31" s="110" t="n"/>
      <c r="BY31" s="110" t="n"/>
      <c r="BZ31" s="110" t="n"/>
      <c r="CA31" s="110" t="n"/>
      <c r="CB31" s="110" t="n"/>
      <c r="CC31" s="110" t="n"/>
      <c r="CD31" s="110" t="n"/>
      <c r="CE31" s="110" t="n"/>
      <c r="CF31" s="110" t="n"/>
      <c r="CG31" s="110" t="n"/>
      <c r="CH31" s="110" t="n"/>
      <c r="CI31" s="110" t="n"/>
      <c r="CJ31" s="110" t="n"/>
      <c r="CK31" s="110" t="n"/>
      <c r="CL31" s="110" t="n"/>
      <c r="CM31" s="110" t="n"/>
      <c r="CN31" s="110" t="n"/>
      <c r="CO31" s="110" t="n"/>
      <c r="CP31" s="110" t="n"/>
      <c r="CQ31" s="110" t="n"/>
      <c r="CR31" s="110" t="n"/>
      <c r="CS31" s="110" t="n"/>
    </row>
    <row r="32">
      <c r="A32" t="inlineStr">
        <is>
          <t>FMCG</t>
        </is>
      </c>
      <c r="B32" t="inlineStr">
        <is>
          <t>MY_Mamee-Double Decker Distribution (M) Sdn Bhd</t>
        </is>
      </c>
      <c r="C32" s="110" t="n">
        <v>0</v>
      </c>
      <c r="D32" s="110" t="n">
        <v>0</v>
      </c>
      <c r="E32" s="110" t="n">
        <v>0</v>
      </c>
      <c r="F32" s="60" t="n">
        <v>0</v>
      </c>
      <c r="G32" s="110" t="n">
        <v>0</v>
      </c>
      <c r="H32" s="110" t="n">
        <v>0</v>
      </c>
      <c r="I32" s="110" t="n">
        <v>0</v>
      </c>
      <c r="J32" s="110" t="n">
        <v>0</v>
      </c>
      <c r="K32" s="110" t="n">
        <v>0</v>
      </c>
      <c r="L32" s="110" t="n">
        <v>0</v>
      </c>
      <c r="M32" s="110" t="n">
        <v>0</v>
      </c>
      <c r="N32" s="110" t="n">
        <v>0</v>
      </c>
      <c r="O32" s="110" t="n">
        <v>0</v>
      </c>
      <c r="P32" s="110" t="n">
        <v>0</v>
      </c>
      <c r="Q32" s="110" t="n">
        <v>0</v>
      </c>
      <c r="R32" s="110" t="n">
        <v>0</v>
      </c>
      <c r="S32" s="110" t="n">
        <v>0</v>
      </c>
      <c r="T32" s="110" t="n">
        <v>0</v>
      </c>
      <c r="U32" s="110" t="n">
        <v>0</v>
      </c>
      <c r="V32" s="110" t="n">
        <v>0</v>
      </c>
      <c r="W32" s="110" t="n">
        <v>0</v>
      </c>
      <c r="X32" s="110" t="n">
        <v>0</v>
      </c>
      <c r="Y32" s="110" t="n">
        <v>0</v>
      </c>
      <c r="Z32" s="110" t="n">
        <v>0</v>
      </c>
      <c r="AA32" s="110" t="n">
        <v>0</v>
      </c>
      <c r="AB32" s="110" t="n">
        <v>0</v>
      </c>
      <c r="AC32" s="110" t="n">
        <v>0</v>
      </c>
      <c r="AD32" s="110" t="n">
        <v>0</v>
      </c>
      <c r="AE32" s="110" t="n">
        <v>0</v>
      </c>
      <c r="AF32" s="110" t="n">
        <v>0</v>
      </c>
      <c r="AG32" s="110" t="n">
        <v>0</v>
      </c>
      <c r="AH32" s="110" t="n">
        <v>0</v>
      </c>
      <c r="AI32" s="110" t="n">
        <v>0</v>
      </c>
      <c r="AJ32" s="110" t="n">
        <v>0</v>
      </c>
      <c r="AK32" s="110" t="n">
        <v>0</v>
      </c>
      <c r="AL32" s="110" t="n">
        <v>0</v>
      </c>
      <c r="AM32" s="110" t="n">
        <v>0</v>
      </c>
      <c r="AN32" s="110" t="n">
        <v>0</v>
      </c>
      <c r="AO32" s="110" t="n">
        <v>0</v>
      </c>
      <c r="AP32" s="110" t="n">
        <v>0</v>
      </c>
      <c r="AQ32" s="110" t="n">
        <v>0</v>
      </c>
      <c r="AR32" s="110" t="n">
        <v>0</v>
      </c>
      <c r="AS32" s="110" t="n">
        <v>0</v>
      </c>
      <c r="AT32" s="110" t="n">
        <v>0</v>
      </c>
      <c r="AU32" s="110" t="n">
        <v>0</v>
      </c>
      <c r="AV32" s="110" t="n">
        <v>0</v>
      </c>
      <c r="AW32" s="110" t="n">
        <v>0</v>
      </c>
      <c r="AX32" s="110" t="n">
        <v>0</v>
      </c>
      <c r="AY32" s="110" t="n">
        <v>0</v>
      </c>
      <c r="AZ32" s="110" t="n">
        <v>0</v>
      </c>
      <c r="BA32" s="110" t="n">
        <v>0</v>
      </c>
      <c r="BB32" s="110" t="n">
        <v>0</v>
      </c>
      <c r="BC32" s="110" t="n">
        <v>0</v>
      </c>
      <c r="BD32" s="110" t="n">
        <v>0</v>
      </c>
      <c r="BE32" s="110" t="n">
        <v>0</v>
      </c>
      <c r="BF32" s="110" t="n">
        <v>0</v>
      </c>
      <c r="BG32" s="110" t="n">
        <v>0</v>
      </c>
      <c r="BH32" s="110" t="n">
        <v>0</v>
      </c>
      <c r="BI32" s="110" t="n">
        <v>0</v>
      </c>
      <c r="BJ32" s="110" t="n">
        <v>0</v>
      </c>
      <c r="BK32" s="110" t="n">
        <v>0</v>
      </c>
      <c r="BL32" s="110" t="n">
        <v>0</v>
      </c>
      <c r="BM32" s="110" t="n">
        <v>0</v>
      </c>
      <c r="BN32" s="110" t="n">
        <v>0</v>
      </c>
      <c r="BO32" s="110" t="n">
        <v>0</v>
      </c>
      <c r="BP32" s="110" t="n">
        <v>0</v>
      </c>
      <c r="BQ32" s="110" t="n">
        <v>0</v>
      </c>
      <c r="BR32" s="110" t="n">
        <v>0</v>
      </c>
      <c r="BS32" s="110" t="n">
        <v>0</v>
      </c>
      <c r="BT32" s="110" t="n">
        <v>0</v>
      </c>
      <c r="BU32" s="110" t="n">
        <v>0</v>
      </c>
      <c r="BV32" s="110" t="n">
        <v>0</v>
      </c>
      <c r="BW32" s="110" t="n">
        <v>0</v>
      </c>
      <c r="BX32" s="110" t="n"/>
      <c r="BY32" s="110" t="n"/>
      <c r="BZ32" s="110" t="n"/>
      <c r="CA32" s="110" t="n"/>
      <c r="CB32" s="110" t="n"/>
      <c r="CC32" s="110" t="n"/>
      <c r="CD32" s="110" t="n"/>
      <c r="CE32" s="110" t="n"/>
      <c r="CF32" s="110" t="n"/>
      <c r="CG32" s="110" t="n"/>
      <c r="CH32" s="110" t="n"/>
      <c r="CI32" s="110" t="n"/>
      <c r="CJ32" s="110" t="n"/>
      <c r="CK32" s="110" t="n"/>
      <c r="CL32" s="110" t="n"/>
      <c r="CM32" s="110" t="n"/>
      <c r="CN32" s="110" t="n"/>
      <c r="CO32" s="110" t="n"/>
      <c r="CP32" s="110" t="n"/>
      <c r="CQ32" s="110" t="n"/>
      <c r="CR32" s="110" t="n"/>
      <c r="CS32" s="110" t="n"/>
    </row>
    <row r="33">
      <c r="A33" t="inlineStr">
        <is>
          <t>Lifestyle</t>
        </is>
      </c>
      <c r="B33" t="inlineStr">
        <is>
          <t>MY_Macpie Pro Sdn Bhd</t>
        </is>
      </c>
      <c r="C33" s="110" t="n">
        <v>0</v>
      </c>
      <c r="D33" s="110" t="n">
        <v>0</v>
      </c>
      <c r="E33" s="110" t="n">
        <v>0</v>
      </c>
      <c r="F33" s="60" t="n">
        <v>0</v>
      </c>
      <c r="G33" s="110" t="n">
        <v>0</v>
      </c>
      <c r="H33" s="110" t="n">
        <v>0</v>
      </c>
      <c r="I33" s="110" t="n">
        <v>0</v>
      </c>
      <c r="J33" s="110" t="n">
        <v>0</v>
      </c>
      <c r="K33" s="110" t="n">
        <v>0</v>
      </c>
      <c r="L33" s="110" t="n">
        <v>0</v>
      </c>
      <c r="M33" s="110" t="n">
        <v>0</v>
      </c>
      <c r="N33" s="110" t="n">
        <v>0</v>
      </c>
      <c r="O33" s="110" t="n">
        <v>0</v>
      </c>
      <c r="P33" s="110" t="n">
        <v>0</v>
      </c>
      <c r="Q33" s="110" t="n">
        <v>0</v>
      </c>
      <c r="R33" s="110" t="n">
        <v>0</v>
      </c>
      <c r="S33" s="110" t="n">
        <v>0</v>
      </c>
      <c r="T33" s="110" t="n">
        <v>0</v>
      </c>
      <c r="U33" s="110" t="n">
        <v>0</v>
      </c>
      <c r="V33" s="110" t="n">
        <v>0</v>
      </c>
      <c r="W33" s="110" t="n">
        <v>0</v>
      </c>
      <c r="X33" s="110" t="n">
        <v>0</v>
      </c>
      <c r="Y33" s="110" t="n">
        <v>0</v>
      </c>
      <c r="Z33" s="110" t="n">
        <v>0</v>
      </c>
      <c r="AA33" s="110" t="n">
        <v>0</v>
      </c>
      <c r="AB33" s="110" t="n">
        <v>0</v>
      </c>
      <c r="AC33" s="110" t="n">
        <v>0</v>
      </c>
      <c r="AD33" s="110" t="n">
        <v>0</v>
      </c>
      <c r="AE33" s="110" t="n">
        <v>0</v>
      </c>
      <c r="AF33" s="110" t="n">
        <v>0</v>
      </c>
      <c r="AG33" s="110" t="n">
        <v>0</v>
      </c>
      <c r="AH33" s="110" t="n">
        <v>0</v>
      </c>
      <c r="AI33" s="110" t="n">
        <v>0</v>
      </c>
      <c r="AJ33" s="110" t="n">
        <v>0</v>
      </c>
      <c r="AK33" s="110" t="n">
        <v>0</v>
      </c>
      <c r="AL33" s="110" t="n">
        <v>0</v>
      </c>
      <c r="AM33" s="110" t="n">
        <v>0</v>
      </c>
      <c r="AN33" s="110" t="n">
        <v>0</v>
      </c>
      <c r="AO33" s="110" t="n">
        <v>0</v>
      </c>
      <c r="AP33" s="110" t="n">
        <v>0</v>
      </c>
      <c r="AQ33" s="110" t="n">
        <v>0</v>
      </c>
      <c r="AR33" s="110" t="n">
        <v>0</v>
      </c>
      <c r="AS33" s="110" t="n">
        <v>0</v>
      </c>
      <c r="AT33" s="110" t="n">
        <v>0</v>
      </c>
      <c r="AU33" s="110" t="n">
        <v>0</v>
      </c>
      <c r="AV33" s="110" t="n">
        <v>0</v>
      </c>
      <c r="AW33" s="110" t="n">
        <v>0</v>
      </c>
      <c r="AX33" s="110" t="n">
        <v>0</v>
      </c>
      <c r="AY33" s="110" t="n">
        <v>0</v>
      </c>
      <c r="AZ33" s="110" t="n">
        <v>0</v>
      </c>
      <c r="BA33" s="110" t="n">
        <v>0</v>
      </c>
      <c r="BB33" s="110" t="n">
        <v>0</v>
      </c>
      <c r="BC33" s="110" t="n">
        <v>0</v>
      </c>
      <c r="BD33" s="110" t="n">
        <v>0</v>
      </c>
      <c r="BE33" s="110" t="n">
        <v>0</v>
      </c>
      <c r="BF33" s="110" t="n">
        <v>0</v>
      </c>
      <c r="BG33" s="110" t="n">
        <v>0</v>
      </c>
      <c r="BH33" s="110" t="n">
        <v>0</v>
      </c>
      <c r="BI33" s="110" t="n">
        <v>0</v>
      </c>
      <c r="BJ33" s="110" t="n">
        <v>0</v>
      </c>
      <c r="BK33" s="110" t="n">
        <v>0</v>
      </c>
      <c r="BL33" s="110" t="n">
        <v>0</v>
      </c>
      <c r="BM33" s="110" t="n">
        <v>0</v>
      </c>
      <c r="BN33" s="110" t="n">
        <v>0</v>
      </c>
      <c r="BO33" s="110" t="n">
        <v>0</v>
      </c>
      <c r="BP33" s="110" t="n">
        <v>0</v>
      </c>
      <c r="BQ33" s="110" t="n">
        <v>0</v>
      </c>
      <c r="BR33" s="110" t="n">
        <v>0</v>
      </c>
      <c r="BS33" s="110" t="n">
        <v>0</v>
      </c>
      <c r="BT33" s="110" t="n">
        <v>0</v>
      </c>
      <c r="BU33" s="110" t="n">
        <v>0</v>
      </c>
      <c r="BV33" s="110" t="n">
        <v>0</v>
      </c>
      <c r="BW33" s="110" t="n">
        <v>0</v>
      </c>
      <c r="BX33" s="110" t="n"/>
      <c r="BY33" s="110" t="n"/>
      <c r="BZ33" s="110" t="n"/>
      <c r="CA33" s="110" t="n"/>
      <c r="CB33" s="110" t="n"/>
      <c r="CC33" s="110" t="n"/>
      <c r="CD33" s="110" t="n"/>
      <c r="CE33" s="110" t="n"/>
      <c r="CF33" s="110" t="n"/>
      <c r="CG33" s="110" t="n"/>
      <c r="CH33" s="110" t="n"/>
      <c r="CI33" s="110" t="n"/>
      <c r="CJ33" s="110" t="n"/>
      <c r="CK33" s="110" t="n"/>
      <c r="CL33" s="110" t="n"/>
      <c r="CM33" s="110" t="n"/>
      <c r="CN33" s="110" t="n"/>
      <c r="CO33" s="110" t="n"/>
      <c r="CP33" s="110" t="n"/>
      <c r="CQ33" s="110" t="n"/>
      <c r="CR33" s="110" t="n"/>
      <c r="CS33" s="110" t="n"/>
    </row>
    <row r="34">
      <c r="A34" t="inlineStr">
        <is>
          <t>EL</t>
        </is>
      </c>
      <c r="B34" t="inlineStr">
        <is>
          <t>MY_MTT Solutions Sdn Bhd</t>
        </is>
      </c>
      <c r="C34" s="110" t="n">
        <v>111979.2366431452</v>
      </c>
      <c r="D34" s="110" t="n">
        <v>56819.51136067708</v>
      </c>
      <c r="E34" s="110" t="n">
        <v>29651.26692708333</v>
      </c>
      <c r="F34" s="60" t="n">
        <v>71255.5078125</v>
      </c>
      <c r="G34" s="110" t="n">
        <v>70888.3671875</v>
      </c>
      <c r="H34" s="110" t="n">
        <v>70491.7109375</v>
      </c>
      <c r="I34" s="110" t="n">
        <v>70166.3359375</v>
      </c>
      <c r="J34" s="110" t="n">
        <v>74309.3203125</v>
      </c>
      <c r="K34" s="110" t="n">
        <v>125238.2578125</v>
      </c>
      <c r="L34" s="110" t="n">
        <v>124665.0703125</v>
      </c>
      <c r="M34" s="110" t="n">
        <v>124292.5703125</v>
      </c>
      <c r="N34" s="110" t="n">
        <v>123258.2265625</v>
      </c>
      <c r="O34" s="110" t="n">
        <v>123161.9140625</v>
      </c>
      <c r="P34" s="110" t="n">
        <v>122880.7421875</v>
      </c>
      <c r="Q34" s="110" t="n">
        <v>122407.984375</v>
      </c>
      <c r="R34" s="110" t="n">
        <v>121971.15625</v>
      </c>
      <c r="S34" s="110" t="n">
        <v>121562.09375</v>
      </c>
      <c r="T34" s="110" t="n">
        <v>125100.7109375</v>
      </c>
      <c r="U34" s="110" t="n">
        <v>124719.09375</v>
      </c>
      <c r="V34" s="110" t="n">
        <v>124370.5546875</v>
      </c>
      <c r="W34" s="110" t="n">
        <v>123724.1640625</v>
      </c>
      <c r="X34" s="110" t="n">
        <v>121854.71875</v>
      </c>
      <c r="Y34" s="110" t="n">
        <v>120545.7734375</v>
      </c>
      <c r="Z34" s="110" t="n">
        <v>120019.0078125</v>
      </c>
      <c r="AA34" s="110" t="n">
        <v>119434.28125</v>
      </c>
      <c r="AB34" s="110" t="n">
        <v>117999.3046875</v>
      </c>
      <c r="AC34" s="110" t="n">
        <v>117392.7734375</v>
      </c>
      <c r="AD34" s="110" t="n">
        <v>116527.328125</v>
      </c>
      <c r="AE34" s="110" t="n">
        <v>115907.0546875</v>
      </c>
      <c r="AF34" s="110" t="n">
        <v>114780.6796875</v>
      </c>
      <c r="AG34" s="110" t="n">
        <v>112890.8671875</v>
      </c>
      <c r="AH34" s="110" t="n">
        <v>111085.203125</v>
      </c>
      <c r="AI34" s="110" t="n">
        <v>109669.2109375</v>
      </c>
      <c r="AJ34" s="110" t="n">
        <v>108786.3515625</v>
      </c>
      <c r="AK34" s="110" t="n">
        <v>105386.796875</v>
      </c>
      <c r="AL34" s="110" t="n">
        <v>104911.4765625</v>
      </c>
      <c r="AM34" s="110" t="n">
        <v>104085.703125</v>
      </c>
      <c r="AN34" s="110" t="n">
        <v>103017.4765625</v>
      </c>
      <c r="AO34" s="110" t="n">
        <v>102164.078125</v>
      </c>
      <c r="AP34" s="110" t="n">
        <v>101548.921875</v>
      </c>
      <c r="AQ34" s="110" t="n">
        <v>100828.5859375</v>
      </c>
      <c r="AR34" s="110" t="n">
        <v>99658.53125</v>
      </c>
      <c r="AS34" s="110" t="n">
        <v>97372.8828125</v>
      </c>
      <c r="AT34" s="110" t="n">
        <v>95338.7265625</v>
      </c>
      <c r="AU34" s="110" t="n">
        <v>92420.1484375</v>
      </c>
      <c r="AV34" s="110" t="n">
        <v>91429.2265625</v>
      </c>
      <c r="AW34" s="110" t="n">
        <v>91174.421875</v>
      </c>
      <c r="AX34" s="110" t="n">
        <v>89554.234375</v>
      </c>
      <c r="AY34" s="110" t="n">
        <v>88949.046875</v>
      </c>
      <c r="AZ34" s="110" t="n">
        <v>16291.814453125</v>
      </c>
      <c r="BA34" s="110" t="n">
        <v>16220.7236328125</v>
      </c>
      <c r="BB34" s="110" t="n">
        <v>15865.2568359375</v>
      </c>
      <c r="BC34" s="110" t="n">
        <v>18068.08984375</v>
      </c>
      <c r="BD34" s="110" t="n">
        <v>17570.837890625</v>
      </c>
      <c r="BE34" s="110" t="n">
        <v>17195.833984375</v>
      </c>
      <c r="BF34" s="110" t="n">
        <v>17000.59765625</v>
      </c>
      <c r="BG34" s="110" t="n">
        <v>16063.7734375</v>
      </c>
      <c r="BH34" s="110" t="n">
        <v>15515.763671875</v>
      </c>
      <c r="BI34" s="110" t="n">
        <v>15302.916015625</v>
      </c>
      <c r="BJ34" s="110" t="n">
        <v>14861.486328125</v>
      </c>
      <c r="BK34" s="110" t="n">
        <v>14653.8310546875</v>
      </c>
      <c r="BL34" s="110" t="n">
        <v>14351.263671875</v>
      </c>
      <c r="BM34" s="110" t="n">
        <v>14002.2841796875</v>
      </c>
      <c r="BN34" s="110" t="n">
        <v>13780.6103515625</v>
      </c>
      <c r="BO34" s="110" t="n">
        <v>12977.275390625</v>
      </c>
      <c r="BP34" s="110" t="n">
        <v>12267.2197265625</v>
      </c>
      <c r="BQ34" s="110" t="n">
        <v>11960.6171875</v>
      </c>
      <c r="BR34" s="110" t="n">
        <v>11802.4130859375</v>
      </c>
      <c r="BS34" s="110" t="n">
        <v>11411.255859375</v>
      </c>
      <c r="BT34" s="110" t="n">
        <v>11276.1865234375</v>
      </c>
      <c r="BU34" s="110" t="n">
        <v>10967.0166015625</v>
      </c>
      <c r="BV34" s="110" t="n">
        <v>10820.3974609375</v>
      </c>
      <c r="BW34" s="110" t="n">
        <v>10444.73828125</v>
      </c>
      <c r="BX34" s="110" t="n"/>
      <c r="BY34" s="110" t="n"/>
      <c r="BZ34" s="110" t="n"/>
      <c r="CA34" s="110" t="n"/>
      <c r="CB34" s="110" t="n"/>
      <c r="CC34" s="110" t="n"/>
      <c r="CD34" s="110" t="n"/>
      <c r="CE34" s="110" t="n"/>
      <c r="CF34" s="110" t="n"/>
      <c r="CG34" s="110" t="n"/>
      <c r="CH34" s="110" t="n"/>
      <c r="CI34" s="110" t="n"/>
      <c r="CJ34" s="110" t="n"/>
      <c r="CK34" s="110" t="n"/>
      <c r="CL34" s="110" t="n"/>
      <c r="CM34" s="110" t="n"/>
      <c r="CN34" s="110" t="n"/>
      <c r="CO34" s="110" t="n"/>
      <c r="CP34" s="110" t="n"/>
      <c r="CQ34" s="110" t="n"/>
      <c r="CR34" s="110" t="n"/>
      <c r="CS34" s="110" t="n"/>
    </row>
    <row r="35">
      <c r="A35" t="inlineStr">
        <is>
          <t>EL</t>
        </is>
      </c>
      <c r="B35" t="inlineStr">
        <is>
          <t>MY_M-Link System (M) Sdn Bhd</t>
        </is>
      </c>
      <c r="C35" s="110" t="n">
        <v>8809.92423765121</v>
      </c>
      <c r="D35" s="110" t="n">
        <v>9671.499462890624</v>
      </c>
      <c r="E35" s="110" t="n">
        <v>11085.06440429687</v>
      </c>
      <c r="F35" s="60" t="n">
        <v>6708.01611328125</v>
      </c>
      <c r="G35" s="110" t="n">
        <v>6708.01611328125</v>
      </c>
      <c r="H35" s="110" t="n">
        <v>6693.46630859375</v>
      </c>
      <c r="I35" s="110" t="n">
        <v>6693.46630859375</v>
      </c>
      <c r="J35" s="110" t="n">
        <v>6635.75390625</v>
      </c>
      <c r="K35" s="110" t="n">
        <v>6578.04150390625</v>
      </c>
      <c r="L35" s="110" t="n">
        <v>6563.49169921875</v>
      </c>
      <c r="M35" s="110" t="n">
        <v>6534.39306640625</v>
      </c>
      <c r="N35" s="110" t="n">
        <v>6505.2939453125</v>
      </c>
      <c r="O35" s="110" t="n">
        <v>6490.74462890625</v>
      </c>
      <c r="P35" s="110" t="n">
        <v>6476.1953125</v>
      </c>
      <c r="Q35" s="110" t="n">
        <v>6461.88818359375</v>
      </c>
      <c r="R35" s="110" t="n">
        <v>6418.23974609375</v>
      </c>
      <c r="S35" s="110" t="n">
        <v>11114.3115234375</v>
      </c>
      <c r="T35" s="110" t="n">
        <v>11077.81640625</v>
      </c>
      <c r="U35" s="110" t="n">
        <v>11034.6533203125</v>
      </c>
      <c r="V35" s="110" t="n">
        <v>11027.015625</v>
      </c>
      <c r="W35" s="110" t="n">
        <v>10967.36328125</v>
      </c>
      <c r="X35" s="110" t="n">
        <v>10885.7646484375</v>
      </c>
      <c r="Y35" s="110" t="n">
        <v>10797.9833984375</v>
      </c>
      <c r="Z35" s="110" t="n">
        <v>10708.01953125</v>
      </c>
      <c r="AA35" s="110" t="n">
        <v>10646.912109375</v>
      </c>
      <c r="AB35" s="110" t="n">
        <v>10556.705078125</v>
      </c>
      <c r="AC35" s="110" t="n">
        <v>10422.607421875</v>
      </c>
      <c r="AD35" s="110" t="n">
        <v>10301.8466796875</v>
      </c>
      <c r="AE35" s="110" t="n">
        <v>10151.50390625</v>
      </c>
      <c r="AF35" s="110" t="n">
        <v>9947.447265625</v>
      </c>
      <c r="AG35" s="110" t="n">
        <v>9736.72265625</v>
      </c>
      <c r="AH35" s="110" t="n">
        <v>9533.6376953125</v>
      </c>
      <c r="AI35" s="110" t="n">
        <v>9436.7626953125</v>
      </c>
      <c r="AJ35" s="110" t="n">
        <v>9293.5712890625</v>
      </c>
      <c r="AK35" s="110" t="n">
        <v>8970.66796875</v>
      </c>
      <c r="AL35" s="110" t="n">
        <v>8868.2529296875</v>
      </c>
      <c r="AM35" s="110" t="n">
        <v>8677.173828125</v>
      </c>
      <c r="AN35" s="110" t="n">
        <v>8535.998046875</v>
      </c>
      <c r="AO35" s="110" t="n">
        <v>8419.595703125</v>
      </c>
      <c r="AP35" s="110" t="n">
        <v>8331.4052734375</v>
      </c>
      <c r="AQ35" s="110" t="n">
        <v>8200.3046875</v>
      </c>
      <c r="AR35" s="110" t="n">
        <v>8119.107421875</v>
      </c>
      <c r="AS35" s="110" t="n">
        <v>7612.72265625</v>
      </c>
      <c r="AT35" s="110" t="n">
        <v>7195.59521484375</v>
      </c>
      <c r="AU35" s="110" t="n">
        <v>6773.60791015625</v>
      </c>
      <c r="AV35" s="110" t="n">
        <v>6646.65625</v>
      </c>
      <c r="AW35" s="110" t="n">
        <v>6580.869140625</v>
      </c>
      <c r="AX35" s="110" t="n">
        <v>6426.89111328125</v>
      </c>
      <c r="AY35" s="110" t="n">
        <v>6338.9375</v>
      </c>
      <c r="AZ35" s="110" t="n">
        <v>6199.89501953125</v>
      </c>
      <c r="BA35" s="110" t="n">
        <v>6110.9931640625</v>
      </c>
      <c r="BB35" s="110" t="n">
        <v>5930.46337890625</v>
      </c>
      <c r="BC35" s="110" t="n">
        <v>10343.9052734375</v>
      </c>
      <c r="BD35" s="110" t="n">
        <v>10299.810546875</v>
      </c>
      <c r="BE35" s="110" t="n">
        <v>10190.1650390625</v>
      </c>
      <c r="BF35" s="110" t="n">
        <v>10012.59765625</v>
      </c>
      <c r="BG35" s="110" t="n">
        <v>15066.9638671875</v>
      </c>
      <c r="BH35" s="110" t="n">
        <v>14902.6728515625</v>
      </c>
      <c r="BI35" s="110" t="n">
        <v>14769.912109375</v>
      </c>
      <c r="BJ35" s="110" t="n">
        <v>14651.8515625</v>
      </c>
      <c r="BK35" s="110" t="n">
        <v>14341.287109375</v>
      </c>
      <c r="BL35" s="110" t="n">
        <v>14026.1005859375</v>
      </c>
      <c r="BM35" s="110" t="n">
        <v>13910.1728515625</v>
      </c>
      <c r="BN35" s="110" t="n">
        <v>13690.4072265625</v>
      </c>
      <c r="BO35" s="110" t="n">
        <v>13653.60546875</v>
      </c>
      <c r="BP35" s="110" t="n">
        <v>13519.0244140625</v>
      </c>
      <c r="BQ35" s="110" t="n">
        <v>13334.21484375</v>
      </c>
      <c r="BR35" s="110" t="n">
        <v>13260.7197265625</v>
      </c>
      <c r="BS35" s="110" t="n">
        <v>13194.0263671875</v>
      </c>
      <c r="BT35" s="110" t="n">
        <v>13105.4990234375</v>
      </c>
      <c r="BU35" s="110" t="n">
        <v>12950.994140625</v>
      </c>
      <c r="BV35" s="110" t="n">
        <v>12692.9287109375</v>
      </c>
      <c r="BW35" s="110" t="n">
        <v>12431.1640625</v>
      </c>
      <c r="BX35" s="110" t="n"/>
      <c r="BY35" s="110" t="n"/>
      <c r="BZ35" s="110" t="n"/>
      <c r="CA35" s="110" t="n"/>
      <c r="CB35" s="110" t="n"/>
      <c r="CC35" s="110" t="n"/>
      <c r="CD35" s="110" t="n"/>
      <c r="CE35" s="110" t="n"/>
      <c r="CF35" s="110" t="n"/>
      <c r="CG35" s="110" t="n"/>
      <c r="CH35" s="110" t="n"/>
      <c r="CI35" s="110" t="n"/>
      <c r="CJ35" s="110" t="n"/>
      <c r="CK35" s="110" t="n"/>
      <c r="CL35" s="110" t="n"/>
      <c r="CM35" s="110" t="n"/>
      <c r="CN35" s="110" t="n"/>
      <c r="CO35" s="110" t="n"/>
      <c r="CP35" s="110" t="n"/>
      <c r="CQ35" s="110" t="n"/>
      <c r="CR35" s="110" t="n"/>
      <c r="CS35" s="110" t="n"/>
    </row>
    <row r="36">
      <c r="A36" t="inlineStr">
        <is>
          <t>FMCG</t>
        </is>
      </c>
      <c r="B36" t="inlineStr">
        <is>
          <t>MY_Lovehome Trading (M) Sdn Bhd</t>
        </is>
      </c>
      <c r="C36" s="110" t="n">
        <v/>
      </c>
      <c r="D36" s="110" t="n">
        <v/>
      </c>
      <c r="E36" s="110" t="n">
        <v>637.2639499240452</v>
      </c>
      <c r="F36" s="60" t="n">
        <v/>
      </c>
      <c r="G36" s="110" t="n">
        <v/>
      </c>
      <c r="H36" s="110" t="n">
        <v/>
      </c>
      <c r="I36" s="110" t="n">
        <v/>
      </c>
      <c r="J36" s="110" t="n">
        <v/>
      </c>
      <c r="K36" s="110" t="n">
        <v/>
      </c>
      <c r="L36" s="110" t="n">
        <v/>
      </c>
      <c r="M36" s="110" t="n">
        <v/>
      </c>
      <c r="N36" s="110" t="n">
        <v/>
      </c>
      <c r="O36" s="110" t="n">
        <v/>
      </c>
      <c r="P36" s="110" t="n">
        <v/>
      </c>
      <c r="Q36" s="110" t="n">
        <v/>
      </c>
      <c r="R36" s="110" t="n">
        <v/>
      </c>
      <c r="S36" s="110" t="n">
        <v/>
      </c>
      <c r="T36" s="110" t="n">
        <v/>
      </c>
      <c r="U36" s="110" t="n">
        <v/>
      </c>
      <c r="V36" s="110" t="n">
        <v/>
      </c>
      <c r="W36" s="110" t="n">
        <v/>
      </c>
      <c r="X36" s="110" t="n">
        <v/>
      </c>
      <c r="Y36" s="110" t="n">
        <v/>
      </c>
      <c r="Z36" s="110" t="n">
        <v/>
      </c>
      <c r="AA36" s="110" t="n">
        <v/>
      </c>
      <c r="AB36" s="110" t="n">
        <v/>
      </c>
      <c r="AC36" s="110" t="n">
        <v/>
      </c>
      <c r="AD36" s="110" t="n">
        <v/>
      </c>
      <c r="AE36" s="110" t="n">
        <v/>
      </c>
      <c r="AF36" s="110" t="n">
        <v/>
      </c>
      <c r="AG36" s="110" t="n">
        <v/>
      </c>
      <c r="AH36" s="110" t="n">
        <v/>
      </c>
      <c r="AI36" s="110" t="n">
        <v/>
      </c>
      <c r="AJ36" s="110" t="n">
        <v/>
      </c>
      <c r="AK36" s="110" t="n">
        <v/>
      </c>
      <c r="AL36" s="110" t="n">
        <v/>
      </c>
      <c r="AM36" s="110" t="n">
        <v/>
      </c>
      <c r="AN36" s="110" t="n">
        <v/>
      </c>
      <c r="AO36" s="110" t="n">
        <v/>
      </c>
      <c r="AP36" s="110" t="n">
        <v/>
      </c>
      <c r="AQ36" s="110" t="n">
        <v/>
      </c>
      <c r="AR36" s="110" t="n">
        <v/>
      </c>
      <c r="AS36" s="110" t="n">
        <v/>
      </c>
      <c r="AT36" s="110" t="n">
        <v/>
      </c>
      <c r="AU36" s="110" t="n">
        <v/>
      </c>
      <c r="AV36" s="110" t="n">
        <v/>
      </c>
      <c r="AW36" s="110" t="n">
        <v/>
      </c>
      <c r="AX36" s="110" t="n">
        <v/>
      </c>
      <c r="AY36" s="110" t="n">
        <v/>
      </c>
      <c r="AZ36" s="110" t="n">
        <v/>
      </c>
      <c r="BA36" s="110" t="n">
        <v/>
      </c>
      <c r="BB36" s="110" t="n">
        <v/>
      </c>
      <c r="BC36" s="110" t="n">
        <v/>
      </c>
      <c r="BD36" s="110" t="n">
        <v/>
      </c>
      <c r="BE36" s="110" t="n">
        <v/>
      </c>
      <c r="BF36" s="110" t="n">
        <v/>
      </c>
      <c r="BG36" s="110" t="n">
        <v/>
      </c>
      <c r="BH36" s="110" t="n">
        <v/>
      </c>
      <c r="BI36" s="110" t="n">
        <v/>
      </c>
      <c r="BJ36" s="110" t="n">
        <v/>
      </c>
      <c r="BK36" s="110" t="n">
        <v/>
      </c>
      <c r="BL36" s="110" t="n">
        <v/>
      </c>
      <c r="BM36" s="110" t="n">
        <v/>
      </c>
      <c r="BN36" s="110" t="n">
        <v/>
      </c>
      <c r="BO36" s="110" t="n">
        <v>0</v>
      </c>
      <c r="BP36" s="110" t="n">
        <v>0</v>
      </c>
      <c r="BQ36" s="110" t="n">
        <v>827.16943359375</v>
      </c>
      <c r="BR36" s="110" t="n">
        <v>826.1553344726562</v>
      </c>
      <c r="BS36" s="110" t="n">
        <v>826.1553344726562</v>
      </c>
      <c r="BT36" s="110" t="n">
        <v>826.1553344726562</v>
      </c>
      <c r="BU36" s="110" t="n">
        <v>822.8504028320312</v>
      </c>
      <c r="BV36" s="110" t="n">
        <v>815.2862548828125</v>
      </c>
      <c r="BW36" s="110" t="n">
        <v>791.6034545898438</v>
      </c>
      <c r="BX36" s="110" t="n"/>
      <c r="BY36" s="110" t="n"/>
      <c r="BZ36" s="110" t="n"/>
      <c r="CA36" s="110" t="n"/>
      <c r="CB36" s="110" t="n"/>
      <c r="CC36" s="110" t="n"/>
      <c r="CD36" s="110" t="n"/>
      <c r="CE36" s="110" t="n"/>
      <c r="CF36" s="110" t="n"/>
      <c r="CG36" s="110" t="n"/>
      <c r="CH36" s="110" t="n"/>
      <c r="CI36" s="110" t="n"/>
      <c r="CJ36" s="110" t="n"/>
      <c r="CK36" s="110" t="n"/>
      <c r="CL36" s="110" t="n"/>
      <c r="CM36" s="110" t="n"/>
      <c r="CN36" s="110" t="n"/>
      <c r="CO36" s="110" t="n"/>
      <c r="CP36" s="110" t="n"/>
      <c r="CQ36" s="110" t="n"/>
      <c r="CR36" s="110" t="n"/>
      <c r="CS36" s="110" t="n"/>
    </row>
    <row r="37">
      <c r="A37" t="inlineStr">
        <is>
          <t>FMCG</t>
        </is>
      </c>
      <c r="B37" t="inlineStr">
        <is>
          <t>MY_L H Marketing Sdn Bhd</t>
        </is>
      </c>
      <c r="C37" s="110" t="n">
        <v>75743.99558971774</v>
      </c>
      <c r="D37" s="110" t="n">
        <v>42038.8171875</v>
      </c>
      <c r="E37" s="110" t="n">
        <v>49592.34375</v>
      </c>
      <c r="F37" s="60" t="n">
        <v>96179.7265625</v>
      </c>
      <c r="G37" s="110" t="n">
        <v>93966.359375</v>
      </c>
      <c r="H37" t="n">
        <v>92354.703125</v>
      </c>
      <c r="I37" t="n">
        <v>91242.78125</v>
      </c>
      <c r="J37" t="n">
        <v>89664.328125</v>
      </c>
      <c r="K37" t="n">
        <v>63179.0546875</v>
      </c>
      <c r="L37" t="n">
        <v>61469.25390625</v>
      </c>
      <c r="M37" t="n">
        <v>63733.83984375</v>
      </c>
      <c r="N37" t="n">
        <v>74689.734375</v>
      </c>
      <c r="O37" t="n">
        <v>78661.703125</v>
      </c>
      <c r="P37" t="n">
        <v>77506.921875</v>
      </c>
      <c r="Q37" t="n">
        <v>76549.71875</v>
      </c>
      <c r="R37" t="n">
        <v>74936.6171875</v>
      </c>
      <c r="S37" t="n">
        <v>73914.4375</v>
      </c>
      <c r="T37" t="n">
        <v>73190.3671875</v>
      </c>
      <c r="U37" t="n">
        <v>71448.7109375</v>
      </c>
      <c r="V37" t="n">
        <v>69758.828125</v>
      </c>
      <c r="W37" t="n">
        <v>67437.515625</v>
      </c>
      <c r="X37" t="n">
        <v>85249.390625</v>
      </c>
      <c r="Y37" t="n">
        <v>81438.984375</v>
      </c>
      <c r="Z37" t="n">
        <v>81143.6328125</v>
      </c>
      <c r="AA37" t="n">
        <v>79007.390625</v>
      </c>
      <c r="AB37" t="n">
        <v>76450.96875</v>
      </c>
      <c r="AC37" t="n">
        <v>73770.90625</v>
      </c>
      <c r="AD37" t="n">
        <v>71202.6015625</v>
      </c>
      <c r="AE37" t="n">
        <v>67596.8984375</v>
      </c>
      <c r="AF37" t="n">
        <v>64594.01953125</v>
      </c>
      <c r="AG37" t="n">
        <v>72177.6875</v>
      </c>
      <c r="AH37" t="n">
        <v>70780.90625</v>
      </c>
      <c r="AI37" t="n">
        <v>68585.453125</v>
      </c>
      <c r="AJ37" t="n">
        <v>66180.421875</v>
      </c>
      <c r="AK37" t="n">
        <v>62091.14453125</v>
      </c>
      <c r="AL37" t="n">
        <v>54769.07421875</v>
      </c>
      <c r="AM37" t="n">
        <v>49140.79296875</v>
      </c>
      <c r="AN37" t="n">
        <v>47289.57421875</v>
      </c>
      <c r="AO37" t="n">
        <v>44711.75</v>
      </c>
      <c r="AP37" t="n">
        <v>42897.640625</v>
      </c>
      <c r="AQ37" t="n">
        <v>40877.87109375</v>
      </c>
      <c r="AR37" t="n">
        <v>39367.17578125</v>
      </c>
      <c r="AS37" t="n">
        <v>34889.234375</v>
      </c>
      <c r="AT37" t="n">
        <v>31207.994140625</v>
      </c>
      <c r="AU37" t="n">
        <v>26876.515625</v>
      </c>
      <c r="AV37" t="n">
        <v>25019.673828125</v>
      </c>
      <c r="AW37" t="n">
        <v>24002.9140625</v>
      </c>
      <c r="AX37" t="n">
        <v>23482.818359375</v>
      </c>
      <c r="AY37" t="n">
        <v>23148.091796875</v>
      </c>
      <c r="AZ37" t="n">
        <v>22823.998046875</v>
      </c>
      <c r="BA37" t="n">
        <v>22353.7578125</v>
      </c>
      <c r="BB37" t="n">
        <v>21885.802734375</v>
      </c>
      <c r="BC37" t="n">
        <v>35740.21875</v>
      </c>
      <c r="BD37" t="n">
        <v>35658.4140625</v>
      </c>
      <c r="BE37" t="n">
        <v>34917.6875</v>
      </c>
      <c r="BF37" t="n">
        <v>33625.89453125</v>
      </c>
      <c r="BG37" t="n">
        <v>32703.82421875</v>
      </c>
      <c r="BH37" t="n">
        <v>55588.84375</v>
      </c>
      <c r="BI37" t="n">
        <v>55040.5234375</v>
      </c>
      <c r="BJ37" t="n">
        <v>53310.39453125</v>
      </c>
      <c r="BK37" t="n">
        <v>63370.421875</v>
      </c>
      <c r="BL37" t="n">
        <v>71764.78125</v>
      </c>
      <c r="BM37" t="n">
        <v>77707.609375</v>
      </c>
      <c r="BN37" t="n">
        <v>74900.078125</v>
      </c>
      <c r="BO37" t="n">
        <v>73618.4296875</v>
      </c>
      <c r="BP37" t="n">
        <v>70490.9140625</v>
      </c>
      <c r="BQ37" t="n">
        <v>66991.2578125</v>
      </c>
      <c r="BR37" t="n">
        <v>77796.84375</v>
      </c>
      <c r="BS37" t="n">
        <v>75936.3046875</v>
      </c>
      <c r="BT37" t="n">
        <v>74012.3125</v>
      </c>
      <c r="BU37" t="n">
        <v>71149.5390625</v>
      </c>
      <c r="BV37" t="n">
        <v>68456.5625</v>
      </c>
      <c r="BW37" t="n">
        <v>64187.890625</v>
      </c>
    </row>
    <row r="38">
      <c r="A38" t="inlineStr">
        <is>
          <t>FMCG</t>
        </is>
      </c>
      <c r="B38" t="inlineStr">
        <is>
          <t>MY_Kimberly-Clark Trading (M) Sdn Bhd</t>
        </is>
      </c>
      <c r="C38" s="110" t="n">
        <v>34397.11195816533</v>
      </c>
      <c r="D38" s="110" t="n">
        <v>37962.2115234375</v>
      </c>
      <c r="E38" s="110" t="n">
        <v>37385.34967447917</v>
      </c>
      <c r="F38" s="60" t="n">
        <v>43362.16796875</v>
      </c>
      <c r="G38" s="110" t="n">
        <v>41966.00390625</v>
      </c>
      <c r="H38" s="110" t="n">
        <v>41038.1796875</v>
      </c>
      <c r="I38" s="110" t="n">
        <v>40278.31640625</v>
      </c>
      <c r="J38" s="110" t="n">
        <v>39553.765625</v>
      </c>
      <c r="K38" s="110" t="n">
        <v>38281.51171875</v>
      </c>
      <c r="L38" s="110" t="n">
        <v>37088.31640625</v>
      </c>
      <c r="M38" s="110" t="n">
        <v>35998.72265625</v>
      </c>
      <c r="N38" s="110" t="n">
        <v>34823.06640625</v>
      </c>
      <c r="O38" s="110" t="n">
        <v>34153.51953125</v>
      </c>
      <c r="P38" s="110" t="n">
        <v>33936.54296875</v>
      </c>
      <c r="Q38" s="110" t="n">
        <v>33484.734375</v>
      </c>
      <c r="R38" s="110" t="n">
        <v>32444.537109375</v>
      </c>
      <c r="S38" s="110" t="n">
        <v>31514.73828125</v>
      </c>
      <c r="T38" s="110" t="n">
        <v>31033.021484375</v>
      </c>
      <c r="U38" s="110" t="n">
        <v>30391.001953125</v>
      </c>
      <c r="V38" s="110" t="n">
        <v>30122.24609375</v>
      </c>
      <c r="W38" s="110" t="n">
        <v>29210.109375</v>
      </c>
      <c r="X38" s="110" t="n">
        <v>27805.435546875</v>
      </c>
      <c r="Y38" s="110" t="n">
        <v>26957.265625</v>
      </c>
      <c r="Z38" s="110" t="n">
        <v>25316.904296875</v>
      </c>
      <c r="AA38" s="110" t="n">
        <v>23167.548828125</v>
      </c>
      <c r="AB38" s="110" t="n">
        <v>22027.673828125</v>
      </c>
      <c r="AC38" s="110" t="n">
        <v>20878.306640625</v>
      </c>
      <c r="AD38" s="110" t="n">
        <v>19545.216796875</v>
      </c>
      <c r="AE38" s="110" t="n">
        <v>44616.859375</v>
      </c>
      <c r="AF38" s="110" t="n">
        <v>42879.1171875</v>
      </c>
      <c r="AG38" s="110" t="n">
        <v>41453.12109375</v>
      </c>
      <c r="AH38" s="110" t="n">
        <v>40674.71875</v>
      </c>
      <c r="AI38" s="110" t="n">
        <v>44348.1640625</v>
      </c>
      <c r="AJ38" s="110" t="n">
        <v>47959.63671875</v>
      </c>
      <c r="AK38" s="110" t="n">
        <v>46489.30859375</v>
      </c>
      <c r="AL38" s="110" t="n">
        <v>44923.625</v>
      </c>
      <c r="AM38" s="110" t="n">
        <v>41668.41015625</v>
      </c>
      <c r="AN38" s="110" t="n">
        <v>40705.98046875</v>
      </c>
      <c r="AO38" s="110" t="n">
        <v>39990.8359375</v>
      </c>
      <c r="AP38" s="110" t="n">
        <v>39291.96484375</v>
      </c>
      <c r="AQ38" s="110" t="n">
        <v>38730.1875</v>
      </c>
      <c r="AR38" s="110" t="n">
        <v>37911.80078125</v>
      </c>
      <c r="AS38" s="110" t="n">
        <v>36367.4765625</v>
      </c>
      <c r="AT38" s="110" t="n">
        <v>34950.46484375</v>
      </c>
      <c r="AU38" s="110" t="n">
        <v>33804.4609375</v>
      </c>
      <c r="AV38" s="110" t="n">
        <v>33144.7734375</v>
      </c>
      <c r="AW38" s="110" t="n">
        <v>32767.267578125</v>
      </c>
      <c r="AX38" s="110" t="n">
        <v>32581.072265625</v>
      </c>
      <c r="AY38" s="110" t="n">
        <v>32148.82421875</v>
      </c>
      <c r="AZ38" s="110" t="n">
        <v>31893.693359375</v>
      </c>
      <c r="BA38" s="110" t="n">
        <v>31602.322265625</v>
      </c>
      <c r="BB38" s="110" t="n">
        <v>31210.884765625</v>
      </c>
      <c r="BC38" s="110" t="n">
        <v>30884.7734375</v>
      </c>
      <c r="BD38" s="110" t="n">
        <v>32795.65234375</v>
      </c>
      <c r="BE38" s="110" t="n">
        <v>39312.296875</v>
      </c>
      <c r="BF38" s="110" t="n">
        <v>39006.7734375</v>
      </c>
      <c r="BG38" s="110" t="n">
        <v>38278.6796875</v>
      </c>
      <c r="BH38" s="110" t="n">
        <v>37199.83984375</v>
      </c>
      <c r="BI38" s="110" t="n">
        <v>45128.875</v>
      </c>
      <c r="BJ38" s="110" t="n">
        <v>44326.19140625</v>
      </c>
      <c r="BK38" s="110" t="n">
        <v>43674.12109375</v>
      </c>
      <c r="BL38" s="110" t="n">
        <v>43091.40625</v>
      </c>
      <c r="BM38" s="110" t="n">
        <v>42703.0546875</v>
      </c>
      <c r="BN38" s="110" t="n">
        <v>42281.328125</v>
      </c>
      <c r="BO38" s="110" t="n">
        <v>41955.71484375</v>
      </c>
      <c r="BP38" s="110" t="n">
        <v>40993.86328125</v>
      </c>
      <c r="BQ38" s="110" t="n">
        <v>39818.140625</v>
      </c>
      <c r="BR38" s="110" t="n">
        <v>38858.6171875</v>
      </c>
      <c r="BS38" s="110" t="n">
        <v>38612.234375</v>
      </c>
      <c r="BT38" s="110" t="n">
        <v>38095.4453125</v>
      </c>
      <c r="BU38" s="110" t="n">
        <v>37322.01953125</v>
      </c>
      <c r="BV38" s="110" t="n">
        <v>36991.91015625</v>
      </c>
      <c r="BW38" s="110" t="n">
        <v>36125.7890625</v>
      </c>
      <c r="BX38" s="110" t="n"/>
      <c r="BY38" s="110" t="n"/>
      <c r="BZ38" s="110" t="n"/>
      <c r="CA38" s="110" t="n"/>
      <c r="CB38" s="110" t="n"/>
      <c r="CC38" s="110" t="n"/>
      <c r="CD38" s="110" t="n"/>
      <c r="CE38" s="110" t="n"/>
      <c r="CF38" s="110" t="n"/>
      <c r="CG38" s="110" t="n"/>
      <c r="CH38" s="110" t="n"/>
      <c r="CI38" s="110" t="n"/>
      <c r="CJ38" s="110" t="n"/>
      <c r="CK38" s="110" t="n"/>
      <c r="CL38" s="110" t="n"/>
      <c r="CM38" s="110" t="n"/>
      <c r="CN38" s="110" t="n"/>
      <c r="CO38" s="110" t="n"/>
      <c r="CP38" s="110" t="n"/>
      <c r="CQ38" s="110" t="n"/>
      <c r="CR38" s="110" t="n"/>
      <c r="CS38" s="110" t="n"/>
    </row>
    <row r="39">
      <c r="A39" t="inlineStr">
        <is>
          <t>EL</t>
        </is>
      </c>
      <c r="B39" t="inlineStr">
        <is>
          <t>MY_Khind-Mistral (M) Sdn Bhd</t>
        </is>
      </c>
      <c r="C39" s="110" t="n">
        <v>56433.71144153226</v>
      </c>
      <c r="D39" s="110" t="n">
        <v>52687.87604166667</v>
      </c>
      <c r="E39" s="110" t="n">
        <v>47210.83854166666</v>
      </c>
      <c r="F39" s="60" t="n">
        <v>33575.9453125</v>
      </c>
      <c r="G39" s="110" t="n">
        <v>33409.328125</v>
      </c>
      <c r="H39" s="110" t="n">
        <v>33261.2890625</v>
      </c>
      <c r="I39" s="110" t="n">
        <v>33151.68359375</v>
      </c>
      <c r="J39" s="110" t="n">
        <v>32854.609375</v>
      </c>
      <c r="K39" s="110" t="n">
        <v>32655.814453125</v>
      </c>
      <c r="L39" s="110" t="n">
        <v>32370.791015625</v>
      </c>
      <c r="M39" s="110" t="n">
        <v>32151.240234375</v>
      </c>
      <c r="N39" s="110" t="n">
        <v>32073.884765625</v>
      </c>
      <c r="O39" s="110" t="n">
        <v>42796.96484375</v>
      </c>
      <c r="P39" s="110" t="n">
        <v>42723.94921875</v>
      </c>
      <c r="Q39" s="110" t="n">
        <v>57465.921875</v>
      </c>
      <c r="R39" s="110" t="n">
        <v>72747.890625</v>
      </c>
      <c r="S39" s="110" t="n">
        <v>72465.25</v>
      </c>
      <c r="T39" s="110" t="n">
        <v>72338.90625</v>
      </c>
      <c r="U39" s="110" t="n">
        <v>72029.9296875</v>
      </c>
      <c r="V39" s="110" t="n">
        <v>71829.390625</v>
      </c>
      <c r="W39" s="110" t="n">
        <v>71519.4609375</v>
      </c>
      <c r="X39" s="110" t="n">
        <v>71133.65625</v>
      </c>
      <c r="Y39" s="110" t="n">
        <v>70725.3046875</v>
      </c>
      <c r="Z39" s="110" t="n">
        <v>70263.2109375</v>
      </c>
      <c r="AA39" s="110" t="n">
        <v>69821.1015625</v>
      </c>
      <c r="AB39" s="110" t="n">
        <v>69159.7109375</v>
      </c>
      <c r="AC39" s="110" t="n">
        <v>68555.28125</v>
      </c>
      <c r="AD39" s="110" t="n">
        <v>68124.25</v>
      </c>
      <c r="AE39" s="110" t="n">
        <v>67319.1875</v>
      </c>
      <c r="AF39" s="110" t="n">
        <v>66237.7734375</v>
      </c>
      <c r="AG39" s="110" t="n">
        <v>65421.1875</v>
      </c>
      <c r="AH39" s="110" t="n">
        <v>64220.46875</v>
      </c>
      <c r="AI39" s="110" t="n">
        <v>63653.1640625</v>
      </c>
      <c r="AJ39" s="110" t="n">
        <v>63388.5078125</v>
      </c>
      <c r="AK39" s="110" t="n">
        <v>61600.953125</v>
      </c>
      <c r="AL39" s="110" t="n">
        <v>61311.8203125</v>
      </c>
      <c r="AM39" s="110" t="n">
        <v>60806.48046875</v>
      </c>
      <c r="AN39" s="110" t="n">
        <v>60256.1171875</v>
      </c>
      <c r="AO39" s="110" t="n">
        <v>59447.5625</v>
      </c>
      <c r="AP39" s="110" t="n">
        <v>59072.609375</v>
      </c>
      <c r="AQ39" s="110" t="n">
        <v>58837.625</v>
      </c>
      <c r="AR39" s="110" t="n">
        <v>58452.16796875</v>
      </c>
      <c r="AS39" s="110" t="n">
        <v>57246.61328125</v>
      </c>
      <c r="AT39" s="110" t="n">
        <v>55989.08984375</v>
      </c>
      <c r="AU39" s="110" t="n">
        <v>54454.359375</v>
      </c>
      <c r="AV39" s="110" t="n">
        <v>53148.21484375</v>
      </c>
      <c r="AW39" s="110" t="n">
        <v>52426.23828125</v>
      </c>
      <c r="AX39" s="110" t="n">
        <v>52201.9921875</v>
      </c>
      <c r="AY39" s="110" t="n">
        <v>51961.6015625</v>
      </c>
      <c r="AZ39" s="110" t="n">
        <v>51756.72265625</v>
      </c>
      <c r="BA39" s="110" t="n">
        <v>51267.9765625</v>
      </c>
      <c r="BB39" s="110" t="n">
        <v>50943.09375</v>
      </c>
      <c r="BC39" s="110" t="n">
        <v>50318.5078125</v>
      </c>
      <c r="BD39" s="110" t="n">
        <v>49910.50390625</v>
      </c>
      <c r="BE39" s="110" t="n">
        <v>49589.75</v>
      </c>
      <c r="BF39" s="110" t="n">
        <v>49125.015625</v>
      </c>
      <c r="BG39" s="110" t="n">
        <v>48388.6953125</v>
      </c>
      <c r="BH39" s="110" t="n">
        <v>47651.85546875</v>
      </c>
      <c r="BI39" s="110" t="n">
        <v>47336.453125</v>
      </c>
      <c r="BJ39" s="110" t="n">
        <v>46709.2578125</v>
      </c>
      <c r="BK39" s="110" t="n">
        <v>46071.7734375</v>
      </c>
      <c r="BL39" s="110" t="n">
        <v>45506.0234375</v>
      </c>
      <c r="BM39" s="110" t="n">
        <v>44732.86328125</v>
      </c>
      <c r="BN39" s="110" t="n">
        <v>44114.34375</v>
      </c>
      <c r="BO39" s="110" t="n">
        <v>43803.6875</v>
      </c>
      <c r="BP39" s="110" t="n">
        <v>43210.2421875</v>
      </c>
      <c r="BQ39" s="110" t="n">
        <v>42410.109375</v>
      </c>
      <c r="BR39" s="110" t="n">
        <v>41812.1796875</v>
      </c>
      <c r="BS39" s="110" t="n">
        <v>41566.37890625</v>
      </c>
      <c r="BT39" s="110" t="n">
        <v>40970.359375</v>
      </c>
      <c r="BU39" s="110" t="n">
        <v>40267.69921875</v>
      </c>
      <c r="BV39" s="110" t="n">
        <v>39782.61328125</v>
      </c>
      <c r="BW39" s="110" t="n">
        <v>38897.5546875</v>
      </c>
      <c r="BX39" s="110" t="n"/>
      <c r="BY39" s="110" t="n"/>
      <c r="BZ39" s="110" t="n"/>
      <c r="CA39" s="110" t="n"/>
      <c r="CB39" s="110" t="n"/>
      <c r="CC39" s="110" t="n"/>
      <c r="CD39" s="110" t="n"/>
      <c r="CE39" s="110" t="n"/>
      <c r="CF39" s="110" t="n"/>
      <c r="CG39" s="110" t="n"/>
      <c r="CH39" s="110" t="n"/>
      <c r="CI39" s="110" t="n"/>
      <c r="CJ39" s="110" t="n"/>
      <c r="CK39" s="110" t="n"/>
      <c r="CL39" s="110" t="n"/>
      <c r="CM39" s="110" t="n"/>
      <c r="CN39" s="110" t="n"/>
      <c r="CO39" s="110" t="n"/>
      <c r="CP39" s="110" t="n"/>
      <c r="CQ39" s="110" t="n"/>
      <c r="CR39" s="110" t="n"/>
      <c r="CS39" s="110" t="n"/>
    </row>
    <row r="40">
      <c r="A40" t="inlineStr">
        <is>
          <t>FMCG</t>
        </is>
      </c>
      <c r="B40" t="inlineStr">
        <is>
          <t>MY_Kellogg Asia Marketing Inc (Malaysia Branch)</t>
        </is>
      </c>
      <c r="C40" s="110" t="n">
        <v>0</v>
      </c>
      <c r="D40" s="110" t="n">
        <v>3.947241353988647</v>
      </c>
      <c r="E40" s="110" t="n">
        <v>4.394406795501709</v>
      </c>
      <c r="F40" s="60" t="n">
        <v>0</v>
      </c>
      <c r="G40" s="110" t="n">
        <v>0</v>
      </c>
      <c r="H40" s="110" t="n">
        <v>0</v>
      </c>
      <c r="I40" s="110" t="n">
        <v>0</v>
      </c>
      <c r="J40" s="110" t="n">
        <v>0</v>
      </c>
      <c r="K40" s="110" t="n">
        <v>0</v>
      </c>
      <c r="L40" s="110" t="n">
        <v>0</v>
      </c>
      <c r="M40" s="110" t="n">
        <v>0</v>
      </c>
      <c r="N40" s="110" t="n">
        <v>0</v>
      </c>
      <c r="O40" s="110" t="n">
        <v>0</v>
      </c>
      <c r="P40" s="110" t="n">
        <v>0</v>
      </c>
      <c r="Q40" s="110" t="n">
        <v>0</v>
      </c>
      <c r="R40" s="110" t="n">
        <v>0</v>
      </c>
      <c r="S40" s="110" t="n">
        <v>0</v>
      </c>
      <c r="T40" s="110" t="n">
        <v>0</v>
      </c>
      <c r="U40" s="110" t="n">
        <v>0</v>
      </c>
      <c r="V40" s="110" t="n">
        <v>0</v>
      </c>
      <c r="W40" s="110" t="n">
        <v>0</v>
      </c>
      <c r="X40" s="110" t="n">
        <v>0</v>
      </c>
      <c r="Y40" s="110" t="n">
        <v>0</v>
      </c>
      <c r="Z40" s="110" t="n">
        <v>0</v>
      </c>
      <c r="AA40" s="110" t="n">
        <v>0</v>
      </c>
      <c r="AB40" s="110" t="n">
        <v>0</v>
      </c>
      <c r="AC40" s="110" t="n">
        <v>0</v>
      </c>
      <c r="AD40" s="110" t="n">
        <v>0</v>
      </c>
      <c r="AE40" s="110" t="n">
        <v>0</v>
      </c>
      <c r="AF40" s="110" t="n">
        <v>0</v>
      </c>
      <c r="AG40" s="110" t="n">
        <v>0</v>
      </c>
      <c r="AH40" s="110" t="n">
        <v>0</v>
      </c>
      <c r="AI40" s="110" t="n">
        <v>0</v>
      </c>
      <c r="AJ40" s="110" t="n">
        <v>0</v>
      </c>
      <c r="AK40" s="110" t="n">
        <v>0</v>
      </c>
      <c r="AL40" s="110" t="n">
        <v>0</v>
      </c>
      <c r="AM40" s="110" t="n">
        <v>0</v>
      </c>
      <c r="AN40" s="110" t="n">
        <v>4.385823726654053</v>
      </c>
      <c r="AO40" s="110" t="n">
        <v>4.385823726654053</v>
      </c>
      <c r="AP40" s="110" t="n">
        <v>4.385823726654053</v>
      </c>
      <c r="AQ40" s="110" t="n">
        <v>4.385823726654053</v>
      </c>
      <c r="AR40" s="110" t="n">
        <v>4.385823726654053</v>
      </c>
      <c r="AS40" s="110" t="n">
        <v>4.385823726654053</v>
      </c>
      <c r="AT40" s="110" t="n">
        <v>4.385823726654053</v>
      </c>
      <c r="AU40" s="110" t="n">
        <v>4.385823726654053</v>
      </c>
      <c r="AV40" s="110" t="n">
        <v>4.385823726654053</v>
      </c>
      <c r="AW40" s="110" t="n">
        <v>4.385823726654053</v>
      </c>
      <c r="AX40" s="110" t="n">
        <v>4.385823726654053</v>
      </c>
      <c r="AY40" s="110" t="n">
        <v>4.385823726654053</v>
      </c>
      <c r="AZ40" s="110" t="n">
        <v>4.385823726654053</v>
      </c>
      <c r="BA40" s="110" t="n">
        <v>4.385823726654053</v>
      </c>
      <c r="BB40" s="110" t="n">
        <v>4.385823726654053</v>
      </c>
      <c r="BC40" s="110" t="n">
        <v>4.385823726654053</v>
      </c>
      <c r="BD40" s="110" t="n">
        <v>4.385823726654053</v>
      </c>
      <c r="BE40" s="110" t="n">
        <v>4.385823726654053</v>
      </c>
      <c r="BF40" s="110" t="n">
        <v>4.385823726654053</v>
      </c>
      <c r="BG40" s="110" t="n">
        <v>4.385823726654053</v>
      </c>
      <c r="BH40" s="110" t="n">
        <v>4.385823726654053</v>
      </c>
      <c r="BI40" s="110" t="n">
        <v>4.385823726654053</v>
      </c>
      <c r="BJ40" s="110" t="n">
        <v>4.385823726654053</v>
      </c>
      <c r="BK40" s="110" t="n">
        <v>4.385823726654053</v>
      </c>
      <c r="BL40" s="110" t="n">
        <v>4.385823726654053</v>
      </c>
      <c r="BM40" s="110" t="n">
        <v>4.385823726654053</v>
      </c>
      <c r="BN40" s="110" t="n">
        <v>4.385823726654053</v>
      </c>
      <c r="BO40" s="110" t="n">
        <v>4.41443395614624</v>
      </c>
      <c r="BP40" s="110" t="n">
        <v>4.41443395614624</v>
      </c>
      <c r="BQ40" s="110" t="n">
        <v>4.41443395614624</v>
      </c>
      <c r="BR40" s="110" t="n">
        <v>4.41443395614624</v>
      </c>
      <c r="BS40" s="110" t="n">
        <v>4.41443395614624</v>
      </c>
      <c r="BT40" s="110" t="n">
        <v>4.41443395614624</v>
      </c>
      <c r="BU40" s="110" t="n">
        <v>4.41443395614624</v>
      </c>
      <c r="BV40" s="110" t="n">
        <v>4.41443395614624</v>
      </c>
      <c r="BW40" s="110" t="n">
        <v>4.41443395614624</v>
      </c>
      <c r="BX40" s="110" t="n"/>
      <c r="BY40" s="110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</row>
    <row r="41">
      <c r="A41" t="inlineStr">
        <is>
          <t>FMCG</t>
        </is>
      </c>
      <c r="B41" t="inlineStr">
        <is>
          <t>MY_Johnson &amp; Johnson Sdn Bhd</t>
        </is>
      </c>
      <c r="C41" s="110" t="n">
        <v>2031.202783203125</v>
      </c>
      <c r="D41" s="110" t="n">
        <v>16167.63844401042</v>
      </c>
      <c r="E41" s="110" t="n">
        <v>18600.17486979167</v>
      </c>
      <c r="F41" s="60" t="n">
        <v/>
      </c>
      <c r="G41" s="110" t="n">
        <v/>
      </c>
      <c r="H41" s="110" t="n">
        <v/>
      </c>
      <c r="I41" s="110" t="n">
        <v/>
      </c>
      <c r="J41" s="110" t="n">
        <v/>
      </c>
      <c r="K41" s="110" t="n">
        <v/>
      </c>
      <c r="L41" s="110" t="n">
        <v/>
      </c>
      <c r="M41" s="110" t="n">
        <v/>
      </c>
      <c r="N41" s="110" t="n">
        <v/>
      </c>
      <c r="O41" s="110" t="n">
        <v/>
      </c>
      <c r="P41" s="110" t="n">
        <v/>
      </c>
      <c r="Q41" s="110" t="n">
        <v/>
      </c>
      <c r="R41" s="110" t="n">
        <v/>
      </c>
      <c r="S41" s="110" t="n">
        <v/>
      </c>
      <c r="T41" s="110" t="n">
        <v/>
      </c>
      <c r="U41" s="110" t="n">
        <v/>
      </c>
      <c r="V41" s="110" t="n">
        <v/>
      </c>
      <c r="W41" s="110" t="n">
        <v/>
      </c>
      <c r="X41" s="110" t="n">
        <v/>
      </c>
      <c r="Y41" s="110" t="n">
        <v/>
      </c>
      <c r="Z41" s="110" t="n">
        <v/>
      </c>
      <c r="AA41" s="110" t="n">
        <v>0</v>
      </c>
      <c r="AB41" s="110" t="n">
        <v>0</v>
      </c>
      <c r="AC41" s="110" t="n">
        <v>0</v>
      </c>
      <c r="AD41" s="110" t="n">
        <v>0</v>
      </c>
      <c r="AE41" s="110" t="n">
        <v>0</v>
      </c>
      <c r="AF41" s="110" t="n">
        <v>0</v>
      </c>
      <c r="AG41" s="110" t="n">
        <v>0</v>
      </c>
      <c r="AH41" s="110" t="n">
        <v>0</v>
      </c>
      <c r="AI41" s="110" t="n">
        <v>7343.82666015625</v>
      </c>
      <c r="AJ41" s="110" t="n">
        <v>12968.201171875</v>
      </c>
      <c r="AK41" s="110" t="n">
        <v>12678.396484375</v>
      </c>
      <c r="AL41" s="110" t="n">
        <v>12678.396484375</v>
      </c>
      <c r="AM41" s="110" t="n">
        <v>12594.00390625</v>
      </c>
      <c r="AN41" s="110" t="n">
        <v>12443.615234375</v>
      </c>
      <c r="AO41" s="110" t="n">
        <v>12329.12109375</v>
      </c>
      <c r="AP41" s="110" t="n">
        <v>12260.83984375</v>
      </c>
      <c r="AQ41" s="110" t="n">
        <v>12098.396484375</v>
      </c>
      <c r="AR41" s="110" t="n">
        <v>11875.1171875</v>
      </c>
      <c r="AS41" s="110" t="n">
        <v>11549.9833984375</v>
      </c>
      <c r="AT41" s="110" t="n">
        <v>11517.93359375</v>
      </c>
      <c r="AU41" s="110" t="n">
        <v>10738.5703125</v>
      </c>
      <c r="AV41" s="110" t="n">
        <v>10529.7216796875</v>
      </c>
      <c r="AW41" s="110" t="n">
        <v>10423.7841796875</v>
      </c>
      <c r="AX41" s="110" t="n">
        <v>10315.1513671875</v>
      </c>
      <c r="AY41" s="110" t="n">
        <v>10197.4423828125</v>
      </c>
      <c r="AZ41" s="110" t="n">
        <v>10066.7734375</v>
      </c>
      <c r="BA41" s="110" t="n">
        <v>18818.712890625</v>
      </c>
      <c r="BB41" s="110" t="n">
        <v>20108.908203125</v>
      </c>
      <c r="BC41" s="110" t="n">
        <v>20227.892578125</v>
      </c>
      <c r="BD41" s="110" t="n">
        <v>20150.19921875</v>
      </c>
      <c r="BE41" s="110" t="n">
        <v>20093.232421875</v>
      </c>
      <c r="BF41" s="110" t="n">
        <v>19988.671875</v>
      </c>
      <c r="BG41" s="110" t="n">
        <v>19806.70703125</v>
      </c>
      <c r="BH41" s="110" t="n">
        <v>24364.650390625</v>
      </c>
      <c r="BI41" s="110" t="n">
        <v>23324.09765625</v>
      </c>
      <c r="BJ41" s="110" t="n">
        <v>23046.43359375</v>
      </c>
      <c r="BK41" s="110" t="n">
        <v>22873.7734375</v>
      </c>
      <c r="BL41" s="110" t="n">
        <v>22731.7734375</v>
      </c>
      <c r="BM41" s="110" t="n">
        <v>22637.873046875</v>
      </c>
      <c r="BN41" s="110" t="n">
        <v>22558.98046875</v>
      </c>
      <c r="BO41" s="110" t="n">
        <v>22670.439453125</v>
      </c>
      <c r="BP41" s="110" t="n">
        <v>22309.1171875</v>
      </c>
      <c r="BQ41" s="110" t="n">
        <v>18953.298828125</v>
      </c>
      <c r="BR41" s="110" t="n">
        <v>18474.2265625</v>
      </c>
      <c r="BS41" s="110" t="n">
        <v>18298.1640625</v>
      </c>
      <c r="BT41" s="110" t="n">
        <v>21641.537109375</v>
      </c>
      <c r="BU41" s="110" t="n">
        <v>21107.373046875</v>
      </c>
      <c r="BV41" s="110" t="n">
        <v>20446.46875</v>
      </c>
      <c r="BW41" s="110" t="n">
        <v>19583.337890625</v>
      </c>
      <c r="BX41" s="110" t="n"/>
      <c r="BY41" s="110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</row>
    <row r="42">
      <c r="A42" t="inlineStr">
        <is>
          <t>EL</t>
        </is>
      </c>
      <c r="B42" t="inlineStr">
        <is>
          <t>MY_Jie Communication Sdn Bhd</t>
        </is>
      </c>
      <c r="C42" s="110" t="n">
        <v>151671.8787802419</v>
      </c>
      <c r="D42" s="110" t="n">
        <v>286485.0359375</v>
      </c>
      <c r="E42" s="110" t="n">
        <v>225906.5088541667</v>
      </c>
      <c r="F42" s="60" t="n">
        <v>208741.609375</v>
      </c>
      <c r="G42" s="110" t="n">
        <v>208262.953125</v>
      </c>
      <c r="H42" s="110" t="n">
        <v>207564.109375</v>
      </c>
      <c r="I42" s="110" t="n">
        <v>207538</v>
      </c>
      <c r="J42" s="110" t="n">
        <v>125132.34375</v>
      </c>
      <c r="K42" s="110" t="n">
        <v>106600.578125</v>
      </c>
      <c r="L42" s="110" t="n">
        <v>105224.1640625</v>
      </c>
      <c r="M42" s="110" t="n">
        <v>103616.9140625</v>
      </c>
      <c r="N42" s="110" t="n">
        <v>102801.78125</v>
      </c>
      <c r="O42" s="110" t="n">
        <v>101062.34375</v>
      </c>
      <c r="P42" s="110" t="n">
        <v>100773.875</v>
      </c>
      <c r="Q42" s="110" t="n">
        <v>100210.3046875</v>
      </c>
      <c r="R42" s="110" t="n">
        <v>99637.4453125</v>
      </c>
      <c r="S42" s="110" t="n">
        <v>126644.1328125</v>
      </c>
      <c r="T42" s="110" t="n">
        <v>123109.0703125</v>
      </c>
      <c r="U42" s="110" t="n">
        <v>121012.8359375</v>
      </c>
      <c r="V42" s="110" t="n">
        <v>119348.1171875</v>
      </c>
      <c r="W42" s="110" t="n">
        <v>116409.9296875</v>
      </c>
      <c r="X42" s="110" t="n">
        <v>114085.9140625</v>
      </c>
      <c r="Y42" s="110" t="n">
        <v>112788.359375</v>
      </c>
      <c r="Z42" s="110" t="n">
        <v>111684.4921875</v>
      </c>
      <c r="AA42" s="110" t="n">
        <v>109695.59375</v>
      </c>
      <c r="AB42" s="110" t="n">
        <v>119011.6015625</v>
      </c>
      <c r="AC42" s="110" t="n">
        <v>116590.0078125</v>
      </c>
      <c r="AD42" s="110" t="n">
        <v>142696.828125</v>
      </c>
      <c r="AE42" s="110" t="n">
        <v>259456.921875</v>
      </c>
      <c r="AF42" s="110" t="n">
        <v>255547.609375</v>
      </c>
      <c r="AG42" s="110" t="n">
        <v>249945.515625</v>
      </c>
      <c r="AH42" s="110" t="n">
        <v>246899.953125</v>
      </c>
      <c r="AI42" s="110" t="n">
        <v>241981.59375</v>
      </c>
      <c r="AJ42" s="110" t="n">
        <v>237753.34375</v>
      </c>
      <c r="AK42" s="110" t="n">
        <v>227152.96875</v>
      </c>
      <c r="AL42" s="110" t="n">
        <v>363227.25</v>
      </c>
      <c r="AM42" s="110" t="n">
        <v>358711</v>
      </c>
      <c r="AN42" s="110" t="n">
        <v>355026.53125</v>
      </c>
      <c r="AO42" s="110" t="n">
        <v>353134.25</v>
      </c>
      <c r="AP42" s="110" t="n">
        <v>351449.375</v>
      </c>
      <c r="AQ42" s="110" t="n">
        <v>350491.78125</v>
      </c>
      <c r="AR42" s="110" t="n">
        <v>349558.28125</v>
      </c>
      <c r="AS42" s="110" t="n">
        <v>331113.78125</v>
      </c>
      <c r="AT42" s="110" t="n">
        <v>326832.5</v>
      </c>
      <c r="AU42" s="110" t="n">
        <v>323600.25</v>
      </c>
      <c r="AV42" s="110" t="n">
        <v>322805.25</v>
      </c>
      <c r="AW42" s="110" t="n">
        <v>322470.125</v>
      </c>
      <c r="AX42" s="110" t="n">
        <v>321735.40625</v>
      </c>
      <c r="AY42" s="110" t="n">
        <v>321371.5625</v>
      </c>
      <c r="AZ42" s="110" t="n">
        <v>320323.6875</v>
      </c>
      <c r="BA42" s="110" t="n">
        <v>319314.8125</v>
      </c>
      <c r="BB42" s="110" t="n">
        <v>318610.75</v>
      </c>
      <c r="BC42" s="110" t="n">
        <v>328432.875</v>
      </c>
      <c r="BD42" s="110" t="n">
        <v>327399.09375</v>
      </c>
      <c r="BE42" s="110" t="n">
        <v>326947.78125</v>
      </c>
      <c r="BF42" s="110" t="n">
        <v>326764.28125</v>
      </c>
      <c r="BG42" s="110" t="n">
        <v>326469.03125</v>
      </c>
      <c r="BH42" s="110" t="n">
        <v>150526.015625</v>
      </c>
      <c r="BI42" s="110" t="n">
        <v>148190.53125</v>
      </c>
      <c r="BJ42" s="110" t="n">
        <v>146604.609375</v>
      </c>
      <c r="BK42" s="110" t="n">
        <v>145203.28125</v>
      </c>
      <c r="BL42" s="110" t="n">
        <v>144441.8125</v>
      </c>
      <c r="BM42" s="110" t="n">
        <v>143512.8125</v>
      </c>
      <c r="BN42" s="110" t="n">
        <v>143129.390625</v>
      </c>
      <c r="BO42" s="110" t="n">
        <v>142907.453125</v>
      </c>
      <c r="BP42" s="110" t="n">
        <v>140703.828125</v>
      </c>
      <c r="BQ42" s="110" t="n">
        <v>137368.671875</v>
      </c>
      <c r="BR42" s="110" t="n">
        <v>136445.234375</v>
      </c>
      <c r="BS42" s="110" t="n">
        <v>136109.765625</v>
      </c>
      <c r="BT42" s="110" t="n">
        <v>134978.703125</v>
      </c>
      <c r="BU42" s="110" t="n">
        <v>133432.34375</v>
      </c>
      <c r="BV42" s="110" t="n">
        <v>131382.453125</v>
      </c>
      <c r="BW42" s="110" t="n">
        <v>129180.953125</v>
      </c>
      <c r="BX42" s="110" t="n"/>
      <c r="BY42" s="110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</row>
    <row r="43">
      <c r="A43" t="inlineStr">
        <is>
          <t>FMCG</t>
        </is>
      </c>
      <c r="B43" t="inlineStr">
        <is>
          <t>MY_JP Store Dot Com Sdn Bhd (Outright)</t>
        </is>
      </c>
      <c r="C43" s="110" t="n">
        <v>0</v>
      </c>
      <c r="D43" s="110" t="n">
        <v>0</v>
      </c>
      <c r="E43" s="110" t="n">
        <v>0</v>
      </c>
      <c r="F43" s="60" t="n">
        <v>0</v>
      </c>
      <c r="G43" s="110" t="n">
        <v>0</v>
      </c>
      <c r="H43" s="110" t="n">
        <v>0</v>
      </c>
      <c r="I43" s="110" t="n">
        <v>0</v>
      </c>
      <c r="J43" s="110" t="n">
        <v>0</v>
      </c>
      <c r="K43" s="110" t="n">
        <v>0</v>
      </c>
      <c r="L43" s="110" t="n">
        <v>0</v>
      </c>
      <c r="M43" s="110" t="n">
        <v>0</v>
      </c>
      <c r="N43" s="110" t="n">
        <v>0</v>
      </c>
      <c r="O43" s="110" t="n">
        <v>0</v>
      </c>
      <c r="P43" s="110" t="n">
        <v>0</v>
      </c>
      <c r="Q43" s="110" t="n">
        <v>0</v>
      </c>
      <c r="R43" s="110" t="n">
        <v>0</v>
      </c>
      <c r="S43" s="110" t="n">
        <v>0</v>
      </c>
      <c r="T43" s="110" t="n">
        <v>0</v>
      </c>
      <c r="U43" s="110" t="n">
        <v>0</v>
      </c>
      <c r="V43" s="110" t="n">
        <v>0</v>
      </c>
      <c r="W43" s="110" t="n">
        <v>0</v>
      </c>
      <c r="X43" s="110" t="n">
        <v>0</v>
      </c>
      <c r="Y43" s="110" t="n">
        <v>0</v>
      </c>
      <c r="Z43" s="110" t="n">
        <v>0</v>
      </c>
      <c r="AA43" s="110" t="n">
        <v>0</v>
      </c>
      <c r="AB43" s="110" t="n">
        <v>0</v>
      </c>
      <c r="AC43" s="110" t="n">
        <v>0</v>
      </c>
      <c r="AD43" s="110" t="n">
        <v>0</v>
      </c>
      <c r="AE43" s="110" t="n">
        <v>0</v>
      </c>
      <c r="AF43" s="110" t="n">
        <v>0</v>
      </c>
      <c r="AG43" s="110" t="n">
        <v>0</v>
      </c>
      <c r="AH43" s="110" t="n">
        <v>0</v>
      </c>
      <c r="AI43" s="110" t="n">
        <v>0</v>
      </c>
      <c r="AJ43" s="110" t="n">
        <v>0</v>
      </c>
      <c r="AK43" s="110" t="n">
        <v>0</v>
      </c>
      <c r="AL43" s="110" t="n">
        <v>0</v>
      </c>
      <c r="AM43" s="110" t="n">
        <v>0</v>
      </c>
      <c r="AN43" s="110" t="n">
        <v>0</v>
      </c>
      <c r="AO43" s="110" t="n">
        <v>0</v>
      </c>
      <c r="AP43" s="110" t="n">
        <v>0</v>
      </c>
      <c r="AQ43" s="110" t="n">
        <v>0</v>
      </c>
      <c r="AR43" s="110" t="n">
        <v>0</v>
      </c>
      <c r="AS43" s="110" t="n">
        <v>0</v>
      </c>
      <c r="AT43" s="110" t="n">
        <v>0</v>
      </c>
      <c r="AU43" s="110" t="n">
        <v>0</v>
      </c>
      <c r="AV43" s="110" t="n">
        <v>0</v>
      </c>
      <c r="AW43" s="110" t="n">
        <v>0</v>
      </c>
      <c r="AX43" s="110" t="n">
        <v>0</v>
      </c>
      <c r="AY43" s="110" t="n">
        <v>0</v>
      </c>
      <c r="AZ43" s="110" t="n">
        <v>0</v>
      </c>
      <c r="BA43" s="110" t="n">
        <v>0</v>
      </c>
      <c r="BB43" s="110" t="n">
        <v>0</v>
      </c>
      <c r="BC43" s="110" t="n">
        <v>0</v>
      </c>
      <c r="BD43" s="110" t="n">
        <v>0</v>
      </c>
      <c r="BE43" s="110" t="n">
        <v>0</v>
      </c>
      <c r="BF43" s="110" t="n">
        <v>0</v>
      </c>
      <c r="BG43" s="110" t="n">
        <v>0</v>
      </c>
      <c r="BH43" s="110" t="n">
        <v>0</v>
      </c>
      <c r="BI43" s="110" t="n">
        <v>0</v>
      </c>
      <c r="BJ43" s="110" t="n">
        <v>0</v>
      </c>
      <c r="BK43" s="110" t="n">
        <v>0</v>
      </c>
      <c r="BL43" s="110" t="n">
        <v>0</v>
      </c>
      <c r="BM43" s="110" t="n">
        <v>0</v>
      </c>
      <c r="BN43" s="110" t="n">
        <v>0</v>
      </c>
      <c r="BO43" s="110" t="n">
        <v>0</v>
      </c>
      <c r="BP43" s="110" t="n">
        <v>0</v>
      </c>
      <c r="BQ43" s="110" t="n">
        <v>0</v>
      </c>
      <c r="BR43" s="110" t="n">
        <v>0</v>
      </c>
      <c r="BS43" s="110" t="n">
        <v>0</v>
      </c>
      <c r="BT43" s="110" t="n">
        <v>0</v>
      </c>
      <c r="BU43" s="110" t="n">
        <v>0</v>
      </c>
      <c r="BV43" s="110" t="n">
        <v>0</v>
      </c>
      <c r="BW43" s="110" t="n">
        <v>0</v>
      </c>
      <c r="BX43" s="110" t="n"/>
      <c r="BY43" s="110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</row>
    <row r="44">
      <c r="A44" t="inlineStr">
        <is>
          <t>Fashion</t>
        </is>
      </c>
      <c r="B44" t="inlineStr">
        <is>
          <t>MY_JBS Textile Group A/S</t>
        </is>
      </c>
      <c r="C44" s="110" t="n">
        <v>0</v>
      </c>
      <c r="D44" s="110" t="n">
        <v>736.2953369140625</v>
      </c>
      <c r="E44" s="110" t="n">
        <v>1106.67666422526</v>
      </c>
      <c r="F44" s="60" t="n">
        <v/>
      </c>
      <c r="G44" s="110" t="n">
        <v/>
      </c>
      <c r="H44" s="110" t="n">
        <v/>
      </c>
      <c r="I44" s="110" t="n">
        <v/>
      </c>
      <c r="J44" s="110" t="n">
        <v/>
      </c>
      <c r="K44" s="110" t="n">
        <v/>
      </c>
      <c r="L44" s="110" t="n">
        <v/>
      </c>
      <c r="M44" s="110" t="n">
        <v/>
      </c>
      <c r="N44" s="110" t="n">
        <v/>
      </c>
      <c r="O44" s="110" t="n">
        <v/>
      </c>
      <c r="P44" s="110" t="n">
        <v/>
      </c>
      <c r="Q44" s="110" t="n">
        <v/>
      </c>
      <c r="R44" s="110" t="n">
        <v/>
      </c>
      <c r="S44" s="110" t="n">
        <v/>
      </c>
      <c r="T44" s="110" t="n">
        <v/>
      </c>
      <c r="U44" s="110" t="n">
        <v/>
      </c>
      <c r="V44" s="110" t="n">
        <v/>
      </c>
      <c r="W44" s="110" t="n">
        <v/>
      </c>
      <c r="X44" s="110" t="n">
        <v/>
      </c>
      <c r="Y44" s="110" t="n">
        <v/>
      </c>
      <c r="Z44" s="110" t="n">
        <v/>
      </c>
      <c r="AA44" s="110" t="n">
        <v/>
      </c>
      <c r="AB44" s="110" t="n">
        <v/>
      </c>
      <c r="AC44" s="110" t="n">
        <v/>
      </c>
      <c r="AD44" s="110" t="n">
        <v/>
      </c>
      <c r="AE44" s="110" t="n">
        <v/>
      </c>
      <c r="AF44" s="110" t="n">
        <v/>
      </c>
      <c r="AG44" s="110" t="n">
        <v/>
      </c>
      <c r="AH44" s="110" t="n">
        <v/>
      </c>
      <c r="AI44" s="110" t="n">
        <v>0</v>
      </c>
      <c r="AJ44" s="110" t="n">
        <v>0</v>
      </c>
      <c r="AK44" s="110" t="n">
        <v>0</v>
      </c>
      <c r="AL44" s="110" t="n">
        <v>0</v>
      </c>
      <c r="AM44" s="110" t="n">
        <v>0</v>
      </c>
      <c r="AN44" s="110" t="n">
        <v>0</v>
      </c>
      <c r="AO44" s="110" t="n">
        <v>0</v>
      </c>
      <c r="AP44" s="110" t="n">
        <v>0</v>
      </c>
      <c r="AQ44" s="110" t="n">
        <v>0</v>
      </c>
      <c r="AR44" s="110" t="n">
        <v>0</v>
      </c>
      <c r="AS44" s="110" t="n">
        <v>0</v>
      </c>
      <c r="AT44" s="110" t="n">
        <v>0</v>
      </c>
      <c r="AU44" s="110" t="n">
        <v>0</v>
      </c>
      <c r="AV44" s="110" t="n">
        <v>0</v>
      </c>
      <c r="AW44" s="110" t="n">
        <v>1231.826049804688</v>
      </c>
      <c r="AX44" s="110" t="n">
        <v>1231.826049804688</v>
      </c>
      <c r="AY44" s="110" t="n">
        <v>1231.826049804688</v>
      </c>
      <c r="AZ44" s="110" t="n">
        <v>1231.826049804688</v>
      </c>
      <c r="BA44" s="110" t="n">
        <v>1231.826049804688</v>
      </c>
      <c r="BB44" s="110" t="n">
        <v>1231.826049804688</v>
      </c>
      <c r="BC44" s="110" t="n">
        <v>1224.825317382812</v>
      </c>
      <c r="BD44" s="110" t="n">
        <v>1224.825317382812</v>
      </c>
      <c r="BE44" s="110" t="n">
        <v>1224.825317382812</v>
      </c>
      <c r="BF44" s="110" t="n">
        <v>1224.825317382812</v>
      </c>
      <c r="BG44" s="110" t="n">
        <v>1224.825317382812</v>
      </c>
      <c r="BH44" s="110" t="n">
        <v>1224.825317382812</v>
      </c>
      <c r="BI44" s="110" t="n">
        <v>1224.825317382812</v>
      </c>
      <c r="BJ44" s="110" t="n">
        <v>1224.825317382812</v>
      </c>
      <c r="BK44" s="110" t="n">
        <v>1224.825317382812</v>
      </c>
      <c r="BL44" s="110" t="n">
        <v>1224.825317382812</v>
      </c>
      <c r="BM44" s="110" t="n">
        <v>1224.825317382812</v>
      </c>
      <c r="BN44" s="110" t="n">
        <v>1224.825317382812</v>
      </c>
      <c r="BO44" s="110" t="n">
        <v>1232.815307617188</v>
      </c>
      <c r="BP44" s="110" t="n">
        <v>1239.861694335938</v>
      </c>
      <c r="BQ44" s="110" t="n">
        <v>1239.861694335938</v>
      </c>
      <c r="BR44" s="110" t="n">
        <v>1229.79443359375</v>
      </c>
      <c r="BS44" s="110" t="n">
        <v>1229.79443359375</v>
      </c>
      <c r="BT44" s="110" t="n">
        <v>1229.79443359375</v>
      </c>
      <c r="BU44" s="110" t="n">
        <v>1229.79443359375</v>
      </c>
      <c r="BV44" s="110" t="n">
        <v>1239.861694335938</v>
      </c>
      <c r="BW44" s="110" t="n">
        <v>1239.861694335938</v>
      </c>
      <c r="BX44" s="110" t="n"/>
      <c r="BY44" s="110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</row>
    <row r="45">
      <c r="A45" t="inlineStr">
        <is>
          <t>FMCG</t>
        </is>
      </c>
      <c r="B45" t="inlineStr">
        <is>
          <t>MY_International Ecommerce Group Sdn Bhd</t>
        </is>
      </c>
      <c r="C45" s="110" t="n">
        <v>57783.02547554348</v>
      </c>
      <c r="D45" s="110" t="n">
        <v>37745.308984375</v>
      </c>
      <c r="E45" s="110" t="n">
        <v>40437.41354166667</v>
      </c>
      <c r="F45" s="60" t="n">
        <v/>
      </c>
      <c r="G45" s="110" t="n">
        <v/>
      </c>
      <c r="H45" s="110" t="n">
        <v/>
      </c>
      <c r="I45" s="110" t="n">
        <v/>
      </c>
      <c r="J45" s="110" t="n">
        <v/>
      </c>
      <c r="K45" s="110" t="n">
        <v/>
      </c>
      <c r="L45" s="110" t="n">
        <v/>
      </c>
      <c r="M45" s="110" t="n">
        <v/>
      </c>
      <c r="N45" s="110" t="n">
        <v>61128.0234375</v>
      </c>
      <c r="O45" s="110" t="n">
        <v>51844.84375</v>
      </c>
      <c r="P45" s="110" t="n">
        <v>44969.875</v>
      </c>
      <c r="Q45" s="110" t="n">
        <v>43790.03515625</v>
      </c>
      <c r="R45" s="110" t="n">
        <v>49482.47265625</v>
      </c>
      <c r="S45" s="110" t="n">
        <v>50435.0625</v>
      </c>
      <c r="T45" s="110" t="n">
        <v>57100.5</v>
      </c>
      <c r="U45" s="110" t="n">
        <v>57302.078125</v>
      </c>
      <c r="V45" s="110" t="n">
        <v>57055.7421875</v>
      </c>
      <c r="W45" s="110" t="n">
        <v>56713.54296875</v>
      </c>
      <c r="X45" s="110" t="n">
        <v>55725.79296875</v>
      </c>
      <c r="Y45" s="110" t="n">
        <v>54859.69140625</v>
      </c>
      <c r="Z45" s="110" t="n">
        <v>54057.7109375</v>
      </c>
      <c r="AA45" s="110" t="n">
        <v>63652.671875</v>
      </c>
      <c r="AB45" s="110" t="n">
        <v>67835.5546875</v>
      </c>
      <c r="AC45" s="110" t="n">
        <v>66661.5234375</v>
      </c>
      <c r="AD45" s="110" t="n">
        <v>70206.21875</v>
      </c>
      <c r="AE45" s="110" t="n">
        <v>68293.15625</v>
      </c>
      <c r="AF45" s="110" t="n">
        <v>62767.046875</v>
      </c>
      <c r="AG45" s="110" t="n">
        <v>58004.9375</v>
      </c>
      <c r="AH45" s="110" t="n">
        <v>60612.74609375</v>
      </c>
      <c r="AI45" s="110" t="n">
        <v>58851.5859375</v>
      </c>
      <c r="AJ45" s="110" t="n">
        <v>57658.7734375</v>
      </c>
      <c r="AK45" s="110" t="n">
        <v>55360.7265625</v>
      </c>
      <c r="AL45" s="110" t="n">
        <v>53617.69921875</v>
      </c>
      <c r="AM45" s="110" t="n">
        <v>51964.08203125</v>
      </c>
      <c r="AN45" s="110" t="n">
        <v>50121.58984375</v>
      </c>
      <c r="AO45" s="110" t="n">
        <v>48462.96875</v>
      </c>
      <c r="AP45" s="110" t="n">
        <v>47641.4296875</v>
      </c>
      <c r="AQ45" s="110" t="n">
        <v>46627.05859375</v>
      </c>
      <c r="AR45" s="110" t="n">
        <v>44985.0703125</v>
      </c>
      <c r="AS45" s="110" t="n">
        <v>37818.33203125</v>
      </c>
      <c r="AT45" s="110" t="n">
        <v>32233.771484375</v>
      </c>
      <c r="AU45" s="110" t="n">
        <v>27288.734375</v>
      </c>
      <c r="AV45" s="110" t="n">
        <v>25862.373046875</v>
      </c>
      <c r="AW45" s="110" t="n">
        <v>25384.6953125</v>
      </c>
      <c r="AX45" s="110" t="n">
        <v>25059.53125</v>
      </c>
      <c r="AY45" s="110" t="n">
        <v>24872.849609375</v>
      </c>
      <c r="AZ45" s="110" t="n">
        <v>24714.24609375</v>
      </c>
      <c r="BA45" s="110" t="n">
        <v>24456.46875</v>
      </c>
      <c r="BB45" s="110" t="n">
        <v>30268.541015625</v>
      </c>
      <c r="BC45" s="110" t="n">
        <v>38591.03125</v>
      </c>
      <c r="BD45" s="110" t="n">
        <v>37585.0546875</v>
      </c>
      <c r="BE45" s="110" t="n">
        <v>36558.3515625</v>
      </c>
      <c r="BF45" s="110" t="n">
        <v>36108.1640625</v>
      </c>
      <c r="BG45" s="110" t="n">
        <v>35607.59375</v>
      </c>
      <c r="BH45" s="110" t="n">
        <v>34597.44921875</v>
      </c>
      <c r="BI45" s="110" t="n">
        <v>33042.93359375</v>
      </c>
      <c r="BJ45" s="110" t="n">
        <v>40468.4453125</v>
      </c>
      <c r="BK45" s="110" t="n">
        <v>41821.171875</v>
      </c>
      <c r="BL45" s="110" t="n">
        <v>41593.91796875</v>
      </c>
      <c r="BM45" s="110" t="n">
        <v>40587.20703125</v>
      </c>
      <c r="BN45" s="110" t="n">
        <v>39057.78125</v>
      </c>
      <c r="BO45" s="110" t="n">
        <v>55373.8203125</v>
      </c>
      <c r="BP45" s="110" t="n">
        <v>53512.8984375</v>
      </c>
      <c r="BQ45" s="110" t="n">
        <v>52367.79296875</v>
      </c>
      <c r="BR45" s="110" t="n">
        <v>58478.484375</v>
      </c>
      <c r="BS45" s="110" t="n">
        <v>57424.3359375</v>
      </c>
      <c r="BT45" s="110" t="n">
        <v>55850.609375</v>
      </c>
      <c r="BU45" s="110" t="n">
        <v>63269.09375</v>
      </c>
      <c r="BV45" s="110" t="n">
        <v>61595.5859375</v>
      </c>
      <c r="BW45" s="110" t="n">
        <v>59489.47265625</v>
      </c>
      <c r="BX45" s="110" t="n"/>
      <c r="BY45" s="110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</row>
    <row r="46">
      <c r="A46" t="inlineStr">
        <is>
          <t>EL</t>
        </is>
      </c>
      <c r="B46" t="inlineStr">
        <is>
          <t>MY_Imperium Properties Sdn Bhd</t>
        </is>
      </c>
      <c r="C46" s="110" t="n">
        <v>53194.55065524193</v>
      </c>
      <c r="D46" s="110" t="n">
        <v>37865.7298828125</v>
      </c>
      <c r="E46" s="110" t="n">
        <v>34546.1591796875</v>
      </c>
      <c r="F46" s="60" t="n">
        <v>56993.28125</v>
      </c>
      <c r="G46" s="110" t="n">
        <v>56848.2734375</v>
      </c>
      <c r="H46" s="110" t="n">
        <v>56716.359375</v>
      </c>
      <c r="I46" s="110" t="n">
        <v>56389.23828125</v>
      </c>
      <c r="J46" s="110" t="n">
        <v>56057.99609375</v>
      </c>
      <c r="K46" s="110" t="n">
        <v>55848.96875</v>
      </c>
      <c r="L46" s="110" t="n">
        <v>55620.54296875</v>
      </c>
      <c r="M46" s="110" t="n">
        <v>55351.37890625</v>
      </c>
      <c r="N46" s="110" t="n">
        <v>54917.078125</v>
      </c>
      <c r="O46" s="110" t="n">
        <v>54846.02734375</v>
      </c>
      <c r="P46" s="110" t="n">
        <v>54814.98828125</v>
      </c>
      <c r="Q46" s="110" t="n">
        <v>54670.94921875</v>
      </c>
      <c r="R46" s="110" t="n">
        <v>54456.58984375</v>
      </c>
      <c r="S46" s="110" t="n">
        <v>53991.4921875</v>
      </c>
      <c r="T46" s="110" t="n">
        <v>53891.34375</v>
      </c>
      <c r="U46" s="110" t="n">
        <v>53672.859375</v>
      </c>
      <c r="V46" s="110" t="n">
        <v>53609.8125</v>
      </c>
      <c r="W46" s="110" t="n">
        <v>53475.23046875</v>
      </c>
      <c r="X46" s="110" t="n">
        <v>53203.3984375</v>
      </c>
      <c r="Y46" s="110" t="n">
        <v>52888.16015625</v>
      </c>
      <c r="Z46" s="110" t="n">
        <v>52584.5625</v>
      </c>
      <c r="AA46" s="110" t="n">
        <v>52189.30078125</v>
      </c>
      <c r="AB46" s="110" t="n">
        <v>51559.796875</v>
      </c>
      <c r="AC46" s="110" t="n">
        <v>51087.91015625</v>
      </c>
      <c r="AD46" s="110" t="n">
        <v>50531.87890625</v>
      </c>
      <c r="AE46" s="110" t="n">
        <v>50249.62109375</v>
      </c>
      <c r="AF46" s="110" t="n">
        <v>49765.125</v>
      </c>
      <c r="AG46" s="110" t="n">
        <v>49178.0546875</v>
      </c>
      <c r="AH46" s="110" t="n">
        <v>48468.04296875</v>
      </c>
      <c r="AI46" s="110" t="n">
        <v>47798.76953125</v>
      </c>
      <c r="AJ46" s="110" t="n">
        <v>47354.0390625</v>
      </c>
      <c r="AK46" s="110" t="n">
        <v>45819.2890625</v>
      </c>
      <c r="AL46" s="110" t="n">
        <v>45482.17578125</v>
      </c>
      <c r="AM46" s="110" t="n">
        <v>45053.07421875</v>
      </c>
      <c r="AN46" s="110" t="n">
        <v>44490.03125</v>
      </c>
      <c r="AO46" s="110" t="n">
        <v>43831.68359375</v>
      </c>
      <c r="AP46" s="110" t="n">
        <v>43225.015625</v>
      </c>
      <c r="AQ46" s="110" t="n">
        <v>42372.5078125</v>
      </c>
      <c r="AR46" s="110" t="n">
        <v>41808.515625</v>
      </c>
      <c r="AS46" s="110" t="n">
        <v>40575.50390625</v>
      </c>
      <c r="AT46" s="110" t="n">
        <v>38959.625</v>
      </c>
      <c r="AU46" s="110" t="n">
        <v>37801.76953125</v>
      </c>
      <c r="AV46" s="110" t="n">
        <v>37129.90625</v>
      </c>
      <c r="AW46" s="110" t="n">
        <v>36919.625</v>
      </c>
      <c r="AX46" s="110" t="n">
        <v>36771.21875</v>
      </c>
      <c r="AY46" s="110" t="n">
        <v>36585.828125</v>
      </c>
      <c r="AZ46" s="110" t="n">
        <v>36285.45703125</v>
      </c>
      <c r="BA46" s="110" t="n">
        <v>36046.96484375</v>
      </c>
      <c r="BB46" s="110" t="n">
        <v>35641.09765625</v>
      </c>
      <c r="BC46" s="110" t="n">
        <v>35141.58984375</v>
      </c>
      <c r="BD46" s="110" t="n">
        <v>34716.7578125</v>
      </c>
      <c r="BE46" s="110" t="n">
        <v>34369.68359375</v>
      </c>
      <c r="BF46" s="110" t="n">
        <v>34020.71484375</v>
      </c>
      <c r="BG46" s="110" t="n">
        <v>33402.66796875</v>
      </c>
      <c r="BH46" s="110" t="n">
        <v>32985.18359375</v>
      </c>
      <c r="BI46" s="110" t="n">
        <v>32727.962890625</v>
      </c>
      <c r="BJ46" s="110" t="n">
        <v>35552.90625</v>
      </c>
      <c r="BK46" s="110" t="n">
        <v>35212.47265625</v>
      </c>
      <c r="BL46" s="110" t="n">
        <v>34800.44140625</v>
      </c>
      <c r="BM46" s="110" t="n">
        <v>34314.20703125</v>
      </c>
      <c r="BN46" s="110" t="n">
        <v>33928.01953125</v>
      </c>
      <c r="BO46" s="110" t="n">
        <v>33831.98046875</v>
      </c>
      <c r="BP46" s="110" t="n">
        <v>33469.51953125</v>
      </c>
      <c r="BQ46" s="110" t="n">
        <v>32997.296875</v>
      </c>
      <c r="BR46" s="110" t="n">
        <v>32828.35546875</v>
      </c>
      <c r="BS46" s="110" t="n">
        <v>32577.56640625</v>
      </c>
      <c r="BT46" s="110" t="n">
        <v>32287.16796875</v>
      </c>
      <c r="BU46" s="110" t="n">
        <v>32005.837890625</v>
      </c>
      <c r="BV46" s="110" t="n">
        <v>31720.44921875</v>
      </c>
      <c r="BW46" s="110" t="n">
        <v>31352.501953125</v>
      </c>
      <c r="BX46" s="110" t="n"/>
      <c r="BY46" s="110" t="n"/>
      <c r="BZ46" s="110" t="n"/>
      <c r="CA46" s="110" t="n"/>
      <c r="CB46" s="110" t="n"/>
      <c r="CC46" s="110" t="n"/>
      <c r="CD46" s="110" t="n"/>
      <c r="CE46" s="110" t="n"/>
      <c r="CF46" s="110" t="n"/>
      <c r="CG46" s="110" t="n"/>
      <c r="CH46" s="110" t="n"/>
      <c r="CI46" s="110" t="n"/>
      <c r="CJ46" s="110" t="n"/>
      <c r="CK46" s="110" t="n"/>
      <c r="CL46" s="110" t="n"/>
      <c r="CM46" s="110" t="n"/>
      <c r="CN46" s="110" t="n"/>
      <c r="CO46" s="110" t="n"/>
      <c r="CP46" s="110" t="n"/>
      <c r="CQ46" s="110" t="n"/>
      <c r="CR46" s="110" t="n"/>
      <c r="CS46" s="110" t="n"/>
    </row>
    <row r="47">
      <c r="A47" t="inlineStr">
        <is>
          <t>EL</t>
        </is>
      </c>
      <c r="B47" t="inlineStr">
        <is>
          <t>MY_Hypermarket Direct Purchase</t>
        </is>
      </c>
      <c r="C47" s="110" t="n">
        <v>0</v>
      </c>
      <c r="D47" s="110" t="n">
        <v>0</v>
      </c>
      <c r="E47" s="110" t="n">
        <v>0</v>
      </c>
      <c r="F47" s="60" t="n">
        <v>0</v>
      </c>
      <c r="G47" s="110" t="n">
        <v>0</v>
      </c>
      <c r="H47" s="110" t="n">
        <v>0</v>
      </c>
      <c r="I47" s="110" t="n">
        <v>0</v>
      </c>
      <c r="J47" s="110" t="n">
        <v>0</v>
      </c>
      <c r="K47" s="110" t="n">
        <v>0</v>
      </c>
      <c r="L47" s="110" t="n">
        <v>0</v>
      </c>
      <c r="M47" s="110" t="n">
        <v>0</v>
      </c>
      <c r="N47" s="110" t="n">
        <v>0</v>
      </c>
      <c r="O47" s="110" t="n">
        <v>0</v>
      </c>
      <c r="P47" s="110" t="n">
        <v>0</v>
      </c>
      <c r="Q47" s="110" t="n">
        <v>0</v>
      </c>
      <c r="R47" s="110" t="n">
        <v>0</v>
      </c>
      <c r="S47" s="110" t="n">
        <v>0</v>
      </c>
      <c r="T47" s="110" t="n">
        <v>0</v>
      </c>
      <c r="U47" s="110" t="n">
        <v>0</v>
      </c>
      <c r="V47" s="110" t="n">
        <v>0</v>
      </c>
      <c r="W47" s="110" t="n">
        <v>0</v>
      </c>
      <c r="X47" s="110" t="n">
        <v>0</v>
      </c>
      <c r="Y47" s="110" t="n">
        <v>0</v>
      </c>
      <c r="Z47" s="110" t="n">
        <v>0</v>
      </c>
      <c r="AA47" s="110" t="n">
        <v>0</v>
      </c>
      <c r="AB47" s="110" t="n">
        <v>0</v>
      </c>
      <c r="AC47" s="110" t="n">
        <v>0</v>
      </c>
      <c r="AD47" s="110" t="n">
        <v>0</v>
      </c>
      <c r="AE47" s="110" t="n">
        <v>0</v>
      </c>
      <c r="AF47" s="110" t="n">
        <v>0</v>
      </c>
      <c r="AG47" s="110" t="n">
        <v>0</v>
      </c>
      <c r="AH47" s="110" t="n">
        <v>0</v>
      </c>
      <c r="AI47" s="110" t="n">
        <v>0</v>
      </c>
      <c r="AJ47" s="110" t="n">
        <v>0</v>
      </c>
      <c r="AK47" s="110" t="n">
        <v>0</v>
      </c>
      <c r="AL47" s="110" t="n">
        <v>0</v>
      </c>
      <c r="AM47" s="110" t="n">
        <v>0</v>
      </c>
      <c r="AN47" s="110" t="n">
        <v>0</v>
      </c>
      <c r="AO47" s="110" t="n">
        <v>0</v>
      </c>
      <c r="AP47" s="110" t="n">
        <v>0</v>
      </c>
      <c r="AQ47" s="110" t="n">
        <v>0</v>
      </c>
      <c r="AR47" s="110" t="n">
        <v>0</v>
      </c>
      <c r="AS47" s="110" t="n">
        <v>0</v>
      </c>
      <c r="AT47" s="110" t="n">
        <v>0</v>
      </c>
      <c r="AU47" s="110" t="n">
        <v>0</v>
      </c>
      <c r="AV47" s="110" t="n">
        <v>0</v>
      </c>
      <c r="AW47" s="110" t="n">
        <v>0</v>
      </c>
      <c r="AX47" s="110" t="n">
        <v>0</v>
      </c>
      <c r="AY47" s="110" t="n">
        <v>0</v>
      </c>
      <c r="AZ47" s="110" t="n">
        <v>0</v>
      </c>
      <c r="BA47" s="110" t="n">
        <v>0</v>
      </c>
      <c r="BB47" s="110" t="n">
        <v>0</v>
      </c>
      <c r="BC47" s="110" t="n">
        <v>0</v>
      </c>
      <c r="BD47" s="110" t="n">
        <v>0</v>
      </c>
      <c r="BE47" s="110" t="n">
        <v>0</v>
      </c>
      <c r="BF47" s="110" t="n">
        <v>0</v>
      </c>
      <c r="BG47" s="110" t="n">
        <v>0</v>
      </c>
      <c r="BH47" s="110" t="n">
        <v>0</v>
      </c>
      <c r="BI47" s="110" t="n">
        <v>0</v>
      </c>
      <c r="BJ47" s="110" t="n">
        <v>0</v>
      </c>
      <c r="BK47" s="110" t="n">
        <v>0</v>
      </c>
      <c r="BL47" s="110" t="n">
        <v>0</v>
      </c>
      <c r="BM47" s="110" t="n">
        <v>0</v>
      </c>
      <c r="BN47" s="110" t="n">
        <v>0</v>
      </c>
      <c r="BO47" s="110" t="n">
        <v>0</v>
      </c>
      <c r="BP47" s="110" t="n">
        <v>0</v>
      </c>
      <c r="BQ47" s="110" t="n">
        <v>0</v>
      </c>
      <c r="BR47" s="110" t="n">
        <v>0</v>
      </c>
      <c r="BS47" s="110" t="n">
        <v>0</v>
      </c>
      <c r="BT47" s="110" t="n">
        <v>0</v>
      </c>
      <c r="BU47" s="110" t="n">
        <v>0</v>
      </c>
      <c r="BV47" s="110" t="n">
        <v>0</v>
      </c>
      <c r="BW47" s="110" t="n">
        <v>0</v>
      </c>
      <c r="BX47" s="110" t="n"/>
      <c r="BY47" s="110" t="n"/>
      <c r="BZ47" s="110" t="n"/>
      <c r="CA47" s="110" t="n"/>
      <c r="CB47" s="110" t="n"/>
      <c r="CC47" s="110" t="n"/>
      <c r="CD47" s="110" t="n"/>
      <c r="CE47" s="110" t="n"/>
      <c r="CF47" s="110" t="n"/>
      <c r="CG47" s="110" t="n"/>
      <c r="CH47" s="110" t="n"/>
      <c r="CI47" s="110" t="n"/>
      <c r="CJ47" s="110" t="n"/>
      <c r="CK47" s="110" t="n"/>
      <c r="CL47" s="110" t="n"/>
      <c r="CM47" s="110" t="n"/>
      <c r="CN47" s="110" t="n"/>
      <c r="CO47" s="110" t="n"/>
      <c r="CP47" s="110" t="n"/>
      <c r="CQ47" s="110" t="n"/>
      <c r="CR47" s="110" t="n"/>
      <c r="CS47" s="110" t="n"/>
    </row>
    <row r="48">
      <c r="A48" t="inlineStr">
        <is>
          <t>EL</t>
        </is>
      </c>
      <c r="B48" t="inlineStr">
        <is>
          <t>MY_Hot Gadgets Distribution Sdn Bhd</t>
        </is>
      </c>
      <c r="C48" s="110" t="n">
        <v>0</v>
      </c>
      <c r="D48" s="110" t="n">
        <v>0</v>
      </c>
      <c r="E48" s="110" t="n">
        <v>0</v>
      </c>
      <c r="F48" s="60" t="n">
        <v>0</v>
      </c>
      <c r="G48" s="110" t="n">
        <v>0</v>
      </c>
      <c r="H48" s="110" t="n">
        <v>0</v>
      </c>
      <c r="I48" s="110" t="n">
        <v>0</v>
      </c>
      <c r="J48" s="110" t="n">
        <v>0</v>
      </c>
      <c r="K48" s="110" t="n">
        <v>0</v>
      </c>
      <c r="L48" s="110" t="n">
        <v>0</v>
      </c>
      <c r="M48" s="110" t="n">
        <v>0</v>
      </c>
      <c r="N48" s="110" t="n">
        <v>0</v>
      </c>
      <c r="O48" s="110" t="n">
        <v>0</v>
      </c>
      <c r="P48" s="110" t="n">
        <v>0</v>
      </c>
      <c r="Q48" s="110" t="n">
        <v>0</v>
      </c>
      <c r="R48" s="110" t="n">
        <v>0</v>
      </c>
      <c r="S48" s="110" t="n">
        <v>0</v>
      </c>
      <c r="T48" s="110" t="n">
        <v>0</v>
      </c>
      <c r="U48" s="110" t="n">
        <v>0</v>
      </c>
      <c r="V48" s="110" t="n">
        <v>0</v>
      </c>
      <c r="W48" s="110" t="n">
        <v>0</v>
      </c>
      <c r="X48" s="110" t="n">
        <v>0</v>
      </c>
      <c r="Y48" s="110" t="n">
        <v>0</v>
      </c>
      <c r="Z48" s="110" t="n">
        <v>0</v>
      </c>
      <c r="AA48" s="110" t="n">
        <v>0</v>
      </c>
      <c r="AB48" s="110" t="n">
        <v>0</v>
      </c>
      <c r="AC48" s="110" t="n">
        <v>0</v>
      </c>
      <c r="AD48" s="110" t="n">
        <v>0</v>
      </c>
      <c r="AE48" s="110" t="n">
        <v>0</v>
      </c>
      <c r="AF48" s="110" t="n">
        <v>0</v>
      </c>
      <c r="AG48" s="110" t="n">
        <v>0</v>
      </c>
      <c r="AH48" s="110" t="n">
        <v>0</v>
      </c>
      <c r="AI48" s="110" t="n">
        <v>0</v>
      </c>
      <c r="AJ48" s="110" t="n">
        <v>0</v>
      </c>
      <c r="AK48" s="110" t="n">
        <v>0</v>
      </c>
      <c r="AL48" s="110" t="n">
        <v>0</v>
      </c>
      <c r="AM48" s="110" t="n">
        <v>0</v>
      </c>
      <c r="AN48" s="110" t="n">
        <v>0</v>
      </c>
      <c r="AO48" s="110" t="n">
        <v>0</v>
      </c>
      <c r="AP48" s="110" t="n">
        <v>0</v>
      </c>
      <c r="AQ48" s="110" t="n">
        <v>0</v>
      </c>
      <c r="AR48" s="110" t="n">
        <v>0</v>
      </c>
      <c r="AS48" s="110" t="n">
        <v>0</v>
      </c>
      <c r="AT48" s="110" t="n">
        <v>0</v>
      </c>
      <c r="AU48" s="110" t="n">
        <v>0</v>
      </c>
      <c r="AV48" s="110" t="n">
        <v>0</v>
      </c>
      <c r="AW48" s="110" t="n">
        <v>0</v>
      </c>
      <c r="AX48" s="110" t="n">
        <v>0</v>
      </c>
      <c r="AY48" s="110" t="n">
        <v>0</v>
      </c>
      <c r="AZ48" s="110" t="n">
        <v>0</v>
      </c>
      <c r="BA48" s="110" t="n">
        <v>0</v>
      </c>
      <c r="BB48" s="110" t="n">
        <v>0</v>
      </c>
      <c r="BC48" s="110" t="n">
        <v>0</v>
      </c>
      <c r="BD48" s="110" t="n">
        <v>0</v>
      </c>
      <c r="BE48" s="110" t="n">
        <v>0</v>
      </c>
      <c r="BF48" s="110" t="n">
        <v>0</v>
      </c>
      <c r="BG48" s="110" t="n">
        <v>0</v>
      </c>
      <c r="BH48" s="110" t="n">
        <v>0</v>
      </c>
      <c r="BI48" s="110" t="n">
        <v>0</v>
      </c>
      <c r="BJ48" s="110" t="n">
        <v>0</v>
      </c>
      <c r="BK48" s="110" t="n">
        <v>0</v>
      </c>
      <c r="BL48" s="110" t="n">
        <v>0</v>
      </c>
      <c r="BM48" s="110" t="n">
        <v>0</v>
      </c>
      <c r="BN48" s="110" t="n">
        <v>0</v>
      </c>
      <c r="BO48" s="110" t="n">
        <v>0</v>
      </c>
      <c r="BP48" s="110" t="n">
        <v>0</v>
      </c>
      <c r="BQ48" s="110" t="n">
        <v>0</v>
      </c>
      <c r="BR48" s="110" t="n">
        <v>0</v>
      </c>
      <c r="BS48" s="110" t="n">
        <v>0</v>
      </c>
      <c r="BT48" s="110" t="n">
        <v>0</v>
      </c>
      <c r="BU48" s="110" t="n">
        <v>0</v>
      </c>
      <c r="BV48" s="110" t="n">
        <v>0</v>
      </c>
      <c r="BW48" s="110" t="n">
        <v>0</v>
      </c>
      <c r="BX48" s="110" t="n"/>
      <c r="BY48" s="110" t="n"/>
      <c r="BZ48" s="110" t="n"/>
      <c r="CA48" s="110" t="n"/>
      <c r="CB48" s="110" t="n"/>
      <c r="CC48" s="110" t="n"/>
      <c r="CD48" s="110" t="n"/>
      <c r="CE48" s="110" t="n"/>
      <c r="CF48" s="110" t="n"/>
      <c r="CG48" s="110" t="n"/>
      <c r="CH48" s="110" t="n"/>
      <c r="CI48" s="110" t="n"/>
      <c r="CJ48" s="110" t="n"/>
      <c r="CK48" s="110" t="n"/>
      <c r="CL48" s="110" t="n"/>
      <c r="CM48" s="110" t="n"/>
      <c r="CN48" s="110" t="n"/>
      <c r="CO48" s="110" t="n"/>
      <c r="CP48" s="110" t="n"/>
      <c r="CQ48" s="110" t="n"/>
      <c r="CR48" s="110" t="n"/>
      <c r="CS48" s="110" t="n"/>
    </row>
    <row r="49">
      <c r="A49" t="inlineStr">
        <is>
          <t>FMCG</t>
        </is>
      </c>
      <c r="B49" t="inlineStr">
        <is>
          <t>MY_Hock Lee</t>
        </is>
      </c>
      <c r="C49" s="110" t="n">
        <v>0</v>
      </c>
      <c r="D49" s="110" t="n">
        <v>0</v>
      </c>
      <c r="E49" s="110" t="n">
        <v>0</v>
      </c>
      <c r="F49" s="60" t="n">
        <v>0</v>
      </c>
      <c r="G49" s="110" t="n">
        <v>0</v>
      </c>
      <c r="H49" s="110" t="n">
        <v>0</v>
      </c>
      <c r="I49" s="110" t="n">
        <v>0</v>
      </c>
      <c r="J49" s="110" t="n">
        <v>0</v>
      </c>
      <c r="K49" s="110" t="n">
        <v>0</v>
      </c>
      <c r="L49" s="110" t="n">
        <v>0</v>
      </c>
      <c r="M49" s="110" t="n">
        <v>0</v>
      </c>
      <c r="N49" s="110" t="n">
        <v>0</v>
      </c>
      <c r="O49" s="110" t="n">
        <v>0</v>
      </c>
      <c r="P49" s="110" t="n">
        <v>0</v>
      </c>
      <c r="Q49" s="110" t="n">
        <v>0</v>
      </c>
      <c r="R49" s="110" t="n">
        <v>0</v>
      </c>
      <c r="S49" s="110" t="n">
        <v>0</v>
      </c>
      <c r="T49" s="110" t="n">
        <v>0</v>
      </c>
      <c r="U49" s="110" t="n">
        <v>0</v>
      </c>
      <c r="V49" s="110" t="n">
        <v>0</v>
      </c>
      <c r="W49" s="110" t="n">
        <v>0</v>
      </c>
      <c r="X49" s="110" t="n">
        <v>0</v>
      </c>
      <c r="Y49" s="110" t="n">
        <v>0</v>
      </c>
      <c r="Z49" s="110" t="n">
        <v>0</v>
      </c>
      <c r="AA49" s="110" t="n">
        <v>0</v>
      </c>
      <c r="AB49" s="110" t="n">
        <v>0</v>
      </c>
      <c r="AC49" s="110" t="n">
        <v>0</v>
      </c>
      <c r="AD49" s="110" t="n">
        <v>0</v>
      </c>
      <c r="AE49" s="110" t="n">
        <v>0</v>
      </c>
      <c r="AF49" s="110" t="n">
        <v>0</v>
      </c>
      <c r="AG49" s="110" t="n">
        <v>0</v>
      </c>
      <c r="AH49" s="110" t="n">
        <v>0</v>
      </c>
      <c r="AI49" s="110" t="n">
        <v>0</v>
      </c>
      <c r="AJ49" s="110" t="n">
        <v>0</v>
      </c>
      <c r="AK49" s="110" t="n">
        <v>0</v>
      </c>
      <c r="AL49" s="110" t="n">
        <v>0</v>
      </c>
      <c r="AM49" s="110" t="n">
        <v>0</v>
      </c>
      <c r="AN49" s="110" t="n">
        <v>0</v>
      </c>
      <c r="AO49" s="110" t="n">
        <v>0</v>
      </c>
      <c r="AP49" s="110" t="n">
        <v>0</v>
      </c>
      <c r="AQ49" s="110" t="n">
        <v>0</v>
      </c>
      <c r="AR49" s="110" t="n">
        <v>0</v>
      </c>
      <c r="AS49" s="110" t="n">
        <v>0</v>
      </c>
      <c r="AT49" s="110" t="n">
        <v>0</v>
      </c>
      <c r="AU49" s="110" t="n">
        <v>0</v>
      </c>
      <c r="AV49" s="110" t="n">
        <v>0</v>
      </c>
      <c r="AW49" s="110" t="n">
        <v>0</v>
      </c>
      <c r="AX49" s="110" t="n">
        <v>0</v>
      </c>
      <c r="AY49" s="110" t="n">
        <v>0</v>
      </c>
      <c r="AZ49" s="110" t="n">
        <v>0</v>
      </c>
      <c r="BA49" s="110" t="n">
        <v>0</v>
      </c>
      <c r="BB49" s="110" t="n">
        <v>0</v>
      </c>
      <c r="BC49" s="110" t="n">
        <v>0</v>
      </c>
      <c r="BD49" s="110" t="n">
        <v>0</v>
      </c>
      <c r="BE49" s="110" t="n">
        <v>0</v>
      </c>
      <c r="BF49" s="110" t="n">
        <v>0</v>
      </c>
      <c r="BG49" s="110" t="n">
        <v>0</v>
      </c>
      <c r="BH49" s="110" t="n">
        <v>0</v>
      </c>
      <c r="BI49" s="110" t="n">
        <v>0</v>
      </c>
      <c r="BJ49" s="110" t="n">
        <v>0</v>
      </c>
      <c r="BK49" s="110" t="n">
        <v>0</v>
      </c>
      <c r="BL49" s="110" t="n">
        <v>0</v>
      </c>
      <c r="BM49" s="110" t="n">
        <v>0</v>
      </c>
      <c r="BN49" s="110" t="n">
        <v>0</v>
      </c>
      <c r="BO49" s="110" t="n">
        <v>0</v>
      </c>
      <c r="BP49" s="110" t="n">
        <v>0</v>
      </c>
      <c r="BQ49" s="110" t="n">
        <v>0</v>
      </c>
      <c r="BR49" s="110" t="n">
        <v>0</v>
      </c>
      <c r="BS49" s="110" t="n">
        <v>0</v>
      </c>
      <c r="BT49" s="110" t="n">
        <v>0</v>
      </c>
      <c r="BU49" s="110" t="n">
        <v>0</v>
      </c>
      <c r="BV49" s="110" t="n">
        <v>0</v>
      </c>
      <c r="BW49" s="110" t="n">
        <v>0</v>
      </c>
      <c r="BX49" s="110" t="n"/>
      <c r="BY49" s="110" t="n"/>
      <c r="BZ49" s="110" t="n"/>
      <c r="CA49" s="110" t="n"/>
      <c r="CB49" s="110" t="n"/>
      <c r="CC49" s="110" t="n"/>
      <c r="CD49" s="110" t="n"/>
      <c r="CE49" s="110" t="n"/>
      <c r="CF49" s="110" t="n"/>
      <c r="CG49" s="110" t="n"/>
      <c r="CH49" s="110" t="n"/>
      <c r="CI49" s="110" t="n"/>
      <c r="CJ49" s="110" t="n"/>
      <c r="CK49" s="110" t="n"/>
      <c r="CL49" s="110" t="n"/>
      <c r="CM49" s="110" t="n"/>
      <c r="CN49" s="110" t="n"/>
      <c r="CO49" s="110" t="n"/>
      <c r="CP49" s="110" t="n"/>
      <c r="CQ49" s="110" t="n"/>
      <c r="CR49" s="110" t="n"/>
      <c r="CS49" s="110" t="n"/>
    </row>
    <row r="50">
      <c r="A50" t="inlineStr">
        <is>
          <t>FMCG</t>
        </is>
      </c>
      <c r="B50" t="inlineStr">
        <is>
          <t>MY_Healthy Grazing Sdn Bhd</t>
        </is>
      </c>
      <c r="C50" s="110" t="n">
        <v>930.1018928079044</v>
      </c>
      <c r="D50" s="110" t="n">
        <v>1090.76553141276</v>
      </c>
      <c r="E50" s="110" t="n">
        <v>1146.356827799479</v>
      </c>
      <c r="F50" s="60" t="n">
        <v/>
      </c>
      <c r="G50" s="110" t="n">
        <v/>
      </c>
      <c r="H50" s="110" t="n">
        <v/>
      </c>
      <c r="I50" s="110" t="n">
        <v/>
      </c>
      <c r="J50" s="110" t="n">
        <v/>
      </c>
      <c r="K50" s="110" t="n">
        <v/>
      </c>
      <c r="L50" s="110" t="n">
        <v/>
      </c>
      <c r="M50" s="110" t="n">
        <v/>
      </c>
      <c r="N50" s="110" t="n">
        <v/>
      </c>
      <c r="O50" s="110" t="n">
        <v/>
      </c>
      <c r="P50" s="110" t="n">
        <v/>
      </c>
      <c r="Q50" s="110" t="n">
        <v/>
      </c>
      <c r="R50" s="110" t="n">
        <v/>
      </c>
      <c r="S50" s="110" t="n">
        <v/>
      </c>
      <c r="T50" s="110" t="n">
        <v>0</v>
      </c>
      <c r="U50" s="110" t="n">
        <v>0</v>
      </c>
      <c r="V50" s="110" t="n">
        <v>0</v>
      </c>
      <c r="W50" s="110" t="n">
        <v>0</v>
      </c>
      <c r="X50" s="110" t="n">
        <v>0</v>
      </c>
      <c r="Y50" s="110" t="n">
        <v>0</v>
      </c>
      <c r="Z50" s="110" t="n">
        <v>0</v>
      </c>
      <c r="AA50" s="110" t="n">
        <v>0</v>
      </c>
      <c r="AB50" s="110" t="n">
        <v>1940.523315429688</v>
      </c>
      <c r="AC50" s="110" t="n">
        <v>1882.572998046875</v>
      </c>
      <c r="AD50" s="110" t="n">
        <v>1858.927734375</v>
      </c>
      <c r="AE50" s="110" t="n">
        <v>1799.313842773438</v>
      </c>
      <c r="AF50" s="110" t="n">
        <v>1680.748046875</v>
      </c>
      <c r="AG50" s="110" t="n">
        <v>1660.650512695312</v>
      </c>
      <c r="AH50" s="110" t="n">
        <v>1678.762084960938</v>
      </c>
      <c r="AI50" s="110" t="n">
        <v>1655.116821289062</v>
      </c>
      <c r="AJ50" s="110" t="n">
        <v>1655.116821289062</v>
      </c>
      <c r="AK50" s="110" t="n">
        <v>1599.294067382812</v>
      </c>
      <c r="AL50" s="110" t="n">
        <v>1414.658081054688</v>
      </c>
      <c r="AM50" s="110" t="n">
        <v>1401.448364257812</v>
      </c>
      <c r="AN50" s="110" t="n">
        <v>1380.638305664062</v>
      </c>
      <c r="AO50" s="110" t="n">
        <v>1296.584594726562</v>
      </c>
      <c r="AP50" s="110" t="n">
        <v>1276.604125976562</v>
      </c>
      <c r="AQ50" s="110" t="n">
        <v>1251.1474609375</v>
      </c>
      <c r="AR50" s="110" t="n">
        <v>1244.542602539062</v>
      </c>
      <c r="AS50" s="110" t="n">
        <v>1105.841552734375</v>
      </c>
      <c r="AT50" s="110" t="n">
        <v>1042.10009765625</v>
      </c>
      <c r="AU50" s="110" t="n">
        <v>955.075927734375</v>
      </c>
      <c r="AV50" s="110" t="n">
        <v>944.1729736328125</v>
      </c>
      <c r="AW50" s="110" t="n">
        <v>936.7384033203125</v>
      </c>
      <c r="AX50" s="110" t="n">
        <v>920.2097778320312</v>
      </c>
      <c r="AY50" s="110" t="n">
        <v>909.306884765625</v>
      </c>
      <c r="AZ50" s="110" t="n">
        <v>874.2913818359375</v>
      </c>
      <c r="BA50" s="110" t="n">
        <v>861.2477416992188</v>
      </c>
      <c r="BB50" s="110" t="n">
        <v>841.4332885742188</v>
      </c>
      <c r="BC50" s="110" t="n">
        <v>830.5303955078125</v>
      </c>
      <c r="BD50" s="110" t="n">
        <v>830.5303955078125</v>
      </c>
      <c r="BE50" s="110" t="n">
        <v>813.0226440429688</v>
      </c>
      <c r="BF50" s="110" t="n">
        <v>809.72021484375</v>
      </c>
      <c r="BG50" s="110" t="n">
        <v>778.189697265625</v>
      </c>
      <c r="BH50" s="110" t="n">
        <v>774.8873291015625</v>
      </c>
      <c r="BI50" s="110" t="n">
        <v>759.5369262695312</v>
      </c>
      <c r="BJ50" s="110" t="n">
        <v>756.2344970703125</v>
      </c>
      <c r="BK50" s="110" t="n">
        <v>736.6026000976562</v>
      </c>
      <c r="BL50" s="110" t="n">
        <v>1837.863891601562</v>
      </c>
      <c r="BM50" s="110" t="n">
        <v>1808.922241210938</v>
      </c>
      <c r="BN50" s="110" t="n">
        <v>1731.589477539062</v>
      </c>
      <c r="BO50" s="110" t="n">
        <v>1689.651977539062</v>
      </c>
      <c r="BP50" s="110" t="n">
        <v>1624.4423828125</v>
      </c>
      <c r="BQ50" s="110" t="n">
        <v>1588.046020507812</v>
      </c>
      <c r="BR50" s="110" t="n">
        <v>1550.112915039062</v>
      </c>
      <c r="BS50" s="110" t="n">
        <v>1530.319580078125</v>
      </c>
      <c r="BT50" s="110" t="n">
        <v>1492.403076171875</v>
      </c>
      <c r="BU50" s="110" t="n">
        <v>1438.2177734375</v>
      </c>
      <c r="BV50" s="110" t="n">
        <v>1429.231323242188</v>
      </c>
      <c r="BW50" s="110" t="n">
        <v>1296.072998046875</v>
      </c>
      <c r="BX50" s="110" t="n"/>
      <c r="BY50" s="110" t="n"/>
      <c r="BZ50" s="110" t="n"/>
      <c r="CA50" s="110" t="n"/>
      <c r="CB50" s="110" t="n"/>
      <c r="CC50" s="110" t="n"/>
      <c r="CD50" s="110" t="n"/>
      <c r="CE50" s="110" t="n"/>
      <c r="CF50" s="110" t="n"/>
      <c r="CG50" s="110" t="n"/>
      <c r="CH50" s="110" t="n"/>
      <c r="CI50" s="110" t="n"/>
      <c r="CJ50" s="110" t="n"/>
      <c r="CK50" s="110" t="n"/>
      <c r="CL50" s="110" t="n"/>
      <c r="CM50" s="110" t="n"/>
      <c r="CN50" s="110" t="n"/>
      <c r="CO50" s="110" t="n"/>
      <c r="CP50" s="110" t="n"/>
      <c r="CQ50" s="110" t="n"/>
      <c r="CR50" s="110" t="n"/>
      <c r="CS50" s="110" t="n"/>
    </row>
    <row r="51">
      <c r="A51" t="inlineStr">
        <is>
          <t>EL</t>
        </is>
      </c>
      <c r="B51" t="inlineStr">
        <is>
          <t>MY_Haier Electrical Appliances (M) Sdn Bhd</t>
        </is>
      </c>
      <c r="C51" s="110" t="n">
        <v/>
      </c>
      <c r="D51" s="110" t="n">
        <v>816.1315354567307</v>
      </c>
      <c r="E51" s="110" t="n">
        <v>2284.643798828125</v>
      </c>
      <c r="F51" s="60" t="n">
        <v/>
      </c>
      <c r="G51" s="110" t="n">
        <v/>
      </c>
      <c r="H51" s="110" t="n">
        <v/>
      </c>
      <c r="I51" s="110" t="n">
        <v/>
      </c>
      <c r="J51" s="110" t="n">
        <v/>
      </c>
      <c r="K51" s="110" t="n">
        <v/>
      </c>
      <c r="L51" s="110" t="n">
        <v/>
      </c>
      <c r="M51" s="110" t="n">
        <v/>
      </c>
      <c r="N51" s="110" t="n">
        <v/>
      </c>
      <c r="O51" s="110" t="n">
        <v/>
      </c>
      <c r="P51" s="110" t="n">
        <v/>
      </c>
      <c r="Q51" s="110" t="n">
        <v/>
      </c>
      <c r="R51" s="110" t="n">
        <v/>
      </c>
      <c r="S51" s="110" t="n">
        <v/>
      </c>
      <c r="T51" s="110" t="n">
        <v/>
      </c>
      <c r="U51" s="110" t="n">
        <v/>
      </c>
      <c r="V51" s="110" t="n">
        <v/>
      </c>
      <c r="W51" s="110" t="n">
        <v/>
      </c>
      <c r="X51" s="110" t="n">
        <v/>
      </c>
      <c r="Y51" s="110" t="n">
        <v/>
      </c>
      <c r="Z51" s="110" t="n">
        <v/>
      </c>
      <c r="AA51" s="110" t="n">
        <v/>
      </c>
      <c r="AB51" s="110" t="n">
        <v/>
      </c>
      <c r="AC51" s="110" t="n">
        <v/>
      </c>
      <c r="AD51" s="110" t="n">
        <v/>
      </c>
      <c r="AE51" s="110" t="n">
        <v/>
      </c>
      <c r="AF51" s="110" t="n">
        <v/>
      </c>
      <c r="AG51" s="110" t="n">
        <v/>
      </c>
      <c r="AH51" s="110" t="n">
        <v/>
      </c>
      <c r="AI51" s="110" t="n">
        <v/>
      </c>
      <c r="AJ51" s="110" t="n">
        <v/>
      </c>
      <c r="AK51" s="110" t="n">
        <v/>
      </c>
      <c r="AL51" s="110" t="n">
        <v/>
      </c>
      <c r="AM51" s="110" t="n">
        <v/>
      </c>
      <c r="AN51" s="110" t="n">
        <v/>
      </c>
      <c r="AO51" s="110" t="n">
        <v>0</v>
      </c>
      <c r="AP51" s="110" t="n">
        <v>0</v>
      </c>
      <c r="AQ51" s="110" t="n">
        <v>0</v>
      </c>
      <c r="AR51" s="110" t="n">
        <v>0</v>
      </c>
      <c r="AS51" s="110" t="n">
        <v>0</v>
      </c>
      <c r="AT51" s="110" t="n">
        <v>0</v>
      </c>
      <c r="AU51" s="110" t="n">
        <v>0</v>
      </c>
      <c r="AV51" s="110" t="n">
        <v>0</v>
      </c>
      <c r="AW51" s="110" t="n">
        <v>0</v>
      </c>
      <c r="AX51" s="110" t="n">
        <v>0</v>
      </c>
      <c r="AY51" s="110" t="n">
        <v>0</v>
      </c>
      <c r="AZ51" s="110" t="n">
        <v>0</v>
      </c>
      <c r="BA51" s="110" t="n">
        <v>0</v>
      </c>
      <c r="BB51" s="110" t="n">
        <v>0</v>
      </c>
      <c r="BC51" s="110" t="n">
        <v>0</v>
      </c>
      <c r="BD51" s="110" t="n">
        <v>0</v>
      </c>
      <c r="BE51" s="110" t="n">
        <v>0</v>
      </c>
      <c r="BF51" s="110" t="n">
        <v>0</v>
      </c>
      <c r="BG51" s="110" t="n">
        <v>0</v>
      </c>
      <c r="BH51" s="110" t="n">
        <v>0</v>
      </c>
      <c r="BI51" s="110" t="n">
        <v>0</v>
      </c>
      <c r="BJ51" s="110" t="n">
        <v>0</v>
      </c>
      <c r="BK51" s="110" t="n">
        <v>5304.85498046875</v>
      </c>
      <c r="BL51" s="110" t="n">
        <v>5304.85498046875</v>
      </c>
      <c r="BM51" s="110" t="n">
        <v>5304.85498046875</v>
      </c>
      <c r="BN51" s="110" t="n">
        <v>5304.85498046875</v>
      </c>
      <c r="BO51" s="110" t="n">
        <v>5339.46044921875</v>
      </c>
      <c r="BP51" s="110" t="n">
        <v>5247.55419921875</v>
      </c>
      <c r="BQ51" s="110" t="n">
        <v>5247.55419921875</v>
      </c>
      <c r="BR51" s="110" t="n">
        <v>5247.55419921875</v>
      </c>
      <c r="BS51" s="110" t="n">
        <v>5247.55419921875</v>
      </c>
      <c r="BT51" s="110" t="n">
        <v>5247.55419921875</v>
      </c>
      <c r="BU51" s="110" t="n">
        <v>5247.55419921875</v>
      </c>
      <c r="BV51" s="110" t="n">
        <v>5247.55419921875</v>
      </c>
      <c r="BW51" s="110" t="n">
        <v>5247.55419921875</v>
      </c>
      <c r="BX51" s="110" t="n"/>
      <c r="BY51" s="110" t="n"/>
      <c r="BZ51" s="110" t="n"/>
      <c r="CA51" s="110" t="n"/>
      <c r="CB51" s="110" t="n"/>
      <c r="CC51" s="110" t="n"/>
      <c r="CD51" s="110" t="n"/>
      <c r="CE51" s="110" t="n"/>
      <c r="CF51" s="110" t="n"/>
      <c r="CG51" s="110" t="n"/>
      <c r="CH51" s="110" t="n"/>
      <c r="CI51" s="110" t="n"/>
      <c r="CJ51" s="110" t="n"/>
      <c r="CK51" s="110" t="n"/>
      <c r="CL51" s="110" t="n"/>
      <c r="CM51" s="110" t="n"/>
      <c r="CN51" s="110" t="n"/>
      <c r="CO51" s="110" t="n"/>
      <c r="CP51" s="110" t="n"/>
      <c r="CQ51" s="110" t="n"/>
      <c r="CR51" s="110" t="n"/>
      <c r="CS51" s="110" t="n"/>
    </row>
    <row r="52">
      <c r="A52" t="inlineStr">
        <is>
          <t>EL</t>
        </is>
      </c>
      <c r="B52" t="inlineStr">
        <is>
          <t>MY_Groupe SEB Malaysia Sdn Bhd</t>
        </is>
      </c>
      <c r="C52" s="110" t="n">
        <v/>
      </c>
      <c r="D52" s="110" t="n">
        <v>0</v>
      </c>
      <c r="E52" s="110" t="n">
        <v>0</v>
      </c>
      <c r="F52" s="60" t="n">
        <v/>
      </c>
      <c r="G52" s="110" t="n">
        <v/>
      </c>
      <c r="H52" s="110" t="n">
        <v/>
      </c>
      <c r="I52" s="110" t="n">
        <v/>
      </c>
      <c r="J52" s="110" t="n">
        <v/>
      </c>
      <c r="K52" s="110" t="n">
        <v/>
      </c>
      <c r="L52" s="110" t="n">
        <v/>
      </c>
      <c r="M52" s="110" t="n">
        <v/>
      </c>
      <c r="N52" s="110" t="n">
        <v/>
      </c>
      <c r="O52" s="110" t="n">
        <v/>
      </c>
      <c r="P52" s="110" t="n">
        <v/>
      </c>
      <c r="Q52" s="110" t="n">
        <v/>
      </c>
      <c r="R52" s="110" t="n">
        <v/>
      </c>
      <c r="S52" s="110" t="n">
        <v/>
      </c>
      <c r="T52" s="110" t="n">
        <v/>
      </c>
      <c r="U52" s="110" t="n">
        <v/>
      </c>
      <c r="V52" s="110" t="n">
        <v/>
      </c>
      <c r="W52" s="110" t="n">
        <v/>
      </c>
      <c r="X52" s="110" t="n">
        <v/>
      </c>
      <c r="Y52" s="110" t="n">
        <v/>
      </c>
      <c r="Z52" s="110" t="n">
        <v/>
      </c>
      <c r="AA52" s="110" t="n">
        <v/>
      </c>
      <c r="AB52" s="110" t="n">
        <v/>
      </c>
      <c r="AC52" s="110" t="n">
        <v/>
      </c>
      <c r="AD52" s="110" t="n">
        <v/>
      </c>
      <c r="AE52" s="110" t="n">
        <v/>
      </c>
      <c r="AF52" s="110" t="n">
        <v/>
      </c>
      <c r="AG52" s="110" t="n">
        <v/>
      </c>
      <c r="AH52" s="110" t="n">
        <v/>
      </c>
      <c r="AI52" s="110" t="n">
        <v/>
      </c>
      <c r="AJ52" s="110" t="n">
        <v/>
      </c>
      <c r="AK52" s="110" t="n">
        <v/>
      </c>
      <c r="AL52" s="110" t="n">
        <v/>
      </c>
      <c r="AM52" s="110" t="n">
        <v/>
      </c>
      <c r="AN52" s="110" t="n">
        <v/>
      </c>
      <c r="AO52" s="110" t="n">
        <v>0</v>
      </c>
      <c r="AP52" s="110" t="n">
        <v>0</v>
      </c>
      <c r="AQ52" s="110" t="n">
        <v>0</v>
      </c>
      <c r="AR52" s="110" t="n">
        <v>0</v>
      </c>
      <c r="AS52" s="110" t="n">
        <v>0</v>
      </c>
      <c r="AT52" s="110" t="n">
        <v>0</v>
      </c>
      <c r="AU52" s="110" t="n">
        <v>0</v>
      </c>
      <c r="AV52" s="110" t="n">
        <v>0</v>
      </c>
      <c r="AW52" s="110" t="n">
        <v>0</v>
      </c>
      <c r="AX52" s="110" t="n">
        <v>0</v>
      </c>
      <c r="AY52" s="110" t="n">
        <v>0</v>
      </c>
      <c r="AZ52" s="110" t="n">
        <v>0</v>
      </c>
      <c r="BA52" s="110" t="n">
        <v>0</v>
      </c>
      <c r="BB52" s="110" t="n">
        <v>0</v>
      </c>
      <c r="BC52" s="110" t="n">
        <v>0</v>
      </c>
      <c r="BD52" s="110" t="n">
        <v>0</v>
      </c>
      <c r="BE52" s="110" t="n">
        <v>0</v>
      </c>
      <c r="BF52" s="110" t="n">
        <v>0</v>
      </c>
      <c r="BG52" s="110" t="n">
        <v>0</v>
      </c>
      <c r="BH52" s="110" t="n">
        <v>0</v>
      </c>
      <c r="BI52" s="110" t="n">
        <v>0</v>
      </c>
      <c r="BJ52" s="110" t="n">
        <v>0</v>
      </c>
      <c r="BK52" s="110" t="n">
        <v>0</v>
      </c>
      <c r="BL52" s="110" t="n">
        <v>0</v>
      </c>
      <c r="BM52" s="110" t="n">
        <v>0</v>
      </c>
      <c r="BN52" s="110" t="n">
        <v>0</v>
      </c>
      <c r="BO52" s="110" t="n">
        <v>0</v>
      </c>
      <c r="BP52" s="110" t="n">
        <v>0</v>
      </c>
      <c r="BQ52" s="110" t="n">
        <v>0</v>
      </c>
      <c r="BR52" s="110" t="n">
        <v>0</v>
      </c>
      <c r="BS52" s="110" t="n">
        <v>0</v>
      </c>
      <c r="BT52" s="110" t="n">
        <v>0</v>
      </c>
      <c r="BU52" s="110" t="n">
        <v>0</v>
      </c>
      <c r="BV52" s="110" t="n">
        <v>0</v>
      </c>
      <c r="BW52" s="110" t="n">
        <v>0</v>
      </c>
      <c r="BX52" s="110" t="n"/>
      <c r="BY52" s="110" t="n"/>
      <c r="BZ52" s="110" t="n"/>
      <c r="CA52" s="110" t="n"/>
      <c r="CB52" s="110" t="n"/>
      <c r="CC52" s="110" t="n"/>
      <c r="CD52" s="110" t="n"/>
      <c r="CE52" s="110" t="n"/>
      <c r="CF52" s="110" t="n"/>
      <c r="CG52" s="110" t="n"/>
      <c r="CH52" s="110" t="n"/>
      <c r="CI52" s="110" t="n"/>
      <c r="CJ52" s="110" t="n"/>
      <c r="CK52" s="110" t="n"/>
      <c r="CL52" s="110" t="n"/>
      <c r="CM52" s="110" t="n"/>
      <c r="CN52" s="110" t="n"/>
      <c r="CO52" s="110" t="n"/>
      <c r="CP52" s="110" t="n"/>
      <c r="CQ52" s="110" t="n"/>
      <c r="CR52" s="110" t="n"/>
      <c r="CS52" s="110" t="n"/>
    </row>
    <row r="53">
      <c r="A53" t="inlineStr">
        <is>
          <t>FMCG</t>
        </is>
      </c>
      <c r="B53" t="inlineStr">
        <is>
          <t>MY_Gdeal Sdn Bhd</t>
        </is>
      </c>
      <c r="C53" s="110" t="n">
        <v>118274.0672883065</v>
      </c>
      <c r="D53" s="110" t="n">
        <v>100911.41796875</v>
      </c>
      <c r="E53" s="110" t="n">
        <v>111399.6791666667</v>
      </c>
      <c r="F53" s="60" t="n">
        <v>168721.6875</v>
      </c>
      <c r="G53" s="110" t="n">
        <v>175515.734375</v>
      </c>
      <c r="H53" s="110" t="n">
        <v>172573.046875</v>
      </c>
      <c r="I53" s="110" t="n">
        <v>170217.203125</v>
      </c>
      <c r="J53" s="110" t="n">
        <v>167870.390625</v>
      </c>
      <c r="K53" s="110" t="n">
        <v>166690.125</v>
      </c>
      <c r="L53" s="110" t="n">
        <v>165507.1875</v>
      </c>
      <c r="M53" s="110" t="n">
        <v>182048.375</v>
      </c>
      <c r="N53" s="110" t="n">
        <v>119698.5625</v>
      </c>
      <c r="O53" s="110" t="n">
        <v>161608.71875</v>
      </c>
      <c r="P53" s="110" t="n">
        <v>154820.421875</v>
      </c>
      <c r="Q53" s="110" t="n">
        <v>117428.7421875</v>
      </c>
      <c r="R53" s="110" t="n">
        <v>82768.546875</v>
      </c>
      <c r="S53" s="110" t="n">
        <v>82150.1640625</v>
      </c>
      <c r="T53" s="110" t="n">
        <v>81721.8046875</v>
      </c>
      <c r="U53" s="110" t="n">
        <v>81231.1796875</v>
      </c>
      <c r="V53" s="110" t="n">
        <v>81140.8125</v>
      </c>
      <c r="W53" s="110" t="n">
        <v>80731.3671875</v>
      </c>
      <c r="X53" s="110" t="n">
        <v>76386.7734375</v>
      </c>
      <c r="Y53" s="110" t="n">
        <v>77921.5</v>
      </c>
      <c r="Z53" s="110" t="n">
        <v>76187.046875</v>
      </c>
      <c r="AA53" s="110" t="n">
        <v>74154.1875</v>
      </c>
      <c r="AB53" s="110" t="n">
        <v>78283.28125</v>
      </c>
      <c r="AC53" s="110" t="n">
        <v>99937.140625</v>
      </c>
      <c r="AD53" s="110" t="n">
        <v>97693.890625</v>
      </c>
      <c r="AE53" s="110" t="n">
        <v>94532.765625</v>
      </c>
      <c r="AF53" s="110" t="n">
        <v>91163.7578125</v>
      </c>
      <c r="AG53" s="110" t="n">
        <v>86395.984375</v>
      </c>
      <c r="AH53" s="110" t="n">
        <v>138993.875</v>
      </c>
      <c r="AI53" s="110" t="n">
        <v>133913.953125</v>
      </c>
      <c r="AJ53" s="110" t="n">
        <v>128487.859375</v>
      </c>
      <c r="AK53" s="110" t="n">
        <v>119524.3828125</v>
      </c>
      <c r="AL53" s="110" t="n">
        <v>116639.953125</v>
      </c>
      <c r="AM53" s="110" t="n">
        <v>114405.46875</v>
      </c>
      <c r="AN53" s="110" t="n">
        <v>86646.3515625</v>
      </c>
      <c r="AO53" s="110" t="n">
        <v>76525.0390625</v>
      </c>
      <c r="AP53" s="110" t="n">
        <v>105432.1875</v>
      </c>
      <c r="AQ53" s="110" t="n">
        <v>103685.6875</v>
      </c>
      <c r="AR53" s="110" t="n">
        <v>101627.2265625</v>
      </c>
      <c r="AS53" s="110" t="n">
        <v>73819.84375</v>
      </c>
      <c r="AT53" s="110" t="n">
        <v>65943.484375</v>
      </c>
      <c r="AU53" s="110" t="n">
        <v>53916.46484375</v>
      </c>
      <c r="AV53" s="110" t="n">
        <v>51997.64453125</v>
      </c>
      <c r="AW53" s="110" t="n">
        <v>50987.046875</v>
      </c>
      <c r="AX53" s="110" t="n">
        <v>50545.453125</v>
      </c>
      <c r="AY53" s="110" t="n">
        <v>50521.71875</v>
      </c>
      <c r="AZ53" s="110" t="n">
        <v>50087.0390625</v>
      </c>
      <c r="BA53" s="110" t="n">
        <v>49561.2734375</v>
      </c>
      <c r="BB53" s="110" t="n">
        <v>49154.56640625</v>
      </c>
      <c r="BC53" s="110" t="n">
        <v>60772.87109375</v>
      </c>
      <c r="BD53" s="110" t="n">
        <v>121627.046875</v>
      </c>
      <c r="BE53" s="110" t="n">
        <v>135048.78125</v>
      </c>
      <c r="BF53" s="110" t="n">
        <v>131755.53125</v>
      </c>
      <c r="BG53" s="110" t="n">
        <v>129181.953125</v>
      </c>
      <c r="BH53" s="110" t="n">
        <v>113359.9609375</v>
      </c>
      <c r="BI53" s="110" t="n">
        <v>99976.09375</v>
      </c>
      <c r="BJ53" s="110" t="n">
        <v>107677.09375</v>
      </c>
      <c r="BK53" s="110" t="n">
        <v>193171.28125</v>
      </c>
      <c r="BL53" s="110" t="n">
        <v>190528.3125</v>
      </c>
      <c r="BM53" s="110" t="n">
        <v>187247.171875</v>
      </c>
      <c r="BN53" s="110" t="n">
        <v>185975.609375</v>
      </c>
      <c r="BO53" s="110" t="n">
        <v>183812.84375</v>
      </c>
      <c r="BP53" s="110" t="n">
        <v>144503.625</v>
      </c>
      <c r="BQ53" s="110" t="n">
        <v>117361.4921875</v>
      </c>
      <c r="BR53" s="110" t="n">
        <v>116946.546875</v>
      </c>
      <c r="BS53" s="110" t="n">
        <v>132979.515625</v>
      </c>
      <c r="BT53" s="110" t="n">
        <v>131175.375</v>
      </c>
      <c r="BU53" s="110" t="n">
        <v>131764.5</v>
      </c>
      <c r="BV53" s="110" t="n">
        <v>129018.1875</v>
      </c>
      <c r="BW53" s="110" t="n">
        <v>125391.890625</v>
      </c>
      <c r="BX53" s="110" t="n"/>
      <c r="BY53" s="110" t="n"/>
      <c r="BZ53" s="110" t="n"/>
      <c r="CA53" s="110" t="n"/>
      <c r="CB53" s="110" t="n"/>
      <c r="CC53" s="110" t="n"/>
      <c r="CD53" s="110" t="n"/>
      <c r="CE53" s="110" t="n"/>
      <c r="CF53" s="110" t="n"/>
      <c r="CG53" s="110" t="n"/>
      <c r="CH53" s="110" t="n"/>
      <c r="CI53" s="110" t="n"/>
      <c r="CJ53" s="110" t="n"/>
      <c r="CK53" s="110" t="n"/>
      <c r="CL53" s="110" t="n"/>
      <c r="CM53" s="110" t="n"/>
      <c r="CN53" s="110" t="n"/>
      <c r="CO53" s="110" t="n"/>
      <c r="CP53" s="110" t="n"/>
      <c r="CQ53" s="110" t="n"/>
      <c r="CR53" s="110" t="n"/>
      <c r="CS53" s="110" t="n"/>
    </row>
    <row r="54">
      <c r="A54" t="inlineStr">
        <is>
          <t>FMCG</t>
        </is>
      </c>
      <c r="B54" t="inlineStr">
        <is>
          <t>MY_Fonterra Brands (Malaysia) Sdn Bhd</t>
        </is>
      </c>
      <c r="C54" s="110" t="n">
        <v>75898.51411290323</v>
      </c>
      <c r="D54" s="110" t="n">
        <v>57244.100390625</v>
      </c>
      <c r="E54" s="110" t="n">
        <v>63531.95677083333</v>
      </c>
      <c r="F54" s="60" t="n">
        <v>84912.6484375</v>
      </c>
      <c r="G54" s="110" t="n">
        <v>88130.65625</v>
      </c>
      <c r="H54" s="110" t="n">
        <v>83870.6328125</v>
      </c>
      <c r="I54" s="110" t="n">
        <v>81174.171875</v>
      </c>
      <c r="J54" s="110" t="n">
        <v>78349.4609375</v>
      </c>
      <c r="K54" s="110" t="n">
        <v>76037.7109375</v>
      </c>
      <c r="L54" s="110" t="n">
        <v>73941.234375</v>
      </c>
      <c r="M54" s="110" t="n">
        <v>72349.4140625</v>
      </c>
      <c r="N54" s="110" t="n">
        <v>70627.890625</v>
      </c>
      <c r="O54" s="110" t="n">
        <v>69134.6953125</v>
      </c>
      <c r="P54" s="110" t="n">
        <v>67263.0546875</v>
      </c>
      <c r="Q54" s="110" t="n">
        <v>65770.7578125</v>
      </c>
      <c r="R54" s="110" t="n">
        <v>64338.44921875</v>
      </c>
      <c r="S54" s="110" t="n">
        <v>65284.828125</v>
      </c>
      <c r="T54" s="110" t="n">
        <v>85517.953125</v>
      </c>
      <c r="U54" s="110" t="n">
        <v>83546.015625</v>
      </c>
      <c r="V54" s="110" t="n">
        <v>81658.9921875</v>
      </c>
      <c r="W54" s="110" t="n">
        <v>79630.046875</v>
      </c>
      <c r="X54" s="110" t="n">
        <v>76015.59375</v>
      </c>
      <c r="Y54" s="110" t="n">
        <v>72981.1484375</v>
      </c>
      <c r="Z54" s="110" t="n">
        <v>71064.9140625</v>
      </c>
      <c r="AA54" s="110" t="n">
        <v>67023.15625</v>
      </c>
      <c r="AB54" s="110" t="n">
        <v>90359.296875</v>
      </c>
      <c r="AC54" s="110" t="n">
        <v>87445.421875</v>
      </c>
      <c r="AD54" s="110" t="n">
        <v>84129.8046875</v>
      </c>
      <c r="AE54" s="110" t="n">
        <v>78959.6328125</v>
      </c>
      <c r="AF54" s="110" t="n">
        <v>73964.9296875</v>
      </c>
      <c r="AG54" s="110" t="n">
        <v>69917.828125</v>
      </c>
      <c r="AH54" s="110" t="n">
        <v>63334.203125</v>
      </c>
      <c r="AI54" s="110" t="n">
        <v>64865.54296875</v>
      </c>
      <c r="AJ54" s="110" t="n">
        <v>81253.8515625</v>
      </c>
      <c r="AK54" s="110" t="n">
        <v>81132.3671875</v>
      </c>
      <c r="AL54" s="110" t="n">
        <v>75781.2421875</v>
      </c>
      <c r="AM54" s="110" t="n">
        <v>69542.828125</v>
      </c>
      <c r="AN54" s="110" t="n">
        <v>66189.390625</v>
      </c>
      <c r="AO54" s="110" t="n">
        <v>63306.77734375</v>
      </c>
      <c r="AP54" s="110" t="n">
        <v>62101.1484375</v>
      </c>
      <c r="AQ54" s="110" t="n">
        <v>60012.10546875</v>
      </c>
      <c r="AR54" s="110" t="n">
        <v>58652.83203125</v>
      </c>
      <c r="AS54" s="110" t="n">
        <v>49316.125</v>
      </c>
      <c r="AT54" s="110" t="n">
        <v>42346.22265625</v>
      </c>
      <c r="AU54" s="110" t="n">
        <v>38870.44140625</v>
      </c>
      <c r="AV54" s="110" t="n">
        <v>37656.1953125</v>
      </c>
      <c r="AW54" s="110" t="n">
        <v>36732.76953125</v>
      </c>
      <c r="AX54" s="110" t="n">
        <v>34471.7109375</v>
      </c>
      <c r="AY54" s="110" t="n">
        <v>33700.6328125</v>
      </c>
      <c r="AZ54" s="110" t="n">
        <v>33209.77734375</v>
      </c>
      <c r="BA54" s="110" t="n">
        <v>43374.4453125</v>
      </c>
      <c r="BB54" s="110" t="n">
        <v>49082.37109375</v>
      </c>
      <c r="BC54" s="110" t="n">
        <v>48624.64453125</v>
      </c>
      <c r="BD54" s="110" t="n">
        <v>47982.1796875</v>
      </c>
      <c r="BE54" s="110" t="n">
        <v>49699.02734375</v>
      </c>
      <c r="BF54" s="110" t="n">
        <v>68761.5625</v>
      </c>
      <c r="BG54" s="110" t="n">
        <v>66558.40625</v>
      </c>
      <c r="BH54" s="110" t="n">
        <v>62639.203125</v>
      </c>
      <c r="BI54" s="110" t="n">
        <v>63793.45703125</v>
      </c>
      <c r="BJ54" s="110" t="n">
        <v>81828.0625</v>
      </c>
      <c r="BK54" s="110" t="n">
        <v>76965.4296875</v>
      </c>
      <c r="BL54" s="110" t="n">
        <v>73914.2265625</v>
      </c>
      <c r="BM54" s="110" t="n">
        <v>71842.1875</v>
      </c>
      <c r="BN54" s="110" t="n">
        <v>69235.2421875</v>
      </c>
      <c r="BO54" s="110" t="n">
        <v>66690.125</v>
      </c>
      <c r="BP54" s="110" t="n">
        <v>63747.328125</v>
      </c>
      <c r="BQ54" s="110" t="n">
        <v>70707.7578125</v>
      </c>
      <c r="BR54" s="110" t="n">
        <v>70703.9609375</v>
      </c>
      <c r="BS54" s="110" t="n">
        <v>91987.4375</v>
      </c>
      <c r="BT54" s="110" t="n">
        <v>101197.65625</v>
      </c>
      <c r="BU54" s="110" t="n">
        <v>111355.5390625</v>
      </c>
      <c r="BV54" s="110" t="n">
        <v>109122.1015625</v>
      </c>
      <c r="BW54" s="110" t="n">
        <v>89158.6015625</v>
      </c>
      <c r="BX54" s="110" t="n"/>
      <c r="BY54" s="110" t="n"/>
      <c r="BZ54" s="110" t="n"/>
      <c r="CA54" s="110" t="n"/>
      <c r="CB54" s="110" t="n"/>
      <c r="CC54" s="110" t="n"/>
      <c r="CD54" s="110" t="n"/>
      <c r="CE54" s="110" t="n"/>
      <c r="CF54" s="110" t="n"/>
      <c r="CG54" s="110" t="n"/>
      <c r="CH54" s="110" t="n"/>
      <c r="CI54" s="110" t="n"/>
      <c r="CJ54" s="110" t="n"/>
      <c r="CK54" s="110" t="n"/>
      <c r="CL54" s="110" t="n"/>
      <c r="CM54" s="110" t="n"/>
      <c r="CN54" s="110" t="n"/>
      <c r="CO54" s="110" t="n"/>
      <c r="CP54" s="110" t="n"/>
      <c r="CQ54" s="110" t="n"/>
      <c r="CR54" s="110" t="n"/>
      <c r="CS54" s="110" t="n"/>
    </row>
    <row r="55">
      <c r="A55" t="inlineStr">
        <is>
          <t>EL</t>
        </is>
      </c>
      <c r="B55" t="inlineStr">
        <is>
          <t>MY_Era International Network Sdn Bhd</t>
        </is>
      </c>
      <c r="C55" s="110" t="n">
        <v>0</v>
      </c>
      <c r="D55" s="110" t="n">
        <v>0</v>
      </c>
      <c r="E55" s="110" t="n">
        <v>0</v>
      </c>
      <c r="F55" s="60" t="n">
        <v>0</v>
      </c>
      <c r="G55" s="110" t="n">
        <v>0</v>
      </c>
      <c r="H55" s="110" t="n">
        <v>0</v>
      </c>
      <c r="I55" s="110" t="n">
        <v>0</v>
      </c>
      <c r="J55" s="110" t="n">
        <v>0</v>
      </c>
      <c r="K55" s="110" t="n">
        <v>0</v>
      </c>
      <c r="L55" s="110" t="n">
        <v>0</v>
      </c>
      <c r="M55" s="110" t="n">
        <v>0</v>
      </c>
      <c r="N55" s="110" t="n">
        <v>0</v>
      </c>
      <c r="O55" s="110" t="n">
        <v>0</v>
      </c>
      <c r="P55" s="110" t="n">
        <v>0</v>
      </c>
      <c r="Q55" s="110" t="n">
        <v>0</v>
      </c>
      <c r="R55" s="110" t="n">
        <v>0</v>
      </c>
      <c r="S55" s="110" t="n">
        <v>0</v>
      </c>
      <c r="T55" s="110" t="n">
        <v>0</v>
      </c>
      <c r="U55" s="110" t="n">
        <v>0</v>
      </c>
      <c r="V55" s="110" t="n">
        <v>0</v>
      </c>
      <c r="W55" s="110" t="n">
        <v>0</v>
      </c>
      <c r="X55" s="110" t="n">
        <v>0</v>
      </c>
      <c r="Y55" s="110" t="n">
        <v>0</v>
      </c>
      <c r="Z55" s="110" t="n">
        <v>0</v>
      </c>
      <c r="AA55" s="110" t="n">
        <v>0</v>
      </c>
      <c r="AB55" s="110" t="n">
        <v>0</v>
      </c>
      <c r="AC55" s="110" t="n">
        <v>0</v>
      </c>
      <c r="AD55" s="110" t="n">
        <v>0</v>
      </c>
      <c r="AE55" s="110" t="n">
        <v>0</v>
      </c>
      <c r="AF55" s="110" t="n">
        <v>0</v>
      </c>
      <c r="AG55" s="110" t="n">
        <v>0</v>
      </c>
      <c r="AH55" s="110" t="n">
        <v>0</v>
      </c>
      <c r="AI55" s="110" t="n">
        <v>0</v>
      </c>
      <c r="AJ55" s="110" t="n">
        <v>0</v>
      </c>
      <c r="AK55" s="110" t="n">
        <v>0</v>
      </c>
      <c r="AL55" s="110" t="n">
        <v>0</v>
      </c>
      <c r="AM55" s="110" t="n">
        <v>0</v>
      </c>
      <c r="AN55" s="110" t="n">
        <v>0</v>
      </c>
      <c r="AO55" s="110" t="n">
        <v>0</v>
      </c>
      <c r="AP55" s="110" t="n">
        <v>0</v>
      </c>
      <c r="AQ55" s="110" t="n">
        <v>0</v>
      </c>
      <c r="AR55" s="110" t="n">
        <v>0</v>
      </c>
      <c r="AS55" s="110" t="n">
        <v>0</v>
      </c>
      <c r="AT55" s="110" t="n">
        <v>0</v>
      </c>
      <c r="AU55" s="110" t="n">
        <v>0</v>
      </c>
      <c r="AV55" s="110" t="n">
        <v>0</v>
      </c>
      <c r="AW55" s="110" t="n">
        <v>0</v>
      </c>
      <c r="AX55" s="110" t="n">
        <v>0</v>
      </c>
      <c r="AY55" s="110" t="n">
        <v>0</v>
      </c>
      <c r="AZ55" s="110" t="n">
        <v>0</v>
      </c>
      <c r="BA55" s="110" t="n">
        <v>0</v>
      </c>
      <c r="BB55" s="110" t="n">
        <v>0</v>
      </c>
      <c r="BC55" s="110" t="n">
        <v>0</v>
      </c>
      <c r="BD55" s="110" t="n">
        <v>0</v>
      </c>
      <c r="BE55" s="110" t="n">
        <v>0</v>
      </c>
      <c r="BF55" s="110" t="n">
        <v>0</v>
      </c>
      <c r="BG55" s="110" t="n">
        <v>0</v>
      </c>
      <c r="BH55" s="110" t="n">
        <v>0</v>
      </c>
      <c r="BI55" s="110" t="n">
        <v>0</v>
      </c>
      <c r="BJ55" s="110" t="n">
        <v>0</v>
      </c>
      <c r="BK55" s="110" t="n">
        <v>0</v>
      </c>
      <c r="BL55" s="110" t="n">
        <v>0</v>
      </c>
      <c r="BM55" s="110" t="n">
        <v>0</v>
      </c>
      <c r="BN55" s="110" t="n">
        <v>0</v>
      </c>
      <c r="BO55" s="110" t="n">
        <v>0</v>
      </c>
      <c r="BP55" s="110" t="n">
        <v>0</v>
      </c>
      <c r="BQ55" s="110" t="n">
        <v>0</v>
      </c>
      <c r="BR55" s="110" t="n">
        <v>0</v>
      </c>
      <c r="BS55" s="110" t="n">
        <v>0</v>
      </c>
      <c r="BT55" s="110" t="n">
        <v>0</v>
      </c>
      <c r="BU55" s="110" t="n">
        <v>0</v>
      </c>
      <c r="BV55" s="110" t="n">
        <v>0</v>
      </c>
      <c r="BW55" s="110" t="n">
        <v>0</v>
      </c>
      <c r="BX55" s="110" t="n"/>
      <c r="BY55" s="110" t="n"/>
      <c r="BZ55" s="110" t="n"/>
      <c r="CA55" s="110" t="n"/>
      <c r="CB55" s="110" t="n"/>
      <c r="CC55" s="110" t="n"/>
      <c r="CD55" s="110" t="n"/>
      <c r="CE55" s="110" t="n"/>
      <c r="CF55" s="110" t="n"/>
      <c r="CG55" s="110" t="n"/>
      <c r="CH55" s="110" t="n"/>
      <c r="CI55" s="110" t="n"/>
      <c r="CJ55" s="110" t="n"/>
      <c r="CK55" s="110" t="n"/>
      <c r="CL55" s="110" t="n"/>
      <c r="CM55" s="110" t="n"/>
      <c r="CN55" s="110" t="n"/>
      <c r="CO55" s="110" t="n"/>
      <c r="CP55" s="110" t="n"/>
      <c r="CQ55" s="110" t="n"/>
      <c r="CR55" s="110" t="n"/>
      <c r="CS55" s="110" t="n"/>
    </row>
    <row r="56">
      <c r="A56" t="inlineStr">
        <is>
          <t>EL</t>
        </is>
      </c>
      <c r="B56" t="inlineStr">
        <is>
          <t>MY_Ekano Global Sdn Bhd</t>
        </is>
      </c>
      <c r="C56" s="110" t="n">
        <v>8988.423245337701</v>
      </c>
      <c r="D56" s="110" t="n">
        <v>9437.132356770833</v>
      </c>
      <c r="E56" s="110" t="n">
        <v>7899.035465494791</v>
      </c>
      <c r="F56" s="60" t="n">
        <v>9541.8095703125</v>
      </c>
      <c r="G56" s="110" t="n">
        <v>9482.1708984375</v>
      </c>
      <c r="H56" s="110" t="n">
        <v>9482.1708984375</v>
      </c>
      <c r="I56" s="110" t="n">
        <v>9482.1708984375</v>
      </c>
      <c r="J56" s="110" t="n">
        <v>9312.4736328125</v>
      </c>
      <c r="K56" s="110" t="n">
        <v>9180.365234375</v>
      </c>
      <c r="L56" s="110" t="n">
        <v>9148.4697265625</v>
      </c>
      <c r="M56" s="110" t="n">
        <v>9072.6015625</v>
      </c>
      <c r="N56" s="110" t="n">
        <v>9072.6015625</v>
      </c>
      <c r="O56" s="110" t="n">
        <v>9048.4453125</v>
      </c>
      <c r="P56" s="110" t="n">
        <v>9012.2099609375</v>
      </c>
      <c r="Q56" s="110" t="n">
        <v>9012.2099609375</v>
      </c>
      <c r="R56" s="110" t="n">
        <v>8773.6572265625</v>
      </c>
      <c r="S56" s="110" t="n">
        <v>8714.01953125</v>
      </c>
      <c r="T56" s="110" t="n">
        <v>8714.01953125</v>
      </c>
      <c r="U56" s="110" t="n">
        <v>8714.01953125</v>
      </c>
      <c r="V56" s="110" t="n">
        <v>8654.380859375</v>
      </c>
      <c r="W56" s="110" t="n">
        <v>8405.2294921875</v>
      </c>
      <c r="X56" s="110" t="n">
        <v>8393.150390625</v>
      </c>
      <c r="Y56" s="110" t="n">
        <v>8321.4345703125</v>
      </c>
      <c r="Z56" s="110" t="n">
        <v>7957.8828125</v>
      </c>
      <c r="AA56" s="110" t="n">
        <v>7103.9208984375</v>
      </c>
      <c r="AB56" s="110" t="n">
        <v>7103.9208984375</v>
      </c>
      <c r="AC56" s="110" t="n">
        <v>7031.4501953125</v>
      </c>
      <c r="AD56" s="110" t="n">
        <v>7007.29296875</v>
      </c>
      <c r="AE56" s="110" t="n">
        <v>6887.2626953125</v>
      </c>
      <c r="AF56" s="110" t="n">
        <v>6651.69775390625</v>
      </c>
      <c r="AG56" s="110" t="n">
        <v>9972.4697265625</v>
      </c>
      <c r="AH56" s="110" t="n">
        <v>13375.7353515625</v>
      </c>
      <c r="AI56" s="110" t="n">
        <v>13071.6162109375</v>
      </c>
      <c r="AJ56" s="110" t="n">
        <v>12940.2607421875</v>
      </c>
      <c r="AK56" s="110" t="n">
        <v>12266.3876953125</v>
      </c>
      <c r="AL56" s="110" t="n">
        <v>12235.205078125</v>
      </c>
      <c r="AM56" s="110" t="n">
        <v>12141.474609375</v>
      </c>
      <c r="AN56" s="110" t="n">
        <v>12083.1689453125</v>
      </c>
      <c r="AO56" s="110" t="n">
        <v>11926.1162109375</v>
      </c>
      <c r="AP56" s="110" t="n">
        <v>11834.5263671875</v>
      </c>
      <c r="AQ56" s="110" t="n">
        <v>11559.7744140625</v>
      </c>
      <c r="AR56" s="110" t="n">
        <v>11202.9814453125</v>
      </c>
      <c r="AS56" s="110" t="n">
        <v>11042.484375</v>
      </c>
      <c r="AT56" s="110" t="n">
        <v>10664.703125</v>
      </c>
      <c r="AU56" s="110" t="n">
        <v>10244.724609375</v>
      </c>
      <c r="AV56" s="110" t="n">
        <v>9808.0244140625</v>
      </c>
      <c r="AW56" s="110" t="n">
        <v>9641.22265625</v>
      </c>
      <c r="AX56" s="110" t="n">
        <v>9457.00390625</v>
      </c>
      <c r="AY56" s="110" t="n">
        <v>9377.22265625</v>
      </c>
      <c r="AZ56" s="110" t="n">
        <v>9068.275390625</v>
      </c>
      <c r="BA56" s="110" t="n">
        <v>9068.275390625</v>
      </c>
      <c r="BB56" s="110" t="n">
        <v>8926.744140625</v>
      </c>
      <c r="BC56" s="110" t="n">
        <v>8669.9951171875</v>
      </c>
      <c r="BD56" s="110" t="n">
        <v>8000.36572265625</v>
      </c>
      <c r="BE56" s="110" t="n">
        <v>7938.00146484375</v>
      </c>
      <c r="BF56" s="110" t="n">
        <v>7875.65185546875</v>
      </c>
      <c r="BG56" s="110" t="n">
        <v>7595.0703125</v>
      </c>
      <c r="BH56" s="110" t="n">
        <v>7465.1552734375</v>
      </c>
      <c r="BI56" s="110" t="n">
        <v>7242.30810546875</v>
      </c>
      <c r="BJ56" s="110" t="n">
        <v>7084.892578125</v>
      </c>
      <c r="BK56" s="110" t="n">
        <v>7022.54248046875</v>
      </c>
      <c r="BL56" s="110" t="n">
        <v>6800.880859375</v>
      </c>
      <c r="BM56" s="110" t="n">
        <v>6634.56787109375</v>
      </c>
      <c r="BN56" s="110" t="n">
        <v>8236.2236328125</v>
      </c>
      <c r="BO56" s="110" t="n">
        <v>8162.40234375</v>
      </c>
      <c r="BP56" s="110" t="n">
        <v>7857.322265625</v>
      </c>
      <c r="BQ56" s="110" t="n">
        <v>7591.1220703125</v>
      </c>
      <c r="BR56" s="110" t="n">
        <v>7267.4296875</v>
      </c>
      <c r="BS56" s="110" t="n">
        <v>6790.43212890625</v>
      </c>
      <c r="BT56" s="110" t="n">
        <v>6156.77490234375</v>
      </c>
      <c r="BU56" s="110" t="n">
        <v>5849.0556640625</v>
      </c>
      <c r="BV56" s="110" t="n">
        <v>5655.52197265625</v>
      </c>
      <c r="BW56" s="110" t="n">
        <v>4819.1513671875</v>
      </c>
      <c r="BX56" s="110" t="n"/>
      <c r="BY56" s="110" t="n"/>
      <c r="BZ56" s="110" t="n"/>
      <c r="CA56" s="110" t="n"/>
      <c r="CB56" s="110" t="n"/>
      <c r="CC56" s="110" t="n"/>
      <c r="CD56" s="110" t="n"/>
      <c r="CE56" s="110" t="n"/>
      <c r="CF56" s="110" t="n"/>
      <c r="CG56" s="110" t="n"/>
      <c r="CH56" s="110" t="n"/>
      <c r="CI56" s="110" t="n"/>
      <c r="CJ56" s="110" t="n"/>
      <c r="CK56" s="110" t="n"/>
      <c r="CL56" s="110" t="n"/>
      <c r="CM56" s="110" t="n"/>
      <c r="CN56" s="110" t="n"/>
      <c r="CO56" s="110" t="n"/>
      <c r="CP56" s="110" t="n"/>
      <c r="CQ56" s="110" t="n"/>
      <c r="CR56" s="110" t="n"/>
      <c r="CS56" s="110" t="n"/>
    </row>
    <row r="57">
      <c r="A57" t="inlineStr">
        <is>
          <t>FMCG</t>
        </is>
      </c>
      <c r="B57" t="inlineStr">
        <is>
          <t>MY_Disposable Soft Goods (Malaysia) Sdn Bhd</t>
        </is>
      </c>
      <c r="C57" s="110" t="n">
        <v>125021.4440524193</v>
      </c>
      <c r="D57" s="110" t="n">
        <v>127144.6270833333</v>
      </c>
      <c r="E57" s="110" t="n">
        <v>115207.6552083333</v>
      </c>
      <c r="F57" s="60" t="n">
        <v>112969.265625</v>
      </c>
      <c r="G57" s="110" t="n">
        <v>107762.4375</v>
      </c>
      <c r="H57" s="110" t="n">
        <v>103973.8984375</v>
      </c>
      <c r="I57" s="110" t="n">
        <v>101134.328125</v>
      </c>
      <c r="J57" s="110" t="n">
        <v>96165.8359375</v>
      </c>
      <c r="K57" s="110" t="n">
        <v>93191.8828125</v>
      </c>
      <c r="L57" s="110" t="n">
        <v>88509.140625</v>
      </c>
      <c r="M57" s="110" t="n">
        <v>86261.265625</v>
      </c>
      <c r="N57" s="110" t="n">
        <v>83095.7578125</v>
      </c>
      <c r="O57" s="110" t="n">
        <v>81881.6796875</v>
      </c>
      <c r="P57" s="110" t="n">
        <v>81104.4921875</v>
      </c>
      <c r="Q57" s="110" t="n">
        <v>102877.7109375</v>
      </c>
      <c r="R57" s="110" t="n">
        <v>104062.359375</v>
      </c>
      <c r="S57" s="110" t="n">
        <v>121430.078125</v>
      </c>
      <c r="T57" s="110" t="n">
        <v>131506.515625</v>
      </c>
      <c r="U57" s="110" t="n">
        <v>156870.859375</v>
      </c>
      <c r="V57" s="110" t="n">
        <v>154162.875</v>
      </c>
      <c r="W57" s="110" t="n">
        <v>177441.546875</v>
      </c>
      <c r="X57" s="110" t="n">
        <v>171997.53125</v>
      </c>
      <c r="Y57" s="110" t="n">
        <v>166261.46875</v>
      </c>
      <c r="Z57" s="110" t="n">
        <v>162939.5625</v>
      </c>
      <c r="AA57" s="110" t="n">
        <v>155025.34375</v>
      </c>
      <c r="AB57" s="110" t="n">
        <v>145877.171875</v>
      </c>
      <c r="AC57" s="110" t="n">
        <v>141134.0625</v>
      </c>
      <c r="AD57" s="110" t="n">
        <v>137197.8125</v>
      </c>
      <c r="AE57" s="110" t="n">
        <v>131662.296875</v>
      </c>
      <c r="AF57" s="110" t="n">
        <v>124936.8515625</v>
      </c>
      <c r="AG57" s="110" t="n">
        <v>124468.7109375</v>
      </c>
      <c r="AH57" s="110" t="n">
        <v>116948.9140625</v>
      </c>
      <c r="AI57" s="110" t="n">
        <v>136762.15625</v>
      </c>
      <c r="AJ57" s="110" t="n">
        <v>176050.953125</v>
      </c>
      <c r="AK57" s="110" t="n">
        <v>170366.5625</v>
      </c>
      <c r="AL57" s="110" t="n">
        <v>165950.609375</v>
      </c>
      <c r="AM57" s="110" t="n">
        <v>160676.921875</v>
      </c>
      <c r="AN57" s="110" t="n">
        <v>156141.5</v>
      </c>
      <c r="AO57" s="110" t="n">
        <v>146617.28125</v>
      </c>
      <c r="AP57" s="110" t="n">
        <v>140672.15625</v>
      </c>
      <c r="AQ57" s="110" t="n">
        <v>137758.71875</v>
      </c>
      <c r="AR57" s="110" t="n">
        <v>135375.78125</v>
      </c>
      <c r="AS57" s="110" t="n">
        <v>122834.8828125</v>
      </c>
      <c r="AT57" s="110" t="n">
        <v>116535.4453125</v>
      </c>
      <c r="AU57" s="110" t="n">
        <v>107990.5</v>
      </c>
      <c r="AV57" s="110" t="n">
        <v>101723.8046875</v>
      </c>
      <c r="AW57" s="110" t="n">
        <v>98892.5625</v>
      </c>
      <c r="AX57" s="110" t="n">
        <v>97600.640625</v>
      </c>
      <c r="AY57" s="110" t="n">
        <v>96471.4609375</v>
      </c>
      <c r="AZ57" s="110" t="n">
        <v>94787.6328125</v>
      </c>
      <c r="BA57" s="110" t="n">
        <v>133532.359375</v>
      </c>
      <c r="BB57" s="110" t="n">
        <v>132614.90625</v>
      </c>
      <c r="BC57" s="110" t="n">
        <v>130389.2734375</v>
      </c>
      <c r="BD57" s="110" t="n">
        <v>131375.203125</v>
      </c>
      <c r="BE57" s="110" t="n">
        <v>141327.21875</v>
      </c>
      <c r="BF57" s="110" t="n">
        <v>138820.890625</v>
      </c>
      <c r="BG57" s="110" t="n">
        <v>131571.3125</v>
      </c>
      <c r="BH57" s="110" t="n">
        <v>122124.5625</v>
      </c>
      <c r="BI57" s="110" t="n">
        <v>123058.9921875</v>
      </c>
      <c r="BJ57" s="110" t="n">
        <v>123797.9296875</v>
      </c>
      <c r="BK57" s="110" t="n">
        <v>119824.7421875</v>
      </c>
      <c r="BL57" s="110" t="n">
        <v>115507.4609375</v>
      </c>
      <c r="BM57" s="110" t="n">
        <v>112076.71875</v>
      </c>
      <c r="BN57" s="110" t="n">
        <v>107920.78125</v>
      </c>
      <c r="BO57" s="110" t="n">
        <v>105364.546875</v>
      </c>
      <c r="BP57" s="110" t="n">
        <v>123171.171875</v>
      </c>
      <c r="BQ57" s="110" t="n">
        <v>118276.15625</v>
      </c>
      <c r="BR57" s="110" t="n">
        <v>114074.2734375</v>
      </c>
      <c r="BS57" s="110" t="n">
        <v>111632.6328125</v>
      </c>
      <c r="BT57" s="110" t="n">
        <v>107765.3984375</v>
      </c>
      <c r="BU57" s="110" t="n">
        <v>102998.5234375</v>
      </c>
      <c r="BV57" s="110" t="n">
        <v>100210.953125</v>
      </c>
      <c r="BW57" s="110" t="n">
        <v>94791.6015625</v>
      </c>
      <c r="BX57" s="110" t="n"/>
      <c r="BY57" s="110" t="n"/>
      <c r="BZ57" s="110" t="n"/>
      <c r="CA57" s="110" t="n"/>
      <c r="CB57" s="110" t="n"/>
      <c r="CC57" s="110" t="n"/>
      <c r="CD57" s="110" t="n"/>
      <c r="CE57" s="110" t="n"/>
      <c r="CF57" s="110" t="n"/>
      <c r="CG57" s="110" t="n"/>
      <c r="CH57" s="110" t="n"/>
      <c r="CI57" s="110" t="n"/>
      <c r="CJ57" s="110" t="n"/>
      <c r="CK57" s="110" t="n"/>
      <c r="CL57" s="110" t="n"/>
      <c r="CM57" s="110" t="n"/>
      <c r="CN57" s="110" t="n"/>
      <c r="CO57" s="110" t="n"/>
      <c r="CP57" s="110" t="n"/>
      <c r="CQ57" s="110" t="n"/>
      <c r="CR57" s="110" t="n"/>
      <c r="CS57" s="110" t="n"/>
    </row>
    <row r="58">
      <c r="A58" t="inlineStr">
        <is>
          <t>FMCG</t>
        </is>
      </c>
      <c r="B58" t="inlineStr">
        <is>
          <t>MY_Delfi Marketing Sdn Bhd</t>
        </is>
      </c>
      <c r="C58" s="110" t="n">
        <v>7591.403052545363</v>
      </c>
      <c r="D58" s="110" t="n">
        <v>10014.10076497396</v>
      </c>
      <c r="E58" s="110" t="n">
        <v>10469.02555338542</v>
      </c>
      <c r="F58" s="60" t="n">
        <v>6081.88134765625</v>
      </c>
      <c r="G58" s="110" t="n">
        <v>5936.62939453125</v>
      </c>
      <c r="H58" s="110" t="n">
        <v>5764.02685546875</v>
      </c>
      <c r="I58" s="110" t="n">
        <v>5617.20166015625</v>
      </c>
      <c r="J58" s="110" t="n">
        <v>5444.34716796875</v>
      </c>
      <c r="K58" s="110" t="n">
        <v>4676.94921875</v>
      </c>
      <c r="L58" s="110" t="n">
        <v>5389.86669921875</v>
      </c>
      <c r="M58" s="110" t="n">
        <v>5199.35888671875</v>
      </c>
      <c r="N58" s="110" t="n">
        <v>4779.537109375</v>
      </c>
      <c r="O58" s="110" t="n">
        <v>4574.64990234375</v>
      </c>
      <c r="P58" s="110" t="n">
        <v>4497.00927734375</v>
      </c>
      <c r="Q58" s="110" t="n">
        <v>5191.39794921875</v>
      </c>
      <c r="R58" s="110" t="n">
        <v>5416.84619140625</v>
      </c>
      <c r="S58" s="110" t="n">
        <v>9622.638671875</v>
      </c>
      <c r="T58" s="110" t="n">
        <v>9530.201171875</v>
      </c>
      <c r="U58" s="110" t="n">
        <v>9399.43359375</v>
      </c>
      <c r="V58" s="110" t="n">
        <v>9148.5283203125</v>
      </c>
      <c r="W58" s="110" t="n">
        <v>8894.962890625</v>
      </c>
      <c r="X58" s="110" t="n">
        <v>8474.671875</v>
      </c>
      <c r="Y58" s="110" t="n">
        <v>7972.6552734375</v>
      </c>
      <c r="Z58" s="110" t="n">
        <v>11063.23828125</v>
      </c>
      <c r="AA58" s="110" t="n">
        <v>10686.7529296875</v>
      </c>
      <c r="AB58" s="110" t="n">
        <v>10260.6220703125</v>
      </c>
      <c r="AC58" s="110" t="n">
        <v>10003.95703125</v>
      </c>
      <c r="AD58" s="110" t="n">
        <v>9630.267578125</v>
      </c>
      <c r="AE58" s="110" t="n">
        <v>9260.1318359375</v>
      </c>
      <c r="AF58" s="110" t="n">
        <v>8985.5166015625</v>
      </c>
      <c r="AG58" s="110" t="n">
        <v>8707.1953125</v>
      </c>
      <c r="AH58" s="110" t="n">
        <v>8527.7548828125</v>
      </c>
      <c r="AI58" s="110" t="n">
        <v>8366.517578125</v>
      </c>
      <c r="AJ58" s="110" t="n">
        <v>8228.7470703125</v>
      </c>
      <c r="AK58" s="110" t="n">
        <v>7816.18212890625</v>
      </c>
      <c r="AL58" s="110" t="n">
        <v>7595.27880859375</v>
      </c>
      <c r="AM58" s="110" t="n">
        <v>7426.6455078125</v>
      </c>
      <c r="AN58" s="110" t="n">
        <v>7275.82763671875</v>
      </c>
      <c r="AO58" s="110" t="n">
        <v>9612.1083984375</v>
      </c>
      <c r="AP58" s="110" t="n">
        <v>12125.408203125</v>
      </c>
      <c r="AQ58" s="110" t="n">
        <v>11927.3818359375</v>
      </c>
      <c r="AR58" s="110" t="n">
        <v>11779.6484375</v>
      </c>
      <c r="AS58" s="110" t="n">
        <v>10471.13671875</v>
      </c>
      <c r="AT58" s="110" t="n">
        <v>9381.7578125</v>
      </c>
      <c r="AU58" s="110" t="n">
        <v>8157.3330078125</v>
      </c>
      <c r="AV58" s="110" t="n">
        <v>7667.27978515625</v>
      </c>
      <c r="AW58" s="110" t="n">
        <v>7555.1357421875</v>
      </c>
      <c r="AX58" s="110" t="n">
        <v>7382.30810546875</v>
      </c>
      <c r="AY58" s="110" t="n">
        <v>7330.59130859375</v>
      </c>
      <c r="AZ58" s="110" t="n">
        <v>7250.958984375</v>
      </c>
      <c r="BA58" s="110" t="n">
        <v>7213.63427734375</v>
      </c>
      <c r="BB58" s="110" t="n">
        <v>11287.4931640625</v>
      </c>
      <c r="BC58" s="110" t="n">
        <v>11552.7001953125</v>
      </c>
      <c r="BD58" s="110" t="n">
        <v>11447.369140625</v>
      </c>
      <c r="BE58" s="110" t="n">
        <v>11616.287109375</v>
      </c>
      <c r="BF58" s="110" t="n">
        <v>12412.9169921875</v>
      </c>
      <c r="BG58" s="110" t="n">
        <v>12264.201171875</v>
      </c>
      <c r="BH58" s="110" t="n">
        <v>11787.01953125</v>
      </c>
      <c r="BI58" s="110" t="n">
        <v>11502.2939453125</v>
      </c>
      <c r="BJ58" s="110" t="n">
        <v>11814.177734375</v>
      </c>
      <c r="BK58" s="110" t="n">
        <v>12369.3779296875</v>
      </c>
      <c r="BL58" s="110" t="n">
        <v>12132.982421875</v>
      </c>
      <c r="BM58" s="110" t="n">
        <v>11871.9287109375</v>
      </c>
      <c r="BN58" s="110" t="n">
        <v>10395.658203125</v>
      </c>
      <c r="BO58" s="110" t="n">
        <v>8888.8515625</v>
      </c>
      <c r="BP58" s="110" t="n">
        <v>11723.158203125</v>
      </c>
      <c r="BQ58" s="110" t="n">
        <v>11312.3466796875</v>
      </c>
      <c r="BR58" s="110" t="n">
        <v>11067.9609375</v>
      </c>
      <c r="BS58" s="110" t="n">
        <v>10933.9677734375</v>
      </c>
      <c r="BT58" s="110" t="n">
        <v>11990.923828125</v>
      </c>
      <c r="BU58" s="110" t="n">
        <v>11583.875</v>
      </c>
      <c r="BV58" s="110" t="n">
        <v>11332.31640625</v>
      </c>
      <c r="BW58" s="110" t="n">
        <v>10843.9609375</v>
      </c>
      <c r="BX58" s="110" t="n"/>
      <c r="BY58" s="110" t="n"/>
      <c r="BZ58" s="110" t="n"/>
      <c r="CA58" s="110" t="n"/>
      <c r="CB58" s="110" t="n"/>
      <c r="CC58" s="110" t="n"/>
      <c r="CD58" s="110" t="n"/>
      <c r="CE58" s="110" t="n"/>
      <c r="CF58" s="110" t="n"/>
      <c r="CG58" s="110" t="n"/>
      <c r="CH58" s="110" t="n"/>
      <c r="CI58" s="110" t="n"/>
      <c r="CJ58" s="110" t="n"/>
      <c r="CK58" s="110" t="n"/>
      <c r="CL58" s="110" t="n"/>
      <c r="CM58" s="110" t="n"/>
      <c r="CN58" s="110" t="n"/>
      <c r="CO58" s="110" t="n"/>
      <c r="CP58" s="110" t="n"/>
      <c r="CQ58" s="110" t="n"/>
      <c r="CR58" s="110" t="n"/>
      <c r="CS58" s="110" t="n"/>
    </row>
    <row r="59">
      <c r="A59" t="inlineStr">
        <is>
          <t>FMCG</t>
        </is>
      </c>
      <c r="B59" t="inlineStr">
        <is>
          <t>MY_Danone Dumex Malaysia Sdn Bhd</t>
        </is>
      </c>
      <c r="C59" s="110" t="n">
        <v>45719.49017137097</v>
      </c>
      <c r="D59" s="110" t="n">
        <v>29031.02421875</v>
      </c>
      <c r="E59" s="110" t="n">
        <v>33723.040234375</v>
      </c>
      <c r="F59" s="60" t="n">
        <v>31222.205078125</v>
      </c>
      <c r="G59" s="110" t="n">
        <v>42299.76171875</v>
      </c>
      <c r="H59" s="110" t="n">
        <v>43333.73828125</v>
      </c>
      <c r="I59" s="110" t="n">
        <v>43436.515625</v>
      </c>
      <c r="J59" s="110" t="n">
        <v>42490.1171875</v>
      </c>
      <c r="K59" s="110" t="n">
        <v>41177.1640625</v>
      </c>
      <c r="L59" s="110" t="n">
        <v>39505.5234375</v>
      </c>
      <c r="M59" s="110" t="n">
        <v>38802.3125</v>
      </c>
      <c r="N59" s="110" t="n">
        <v>61231.80078125</v>
      </c>
      <c r="O59" s="110" t="n">
        <v>62221.87109375</v>
      </c>
      <c r="P59" s="110" t="n">
        <v>61509.65234375</v>
      </c>
      <c r="Q59" s="110" t="n">
        <v>68795.4609375</v>
      </c>
      <c r="R59" s="110" t="n">
        <v>68352.4609375</v>
      </c>
      <c r="S59" s="110" t="n">
        <v>66061.3359375</v>
      </c>
      <c r="T59" s="110" t="n">
        <v>62504.71484375</v>
      </c>
      <c r="U59" s="110" t="n">
        <v>56509.046875</v>
      </c>
      <c r="V59" s="110" t="n">
        <v>52754.609375</v>
      </c>
      <c r="W59" s="110" t="n">
        <v>48889.47265625</v>
      </c>
      <c r="X59" s="110" t="n">
        <v>44061.6640625</v>
      </c>
      <c r="Y59" s="110" t="n">
        <v>41888.09375</v>
      </c>
      <c r="Z59" s="110" t="n">
        <v>40504.4453125</v>
      </c>
      <c r="AA59" s="110" t="n">
        <v>40211.63671875</v>
      </c>
      <c r="AB59" s="110" t="n">
        <v>41998.96875</v>
      </c>
      <c r="AC59" s="110" t="n">
        <v>43212.41015625</v>
      </c>
      <c r="AD59" s="110" t="n">
        <v>38653.8046875</v>
      </c>
      <c r="AE59" s="110" t="n">
        <v>35292.0078125</v>
      </c>
      <c r="AF59" s="110" t="n">
        <v>33504.27734375</v>
      </c>
      <c r="AG59" s="110" t="n">
        <v>32520.951171875</v>
      </c>
      <c r="AH59" s="110" t="n">
        <v>34213.796875</v>
      </c>
      <c r="AI59" s="110" t="n">
        <v>30887.392578125</v>
      </c>
      <c r="AJ59" s="110" t="n">
        <v>29256.982421875</v>
      </c>
      <c r="AK59" s="110" t="n">
        <v>27017.421875</v>
      </c>
      <c r="AL59" s="110" t="n">
        <v>25528.873046875</v>
      </c>
      <c r="AM59" s="110" t="n">
        <v>24413.84765625</v>
      </c>
      <c r="AN59" s="110" t="n">
        <v>23282.109375</v>
      </c>
      <c r="AO59" s="110" t="n">
        <v>22251.29296875</v>
      </c>
      <c r="AP59" s="110" t="n">
        <v>37967.484375</v>
      </c>
      <c r="AQ59" s="110" t="n">
        <v>36681.640625</v>
      </c>
      <c r="AR59" s="110" t="n">
        <v>35399.6796875</v>
      </c>
      <c r="AS59" s="110" t="n">
        <v>26845.875</v>
      </c>
      <c r="AT59" s="110" t="n">
        <v>24189.046875</v>
      </c>
      <c r="AU59" s="110" t="n">
        <v>20974.705078125</v>
      </c>
      <c r="AV59" s="110" t="n">
        <v>20283.703125</v>
      </c>
      <c r="AW59" s="110" t="n">
        <v>19842.001953125</v>
      </c>
      <c r="AX59" s="110" t="n">
        <v>19281.7421875</v>
      </c>
      <c r="AY59" s="110" t="n">
        <v>18553.328125</v>
      </c>
      <c r="AZ59" s="110" t="n">
        <v>17746.3359375</v>
      </c>
      <c r="BA59" s="110" t="n">
        <v>16977.8359375</v>
      </c>
      <c r="BB59" s="110" t="n">
        <v>30126.892578125</v>
      </c>
      <c r="BC59" s="110" t="n">
        <v>29352.7265625</v>
      </c>
      <c r="BD59" s="110" t="n">
        <v>30444.365234375</v>
      </c>
      <c r="BE59" s="110" t="n">
        <v>46661.8203125</v>
      </c>
      <c r="BF59" s="110" t="n">
        <v>44514.125</v>
      </c>
      <c r="BG59" s="110" t="n">
        <v>43486.82421875</v>
      </c>
      <c r="BH59" s="110" t="n">
        <v>39874.08203125</v>
      </c>
      <c r="BI59" s="110" t="n">
        <v>33153.421875</v>
      </c>
      <c r="BJ59" s="110" t="n">
        <v>30198.978515625</v>
      </c>
      <c r="BK59" s="110" t="n">
        <v>33367.29296875</v>
      </c>
      <c r="BL59" s="110" t="n">
        <v>32249.59375</v>
      </c>
      <c r="BM59" s="110" t="n">
        <v>31387.751953125</v>
      </c>
      <c r="BN59" s="110" t="n">
        <v>28875.927734375</v>
      </c>
      <c r="BO59" s="110" t="n">
        <v>24490.29296875</v>
      </c>
      <c r="BP59" s="110" t="n">
        <v>20943.291015625</v>
      </c>
      <c r="BQ59" s="110" t="n">
        <v>42868.41015625</v>
      </c>
      <c r="BR59" s="110" t="n">
        <v>47624.9375</v>
      </c>
      <c r="BS59" s="110" t="n">
        <v>46607.68359375</v>
      </c>
      <c r="BT59" s="110" t="n">
        <v>51512.46484375</v>
      </c>
      <c r="BU59" s="110" t="n">
        <v>57869.08203125</v>
      </c>
      <c r="BV59" s="110" t="n">
        <v>55341.51171875</v>
      </c>
      <c r="BW59" s="110" t="n">
        <v>52891.03125</v>
      </c>
      <c r="BX59" s="110" t="n"/>
      <c r="BY59" s="110" t="n"/>
      <c r="BZ59" s="110" t="n"/>
      <c r="CA59" s="110" t="n"/>
      <c r="CB59" s="110" t="n"/>
      <c r="CC59" s="110" t="n"/>
      <c r="CD59" s="110" t="n"/>
      <c r="CE59" s="110" t="n"/>
      <c r="CF59" s="110" t="n"/>
      <c r="CG59" s="110" t="n"/>
      <c r="CH59" s="110" t="n"/>
      <c r="CI59" s="110" t="n"/>
      <c r="CJ59" s="110" t="n"/>
      <c r="CK59" s="110" t="n"/>
      <c r="CL59" s="110" t="n"/>
      <c r="CM59" s="110" t="n"/>
      <c r="CN59" s="110" t="n"/>
      <c r="CO59" s="110" t="n"/>
      <c r="CP59" s="110" t="n"/>
      <c r="CQ59" s="110" t="n"/>
      <c r="CR59" s="110" t="n"/>
      <c r="CS59" s="110" t="n"/>
    </row>
    <row r="60">
      <c r="A60" t="inlineStr">
        <is>
          <t>FMCG</t>
        </is>
      </c>
      <c r="B60" t="inlineStr">
        <is>
          <t>MY_DKSH Malaysia Sdn Bhd</t>
        </is>
      </c>
      <c r="C60" s="110" t="n">
        <v>97663.30745967742</v>
      </c>
      <c r="D60" s="110" t="n">
        <v>137875.5877604167</v>
      </c>
      <c r="E60" s="110" t="n">
        <v>137787.92578125</v>
      </c>
      <c r="F60" s="60" t="n">
        <v>60145.5625</v>
      </c>
      <c r="G60" s="110" t="n">
        <v>120776.9765625</v>
      </c>
      <c r="H60" s="110" t="n">
        <v>120077.890625</v>
      </c>
      <c r="I60" s="110" t="n">
        <v>119629.4765625</v>
      </c>
      <c r="J60" s="110" t="n">
        <v>118653.3203125</v>
      </c>
      <c r="K60" s="110" t="n">
        <v>117966.3046875</v>
      </c>
      <c r="L60" s="110" t="n">
        <v>116798.6328125</v>
      </c>
      <c r="M60" s="110" t="n">
        <v>69456.9765625</v>
      </c>
      <c r="N60" s="110" t="n">
        <v>73328.4140625</v>
      </c>
      <c r="O60" s="110" t="n">
        <v>70080</v>
      </c>
      <c r="P60" s="110" t="n">
        <v>65929.53125</v>
      </c>
      <c r="Q60" s="110" t="n">
        <v>100009.40625</v>
      </c>
      <c r="R60" s="110" t="n">
        <v>101821.5390625</v>
      </c>
      <c r="S60" s="110" t="n">
        <v>103190.7734375</v>
      </c>
      <c r="T60" s="110" t="n">
        <v>102853.1484375</v>
      </c>
      <c r="U60" s="110" t="n">
        <v>99657.25</v>
      </c>
      <c r="V60" s="110" t="n">
        <v>98497.8828125</v>
      </c>
      <c r="W60" s="110" t="n">
        <v>90372.0390625</v>
      </c>
      <c r="X60" s="110" t="n">
        <v>72815.90625</v>
      </c>
      <c r="Y60" s="110" t="n">
        <v>67733.03125</v>
      </c>
      <c r="Z60" s="110" t="n">
        <v>66836.0078125</v>
      </c>
      <c r="AA60" s="110" t="n">
        <v>66097.0703125</v>
      </c>
      <c r="AB60" s="110" t="n">
        <v>65560.515625</v>
      </c>
      <c r="AC60" s="110" t="n">
        <v>73939.8984375</v>
      </c>
      <c r="AD60" s="110" t="n">
        <v>82433.0078125</v>
      </c>
      <c r="AE60" s="110" t="n">
        <v>81619.734375</v>
      </c>
      <c r="AF60" s="110" t="n">
        <v>81842.8515625</v>
      </c>
      <c r="AG60" s="110" t="n">
        <v>86638.9609375</v>
      </c>
      <c r="AH60" s="110" t="n">
        <v>178784.25</v>
      </c>
      <c r="AI60" s="110" t="n">
        <v>177494.59375</v>
      </c>
      <c r="AJ60" s="110" t="n">
        <v>176521.578125</v>
      </c>
      <c r="AK60" s="110" t="n">
        <v>176891.5625</v>
      </c>
      <c r="AL60" s="110" t="n">
        <v>173194.15625</v>
      </c>
      <c r="AM60" s="110" t="n">
        <v>170299.40625</v>
      </c>
      <c r="AN60" s="110" t="n">
        <v>154491.921875</v>
      </c>
      <c r="AO60" s="110" t="n">
        <v>164970.78125</v>
      </c>
      <c r="AP60" s="110" t="n">
        <v>158273.703125</v>
      </c>
      <c r="AQ60" s="110" t="n">
        <v>149656.171875</v>
      </c>
      <c r="AR60" s="110" t="n">
        <v>146453.375</v>
      </c>
      <c r="AS60" s="110" t="n">
        <v>126861.40625</v>
      </c>
      <c r="AT60" s="110" t="n">
        <v>118111.8984375</v>
      </c>
      <c r="AU60" s="110" t="n">
        <v>109769.921875</v>
      </c>
      <c r="AV60" s="110" t="n">
        <v>107856.4609375</v>
      </c>
      <c r="AW60" s="110" t="n">
        <v>107187.15625</v>
      </c>
      <c r="AX60" s="110" t="n">
        <v>106605.9921875</v>
      </c>
      <c r="AY60" s="110" t="n">
        <v>106223.609375</v>
      </c>
      <c r="AZ60" s="110" t="n">
        <v>105442.46875</v>
      </c>
      <c r="BA60" s="110" t="n">
        <v>105081.578125</v>
      </c>
      <c r="BB60" s="110" t="n">
        <v>116595.0546875</v>
      </c>
      <c r="BC60" s="110" t="n">
        <v>116196.6171875</v>
      </c>
      <c r="BD60" s="110" t="n">
        <v>117101.7109375</v>
      </c>
      <c r="BE60" s="110" t="n">
        <v>133779.125</v>
      </c>
      <c r="BF60" s="110" t="n">
        <v>131982.328125</v>
      </c>
      <c r="BG60" s="110" t="n">
        <v>137416.28125</v>
      </c>
      <c r="BH60" s="110" t="n">
        <v>126729.3359375</v>
      </c>
      <c r="BI60" s="110" t="n">
        <v>117430.6328125</v>
      </c>
      <c r="BJ60" s="110" t="n">
        <v>121630.1953125</v>
      </c>
      <c r="BK60" s="110" t="n">
        <v>199285.03125</v>
      </c>
      <c r="BL60" s="110" t="n">
        <v>193806.765625</v>
      </c>
      <c r="BM60" s="110" t="n">
        <v>175390.015625</v>
      </c>
      <c r="BN60" s="110" t="n">
        <v>161552.96875</v>
      </c>
      <c r="BO60" s="110" t="n">
        <v>158325.625</v>
      </c>
      <c r="BP60" s="110" t="n">
        <v>142567.6875</v>
      </c>
      <c r="BQ60" s="110" t="n">
        <v>125601.5234375</v>
      </c>
      <c r="BR60" s="110" t="n">
        <v>123708.1796875</v>
      </c>
      <c r="BS60" s="110" t="n">
        <v>136114.234375</v>
      </c>
      <c r="BT60" s="110" t="n">
        <v>180212.609375</v>
      </c>
      <c r="BU60" s="110" t="n">
        <v>190244.453125</v>
      </c>
      <c r="BV60" s="110" t="n">
        <v>184650.453125</v>
      </c>
      <c r="BW60" s="110" t="n">
        <v>177037.859375</v>
      </c>
      <c r="BX60" s="110" t="n"/>
      <c r="BY60" s="110" t="n"/>
      <c r="BZ60" s="110" t="n"/>
      <c r="CA60" s="110" t="n"/>
      <c r="CB60" s="110" t="n"/>
      <c r="CC60" s="110" t="n"/>
      <c r="CD60" s="110" t="n"/>
      <c r="CE60" s="110" t="n"/>
      <c r="CF60" s="110" t="n"/>
      <c r="CG60" s="110" t="n"/>
      <c r="CH60" s="110" t="n"/>
      <c r="CI60" s="110" t="n"/>
      <c r="CJ60" s="110" t="n"/>
      <c r="CK60" s="110" t="n"/>
      <c r="CL60" s="110" t="n"/>
      <c r="CM60" s="110" t="n"/>
      <c r="CN60" s="110" t="n"/>
      <c r="CO60" s="110" t="n"/>
      <c r="CP60" s="110" t="n"/>
      <c r="CQ60" s="110" t="n"/>
      <c r="CR60" s="110" t="n"/>
      <c r="CS60" s="110" t="n"/>
    </row>
    <row r="61">
      <c r="A61" t="inlineStr">
        <is>
          <t>FMCG</t>
        </is>
      </c>
      <c r="B61" t="inlineStr">
        <is>
          <t>MY_Chek Hup Sdn Bhd</t>
        </is>
      </c>
      <c r="C61" s="110" t="n">
        <v>55.34025659868794</v>
      </c>
      <c r="D61" s="110" t="n">
        <v>116.9165706634521</v>
      </c>
      <c r="E61" s="110" t="n">
        <v>306.9298460642497</v>
      </c>
      <c r="F61" s="60" t="n">
        <v>78.76093292236328</v>
      </c>
      <c r="G61" s="110" t="n">
        <v>78.76093292236328</v>
      </c>
      <c r="H61" s="110" t="n">
        <v>78.76093292236328</v>
      </c>
      <c r="I61" s="110" t="n">
        <v>78.76093292236328</v>
      </c>
      <c r="J61" s="110" t="n">
        <v>75.56005859375</v>
      </c>
      <c r="K61" s="110" t="n">
        <v>75.56005859375</v>
      </c>
      <c r="L61" s="110" t="n">
        <v>75.56005859375</v>
      </c>
      <c r="M61" s="110" t="n">
        <v>75.56005859375</v>
      </c>
      <c r="N61" s="110" t="n">
        <v>72.35918426513672</v>
      </c>
      <c r="O61" s="110" t="n">
        <v>72.35918426513672</v>
      </c>
      <c r="P61" s="110" t="n">
        <v>68.91581726074219</v>
      </c>
      <c r="Q61" s="110" t="n">
        <v>68.91581726074219</v>
      </c>
      <c r="R61" s="110" t="n">
        <v>68.91581726074219</v>
      </c>
      <c r="S61" s="110" t="n">
        <v>62.02908325195312</v>
      </c>
      <c r="T61" s="110" t="n">
        <v>58.82820892333984</v>
      </c>
      <c r="U61" s="110" t="n">
        <v>58.82820892333984</v>
      </c>
      <c r="V61" s="110" t="n">
        <v>58.82820892333984</v>
      </c>
      <c r="W61" s="110" t="n">
        <v>49.0800895690918</v>
      </c>
      <c r="X61" s="110" t="n">
        <v>45.80646514892578</v>
      </c>
      <c r="Y61" s="110" t="n">
        <v>42.53284454345703</v>
      </c>
      <c r="Z61" s="110" t="n">
        <v>42.53284454345703</v>
      </c>
      <c r="AA61" s="110" t="n">
        <v>42.53284454345703</v>
      </c>
      <c r="AB61" s="110" t="n">
        <v>35.88860321044922</v>
      </c>
      <c r="AC61" s="110" t="n">
        <v>35.88860321044922</v>
      </c>
      <c r="AD61" s="110" t="n">
        <v>32.44523620605469</v>
      </c>
      <c r="AE61" s="110" t="n">
        <v>32.44523620605469</v>
      </c>
      <c r="AF61" s="110" t="n">
        <v>32.44523620605469</v>
      </c>
      <c r="AG61" s="110" t="n">
        <v>29.1716136932373</v>
      </c>
      <c r="AH61" s="110" t="n">
        <v>29.1716136932373</v>
      </c>
      <c r="AI61" s="110" t="n">
        <v>29.1716136932373</v>
      </c>
      <c r="AJ61" s="110" t="n">
        <v>29.1716136932373</v>
      </c>
      <c r="AK61" s="110" t="n">
        <v>28.51970672607422</v>
      </c>
      <c r="AL61" s="110" t="n">
        <v>28.51970672607422</v>
      </c>
      <c r="AM61" s="110" t="n">
        <v>28.51970672607422</v>
      </c>
      <c r="AN61" s="110" t="n">
        <v>28.51970672607422</v>
      </c>
      <c r="AO61" s="110" t="n">
        <v>28.51970672607422</v>
      </c>
      <c r="AP61" s="110" t="n">
        <v>28.51970672607422</v>
      </c>
      <c r="AQ61" s="110" t="n">
        <v>28.51970672607422</v>
      </c>
      <c r="AR61" s="110" t="n">
        <v>28.51970672607422</v>
      </c>
      <c r="AS61" s="110" t="n">
        <v>28.51970672607422</v>
      </c>
      <c r="AT61" s="110" t="n">
        <v>28.51970672607422</v>
      </c>
      <c r="AU61" s="110" t="n">
        <v>28.51970672607422</v>
      </c>
      <c r="AV61" s="110" t="n">
        <v>28.51970672607422</v>
      </c>
      <c r="AW61" s="110" t="n">
        <v>28.51970672607422</v>
      </c>
      <c r="AX61" s="110" t="n">
        <v>25.31924057006836</v>
      </c>
      <c r="AY61" s="110" t="n">
        <v>25.31924057006836</v>
      </c>
      <c r="AZ61" s="110" t="n">
        <v>25.31924057006836</v>
      </c>
      <c r="BA61" s="110" t="n">
        <v>25.31924057006836</v>
      </c>
      <c r="BB61" s="110" t="n">
        <v>25.31924057006836</v>
      </c>
      <c r="BC61" s="110" t="n">
        <v>25.31924057006836</v>
      </c>
      <c r="BD61" s="110" t="n">
        <v>25.31924057006836</v>
      </c>
      <c r="BE61" s="110" t="n">
        <v>22.18989562988281</v>
      </c>
      <c r="BF61" s="110" t="n">
        <v>12.58849906921387</v>
      </c>
      <c r="BG61" s="110" t="n">
        <v>12.58849906921387</v>
      </c>
      <c r="BH61" s="110" t="n">
        <v>12.58849906921387</v>
      </c>
      <c r="BI61" s="110" t="n">
        <v>12.58849906921387</v>
      </c>
      <c r="BJ61" s="110" t="n">
        <v>147.2451324462891</v>
      </c>
      <c r="BK61" s="110" t="n">
        <v>688.95361328125</v>
      </c>
      <c r="BL61" s="110" t="n">
        <v>685.7531127929688</v>
      </c>
      <c r="BM61" s="110" t="n">
        <v>685.7531127929688</v>
      </c>
      <c r="BN61" s="110" t="n">
        <v>679.2573852539062</v>
      </c>
      <c r="BO61" s="110" t="n">
        <v>683.6884155273438</v>
      </c>
      <c r="BP61" s="110" t="n">
        <v>683.6884155273438</v>
      </c>
      <c r="BQ61" s="110" t="n">
        <v>674.2391357421875</v>
      </c>
      <c r="BR61" s="110" t="n">
        <v>667.46240234375</v>
      </c>
      <c r="BS61" s="110" t="n">
        <v>661.1629028320312</v>
      </c>
      <c r="BT61" s="110" t="n">
        <v>654.72021484375</v>
      </c>
      <c r="BU61" s="110" t="n">
        <v>648.420654296875</v>
      </c>
      <c r="BV61" s="110" t="n">
        <v>648.420654296875</v>
      </c>
      <c r="BW61" s="110" t="n">
        <v>635.2728271484375</v>
      </c>
      <c r="BX61" s="110" t="n"/>
      <c r="BY61" s="110" t="n"/>
      <c r="BZ61" s="110" t="n"/>
      <c r="CA61" s="110" t="n"/>
      <c r="CB61" s="110" t="n"/>
      <c r="CC61" s="110" t="n"/>
      <c r="CD61" s="110" t="n"/>
      <c r="CE61" s="110" t="n"/>
      <c r="CF61" s="110" t="n"/>
      <c r="CG61" s="110" t="n"/>
      <c r="CH61" s="110" t="n"/>
      <c r="CI61" s="110" t="n"/>
      <c r="CJ61" s="110" t="n"/>
      <c r="CK61" s="110" t="n"/>
      <c r="CL61" s="110" t="n"/>
      <c r="CM61" s="110" t="n"/>
      <c r="CN61" s="110" t="n"/>
      <c r="CO61" s="110" t="n"/>
      <c r="CP61" s="110" t="n"/>
      <c r="CQ61" s="110" t="n"/>
      <c r="CR61" s="110" t="n"/>
      <c r="CS61" s="110" t="n"/>
    </row>
    <row r="62">
      <c r="A62" t="inlineStr">
        <is>
          <t>EL</t>
        </is>
      </c>
      <c r="B62" t="inlineStr">
        <is>
          <t>MY_Build Technology Supply Sdn Bhd</t>
        </is>
      </c>
      <c r="C62" s="110" t="n">
        <v>0</v>
      </c>
      <c r="D62" s="110" t="n">
        <v>0</v>
      </c>
      <c r="E62" s="110" t="n">
        <v>0</v>
      </c>
      <c r="F62" s="60" t="n">
        <v>0</v>
      </c>
      <c r="G62" s="110" t="n">
        <v>0</v>
      </c>
      <c r="H62" s="110" t="n">
        <v>0</v>
      </c>
      <c r="I62" s="110" t="n">
        <v>0</v>
      </c>
      <c r="J62" s="110" t="n">
        <v>0</v>
      </c>
      <c r="K62" s="110" t="n">
        <v>0</v>
      </c>
      <c r="L62" s="110" t="n">
        <v>0</v>
      </c>
      <c r="M62" s="110" t="n">
        <v>0</v>
      </c>
      <c r="N62" s="110" t="n">
        <v>0</v>
      </c>
      <c r="O62" s="110" t="n">
        <v>0</v>
      </c>
      <c r="P62" s="110" t="n">
        <v>0</v>
      </c>
      <c r="Q62" s="110" t="n">
        <v>0</v>
      </c>
      <c r="R62" s="110" t="n">
        <v>0</v>
      </c>
      <c r="S62" s="110" t="n">
        <v>0</v>
      </c>
      <c r="T62" s="110" t="n">
        <v>0</v>
      </c>
      <c r="U62" s="110" t="n">
        <v>0</v>
      </c>
      <c r="V62" s="110" t="n">
        <v>0</v>
      </c>
      <c r="W62" s="110" t="n">
        <v>0</v>
      </c>
      <c r="X62" s="110" t="n">
        <v>0</v>
      </c>
      <c r="Y62" s="110" t="n">
        <v>0</v>
      </c>
      <c r="Z62" s="110" t="n">
        <v>0</v>
      </c>
      <c r="AA62" s="110" t="n">
        <v>0</v>
      </c>
      <c r="AB62" s="110" t="n">
        <v>0</v>
      </c>
      <c r="AC62" s="110" t="n">
        <v>0</v>
      </c>
      <c r="AD62" s="110" t="n">
        <v>0</v>
      </c>
      <c r="AE62" s="110" t="n">
        <v>0</v>
      </c>
      <c r="AF62" s="110" t="n">
        <v>0</v>
      </c>
      <c r="AG62" s="110" t="n">
        <v>0</v>
      </c>
      <c r="AH62" s="110" t="n">
        <v>0</v>
      </c>
      <c r="AI62" s="110" t="n">
        <v>0</v>
      </c>
      <c r="AJ62" s="110" t="n">
        <v>0</v>
      </c>
      <c r="AK62" s="110" t="n">
        <v>0</v>
      </c>
      <c r="AL62" s="110" t="n">
        <v>0</v>
      </c>
      <c r="AM62" s="110" t="n">
        <v>0</v>
      </c>
      <c r="AN62" s="110" t="n">
        <v>0</v>
      </c>
      <c r="AO62" s="110" t="n">
        <v>0</v>
      </c>
      <c r="AP62" s="110" t="n">
        <v>0</v>
      </c>
      <c r="AQ62" s="110" t="n">
        <v>0</v>
      </c>
      <c r="AR62" s="110" t="n">
        <v>0</v>
      </c>
      <c r="AS62" s="110" t="n">
        <v>0</v>
      </c>
      <c r="AT62" s="110" t="n">
        <v>0</v>
      </c>
      <c r="AU62" s="110" t="n">
        <v>0</v>
      </c>
      <c r="AV62" s="110" t="n">
        <v>0</v>
      </c>
      <c r="AW62" s="110" t="n">
        <v>0</v>
      </c>
      <c r="AX62" s="110" t="n">
        <v>0</v>
      </c>
      <c r="AY62" s="110" t="n">
        <v>0</v>
      </c>
      <c r="AZ62" s="110" t="n">
        <v>0</v>
      </c>
      <c r="BA62" s="110" t="n">
        <v>0</v>
      </c>
      <c r="BB62" s="110" t="n">
        <v>0</v>
      </c>
      <c r="BC62" s="110" t="n">
        <v>0</v>
      </c>
      <c r="BD62" s="110" t="n">
        <v>0</v>
      </c>
      <c r="BE62" s="110" t="n">
        <v>0</v>
      </c>
      <c r="BF62" s="110" t="n">
        <v>0</v>
      </c>
      <c r="BG62" s="110" t="n">
        <v>0</v>
      </c>
      <c r="BH62" s="110" t="n">
        <v>0</v>
      </c>
      <c r="BI62" s="110" t="n">
        <v>0</v>
      </c>
      <c r="BJ62" s="110" t="n">
        <v>0</v>
      </c>
      <c r="BK62" s="110" t="n">
        <v>0</v>
      </c>
      <c r="BL62" s="110" t="n">
        <v>0</v>
      </c>
      <c r="BM62" s="110" t="n">
        <v>0</v>
      </c>
      <c r="BN62" s="110" t="n">
        <v>0</v>
      </c>
      <c r="BO62" s="110" t="n">
        <v>0</v>
      </c>
      <c r="BP62" s="110" t="n">
        <v>0</v>
      </c>
      <c r="BQ62" s="110" t="n">
        <v>0</v>
      </c>
      <c r="BR62" s="110" t="n">
        <v>0</v>
      </c>
      <c r="BS62" s="110" t="n">
        <v>0</v>
      </c>
      <c r="BT62" s="110" t="n">
        <v>0</v>
      </c>
      <c r="BU62" s="110" t="n">
        <v>0</v>
      </c>
      <c r="BV62" s="110" t="n">
        <v>0</v>
      </c>
      <c r="BW62" s="110" t="n">
        <v>0</v>
      </c>
      <c r="BX62" s="110" t="n"/>
      <c r="BY62" s="110" t="n"/>
      <c r="BZ62" s="110" t="n"/>
      <c r="CA62" s="110" t="n"/>
      <c r="CB62" s="110" t="n"/>
      <c r="CC62" s="110" t="n"/>
      <c r="CD62" s="110" t="n"/>
      <c r="CE62" s="110" t="n"/>
      <c r="CF62" s="110" t="n"/>
      <c r="CG62" s="110" t="n"/>
      <c r="CH62" s="110" t="n"/>
      <c r="CI62" s="110" t="n"/>
      <c r="CJ62" s="110" t="n"/>
      <c r="CK62" s="110" t="n"/>
      <c r="CL62" s="110" t="n"/>
      <c r="CM62" s="110" t="n"/>
      <c r="CN62" s="110" t="n"/>
      <c r="CO62" s="110" t="n"/>
      <c r="CP62" s="110" t="n"/>
      <c r="CQ62" s="110" t="n"/>
      <c r="CR62" s="110" t="n"/>
      <c r="CS62" s="110" t="n"/>
    </row>
    <row r="63">
      <c r="A63" t="inlineStr">
        <is>
          <t>EL</t>
        </is>
      </c>
      <c r="B63" t="inlineStr">
        <is>
          <t>MY_Bluelogic Enterprise Sdn Bhd</t>
        </is>
      </c>
      <c r="C63" s="110" t="n">
        <v>2472.625291393649</v>
      </c>
      <c r="D63" s="110" t="n">
        <v>1262.820831298828</v>
      </c>
      <c r="E63" s="110" t="n">
        <v>961.2335347493489</v>
      </c>
      <c r="F63" s="60" t="n">
        <v>2812.1630859375</v>
      </c>
      <c r="G63" s="110" t="n">
        <v>2792.39990234375</v>
      </c>
      <c r="H63" s="110" t="n">
        <v>2785.7314453125</v>
      </c>
      <c r="I63" s="110" t="n">
        <v>2759.54248046875</v>
      </c>
      <c r="J63" s="110" t="n">
        <v>2660.848876953125</v>
      </c>
      <c r="K63" s="110" t="n">
        <v>2647.75439453125</v>
      </c>
      <c r="L63" s="110" t="n">
        <v>2634.41748046875</v>
      </c>
      <c r="M63" s="110" t="n">
        <v>2627.8701171875</v>
      </c>
      <c r="N63" s="110" t="n">
        <v>2608.228271484375</v>
      </c>
      <c r="O63" s="110" t="n">
        <v>2588.58642578125</v>
      </c>
      <c r="P63" s="110" t="n">
        <v>2582.039306640625</v>
      </c>
      <c r="Q63" s="110" t="n">
        <v>2562.3974609375</v>
      </c>
      <c r="R63" s="110" t="n">
        <v>2562.3974609375</v>
      </c>
      <c r="S63" s="110" t="n">
        <v>2536.20849609375</v>
      </c>
      <c r="T63" s="110" t="n">
        <v>2529.661376953125</v>
      </c>
      <c r="U63" s="110" t="n">
        <v>2503.472412109375</v>
      </c>
      <c r="V63" s="110" t="n">
        <v>2490.3779296875</v>
      </c>
      <c r="W63" s="110" t="n">
        <v>2477.283447265625</v>
      </c>
      <c r="X63" s="110" t="n">
        <v>2464.18896484375</v>
      </c>
      <c r="Y63" s="110" t="n">
        <v>2451.094482421875</v>
      </c>
      <c r="Z63" s="110" t="n">
        <v>2438</v>
      </c>
      <c r="AA63" s="110" t="n">
        <v>2339.427734375</v>
      </c>
      <c r="AB63" s="110" t="n">
        <v>2293.11181640625</v>
      </c>
      <c r="AC63" s="110" t="n">
        <v>2280.017578125</v>
      </c>
      <c r="AD63" s="110" t="n">
        <v>2253.82861328125</v>
      </c>
      <c r="AE63" s="110" t="n">
        <v>2234.0654296875</v>
      </c>
      <c r="AF63" s="110" t="n">
        <v>2207.634033203125</v>
      </c>
      <c r="AG63" s="110" t="n">
        <v>2187.9921875</v>
      </c>
      <c r="AH63" s="110" t="n">
        <v>2155.013427734375</v>
      </c>
      <c r="AI63" s="110" t="n">
        <v>2096.08837890625</v>
      </c>
      <c r="AJ63" s="110" t="n">
        <v>2089.541015625</v>
      </c>
      <c r="AK63" s="110" t="n">
        <v>2030.043579101562</v>
      </c>
      <c r="AL63" s="110" t="n">
        <v>2010.722412109375</v>
      </c>
      <c r="AM63" s="110" t="n">
        <v>1971.842529296875</v>
      </c>
      <c r="AN63" s="110" t="n">
        <v>1914.115600585938</v>
      </c>
      <c r="AO63" s="110" t="n">
        <v>1856.151611328125</v>
      </c>
      <c r="AP63" s="110" t="n">
        <v>1817.62744140625</v>
      </c>
      <c r="AQ63" s="110" t="n">
        <v>1734.415283203125</v>
      </c>
      <c r="AR63" s="110" t="n">
        <v>1721.613525390625</v>
      </c>
      <c r="AS63" s="110" t="n">
        <v>1523.1845703125</v>
      </c>
      <c r="AT63" s="110" t="n">
        <v>1394.928955078125</v>
      </c>
      <c r="AU63" s="110" t="n">
        <v>1272.955688476562</v>
      </c>
      <c r="AV63" s="110" t="n">
        <v>1201.952758789062</v>
      </c>
      <c r="AW63" s="110" t="n">
        <v>1144.344360351562</v>
      </c>
      <c r="AX63" s="110" t="n">
        <v>1131.423950195312</v>
      </c>
      <c r="AY63" s="110" t="n">
        <v>1112.22119140625</v>
      </c>
      <c r="AZ63" s="110" t="n">
        <v>1066.821899414062</v>
      </c>
      <c r="BA63" s="110" t="n">
        <v>1054.02001953125</v>
      </c>
      <c r="BB63" s="110" t="n">
        <v>990.0107421875</v>
      </c>
      <c r="BC63" s="110" t="n">
        <v>976.9718017578125</v>
      </c>
      <c r="BD63" s="110" t="n">
        <v>957.7689819335938</v>
      </c>
      <c r="BE63" s="110" t="n">
        <v>957.7689819335938</v>
      </c>
      <c r="BF63" s="110" t="n">
        <v>932.0467529296875</v>
      </c>
      <c r="BG63" s="110" t="n">
        <v>919.0078735351562</v>
      </c>
      <c r="BH63" s="110" t="n">
        <v>912.60693359375</v>
      </c>
      <c r="BI63" s="110" t="n">
        <v>899.5679931640625</v>
      </c>
      <c r="BJ63" s="110" t="n">
        <v>899.5679931640625</v>
      </c>
      <c r="BK63" s="110" t="n">
        <v>880.0095825195312</v>
      </c>
      <c r="BL63" s="110" t="n">
        <v>866.9706420898438</v>
      </c>
      <c r="BM63" s="110" t="n">
        <v>866.9706420898438</v>
      </c>
      <c r="BN63" s="110" t="n">
        <v>866.9706420898438</v>
      </c>
      <c r="BO63" s="110" t="n">
        <v>866.0641479492188</v>
      </c>
      <c r="BP63" s="110" t="n">
        <v>859.502197265625</v>
      </c>
      <c r="BQ63" s="110" t="n">
        <v>846.378173828125</v>
      </c>
      <c r="BR63" s="110" t="n">
        <v>846.378173828125</v>
      </c>
      <c r="BS63" s="110" t="n">
        <v>846.378173828125</v>
      </c>
      <c r="BT63" s="110" t="n">
        <v>833.2542114257812</v>
      </c>
      <c r="BU63" s="110" t="n">
        <v>813.5681762695312</v>
      </c>
      <c r="BV63" s="110" t="n">
        <v>813.5681762695312</v>
      </c>
      <c r="BW63" s="110" t="n">
        <v>807.0062255859375</v>
      </c>
      <c r="BX63" s="110" t="n"/>
      <c r="BY63" s="110" t="n"/>
      <c r="BZ63" s="110" t="n"/>
      <c r="CA63" s="110" t="n"/>
      <c r="CB63" s="110" t="n"/>
      <c r="CC63" s="110" t="n"/>
      <c r="CD63" s="110" t="n"/>
      <c r="CE63" s="110" t="n"/>
      <c r="CF63" s="110" t="n"/>
      <c r="CG63" s="110" t="n"/>
      <c r="CH63" s="110" t="n"/>
      <c r="CI63" s="110" t="n"/>
      <c r="CJ63" s="110" t="n"/>
      <c r="CK63" s="110" t="n"/>
      <c r="CL63" s="110" t="n"/>
      <c r="CM63" s="110" t="n"/>
      <c r="CN63" s="110" t="n"/>
      <c r="CO63" s="110" t="n"/>
      <c r="CP63" s="110" t="n"/>
      <c r="CQ63" s="110" t="n"/>
      <c r="CR63" s="110" t="n"/>
      <c r="CS63" s="110" t="n"/>
    </row>
    <row r="64">
      <c r="A64" t="inlineStr">
        <is>
          <t>EL</t>
        </is>
      </c>
      <c r="B64" t="inlineStr">
        <is>
          <t>MY_Black Box Team Enterprise</t>
        </is>
      </c>
      <c r="C64" s="110" t="n">
        <v>5629.105342741936</v>
      </c>
      <c r="D64" s="110" t="n">
        <v>2041.976147460937</v>
      </c>
      <c r="E64" s="110" t="n">
        <v>1026.112939453125</v>
      </c>
      <c r="F64" s="60" t="n">
        <v>6795.7978515625</v>
      </c>
      <c r="G64" s="110" t="n">
        <v>6565.431640625</v>
      </c>
      <c r="H64" s="110" t="n">
        <v>6450.24853515625</v>
      </c>
      <c r="I64" s="110" t="n">
        <v>6219.8828125</v>
      </c>
      <c r="J64" s="110" t="n">
        <v>5874.33349609375</v>
      </c>
      <c r="K64" s="110" t="n">
        <v>5874.33349609375</v>
      </c>
      <c r="L64" s="110" t="n">
        <v>5874.33349609375</v>
      </c>
      <c r="M64" s="110" t="n">
        <v>5643.9677734375</v>
      </c>
      <c r="N64" s="110" t="n">
        <v>5643.9677734375</v>
      </c>
      <c r="O64" s="110" t="n">
        <v>5643.9677734375</v>
      </c>
      <c r="P64" s="110" t="n">
        <v>5643.9677734375</v>
      </c>
      <c r="Q64" s="110" t="n">
        <v>5643.9677734375</v>
      </c>
      <c r="R64" s="110" t="n">
        <v>5643.9677734375</v>
      </c>
      <c r="S64" s="110" t="n">
        <v>5643.9677734375</v>
      </c>
      <c r="T64" s="110" t="n">
        <v>5643.9677734375</v>
      </c>
      <c r="U64" s="110" t="n">
        <v>5643.9677734375</v>
      </c>
      <c r="V64" s="110" t="n">
        <v>5643.9677734375</v>
      </c>
      <c r="W64" s="110" t="n">
        <v>5643.9677734375</v>
      </c>
      <c r="X64" s="110" t="n">
        <v>5643.9677734375</v>
      </c>
      <c r="Y64" s="110" t="n">
        <v>5643.9677734375</v>
      </c>
      <c r="Z64" s="110" t="n">
        <v>5643.9677734375</v>
      </c>
      <c r="AA64" s="110" t="n">
        <v>5643.9677734375</v>
      </c>
      <c r="AB64" s="110" t="n">
        <v>5413.6015625</v>
      </c>
      <c r="AC64" s="110" t="n">
        <v>5413.6015625</v>
      </c>
      <c r="AD64" s="110" t="n">
        <v>5413.6015625</v>
      </c>
      <c r="AE64" s="110" t="n">
        <v>5413.6015625</v>
      </c>
      <c r="AF64" s="110" t="n">
        <v>5413.6015625</v>
      </c>
      <c r="AG64" s="110" t="n">
        <v>4952.86962890625</v>
      </c>
      <c r="AH64" s="110" t="n">
        <v>4722.50341796875</v>
      </c>
      <c r="AI64" s="110" t="n">
        <v>4722.50341796875</v>
      </c>
      <c r="AJ64" s="110" t="n">
        <v>4722.50341796875</v>
      </c>
      <c r="AK64" s="110" t="n">
        <v>4616.96826171875</v>
      </c>
      <c r="AL64" s="110" t="n">
        <v>4616.96826171875</v>
      </c>
      <c r="AM64" s="110" t="n">
        <v>4616.96826171875</v>
      </c>
      <c r="AN64" s="110" t="n">
        <v>4616.96826171875</v>
      </c>
      <c r="AO64" s="110" t="n">
        <v>4391.75</v>
      </c>
      <c r="AP64" s="110" t="n">
        <v>4391.75</v>
      </c>
      <c r="AQ64" s="110" t="n">
        <v>3716.09619140625</v>
      </c>
      <c r="AR64" s="110" t="n">
        <v>3716.09619140625</v>
      </c>
      <c r="AS64" s="110" t="n">
        <v>2139.570556640625</v>
      </c>
      <c r="AT64" s="110" t="n">
        <v>1689.134765625</v>
      </c>
      <c r="AU64" s="110" t="n">
        <v>1351.307739257812</v>
      </c>
      <c r="AV64" s="110" t="n">
        <v>1351.307739257812</v>
      </c>
      <c r="AW64" s="110" t="n">
        <v>1351.307739257812</v>
      </c>
      <c r="AX64" s="110" t="n">
        <v>1351.307739257812</v>
      </c>
      <c r="AY64" s="110" t="n">
        <v>1351.307739257812</v>
      </c>
      <c r="AZ64" s="110" t="n">
        <v>1351.307739257812</v>
      </c>
      <c r="BA64" s="110" t="n">
        <v>1351.307739257812</v>
      </c>
      <c r="BB64" s="110" t="n">
        <v>1351.307739257812</v>
      </c>
      <c r="BC64" s="110" t="n">
        <v>1351.307739257812</v>
      </c>
      <c r="BD64" s="110" t="n">
        <v>1351.307739257812</v>
      </c>
      <c r="BE64" s="110" t="n">
        <v>1126.08984375</v>
      </c>
      <c r="BF64" s="110" t="n">
        <v>900.871826171875</v>
      </c>
      <c r="BG64" s="110" t="n">
        <v>900.871826171875</v>
      </c>
      <c r="BH64" s="110" t="n">
        <v>900.871826171875</v>
      </c>
      <c r="BI64" s="110" t="n">
        <v>900.871826171875</v>
      </c>
      <c r="BJ64" s="110" t="n">
        <v>900.871826171875</v>
      </c>
      <c r="BK64" s="110" t="n">
        <v>900.871826171875</v>
      </c>
      <c r="BL64" s="110" t="n">
        <v>900.871826171875</v>
      </c>
      <c r="BM64" s="110" t="n">
        <v>900.871826171875</v>
      </c>
      <c r="BN64" s="110" t="n">
        <v>900.871826171875</v>
      </c>
      <c r="BO64" s="110" t="n">
        <v>906.74853515625</v>
      </c>
      <c r="BP64" s="110" t="n">
        <v>906.74853515625</v>
      </c>
      <c r="BQ64" s="110" t="n">
        <v>906.74853515625</v>
      </c>
      <c r="BR64" s="110" t="n">
        <v>906.74853515625</v>
      </c>
      <c r="BS64" s="110" t="n">
        <v>906.74853515625</v>
      </c>
      <c r="BT64" s="110" t="n">
        <v>680.0614013671875</v>
      </c>
      <c r="BU64" s="110" t="n">
        <v>453.374267578125</v>
      </c>
      <c r="BV64" s="110" t="n">
        <v>453.374267578125</v>
      </c>
      <c r="BW64" s="110" t="n">
        <v>226.6871337890625</v>
      </c>
      <c r="BX64" s="110" t="n"/>
      <c r="BY64" s="110" t="n"/>
      <c r="BZ64" s="110" t="n"/>
      <c r="CA64" s="110" t="n"/>
      <c r="CB64" s="110" t="n"/>
      <c r="CC64" s="110" t="n"/>
      <c r="CD64" s="110" t="n"/>
      <c r="CE64" s="110" t="n"/>
      <c r="CF64" s="110" t="n"/>
      <c r="CG64" s="110" t="n"/>
      <c r="CH64" s="110" t="n"/>
      <c r="CI64" s="110" t="n"/>
      <c r="CJ64" s="110" t="n"/>
      <c r="CK64" s="110" t="n"/>
      <c r="CL64" s="110" t="n"/>
      <c r="CM64" s="110" t="n"/>
      <c r="CN64" s="110" t="n"/>
      <c r="CO64" s="110" t="n"/>
      <c r="CP64" s="110" t="n"/>
      <c r="CQ64" s="110" t="n"/>
      <c r="CR64" s="110" t="n"/>
      <c r="CS64" s="110" t="n"/>
    </row>
    <row r="65">
      <c r="A65" t="inlineStr">
        <is>
          <t>EL</t>
        </is>
      </c>
      <c r="B65" t="inlineStr">
        <is>
          <t>MY_Bintang Maju Commercial Sdn Bhd</t>
        </is>
      </c>
      <c r="C65" s="110" t="n">
        <v>74083.12029044858</v>
      </c>
      <c r="D65" s="110" t="n">
        <v>1750.798254394531</v>
      </c>
      <c r="E65" s="110" t="n">
        <v>1606.056221516927</v>
      </c>
      <c r="F65" s="60" t="n">
        <v>76749.3515625</v>
      </c>
      <c r="G65" s="110" t="n">
        <v>76749.3515625</v>
      </c>
      <c r="H65" s="110" t="n">
        <v>76749.3515625</v>
      </c>
      <c r="I65" s="110" t="n">
        <v>76749.3515625</v>
      </c>
      <c r="J65" s="110" t="n">
        <v>76749.3515625</v>
      </c>
      <c r="K65" s="110" t="n">
        <v>76749.3515625</v>
      </c>
      <c r="L65" s="110" t="n">
        <v>76749.3515625</v>
      </c>
      <c r="M65" s="110" t="n">
        <v>76749.3515625</v>
      </c>
      <c r="N65" s="110" t="n">
        <v>76749.3515625</v>
      </c>
      <c r="O65" s="110" t="n">
        <v>76749.3515625</v>
      </c>
      <c r="P65" s="110" t="n">
        <v>76749.3515625</v>
      </c>
      <c r="Q65" s="110" t="n">
        <v>76749.3515625</v>
      </c>
      <c r="R65" s="110" t="n">
        <v>76552.5546875</v>
      </c>
      <c r="S65" s="110" t="n">
        <v>76552.5546875</v>
      </c>
      <c r="T65" s="110" t="n">
        <v>76355.765625</v>
      </c>
      <c r="U65" s="110" t="n">
        <v>76355.765625</v>
      </c>
      <c r="V65" s="110" t="n">
        <v>76355.765625</v>
      </c>
      <c r="W65" s="110" t="n">
        <v>76355.765625</v>
      </c>
      <c r="X65" s="110" t="n">
        <v>76355.765625</v>
      </c>
      <c r="Y65" s="110" t="n">
        <v>76355.765625</v>
      </c>
      <c r="Z65" s="110" t="n">
        <v>76355.765625</v>
      </c>
      <c r="AA65" s="110" t="n">
        <v>76355.765625</v>
      </c>
      <c r="AB65" s="110" t="n">
        <v>76355.765625</v>
      </c>
      <c r="AC65" s="110" t="n">
        <v>76355.765625</v>
      </c>
      <c r="AD65" s="110" t="n">
        <v>76158.96875</v>
      </c>
      <c r="AE65" s="110" t="n">
        <v>76158.96875</v>
      </c>
      <c r="AF65" s="110" t="n">
        <v>76158.96875</v>
      </c>
      <c r="AG65" s="110" t="n">
        <v>76158.96875</v>
      </c>
      <c r="AH65" s="110" t="n">
        <v>76158.96875</v>
      </c>
      <c r="AI65" s="110" t="n">
        <v>76158.96875</v>
      </c>
      <c r="AJ65" s="110" t="n">
        <v>1967.93212890625</v>
      </c>
      <c r="AK65" s="110" t="n">
        <v>1923.9541015625</v>
      </c>
      <c r="AL65" s="110" t="n">
        <v>1923.9541015625</v>
      </c>
      <c r="AM65" s="110" t="n">
        <v>1923.9541015625</v>
      </c>
      <c r="AN65" s="110" t="n">
        <v>1923.9541015625</v>
      </c>
      <c r="AO65" s="110" t="n">
        <v>1923.9541015625</v>
      </c>
      <c r="AP65" s="110" t="n">
        <v>1923.9541015625</v>
      </c>
      <c r="AQ65" s="110" t="n">
        <v>1923.9541015625</v>
      </c>
      <c r="AR65" s="110" t="n">
        <v>1923.9541015625</v>
      </c>
      <c r="AS65" s="110" t="n">
        <v>1731.558715820312</v>
      </c>
      <c r="AT65" s="110" t="n">
        <v>1731.558715820312</v>
      </c>
      <c r="AU65" s="110" t="n">
        <v>1731.558715820312</v>
      </c>
      <c r="AV65" s="110" t="n">
        <v>1731.558715820312</v>
      </c>
      <c r="AW65" s="110" t="n">
        <v>1731.558715820312</v>
      </c>
      <c r="AX65" s="110" t="n">
        <v>1731.558715820312</v>
      </c>
      <c r="AY65" s="110" t="n">
        <v>1731.558715820312</v>
      </c>
      <c r="AZ65" s="110" t="n">
        <v>1731.558715820312</v>
      </c>
      <c r="BA65" s="110" t="n">
        <v>1731.558715820312</v>
      </c>
      <c r="BB65" s="110" t="n">
        <v>1731.558715820312</v>
      </c>
      <c r="BC65" s="110" t="n">
        <v>1731.558715820312</v>
      </c>
      <c r="BD65" s="110" t="n">
        <v>1731.558715820312</v>
      </c>
      <c r="BE65" s="110" t="n">
        <v>1731.558715820312</v>
      </c>
      <c r="BF65" s="110" t="n">
        <v>1731.558715820312</v>
      </c>
      <c r="BG65" s="110" t="n">
        <v>1731.558715820312</v>
      </c>
      <c r="BH65" s="110" t="n">
        <v>1731.558715820312</v>
      </c>
      <c r="BI65" s="110" t="n">
        <v>1731.558715820312</v>
      </c>
      <c r="BJ65" s="110" t="n">
        <v>1539.163330078125</v>
      </c>
      <c r="BK65" s="110" t="n">
        <v>1539.163330078125</v>
      </c>
      <c r="BL65" s="110" t="n">
        <v>1539.163330078125</v>
      </c>
      <c r="BM65" s="110" t="n">
        <v>1539.163330078125</v>
      </c>
      <c r="BN65" s="110" t="n">
        <v>1539.163330078125</v>
      </c>
      <c r="BO65" s="110" t="n">
        <v>1549.203735351562</v>
      </c>
      <c r="BP65" s="110" t="n">
        <v>1549.203735351562</v>
      </c>
      <c r="BQ65" s="110" t="n">
        <v>1549.203735351562</v>
      </c>
      <c r="BR65" s="110" t="n">
        <v>1355.55322265625</v>
      </c>
      <c r="BS65" s="110" t="n">
        <v>1355.55322265625</v>
      </c>
      <c r="BT65" s="110" t="n">
        <v>1355.55322265625</v>
      </c>
      <c r="BU65" s="110" t="n">
        <v>1355.55322265625</v>
      </c>
      <c r="BV65" s="110" t="n">
        <v>1355.55322265625</v>
      </c>
      <c r="BW65" s="110" t="n">
        <v>1355.55322265625</v>
      </c>
      <c r="BX65" s="110" t="n"/>
      <c r="BY65" s="110" t="n"/>
      <c r="BZ65" s="110" t="n"/>
      <c r="CA65" s="110" t="n"/>
      <c r="CB65" s="110" t="n"/>
      <c r="CC65" s="110" t="n"/>
      <c r="CD65" s="110" t="n"/>
      <c r="CE65" s="110" t="n"/>
      <c r="CF65" s="110" t="n"/>
      <c r="CG65" s="110" t="n"/>
      <c r="CH65" s="110" t="n"/>
      <c r="CI65" s="110" t="n"/>
      <c r="CJ65" s="110" t="n"/>
      <c r="CK65" s="110" t="n"/>
      <c r="CL65" s="110" t="n"/>
      <c r="CM65" s="110" t="n"/>
      <c r="CN65" s="110" t="n"/>
      <c r="CO65" s="110" t="n"/>
      <c r="CP65" s="110" t="n"/>
      <c r="CQ65" s="110" t="n"/>
      <c r="CR65" s="110" t="n"/>
      <c r="CS65" s="110" t="n"/>
    </row>
    <row r="66">
      <c r="A66" t="inlineStr">
        <is>
          <t>FMCG</t>
        </is>
      </c>
      <c r="B66" t="inlineStr">
        <is>
          <t>MY_Bigboxasia Sdn Bhd</t>
        </is>
      </c>
      <c r="C66" s="110" t="n">
        <v>7155.702935987903</v>
      </c>
      <c r="D66" s="110" t="n">
        <v>8023.202555338542</v>
      </c>
      <c r="E66" s="110" t="n">
        <v>7348.635286458333</v>
      </c>
      <c r="F66" s="60" t="n">
        <v>6142.1767578125</v>
      </c>
      <c r="G66" s="110" t="n">
        <v>6087.62353515625</v>
      </c>
      <c r="H66" s="110" t="n">
        <v>6050.15380859375</v>
      </c>
      <c r="I66" s="110" t="n">
        <v>6010.60107421875</v>
      </c>
      <c r="J66" s="110" t="n">
        <v>5952.35986328125</v>
      </c>
      <c r="K66" s="110" t="n">
        <v>5933.53515625</v>
      </c>
      <c r="L66" s="110" t="n">
        <v>5892.896484375</v>
      </c>
      <c r="M66" s="110" t="n">
        <v>5868.55517578125</v>
      </c>
      <c r="N66" s="110" t="n">
        <v>5799.42822265625</v>
      </c>
      <c r="O66" s="110" t="n">
        <v>5789.25341796875</v>
      </c>
      <c r="P66" s="110" t="n">
        <v>5781.99072265625</v>
      </c>
      <c r="Q66" s="110" t="n">
        <v>5773.00146484375</v>
      </c>
      <c r="R66" s="110" t="n">
        <v>5762.47998046875</v>
      </c>
      <c r="S66" s="110" t="n">
        <v>5752.1279296875</v>
      </c>
      <c r="T66" s="110" t="n">
        <v>5729.08447265625</v>
      </c>
      <c r="U66" s="110" t="n">
        <v>5704.8837890625</v>
      </c>
      <c r="V66" s="110" t="n">
        <v>5686.3935546875</v>
      </c>
      <c r="W66" s="110" t="n">
        <v>5649.73388671875</v>
      </c>
      <c r="X66" s="110" t="n">
        <v>5589.662109375</v>
      </c>
      <c r="Y66" s="110" t="n">
        <v>5563.0390625</v>
      </c>
      <c r="Z66" s="110" t="n">
        <v>5519.060546875</v>
      </c>
      <c r="AA66" s="110" t="n">
        <v>6083.6708984375</v>
      </c>
      <c r="AB66" s="110" t="n">
        <v>10992.2451171875</v>
      </c>
      <c r="AC66" s="110" t="n">
        <v>10960.740234375</v>
      </c>
      <c r="AD66" s="110" t="n">
        <v>10919.953125</v>
      </c>
      <c r="AE66" s="110" t="n">
        <v>10721.2978515625</v>
      </c>
      <c r="AF66" s="110" t="n">
        <v>10519.8271484375</v>
      </c>
      <c r="AG66" s="110" t="n">
        <v>10287.5625</v>
      </c>
      <c r="AH66" s="110" t="n">
        <v>9895.5908203125</v>
      </c>
      <c r="AI66" s="110" t="n">
        <v>9748.6611328125</v>
      </c>
      <c r="AJ66" s="110" t="n">
        <v>9659.201171875</v>
      </c>
      <c r="AK66" s="110" t="n">
        <v>9326.84765625</v>
      </c>
      <c r="AL66" s="110" t="n">
        <v>9200.5927734375</v>
      </c>
      <c r="AM66" s="110" t="n">
        <v>9045.33203125</v>
      </c>
      <c r="AN66" s="110" t="n">
        <v>8940.9638671875</v>
      </c>
      <c r="AO66" s="110" t="n">
        <v>8819.3974609375</v>
      </c>
      <c r="AP66" s="110" t="n">
        <v>8673.63671875</v>
      </c>
      <c r="AQ66" s="110" t="n">
        <v>8582.1845703125</v>
      </c>
      <c r="AR66" s="110" t="n">
        <v>8533.560546875</v>
      </c>
      <c r="AS66" s="110" t="n">
        <v>8469.3076171875</v>
      </c>
      <c r="AT66" s="110" t="n">
        <v>8352.779296875</v>
      </c>
      <c r="AU66" s="110" t="n">
        <v>8123.48388671875</v>
      </c>
      <c r="AV66" s="110" t="n">
        <v>8005.13330078125</v>
      </c>
      <c r="AW66" s="110" t="n">
        <v>7975.56787109375</v>
      </c>
      <c r="AX66" s="110" t="n">
        <v>7950.40283203125</v>
      </c>
      <c r="AY66" s="110" t="n">
        <v>7905.404296875</v>
      </c>
      <c r="AZ66" s="110" t="n">
        <v>7869.84326171875</v>
      </c>
      <c r="BA66" s="110" t="n">
        <v>7805.001953125</v>
      </c>
      <c r="BB66" s="110" t="n">
        <v>7744.21923828125</v>
      </c>
      <c r="BC66" s="110" t="n">
        <v>7689.66650390625</v>
      </c>
      <c r="BD66" s="110" t="n">
        <v>7668.39453125</v>
      </c>
      <c r="BE66" s="110" t="n">
        <v>7633.4736328125</v>
      </c>
      <c r="BF66" s="110" t="n">
        <v>7614.91552734375</v>
      </c>
      <c r="BG66" s="110" t="n">
        <v>7567.94482421875</v>
      </c>
      <c r="BH66" s="110" t="n">
        <v>7505.1328125</v>
      </c>
      <c r="BI66" s="110" t="n">
        <v>7464.8828125</v>
      </c>
      <c r="BJ66" s="110" t="n">
        <v>7429.95703125</v>
      </c>
      <c r="BK66" s="110" t="n">
        <v>7364.29541015625</v>
      </c>
      <c r="BL66" s="110" t="n">
        <v>7248.13037109375</v>
      </c>
      <c r="BM66" s="110" t="n">
        <v>7159.515625</v>
      </c>
      <c r="BN66" s="110" t="n">
        <v>7026.1083984375</v>
      </c>
      <c r="BO66" s="110" t="n">
        <v>6981.0859375</v>
      </c>
      <c r="BP66" s="110" t="n">
        <v>6871.0947265625</v>
      </c>
      <c r="BQ66" s="110" t="n">
        <v>6772.14697265625</v>
      </c>
      <c r="BR66" s="110" t="n">
        <v>6694.45751953125</v>
      </c>
      <c r="BS66" s="110" t="n">
        <v>6593.884765625</v>
      </c>
      <c r="BT66" s="110" t="n">
        <v>6522.951171875</v>
      </c>
      <c r="BU66" s="110" t="n">
        <v>6391.14306640625</v>
      </c>
      <c r="BV66" s="110" t="n">
        <v>6338.5634765625</v>
      </c>
      <c r="BW66" s="110" t="n">
        <v>6189.4775390625</v>
      </c>
      <c r="BX66" s="110" t="n"/>
      <c r="BY66" s="110" t="n"/>
      <c r="BZ66" s="110" t="n"/>
      <c r="CA66" s="110" t="n"/>
      <c r="CB66" s="110" t="n"/>
      <c r="CC66" s="110" t="n"/>
      <c r="CD66" s="110" t="n"/>
      <c r="CE66" s="110" t="n"/>
      <c r="CF66" s="110" t="n"/>
      <c r="CG66" s="110" t="n"/>
      <c r="CH66" s="110" t="n"/>
      <c r="CI66" s="110" t="n"/>
      <c r="CJ66" s="110" t="n"/>
      <c r="CK66" s="110" t="n"/>
      <c r="CL66" s="110" t="n"/>
      <c r="CM66" s="110" t="n"/>
      <c r="CN66" s="110" t="n"/>
      <c r="CO66" s="110" t="n"/>
      <c r="CP66" s="110" t="n"/>
      <c r="CQ66" s="110" t="n"/>
      <c r="CR66" s="110" t="n"/>
      <c r="CS66" s="110" t="n"/>
    </row>
    <row r="67">
      <c r="A67" t="inlineStr">
        <is>
          <t>FMCG</t>
        </is>
      </c>
      <c r="B67" t="inlineStr">
        <is>
          <t>MY_Big Pharmacy Healthcare Sdn Bhd</t>
        </is>
      </c>
      <c r="C67" s="110" t="n">
        <v>0</v>
      </c>
      <c r="D67" s="110" t="n">
        <v>0</v>
      </c>
      <c r="E67" s="110" t="n">
        <v>0</v>
      </c>
      <c r="F67" s="60" t="n">
        <v>0</v>
      </c>
      <c r="G67" s="110" t="n">
        <v>0</v>
      </c>
      <c r="H67" s="110" t="n">
        <v>0</v>
      </c>
      <c r="I67" s="110" t="n">
        <v>0</v>
      </c>
      <c r="J67" s="110" t="n">
        <v>0</v>
      </c>
      <c r="K67" s="110" t="n">
        <v>0</v>
      </c>
      <c r="L67" s="110" t="n">
        <v>0</v>
      </c>
      <c r="M67" s="110" t="n">
        <v>0</v>
      </c>
      <c r="N67" s="110" t="n">
        <v>0</v>
      </c>
      <c r="O67" s="110" t="n">
        <v>0</v>
      </c>
      <c r="P67" s="110" t="n">
        <v>0</v>
      </c>
      <c r="Q67" s="110" t="n">
        <v>0</v>
      </c>
      <c r="R67" s="110" t="n">
        <v>0</v>
      </c>
      <c r="S67" s="110" t="n">
        <v>0</v>
      </c>
      <c r="T67" s="110" t="n">
        <v>0</v>
      </c>
      <c r="U67" s="110" t="n">
        <v>0</v>
      </c>
      <c r="V67" s="110" t="n">
        <v>0</v>
      </c>
      <c r="W67" s="110" t="n">
        <v>0</v>
      </c>
      <c r="X67" s="110" t="n">
        <v>0</v>
      </c>
      <c r="Y67" s="110" t="n">
        <v>0</v>
      </c>
      <c r="Z67" s="110" t="n">
        <v>0</v>
      </c>
      <c r="AA67" s="110" t="n">
        <v>0</v>
      </c>
      <c r="AB67" s="110" t="n">
        <v>0</v>
      </c>
      <c r="AC67" s="110" t="n">
        <v>0</v>
      </c>
      <c r="AD67" s="110" t="n">
        <v>0</v>
      </c>
      <c r="AE67" s="110" t="n">
        <v>0</v>
      </c>
      <c r="AF67" s="110" t="n">
        <v>0</v>
      </c>
      <c r="AG67" s="110" t="n">
        <v>0</v>
      </c>
      <c r="AH67" s="110" t="n">
        <v>0</v>
      </c>
      <c r="AI67" s="110" t="n">
        <v>0</v>
      </c>
      <c r="AJ67" s="110" t="n">
        <v>0</v>
      </c>
      <c r="AK67" s="110" t="n">
        <v>0</v>
      </c>
      <c r="AL67" s="110" t="n">
        <v>0</v>
      </c>
      <c r="AM67" s="110" t="n">
        <v>0</v>
      </c>
      <c r="AN67" s="110" t="n">
        <v>0</v>
      </c>
      <c r="AO67" s="110" t="n">
        <v>0</v>
      </c>
      <c r="AP67" s="110" t="n">
        <v>0</v>
      </c>
      <c r="AQ67" s="110" t="n">
        <v>0</v>
      </c>
      <c r="AR67" s="110" t="n">
        <v>0</v>
      </c>
      <c r="AS67" s="110" t="n">
        <v>0</v>
      </c>
      <c r="AT67" s="110" t="n">
        <v>0</v>
      </c>
      <c r="AU67" s="110" t="n">
        <v>0</v>
      </c>
      <c r="AV67" s="110" t="n">
        <v>0</v>
      </c>
      <c r="AW67" s="110" t="n">
        <v>0</v>
      </c>
      <c r="AX67" s="110" t="n">
        <v>0</v>
      </c>
      <c r="AY67" s="110" t="n">
        <v>0</v>
      </c>
      <c r="AZ67" s="110" t="n">
        <v>0</v>
      </c>
      <c r="BA67" s="110" t="n">
        <v>0</v>
      </c>
      <c r="BB67" s="110" t="n">
        <v>0</v>
      </c>
      <c r="BC67" s="110" t="n">
        <v>0</v>
      </c>
      <c r="BD67" s="110" t="n">
        <v>0</v>
      </c>
      <c r="BE67" s="110" t="n">
        <v>0</v>
      </c>
      <c r="BF67" s="110" t="n">
        <v>0</v>
      </c>
      <c r="BG67" s="110" t="n">
        <v>0</v>
      </c>
      <c r="BH67" s="110" t="n">
        <v>0</v>
      </c>
      <c r="BI67" s="110" t="n">
        <v>0</v>
      </c>
      <c r="BJ67" s="110" t="n">
        <v>0</v>
      </c>
      <c r="BK67" s="110" t="n">
        <v>0</v>
      </c>
      <c r="BL67" s="110" t="n">
        <v>0</v>
      </c>
      <c r="BM67" s="110" t="n">
        <v>0</v>
      </c>
      <c r="BN67" s="110" t="n">
        <v>0</v>
      </c>
      <c r="BO67" s="110" t="n">
        <v>0</v>
      </c>
      <c r="BP67" s="110" t="n">
        <v>0</v>
      </c>
      <c r="BQ67" s="110" t="n">
        <v>0</v>
      </c>
      <c r="BR67" s="110" t="n">
        <v>0</v>
      </c>
      <c r="BS67" s="110" t="n">
        <v>0</v>
      </c>
      <c r="BT67" s="110" t="n">
        <v>0</v>
      </c>
      <c r="BU67" s="110" t="n">
        <v>0</v>
      </c>
      <c r="BV67" s="110" t="n">
        <v>0</v>
      </c>
      <c r="BW67" s="110" t="n">
        <v>0</v>
      </c>
      <c r="BX67" s="110" t="n"/>
      <c r="BY67" s="110" t="n"/>
      <c r="BZ67" s="110" t="n"/>
      <c r="CA67" s="110" t="n"/>
      <c r="CB67" s="110" t="n"/>
      <c r="CC67" s="110" t="n"/>
      <c r="CD67" s="110" t="n"/>
      <c r="CE67" s="110" t="n"/>
      <c r="CF67" s="110" t="n"/>
      <c r="CG67" s="110" t="n"/>
      <c r="CH67" s="110" t="n"/>
      <c r="CI67" s="110" t="n"/>
      <c r="CJ67" s="110" t="n"/>
      <c r="CK67" s="110" t="n"/>
      <c r="CL67" s="110" t="n"/>
      <c r="CM67" s="110" t="n"/>
      <c r="CN67" s="110" t="n"/>
      <c r="CO67" s="110" t="n"/>
      <c r="CP67" s="110" t="n"/>
      <c r="CQ67" s="110" t="n"/>
      <c r="CR67" s="110" t="n"/>
      <c r="CS67" s="110" t="n"/>
    </row>
    <row r="68">
      <c r="A68" t="inlineStr">
        <is>
          <t>EL</t>
        </is>
      </c>
      <c r="B68" t="inlineStr">
        <is>
          <t>MY_Artisans Vertical Sdn Bhd</t>
        </is>
      </c>
      <c r="C68" s="110" t="n">
        <v>37255.93973664314</v>
      </c>
      <c r="D68" s="110" t="n">
        <v>34382.64791666667</v>
      </c>
      <c r="E68" s="110" t="n">
        <v>35901.0296875</v>
      </c>
      <c r="F68" s="60" t="n">
        <v>21125.048828125</v>
      </c>
      <c r="G68" s="110" t="n">
        <v>20583.447265625</v>
      </c>
      <c r="H68" s="110" t="n">
        <v>20392.12109375</v>
      </c>
      <c r="I68" s="110" t="n">
        <v>19935.51171875</v>
      </c>
      <c r="J68" s="110" t="n">
        <v>18826.603515625</v>
      </c>
      <c r="K68" s="110" t="n">
        <v>18500.453125</v>
      </c>
      <c r="L68" s="110" t="n">
        <v>17650.64453125</v>
      </c>
      <c r="M68" s="110" t="n">
        <v>17097.765625</v>
      </c>
      <c r="N68" s="110" t="n">
        <v>16366.2939453125</v>
      </c>
      <c r="O68" s="110" t="n">
        <v>16328.46484375</v>
      </c>
      <c r="P68" s="110" t="n">
        <v>16328.46484375</v>
      </c>
      <c r="Q68" s="110" t="n">
        <v>53859.45703125</v>
      </c>
      <c r="R68" s="110" t="n">
        <v>53402.84765625</v>
      </c>
      <c r="S68" s="110" t="n">
        <v>52668.33984375</v>
      </c>
      <c r="T68" s="110" t="n">
        <v>52482.109375</v>
      </c>
      <c r="U68" s="110" t="n">
        <v>51453.94921875</v>
      </c>
      <c r="V68" s="110" t="n">
        <v>51193.03125</v>
      </c>
      <c r="W68" s="110" t="n">
        <v>50850.875</v>
      </c>
      <c r="X68" s="110" t="n">
        <v>50190.33203125</v>
      </c>
      <c r="Y68" s="110" t="n">
        <v>49118.5234375</v>
      </c>
      <c r="Z68" s="110" t="n">
        <v>48382.078125</v>
      </c>
      <c r="AA68" s="110" t="n">
        <v>47472.375</v>
      </c>
      <c r="AB68" s="110" t="n">
        <v>46224.76171875</v>
      </c>
      <c r="AC68" s="110" t="n">
        <v>45132.5859375</v>
      </c>
      <c r="AD68" s="110" t="n">
        <v>44723.26171875</v>
      </c>
      <c r="AE68" s="110" t="n">
        <v>44174.01953125</v>
      </c>
      <c r="AF68" s="110" t="n">
        <v>43621.3828125</v>
      </c>
      <c r="AG68" s="110" t="n">
        <v>42787.69921875</v>
      </c>
      <c r="AH68" s="110" t="n">
        <v>42026.64453125</v>
      </c>
      <c r="AI68" s="110" t="n">
        <v>41117.42578125</v>
      </c>
      <c r="AJ68" s="110" t="n">
        <v>40917.61328125</v>
      </c>
      <c r="AK68" s="110" t="n">
        <v>39235.1015625</v>
      </c>
      <c r="AL68" s="110" t="n">
        <v>39199.0703125</v>
      </c>
      <c r="AM68" s="110" t="n">
        <v>38676.5625</v>
      </c>
      <c r="AN68" s="110" t="n">
        <v>37915.68359375</v>
      </c>
      <c r="AO68" s="110" t="n">
        <v>37182.30078125</v>
      </c>
      <c r="AP68" s="110" t="n">
        <v>36444.76953125</v>
      </c>
      <c r="AQ68" s="110" t="n">
        <v>36090.82421875</v>
      </c>
      <c r="AR68" s="110" t="n">
        <v>35683.65234375</v>
      </c>
      <c r="AS68" s="110" t="n">
        <v>33957.7734375</v>
      </c>
      <c r="AT68" s="110" t="n">
        <v>32441.580078125</v>
      </c>
      <c r="AU68" s="110" t="n">
        <v>31349.984375</v>
      </c>
      <c r="AV68" s="110" t="n">
        <v>30738.814453125</v>
      </c>
      <c r="AW68" s="110" t="n">
        <v>30467.130859375</v>
      </c>
      <c r="AX68" s="110" t="n">
        <v>30267.517578125</v>
      </c>
      <c r="AY68" s="110" t="n">
        <v>29765.63671875</v>
      </c>
      <c r="AZ68" s="110" t="n">
        <v>29619.599609375</v>
      </c>
      <c r="BA68" s="110" t="n">
        <v>29387.033203125</v>
      </c>
      <c r="BB68" s="110" t="n">
        <v>29049.443359375</v>
      </c>
      <c r="BC68" s="110" t="n">
        <v>29041.9765625</v>
      </c>
      <c r="BD68" s="110" t="n">
        <v>28716.951171875</v>
      </c>
      <c r="BE68" s="110" t="n">
        <v>28543.4140625</v>
      </c>
      <c r="BF68" s="110" t="n">
        <v>28164.099609375</v>
      </c>
      <c r="BG68" s="110" t="n">
        <v>27832.91015625</v>
      </c>
      <c r="BH68" s="110" t="n">
        <v>27363.982421875</v>
      </c>
      <c r="BI68" s="110" t="n">
        <v>27007.6640625</v>
      </c>
      <c r="BJ68" s="110" t="n">
        <v>46273.99609375</v>
      </c>
      <c r="BK68" s="110" t="n">
        <v>46002.90234375</v>
      </c>
      <c r="BL68" s="110" t="n">
        <v>45545.828125</v>
      </c>
      <c r="BM68" s="110" t="n">
        <v>44947.4609375</v>
      </c>
      <c r="BN68" s="110" t="n">
        <v>44565.7734375</v>
      </c>
      <c r="BO68" s="110" t="n">
        <v>44316.26171875</v>
      </c>
      <c r="BP68" s="110" t="n">
        <v>43575.83203125</v>
      </c>
      <c r="BQ68" s="110" t="n">
        <v>43044.546875</v>
      </c>
      <c r="BR68" s="110" t="n">
        <v>42640.8046875</v>
      </c>
      <c r="BS68" s="110" t="n">
        <v>42512.4296875</v>
      </c>
      <c r="BT68" s="110" t="n">
        <v>42172.875</v>
      </c>
      <c r="BU68" s="110" t="n">
        <v>41433.875</v>
      </c>
      <c r="BV68" s="110" t="n">
        <v>40911.0625</v>
      </c>
      <c r="BW68" s="110" t="n">
        <v>39329.50390625</v>
      </c>
      <c r="BX68" s="110" t="n"/>
      <c r="BY68" s="110" t="n"/>
      <c r="BZ68" s="110" t="n"/>
      <c r="CA68" s="110" t="n"/>
      <c r="CB68" s="110" t="n"/>
      <c r="CC68" s="110" t="n"/>
      <c r="CD68" s="110" t="n"/>
      <c r="CE68" s="110" t="n"/>
      <c r="CF68" s="110" t="n"/>
      <c r="CG68" s="110" t="n"/>
      <c r="CH68" s="110" t="n"/>
      <c r="CI68" s="110" t="n"/>
      <c r="CJ68" s="110" t="n"/>
      <c r="CK68" s="110" t="n"/>
      <c r="CL68" s="110" t="n"/>
      <c r="CM68" s="110" t="n"/>
      <c r="CN68" s="110" t="n"/>
      <c r="CO68" s="110" t="n"/>
      <c r="CP68" s="110" t="n"/>
      <c r="CQ68" s="110" t="n"/>
      <c r="CR68" s="110" t="n"/>
      <c r="CS68" s="110" t="n"/>
    </row>
    <row r="69">
      <c r="A69" t="inlineStr">
        <is>
          <t>FMCG</t>
        </is>
      </c>
      <c r="B69" t="inlineStr">
        <is>
          <t>MY_Amorepacific Malaysia Sdn Bhd</t>
        </is>
      </c>
      <c r="C69" s="110" t="n">
        <v>75046.25932459677</v>
      </c>
      <c r="D69" s="110" t="n">
        <v>58427.057421875</v>
      </c>
      <c r="E69" s="110" t="n">
        <v>54202.115234375</v>
      </c>
      <c r="F69" s="60" t="n">
        <v>75248.3515625</v>
      </c>
      <c r="G69" s="110" t="n">
        <v>74914.515625</v>
      </c>
      <c r="H69" s="110" t="n">
        <v>74658.03125</v>
      </c>
      <c r="I69" s="110" t="n">
        <v>74497.3203125</v>
      </c>
      <c r="J69" s="110" t="n">
        <v>74066.453125</v>
      </c>
      <c r="K69" s="110" t="n">
        <v>73426.5390625</v>
      </c>
      <c r="L69" s="110" t="n">
        <v>73148.6171875</v>
      </c>
      <c r="M69" s="110" t="n">
        <v>72922.8828125</v>
      </c>
      <c r="N69" s="110" t="n">
        <v>72651.4921875</v>
      </c>
      <c r="O69" s="110" t="n">
        <v>72557.421875</v>
      </c>
      <c r="P69" s="110" t="n">
        <v>72448.5546875</v>
      </c>
      <c r="Q69" s="110" t="n">
        <v>72173.9453125</v>
      </c>
      <c r="R69" s="110" t="n">
        <v>72050.78125</v>
      </c>
      <c r="S69" s="110" t="n">
        <v>71863.1484375</v>
      </c>
      <c r="T69" s="110" t="n">
        <v>71754.6328125</v>
      </c>
      <c r="U69" s="110" t="n">
        <v>71352.0234375</v>
      </c>
      <c r="V69" s="110" t="n">
        <v>71226.765625</v>
      </c>
      <c r="W69" s="110" t="n">
        <v>70628.859375</v>
      </c>
      <c r="X69" s="110" t="n">
        <v>70145.890625</v>
      </c>
      <c r="Y69" s="110" t="n">
        <v>70080.265625</v>
      </c>
      <c r="Z69" s="110" t="n">
        <v>69602.90625</v>
      </c>
      <c r="AA69" s="110" t="n">
        <v>69265.8671875</v>
      </c>
      <c r="AB69" s="110" t="n">
        <v>68473.4765625</v>
      </c>
      <c r="AC69" s="110" t="n">
        <v>68310.3203125</v>
      </c>
      <c r="AD69" s="110" t="n">
        <v>88660.7421875</v>
      </c>
      <c r="AE69" s="110" t="n">
        <v>88199.3671875</v>
      </c>
      <c r="AF69" s="110" t="n">
        <v>87083.578125</v>
      </c>
      <c r="AG69" s="110" t="n">
        <v>85543.0703125</v>
      </c>
      <c r="AH69" s="110" t="n">
        <v>84362.7265625</v>
      </c>
      <c r="AI69" s="110" t="n">
        <v>83323.390625</v>
      </c>
      <c r="AJ69" s="110" t="n">
        <v>81792.1015625</v>
      </c>
      <c r="AK69" s="110" t="n">
        <v>78973.3828125</v>
      </c>
      <c r="AL69" s="110" t="n">
        <v>78404.2578125</v>
      </c>
      <c r="AM69" s="110" t="n">
        <v>77530.015625</v>
      </c>
      <c r="AN69" s="110" t="n">
        <v>76856.4453125</v>
      </c>
      <c r="AO69" s="110" t="n">
        <v>76061.453125</v>
      </c>
      <c r="AP69" s="110" t="n">
        <v>74245.8828125</v>
      </c>
      <c r="AQ69" s="110" t="n">
        <v>70981.4453125</v>
      </c>
      <c r="AR69" s="110" t="n">
        <v>68300.6484375</v>
      </c>
      <c r="AS69" s="110" t="n">
        <v>62671.5390625</v>
      </c>
      <c r="AT69" s="110" t="n">
        <v>58242.4453125</v>
      </c>
      <c r="AU69" s="110" t="n">
        <v>53458.65234375</v>
      </c>
      <c r="AV69" s="110" t="n">
        <v>52645.91796875</v>
      </c>
      <c r="AW69" s="110" t="n">
        <v>52387.71484375</v>
      </c>
      <c r="AX69" s="110" t="n">
        <v>51900.9375</v>
      </c>
      <c r="AY69" s="110" t="n">
        <v>51693.609375</v>
      </c>
      <c r="AZ69" s="110" t="n">
        <v>51296.28125</v>
      </c>
      <c r="BA69" s="110" t="n">
        <v>50949.5078125</v>
      </c>
      <c r="BB69" s="110" t="n">
        <v>50816.59375</v>
      </c>
      <c r="BC69" s="110" t="n">
        <v>50476.04296875</v>
      </c>
      <c r="BD69" s="110" t="n">
        <v>49599.1640625</v>
      </c>
      <c r="BE69" s="110" t="n">
        <v>49104.07421875</v>
      </c>
      <c r="BF69" s="110" t="n">
        <v>48939.2265625</v>
      </c>
      <c r="BG69" s="110" t="n">
        <v>48484.3984375</v>
      </c>
      <c r="BH69" s="110" t="n">
        <v>48240.140625</v>
      </c>
      <c r="BI69" s="110" t="n">
        <v>48474.7890625</v>
      </c>
      <c r="BJ69" s="110" t="n">
        <v>66075.125</v>
      </c>
      <c r="BK69" s="110" t="n">
        <v>55656.10546875</v>
      </c>
      <c r="BL69" s="110" t="n">
        <v>50705.0234375</v>
      </c>
      <c r="BM69" s="110" t="n">
        <v>50192.26953125</v>
      </c>
      <c r="BN69" s="110" t="n">
        <v>49448.6328125</v>
      </c>
      <c r="BO69" s="110" t="n">
        <v>49486.4375</v>
      </c>
      <c r="BP69" s="110" t="n">
        <v>48661.22265625</v>
      </c>
      <c r="BQ69" s="110" t="n">
        <v>48182.46875</v>
      </c>
      <c r="BR69" s="110" t="n">
        <v>47701.1015625</v>
      </c>
      <c r="BS69" s="110" t="n">
        <v>47457.56640625</v>
      </c>
      <c r="BT69" s="110" t="n">
        <v>74668.359375</v>
      </c>
      <c r="BU69" s="110" t="n">
        <v>74179.8828125</v>
      </c>
      <c r="BV69" s="110" t="n">
        <v>73688.1015625</v>
      </c>
      <c r="BW69" s="110" t="n">
        <v>73251.6640625</v>
      </c>
      <c r="BX69" s="110" t="n"/>
      <c r="BY69" s="110" t="n"/>
      <c r="BZ69" s="110" t="n"/>
      <c r="CA69" s="110" t="n"/>
      <c r="CB69" s="110" t="n"/>
      <c r="CC69" s="110" t="n"/>
      <c r="CD69" s="110" t="n"/>
      <c r="CE69" s="110" t="n"/>
      <c r="CF69" s="110" t="n"/>
      <c r="CG69" s="110" t="n"/>
      <c r="CH69" s="110" t="n"/>
      <c r="CI69" s="110" t="n"/>
      <c r="CJ69" s="110" t="n"/>
      <c r="CK69" s="110" t="n"/>
      <c r="CL69" s="110" t="n"/>
      <c r="CM69" s="110" t="n"/>
      <c r="CN69" s="110" t="n"/>
      <c r="CO69" s="110" t="n"/>
      <c r="CP69" s="110" t="n"/>
      <c r="CQ69" s="110" t="n"/>
      <c r="CR69" s="110" t="n"/>
      <c r="CS69" s="110" t="n"/>
    </row>
    <row r="70">
      <c r="A70" t="inlineStr">
        <is>
          <t>EL</t>
        </is>
      </c>
      <c r="B70" t="inlineStr">
        <is>
          <t>MY_A&amp;S Distribution Sdn Bhd</t>
        </is>
      </c>
      <c r="C70" s="110" t="n">
        <v>6246.791488155241</v>
      </c>
      <c r="D70" s="110" t="n">
        <v>2303.624141438802</v>
      </c>
      <c r="E70" s="110" t="n">
        <v>1652.994181315104</v>
      </c>
      <c r="F70" s="60" t="n">
        <v>7323.21484375</v>
      </c>
      <c r="G70" s="110" t="n">
        <v>7223.7939453125</v>
      </c>
      <c r="H70" s="110" t="n">
        <v>7223.7939453125</v>
      </c>
      <c r="I70" s="110" t="n">
        <v>7223.7939453125</v>
      </c>
      <c r="J70" s="110" t="n">
        <v>7223.7939453125</v>
      </c>
      <c r="K70" s="110" t="n">
        <v>7223.7939453125</v>
      </c>
      <c r="L70" s="110" t="n">
        <v>7223.7939453125</v>
      </c>
      <c r="M70" s="110" t="n">
        <v>7124.37255859375</v>
      </c>
      <c r="N70" s="110" t="n">
        <v>7024.95166015625</v>
      </c>
      <c r="O70" s="110" t="n">
        <v>7024.95166015625</v>
      </c>
      <c r="P70" s="110" t="n">
        <v>7024.95166015625</v>
      </c>
      <c r="Q70" s="110" t="n">
        <v>7024.95166015625</v>
      </c>
      <c r="R70" s="110" t="n">
        <v>7024.95166015625</v>
      </c>
      <c r="S70" s="110" t="n">
        <v>7024.95166015625</v>
      </c>
      <c r="T70" s="110" t="n">
        <v>6925.5302734375</v>
      </c>
      <c r="U70" s="110" t="n">
        <v>6826.109375</v>
      </c>
      <c r="V70" s="110" t="n">
        <v>6826.109375</v>
      </c>
      <c r="W70" s="110" t="n">
        <v>6493.89697265625</v>
      </c>
      <c r="X70" s="110" t="n">
        <v>6295.0546875</v>
      </c>
      <c r="Y70" s="110" t="n">
        <v>6161.68505859375</v>
      </c>
      <c r="Z70" s="110" t="n">
        <v>6161.68505859375</v>
      </c>
      <c r="AA70" s="110" t="n">
        <v>6062.263671875</v>
      </c>
      <c r="AB70" s="110" t="n">
        <v>5068.052734375</v>
      </c>
      <c r="AC70" s="110" t="n">
        <v>5068.052734375</v>
      </c>
      <c r="AD70" s="110" t="n">
        <v>4968.63134765625</v>
      </c>
      <c r="AE70" s="110" t="n">
        <v>4869.21044921875</v>
      </c>
      <c r="AF70" s="110" t="n">
        <v>4769.7890625</v>
      </c>
      <c r="AG70" s="110" t="n">
        <v>4636.41943359375</v>
      </c>
      <c r="AH70" s="110" t="n">
        <v>4469.10107421875</v>
      </c>
      <c r="AI70" s="110" t="n">
        <v>4170.83740234375</v>
      </c>
      <c r="AJ70" s="110" t="n">
        <v>3938.04638671875</v>
      </c>
      <c r="AK70" s="110" t="n">
        <v>3558.44384765625</v>
      </c>
      <c r="AL70" s="110" t="n">
        <v>3558.44384765625</v>
      </c>
      <c r="AM70" s="110" t="n">
        <v>3525.25390625</v>
      </c>
      <c r="AN70" s="110" t="n">
        <v>3428.054443359375</v>
      </c>
      <c r="AO70" s="110" t="n">
        <v>3103.266357421875</v>
      </c>
      <c r="AP70" s="110" t="n">
        <v>3006.06689453125</v>
      </c>
      <c r="AQ70" s="110" t="n">
        <v>3006.06689453125</v>
      </c>
      <c r="AR70" s="110" t="n">
        <v>2908.86767578125</v>
      </c>
      <c r="AS70" s="110" t="n">
        <v>2811.66845703125</v>
      </c>
      <c r="AT70" s="110" t="n">
        <v>2714.46923828125</v>
      </c>
      <c r="AU70" s="110" t="n">
        <v>2259.291748046875</v>
      </c>
      <c r="AV70" s="110" t="n">
        <v>2259.291748046875</v>
      </c>
      <c r="AW70" s="110" t="n">
        <v>2259.291748046875</v>
      </c>
      <c r="AX70" s="110" t="n">
        <v>2162.092529296875</v>
      </c>
      <c r="AY70" s="110" t="n">
        <v>2162.092529296875</v>
      </c>
      <c r="AZ70" s="110" t="n">
        <v>2162.092529296875</v>
      </c>
      <c r="BA70" s="110" t="n">
        <v>2064.89306640625</v>
      </c>
      <c r="BB70" s="110" t="n">
        <v>2064.89306640625</v>
      </c>
      <c r="BC70" s="110" t="n">
        <v>2064.89306640625</v>
      </c>
      <c r="BD70" s="110" t="n">
        <v>1967.69384765625</v>
      </c>
      <c r="BE70" s="110" t="n">
        <v>1934.503662109375</v>
      </c>
      <c r="BF70" s="110" t="n">
        <v>1804.114501953125</v>
      </c>
      <c r="BG70" s="110" t="n">
        <v>1706.9150390625</v>
      </c>
      <c r="BH70" s="110" t="n">
        <v>1706.9150390625</v>
      </c>
      <c r="BI70" s="110" t="n">
        <v>1609.7158203125</v>
      </c>
      <c r="BJ70" s="110" t="n">
        <v>1576.525756835938</v>
      </c>
      <c r="BK70" s="110" t="n">
        <v>1479.326416015625</v>
      </c>
      <c r="BL70" s="110" t="n">
        <v>1479.326416015625</v>
      </c>
      <c r="BM70" s="110" t="n">
        <v>1382.127075195312</v>
      </c>
      <c r="BN70" s="110" t="n">
        <v>1382.127075195312</v>
      </c>
      <c r="BO70" s="110" t="n">
        <v>1391.143188476562</v>
      </c>
      <c r="BP70" s="110" t="n">
        <v>1195.476318359375</v>
      </c>
      <c r="BQ70" s="110" t="n">
        <v>1097.642944335938</v>
      </c>
      <c r="BR70" s="110" t="n">
        <v>999.8095703125</v>
      </c>
      <c r="BS70" s="110" t="n">
        <v>999.8095703125</v>
      </c>
      <c r="BT70" s="110" t="n">
        <v>999.8095703125</v>
      </c>
      <c r="BU70" s="110" t="n">
        <v>999.8095703125</v>
      </c>
      <c r="BV70" s="110" t="n">
        <v>868.5696411132812</v>
      </c>
      <c r="BW70" s="110" t="n">
        <v>835.1631469726562</v>
      </c>
      <c r="BX70" s="110" t="n"/>
      <c r="BY70" s="110" t="n"/>
      <c r="BZ70" s="110" t="n"/>
      <c r="CA70" s="110" t="n"/>
      <c r="CB70" s="110" t="n"/>
      <c r="CC70" s="110" t="n"/>
      <c r="CD70" s="110" t="n"/>
      <c r="CE70" s="110" t="n"/>
      <c r="CF70" s="110" t="n"/>
      <c r="CG70" s="110" t="n"/>
      <c r="CH70" s="110" t="n"/>
      <c r="CI70" s="110" t="n"/>
      <c r="CJ70" s="110" t="n"/>
      <c r="CK70" s="110" t="n"/>
      <c r="CL70" s="110" t="n"/>
      <c r="CM70" s="110" t="n"/>
      <c r="CN70" s="110" t="n"/>
      <c r="CO70" s="110" t="n"/>
      <c r="CP70" s="110" t="n"/>
      <c r="CQ70" s="110" t="n"/>
      <c r="CR70" s="110" t="n"/>
      <c r="CS70" s="110" t="n"/>
    </row>
    <row r="71">
      <c r="A71" t="inlineStr">
        <is>
          <t>FMCG</t>
        </is>
      </c>
      <c r="B71" t="inlineStr">
        <is>
          <t>IC_Shopee Singapore Pte Ltd (Outright)</t>
        </is>
      </c>
      <c r="C71" s="110" t="n">
        <v>190.1974639892578</v>
      </c>
      <c r="D71" s="110" t="n">
        <v>185.9470520019531</v>
      </c>
      <c r="E71" s="110" t="n">
        <v>186.3109558105469</v>
      </c>
      <c r="F71" s="60" t="n">
        <v>190.1974639892578</v>
      </c>
      <c r="G71" s="110" t="n">
        <v>190.1974639892578</v>
      </c>
      <c r="H71" s="110" t="n">
        <v>190.1974639892578</v>
      </c>
      <c r="I71" s="110" t="n">
        <v>190.1974639892578</v>
      </c>
      <c r="J71" s="110" t="n">
        <v>190.1974639892578</v>
      </c>
      <c r="K71" s="110" t="n">
        <v>190.1974639892578</v>
      </c>
      <c r="L71" s="110" t="n">
        <v>190.1974639892578</v>
      </c>
      <c r="M71" s="110" t="n">
        <v>190.1974639892578</v>
      </c>
      <c r="N71" s="110" t="n">
        <v>190.1974639892578</v>
      </c>
      <c r="O71" s="110" t="n">
        <v>190.1974639892578</v>
      </c>
      <c r="P71" s="110" t="n">
        <v>190.1974639892578</v>
      </c>
      <c r="Q71" s="110" t="n">
        <v>190.1974639892578</v>
      </c>
      <c r="R71" s="110" t="n">
        <v>190.1974639892578</v>
      </c>
      <c r="S71" s="110" t="n">
        <v>190.1974639892578</v>
      </c>
      <c r="T71" s="110" t="n">
        <v>190.1974639892578</v>
      </c>
      <c r="U71" s="110" t="n">
        <v>190.1974639892578</v>
      </c>
      <c r="V71" s="110" t="n">
        <v>190.1974639892578</v>
      </c>
      <c r="W71" s="110" t="n">
        <v>190.1974639892578</v>
      </c>
      <c r="X71" s="110" t="n">
        <v>190.1974639892578</v>
      </c>
      <c r="Y71" s="110" t="n">
        <v>190.1974639892578</v>
      </c>
      <c r="Z71" s="110" t="n">
        <v>190.1974639892578</v>
      </c>
      <c r="AA71" s="110" t="n">
        <v>190.1974639892578</v>
      </c>
      <c r="AB71" s="110" t="n">
        <v>190.1974639892578</v>
      </c>
      <c r="AC71" s="110" t="n">
        <v>190.1974639892578</v>
      </c>
      <c r="AD71" s="110" t="n">
        <v>190.1974639892578</v>
      </c>
      <c r="AE71" s="110" t="n">
        <v>190.1974639892578</v>
      </c>
      <c r="AF71" s="110" t="n">
        <v>190.1974639892578</v>
      </c>
      <c r="AG71" s="110" t="n">
        <v>190.1974639892578</v>
      </c>
      <c r="AH71" s="110" t="n">
        <v>190.1974639892578</v>
      </c>
      <c r="AI71" s="110" t="n">
        <v>190.1974639892578</v>
      </c>
      <c r="AJ71" s="110" t="n">
        <v>190.1974639892578</v>
      </c>
      <c r="AK71" s="110" t="n">
        <v>185.9470520019531</v>
      </c>
      <c r="AL71" s="110" t="n">
        <v>185.9470520019531</v>
      </c>
      <c r="AM71" s="110" t="n">
        <v>185.9470520019531</v>
      </c>
      <c r="AN71" s="110" t="n">
        <v>185.9470520019531</v>
      </c>
      <c r="AO71" s="110" t="n">
        <v>185.9470520019531</v>
      </c>
      <c r="AP71" s="110" t="n">
        <v>185.9470520019531</v>
      </c>
      <c r="AQ71" s="110" t="n">
        <v>185.9470520019531</v>
      </c>
      <c r="AR71" s="110" t="n">
        <v>185.9470520019531</v>
      </c>
      <c r="AS71" s="110" t="n">
        <v>185.9470520019531</v>
      </c>
      <c r="AT71" s="110" t="n">
        <v>185.9470520019531</v>
      </c>
      <c r="AU71" s="110" t="n">
        <v>185.9470520019531</v>
      </c>
      <c r="AV71" s="110" t="n">
        <v>185.9470520019531</v>
      </c>
      <c r="AW71" s="110" t="n">
        <v>185.9470520019531</v>
      </c>
      <c r="AX71" s="110" t="n">
        <v>185.9470520019531</v>
      </c>
      <c r="AY71" s="110" t="n">
        <v>185.9470520019531</v>
      </c>
      <c r="AZ71" s="110" t="n">
        <v>185.9470520019531</v>
      </c>
      <c r="BA71" s="110" t="n">
        <v>185.9470520019531</v>
      </c>
      <c r="BB71" s="110" t="n">
        <v>185.9470520019531</v>
      </c>
      <c r="BC71" s="110" t="n">
        <v>185.9470520019531</v>
      </c>
      <c r="BD71" s="110" t="n">
        <v>185.9470520019531</v>
      </c>
      <c r="BE71" s="110" t="n">
        <v>185.9470520019531</v>
      </c>
      <c r="BF71" s="110" t="n">
        <v>185.9470520019531</v>
      </c>
      <c r="BG71" s="110" t="n">
        <v>185.9470520019531</v>
      </c>
      <c r="BH71" s="110" t="n">
        <v>185.9470520019531</v>
      </c>
      <c r="BI71" s="110" t="n">
        <v>185.9470520019531</v>
      </c>
      <c r="BJ71" s="110" t="n">
        <v>185.9470520019531</v>
      </c>
      <c r="BK71" s="110" t="n">
        <v>185.9470520019531</v>
      </c>
      <c r="BL71" s="110" t="n">
        <v>185.9470520019531</v>
      </c>
      <c r="BM71" s="110" t="n">
        <v>185.9470520019531</v>
      </c>
      <c r="BN71" s="110" t="n">
        <v>185.9470520019531</v>
      </c>
      <c r="BO71" s="110" t="n">
        <v>187.1600646972656</v>
      </c>
      <c r="BP71" s="110" t="n">
        <v>187.1600646972656</v>
      </c>
      <c r="BQ71" s="110" t="n">
        <v>187.1600646972656</v>
      </c>
      <c r="BR71" s="110" t="n">
        <v>187.1600646972656</v>
      </c>
      <c r="BS71" s="110" t="n">
        <v>187.1600646972656</v>
      </c>
      <c r="BT71" s="110" t="n">
        <v>187.1600646972656</v>
      </c>
      <c r="BU71" s="110" t="n">
        <v>187.1600646972656</v>
      </c>
      <c r="BV71" s="110" t="n">
        <v>187.1600646972656</v>
      </c>
      <c r="BW71" s="110" t="n">
        <v>187.1600646972656</v>
      </c>
      <c r="BX71" s="110" t="n"/>
      <c r="BY71" s="110" t="n"/>
      <c r="BZ71" s="110" t="n"/>
      <c r="CA71" s="110" t="n"/>
      <c r="CB71" s="110" t="n"/>
      <c r="CC71" s="110" t="n"/>
      <c r="CD71" s="110" t="n"/>
      <c r="CE71" s="110" t="n"/>
      <c r="CF71" s="110" t="n"/>
      <c r="CG71" s="110" t="n"/>
      <c r="CH71" s="110" t="n"/>
      <c r="CI71" s="110" t="n"/>
      <c r="CJ71" s="110" t="n"/>
      <c r="CK71" s="110" t="n"/>
      <c r="CL71" s="110" t="n"/>
      <c r="CM71" s="110" t="n"/>
      <c r="CN71" s="110" t="n"/>
      <c r="CO71" s="110" t="n"/>
      <c r="CP71" s="110" t="n"/>
      <c r="CQ71" s="110" t="n"/>
      <c r="CR71" s="110" t="n"/>
      <c r="CS71" s="110" t="n"/>
    </row>
    <row r="72">
      <c r="A72" t="inlineStr">
        <is>
          <t>Lifestyle</t>
        </is>
      </c>
      <c r="B72" t="inlineStr">
        <is>
          <t>IC_Scommerce (Thailand) Co., Ltd. (Outright)</t>
        </is>
      </c>
      <c r="C72" s="110" t="n">
        <v>0</v>
      </c>
      <c r="D72" s="110" t="n">
        <v>0</v>
      </c>
      <c r="E72" s="110" t="n">
        <v>0</v>
      </c>
      <c r="F72" s="60" t="n">
        <v>0</v>
      </c>
      <c r="G72" s="110" t="n">
        <v>0</v>
      </c>
      <c r="H72" s="110" t="n">
        <v>0</v>
      </c>
      <c r="I72" s="110" t="n">
        <v>0</v>
      </c>
      <c r="J72" s="110" t="n">
        <v>0</v>
      </c>
      <c r="K72" s="110" t="n">
        <v>0</v>
      </c>
      <c r="L72" s="110" t="n">
        <v>0</v>
      </c>
      <c r="M72" s="110" t="n">
        <v>0</v>
      </c>
      <c r="N72" s="110" t="n">
        <v>0</v>
      </c>
      <c r="O72" s="110" t="n">
        <v>0</v>
      </c>
      <c r="P72" s="110" t="n">
        <v>0</v>
      </c>
      <c r="Q72" s="110" t="n">
        <v>0</v>
      </c>
      <c r="R72" s="110" t="n">
        <v>0</v>
      </c>
      <c r="S72" s="110" t="n">
        <v>0</v>
      </c>
      <c r="T72" s="110" t="n">
        <v>0</v>
      </c>
      <c r="U72" s="110" t="n">
        <v>0</v>
      </c>
      <c r="V72" s="110" t="n">
        <v>0</v>
      </c>
      <c r="W72" s="110" t="n">
        <v>0</v>
      </c>
      <c r="X72" s="110" t="n">
        <v>0</v>
      </c>
      <c r="Y72" s="110" t="n">
        <v>0</v>
      </c>
      <c r="Z72" s="110" t="n">
        <v>0</v>
      </c>
      <c r="AA72" s="110" t="n">
        <v>0</v>
      </c>
      <c r="AB72" s="110" t="n">
        <v>0</v>
      </c>
      <c r="AC72" s="110" t="n">
        <v>0</v>
      </c>
      <c r="AD72" s="110" t="n">
        <v>0</v>
      </c>
      <c r="AE72" s="110" t="n">
        <v>0</v>
      </c>
      <c r="AF72" s="110" t="n">
        <v>0</v>
      </c>
      <c r="AG72" s="110" t="n">
        <v>0</v>
      </c>
      <c r="AH72" s="110" t="n">
        <v>0</v>
      </c>
      <c r="AI72" s="110" t="n">
        <v>0</v>
      </c>
      <c r="AJ72" s="110" t="n">
        <v>0</v>
      </c>
      <c r="AK72" s="110" t="n">
        <v>0</v>
      </c>
      <c r="AL72" s="110" t="n">
        <v>0</v>
      </c>
      <c r="AM72" s="110" t="n">
        <v>0</v>
      </c>
      <c r="AN72" s="110" t="n">
        <v>0</v>
      </c>
      <c r="AO72" s="110" t="n">
        <v>0</v>
      </c>
      <c r="AP72" s="110" t="n">
        <v>0</v>
      </c>
      <c r="AQ72" s="110" t="n">
        <v>0</v>
      </c>
      <c r="AR72" s="110" t="n">
        <v>0</v>
      </c>
      <c r="AS72" s="110" t="n">
        <v>0</v>
      </c>
      <c r="AT72" s="110" t="n">
        <v>0</v>
      </c>
      <c r="AU72" s="110" t="n">
        <v>0</v>
      </c>
      <c r="AV72" s="110" t="n">
        <v>0</v>
      </c>
      <c r="AW72" s="110" t="n">
        <v>0</v>
      </c>
      <c r="AX72" s="110" t="n">
        <v>0</v>
      </c>
      <c r="AY72" s="110" t="n">
        <v>0</v>
      </c>
      <c r="AZ72" s="110" t="n">
        <v>0</v>
      </c>
      <c r="BA72" s="110" t="n">
        <v>0</v>
      </c>
      <c r="BB72" s="110" t="n">
        <v>0</v>
      </c>
      <c r="BC72" s="110" t="n">
        <v>0</v>
      </c>
      <c r="BD72" s="110" t="n">
        <v>0</v>
      </c>
      <c r="BE72" s="110" t="n">
        <v>0</v>
      </c>
      <c r="BF72" s="110" t="n">
        <v>0</v>
      </c>
      <c r="BG72" s="110" t="n">
        <v>0</v>
      </c>
      <c r="BH72" s="110" t="n">
        <v>0</v>
      </c>
      <c r="BI72" s="110" t="n">
        <v>0</v>
      </c>
      <c r="BJ72" s="110" t="n">
        <v>0</v>
      </c>
      <c r="BK72" s="110" t="n">
        <v>0</v>
      </c>
      <c r="BL72" s="110" t="n">
        <v>0</v>
      </c>
      <c r="BM72" s="110" t="n">
        <v>0</v>
      </c>
      <c r="BN72" s="110" t="n">
        <v>0</v>
      </c>
      <c r="BO72" s="110" t="n">
        <v>0</v>
      </c>
      <c r="BP72" s="110" t="n">
        <v>0</v>
      </c>
      <c r="BQ72" s="110" t="n">
        <v>0</v>
      </c>
      <c r="BR72" s="110" t="n">
        <v>0</v>
      </c>
      <c r="BS72" s="110" t="n">
        <v>0</v>
      </c>
      <c r="BT72" s="110" t="n">
        <v>0</v>
      </c>
      <c r="BU72" s="110" t="n">
        <v>0</v>
      </c>
      <c r="BV72" s="110" t="n">
        <v>0</v>
      </c>
      <c r="BW72" s="110" t="n">
        <v>0</v>
      </c>
      <c r="BX72" s="110" t="n"/>
      <c r="BY72" s="110" t="n"/>
      <c r="BZ72" s="110" t="n"/>
      <c r="CA72" s="110" t="n"/>
      <c r="CB72" s="110" t="n"/>
      <c r="CC72" s="110" t="n"/>
      <c r="CD72" s="110" t="n"/>
      <c r="CE72" s="110" t="n"/>
      <c r="CF72" s="110" t="n"/>
      <c r="CG72" s="110" t="n"/>
      <c r="CH72" s="110" t="n"/>
      <c r="CI72" s="110" t="n"/>
      <c r="CJ72" s="110" t="n"/>
      <c r="CK72" s="110" t="n"/>
      <c r="CL72" s="110" t="n"/>
      <c r="CM72" s="110" t="n"/>
      <c r="CN72" s="110" t="n"/>
      <c r="CO72" s="110" t="n"/>
      <c r="CP72" s="110" t="n"/>
      <c r="CQ72" s="110" t="n"/>
      <c r="CR72" s="110" t="n"/>
      <c r="CS72" s="110" t="n"/>
    </row>
    <row r="73">
      <c r="C73" s="110">
        <f>AVERAGEIFS(F73:CS73,$F$2:$CS$2, "&gt;=" &amp; $F$2, $F$2:$CS$2, "&lt;="&amp; EOMONTH($F$2,0))</f>
        <v/>
      </c>
      <c r="D73" s="110">
        <f>AVERAGEIFS(F73:CS73,$F$2:$CS$2, "&gt;=" &amp; $AK$2, $F$2:$CS$2, "&lt;="&amp; EOMONTH($AK$2,0))</f>
        <v/>
      </c>
      <c r="E73" s="110">
        <f>AVERAGEIFS(F73:CS73,$F$2:$CS$2,"&gt;="&amp;TODAY()-30)</f>
        <v/>
      </c>
      <c r="F73" s="60" t="n"/>
      <c r="G73" s="110" t="n"/>
      <c r="H73" s="110" t="n"/>
      <c r="I73" s="110" t="n"/>
      <c r="J73" s="110" t="n"/>
      <c r="K73" s="110" t="n"/>
      <c r="L73" s="110" t="n"/>
      <c r="M73" s="110" t="n"/>
      <c r="N73" s="110" t="n"/>
      <c r="O73" s="110" t="n"/>
      <c r="P73" s="110" t="n"/>
      <c r="Q73" s="110" t="n"/>
      <c r="R73" s="110" t="n"/>
      <c r="S73" s="110" t="n"/>
      <c r="T73" s="110" t="n"/>
      <c r="U73" s="110" t="n"/>
      <c r="V73" s="110" t="n"/>
      <c r="W73" s="110" t="n"/>
      <c r="X73" s="110" t="n"/>
      <c r="Y73" s="110" t="n"/>
      <c r="Z73" s="110" t="n"/>
      <c r="AA73" s="110" t="n"/>
      <c r="AB73" s="110" t="n"/>
      <c r="AC73" s="110" t="n"/>
      <c r="AD73" s="110" t="n"/>
      <c r="AE73" s="110" t="n"/>
      <c r="AF73" s="110" t="n"/>
      <c r="AG73" s="110" t="n"/>
      <c r="AH73" s="110" t="n"/>
      <c r="AI73" s="110" t="n"/>
      <c r="AJ73" s="110" t="n"/>
      <c r="AK73" s="110" t="n"/>
      <c r="AL73" s="110" t="n"/>
      <c r="AM73" s="110" t="n"/>
      <c r="AN73" s="110" t="n"/>
      <c r="AO73" s="110" t="n"/>
      <c r="AP73" s="110" t="n"/>
      <c r="AQ73" s="110" t="n"/>
      <c r="AR73" s="110" t="n"/>
      <c r="AS73" s="110" t="n"/>
      <c r="AT73" s="110" t="n"/>
      <c r="AU73" s="110" t="n"/>
      <c r="AV73" s="110" t="n"/>
      <c r="AW73" s="110" t="n"/>
      <c r="AX73" s="110" t="n"/>
      <c r="AY73" s="110" t="n"/>
      <c r="AZ73" s="110" t="n"/>
      <c r="BA73" s="110" t="n"/>
      <c r="BB73" s="110" t="n"/>
      <c r="BC73" s="110" t="n"/>
      <c r="BD73" s="110" t="n"/>
      <c r="BE73" s="110" t="n"/>
      <c r="BF73" s="110" t="n"/>
      <c r="BG73" s="110" t="n"/>
      <c r="BH73" s="110" t="n"/>
      <c r="BI73" s="110" t="n"/>
      <c r="BJ73" s="110" t="n"/>
      <c r="BK73" s="110" t="n"/>
      <c r="BL73" s="110" t="n"/>
      <c r="BM73" s="110" t="n"/>
      <c r="BN73" s="110" t="n"/>
      <c r="BO73" s="110" t="n"/>
      <c r="BP73" s="110" t="n"/>
      <c r="BQ73" s="110" t="n"/>
      <c r="BR73" s="110" t="n"/>
      <c r="BS73" s="110" t="n"/>
      <c r="BT73" s="110" t="n"/>
      <c r="BU73" s="110" t="n"/>
      <c r="BV73" s="110" t="n"/>
      <c r="BW73" s="110" t="n"/>
      <c r="BX73" s="110" t="n"/>
      <c r="BY73" s="110" t="n"/>
      <c r="BZ73" s="110" t="n"/>
      <c r="CA73" s="110" t="n"/>
      <c r="CB73" s="110" t="n"/>
      <c r="CC73" s="110" t="n"/>
      <c r="CD73" s="110" t="n"/>
      <c r="CE73" s="110" t="n"/>
      <c r="CF73" s="110" t="n"/>
      <c r="CG73" s="110" t="n"/>
      <c r="CH73" s="110" t="n"/>
      <c r="CI73" s="110" t="n"/>
      <c r="CJ73" s="110" t="n"/>
      <c r="CK73" s="110" t="n"/>
      <c r="CL73" s="110" t="n"/>
      <c r="CM73" s="110" t="n"/>
      <c r="CN73" s="110" t="n"/>
      <c r="CO73" s="110" t="n"/>
      <c r="CP73" s="110" t="n"/>
      <c r="CQ73" s="110" t="n"/>
      <c r="CR73" s="110" t="n"/>
      <c r="CS73" s="110" t="n"/>
    </row>
    <row r="74">
      <c r="C74" s="110">
        <f>AVERAGEIFS(F74:CS74,$F$2:$CS$2, "&gt;=" &amp; $F$2, $F$2:$CS$2, "&lt;="&amp; EOMONTH($F$2,0))</f>
        <v/>
      </c>
      <c r="D74" s="110">
        <f>AVERAGEIFS(F74:CS74,$F$2:$CS$2, "&gt;=" &amp; $AK$2, $F$2:$CS$2, "&lt;="&amp; EOMONTH($AK$2,0))</f>
        <v/>
      </c>
      <c r="E74" s="110">
        <f>AVERAGEIFS(F74:CS74,$F$2:$CS$2,"&gt;="&amp;TODAY()-30)</f>
        <v/>
      </c>
      <c r="F74" s="60" t="n"/>
      <c r="G74" s="110" t="n"/>
      <c r="H74" s="110" t="n"/>
      <c r="I74" s="110" t="n"/>
      <c r="J74" s="110" t="n"/>
      <c r="K74" s="110" t="n"/>
      <c r="L74" s="110" t="n"/>
      <c r="M74" s="110" t="n"/>
      <c r="N74" s="110" t="n"/>
      <c r="O74" s="110" t="n"/>
      <c r="P74" s="110" t="n"/>
      <c r="Q74" s="110" t="n"/>
      <c r="R74" s="110" t="n"/>
      <c r="S74" s="110" t="n"/>
      <c r="T74" s="110" t="n"/>
      <c r="U74" s="110" t="n"/>
      <c r="V74" s="110" t="n"/>
      <c r="W74" s="110" t="n"/>
      <c r="X74" s="110" t="n"/>
      <c r="Y74" s="110" t="n"/>
      <c r="Z74" s="110" t="n"/>
      <c r="AA74" s="110" t="n"/>
      <c r="AB74" s="110" t="n"/>
      <c r="AC74" s="110" t="n"/>
      <c r="AD74" s="110" t="n"/>
      <c r="AE74" s="110" t="n"/>
      <c r="AF74" s="110" t="n"/>
      <c r="AG74" s="110" t="n"/>
      <c r="AH74" s="110" t="n"/>
      <c r="AI74" s="110" t="n"/>
      <c r="AJ74" s="110" t="n"/>
      <c r="AK74" s="110" t="n"/>
      <c r="AL74" s="110" t="n"/>
      <c r="AM74" s="110" t="n"/>
      <c r="AN74" s="110" t="n"/>
      <c r="AO74" s="110" t="n"/>
      <c r="AP74" s="110" t="n"/>
      <c r="AQ74" s="110" t="n"/>
      <c r="AR74" s="110" t="n"/>
      <c r="AS74" s="110" t="n"/>
      <c r="AT74" s="110" t="n"/>
      <c r="AU74" s="110" t="n"/>
      <c r="AV74" s="110" t="n"/>
      <c r="AW74" s="110" t="n"/>
      <c r="AX74" s="110" t="n"/>
      <c r="AY74" s="110" t="n"/>
      <c r="AZ74" s="110" t="n"/>
      <c r="BA74" s="110" t="n"/>
      <c r="BB74" s="110" t="n"/>
      <c r="BC74" s="110" t="n"/>
      <c r="BD74" s="110" t="n"/>
      <c r="BE74" s="110" t="n"/>
      <c r="BF74" s="110" t="n"/>
      <c r="BG74" s="110" t="n"/>
      <c r="BH74" s="110" t="n"/>
      <c r="BI74" s="110" t="n"/>
      <c r="BJ74" s="110" t="n"/>
      <c r="BK74" s="110" t="n"/>
      <c r="BL74" s="110" t="n"/>
      <c r="BM74" s="110" t="n"/>
      <c r="BN74" s="110" t="n"/>
      <c r="BO74" s="110" t="n"/>
      <c r="BP74" s="110" t="n"/>
      <c r="BQ74" s="110" t="n"/>
      <c r="BR74" s="110" t="n"/>
      <c r="BS74" s="110" t="n"/>
      <c r="BT74" s="110" t="n"/>
      <c r="BU74" s="110" t="n"/>
      <c r="BV74" s="110" t="n"/>
      <c r="BW74" s="110" t="n"/>
      <c r="BX74" s="110" t="n"/>
      <c r="BY74" s="110" t="n"/>
      <c r="BZ74" s="110" t="n"/>
      <c r="CA74" s="110" t="n"/>
      <c r="CB74" s="110" t="n"/>
      <c r="CC74" s="110" t="n"/>
      <c r="CD74" s="110" t="n"/>
      <c r="CE74" s="110" t="n"/>
      <c r="CF74" s="110" t="n"/>
      <c r="CG74" s="110" t="n"/>
      <c r="CH74" s="110" t="n"/>
      <c r="CI74" s="110" t="n"/>
      <c r="CJ74" s="110" t="n"/>
      <c r="CK74" s="110" t="n"/>
      <c r="CL74" s="110" t="n"/>
      <c r="CM74" s="110" t="n"/>
      <c r="CN74" s="110" t="n"/>
      <c r="CO74" s="110" t="n"/>
      <c r="CP74" s="110" t="n"/>
      <c r="CQ74" s="110" t="n"/>
      <c r="CR74" s="110" t="n"/>
      <c r="CS74" s="110" t="n"/>
    </row>
    <row r="75">
      <c r="C75" s="110">
        <f>AVERAGEIFS(F75:CS75,$F$2:$CS$2, "&gt;=" &amp; $F$2, $F$2:$CS$2, "&lt;="&amp; EOMONTH($F$2,0))</f>
        <v/>
      </c>
      <c r="D75" s="110">
        <f>AVERAGEIFS(F75:CS75,$F$2:$CS$2, "&gt;=" &amp; $AK$2, $F$2:$CS$2, "&lt;="&amp; EOMONTH($AK$2,0))</f>
        <v/>
      </c>
      <c r="E75" s="110">
        <f>AVERAGEIFS(F75:CS75,$F$2:$CS$2,"&gt;="&amp;TODAY()-30)</f>
        <v/>
      </c>
      <c r="F75" s="60" t="n"/>
      <c r="G75" s="110" t="n"/>
      <c r="H75" s="110" t="n"/>
      <c r="I75" s="110" t="n"/>
      <c r="J75" s="110" t="n"/>
      <c r="K75" s="110" t="n"/>
      <c r="L75" s="110" t="n"/>
      <c r="M75" s="110" t="n"/>
      <c r="N75" s="110" t="n"/>
      <c r="O75" s="110" t="n"/>
      <c r="P75" s="110" t="n"/>
      <c r="Q75" s="110" t="n"/>
      <c r="R75" s="110" t="n"/>
      <c r="S75" s="110" t="n"/>
      <c r="T75" s="110" t="n"/>
      <c r="U75" s="110" t="n"/>
      <c r="V75" s="110" t="n"/>
      <c r="W75" s="110" t="n"/>
      <c r="X75" s="110" t="n"/>
      <c r="Y75" s="110" t="n"/>
      <c r="Z75" s="110" t="n"/>
      <c r="AA75" s="110" t="n"/>
      <c r="AB75" s="110" t="n"/>
      <c r="AC75" s="110" t="n"/>
      <c r="AD75" s="110" t="n"/>
      <c r="AE75" s="110" t="n"/>
      <c r="AF75" s="110" t="n"/>
      <c r="AG75" s="110" t="n"/>
      <c r="AH75" s="110" t="n"/>
      <c r="AI75" s="110" t="n"/>
      <c r="AJ75" s="110" t="n"/>
      <c r="AK75" s="110" t="n"/>
      <c r="AL75" s="110" t="n"/>
      <c r="AM75" s="110" t="n"/>
      <c r="AN75" s="110" t="n"/>
      <c r="AO75" s="110" t="n"/>
      <c r="AP75" s="110" t="n"/>
      <c r="AQ75" s="110" t="n"/>
      <c r="AR75" s="110" t="n"/>
      <c r="AS75" s="110" t="n"/>
      <c r="AT75" s="110" t="n"/>
      <c r="AU75" s="110" t="n"/>
      <c r="AV75" s="110" t="n"/>
      <c r="AW75" s="110" t="n"/>
      <c r="AX75" s="110" t="n"/>
      <c r="AY75" s="110" t="n"/>
      <c r="AZ75" s="110" t="n"/>
      <c r="BA75" s="110" t="n"/>
      <c r="BB75" s="110" t="n"/>
      <c r="BC75" s="110" t="n"/>
      <c r="BD75" s="110" t="n"/>
      <c r="BE75" s="110" t="n"/>
      <c r="BF75" s="110" t="n"/>
      <c r="BG75" s="110" t="n"/>
      <c r="BH75" s="110" t="n"/>
      <c r="BI75" s="110" t="n"/>
      <c r="BJ75" s="110" t="n"/>
      <c r="BK75" s="110" t="n"/>
      <c r="BL75" s="110" t="n"/>
      <c r="BM75" s="110" t="n"/>
      <c r="BN75" s="110" t="n"/>
      <c r="BO75" s="110" t="n"/>
      <c r="BP75" s="110" t="n"/>
      <c r="BQ75" s="110" t="n"/>
      <c r="BR75" s="110" t="n"/>
      <c r="BS75" s="110" t="n"/>
      <c r="BT75" s="110" t="n"/>
      <c r="BU75" s="110" t="n"/>
      <c r="BV75" s="110" t="n"/>
      <c r="BW75" s="110" t="n"/>
      <c r="BX75" s="110" t="n"/>
      <c r="BY75" s="110" t="n"/>
      <c r="BZ75" s="110" t="n"/>
      <c r="CA75" s="110" t="n"/>
      <c r="CB75" s="110" t="n"/>
      <c r="CC75" s="110" t="n"/>
      <c r="CD75" s="110" t="n"/>
      <c r="CE75" s="110" t="n"/>
      <c r="CF75" s="110" t="n"/>
      <c r="CG75" s="110" t="n"/>
      <c r="CH75" s="110" t="n"/>
      <c r="CI75" s="110" t="n"/>
      <c r="CJ75" s="110" t="n"/>
      <c r="CK75" s="110" t="n"/>
      <c r="CL75" s="110" t="n"/>
      <c r="CM75" s="110" t="n"/>
      <c r="CN75" s="110" t="n"/>
      <c r="CO75" s="110" t="n"/>
      <c r="CP75" s="110" t="n"/>
      <c r="CQ75" s="110" t="n"/>
      <c r="CR75" s="110" t="n"/>
      <c r="CS75" s="110" t="n"/>
    </row>
    <row r="76">
      <c r="C76" s="110">
        <f>AVERAGEIFS(F76:CS76,$F$2:$CS$2, "&gt;=" &amp; $F$2, $F$2:$CS$2, "&lt;="&amp; EOMONTH($F$2,0))</f>
        <v/>
      </c>
      <c r="D76" s="110">
        <f>AVERAGEIFS(F76:CS76,$F$2:$CS$2, "&gt;=" &amp; $AK$2, $F$2:$CS$2, "&lt;="&amp; EOMONTH($AK$2,0))</f>
        <v/>
      </c>
      <c r="E76" s="110">
        <f>AVERAGEIFS(F76:CS76,$F$2:$CS$2,"&gt;="&amp;TODAY()-30)</f>
        <v/>
      </c>
      <c r="F76" s="60" t="n"/>
      <c r="G76" s="110" t="n"/>
      <c r="H76" s="110" t="n"/>
      <c r="I76" s="110" t="n"/>
      <c r="J76" s="110" t="n"/>
      <c r="K76" s="110" t="n"/>
      <c r="L76" s="110" t="n"/>
      <c r="M76" s="110" t="n"/>
      <c r="N76" s="110" t="n"/>
      <c r="O76" s="110" t="n"/>
      <c r="P76" s="110" t="n"/>
      <c r="Q76" s="110" t="n"/>
      <c r="R76" s="110" t="n"/>
      <c r="S76" s="110" t="n"/>
      <c r="T76" s="110" t="n"/>
      <c r="U76" s="110" t="n"/>
      <c r="V76" s="110" t="n"/>
      <c r="W76" s="110" t="n"/>
      <c r="X76" s="110" t="n"/>
      <c r="Y76" s="110" t="n"/>
      <c r="Z76" s="110" t="n"/>
      <c r="AA76" s="110" t="n"/>
      <c r="AB76" s="110" t="n"/>
      <c r="AC76" s="110" t="n"/>
      <c r="AD76" s="110" t="n"/>
      <c r="AE76" s="110" t="n"/>
      <c r="AF76" s="110" t="n"/>
      <c r="AG76" s="110" t="n"/>
      <c r="AH76" s="110" t="n"/>
      <c r="AI76" s="110" t="n"/>
      <c r="AJ76" s="110" t="n"/>
      <c r="AK76" s="110" t="n"/>
      <c r="AL76" s="110" t="n"/>
      <c r="AM76" s="110" t="n"/>
      <c r="AN76" s="110" t="n"/>
      <c r="AO76" s="110" t="n"/>
      <c r="AP76" s="110" t="n"/>
      <c r="AQ76" s="110" t="n"/>
      <c r="AR76" s="110" t="n"/>
      <c r="AS76" s="110" t="n"/>
      <c r="AT76" s="110" t="n"/>
      <c r="AU76" s="110" t="n"/>
      <c r="AV76" s="110" t="n"/>
      <c r="AW76" s="110" t="n"/>
      <c r="AX76" s="110" t="n"/>
      <c r="AY76" s="110" t="n"/>
      <c r="AZ76" s="110" t="n"/>
      <c r="BA76" s="110" t="n"/>
      <c r="BB76" s="110" t="n"/>
      <c r="BC76" s="110" t="n"/>
      <c r="BD76" s="110" t="n"/>
      <c r="BE76" s="110" t="n"/>
      <c r="BF76" s="110" t="n"/>
      <c r="BG76" s="110" t="n"/>
      <c r="BH76" s="110" t="n"/>
      <c r="BI76" s="110" t="n"/>
      <c r="BJ76" s="110" t="n"/>
      <c r="BK76" s="110" t="n"/>
      <c r="BL76" s="110" t="n"/>
      <c r="BM76" s="110" t="n"/>
      <c r="BN76" s="110" t="n"/>
      <c r="BO76" s="110" t="n"/>
      <c r="BP76" s="110" t="n"/>
      <c r="BQ76" s="110" t="n"/>
      <c r="BR76" s="110" t="n"/>
      <c r="BS76" s="110" t="n"/>
      <c r="BT76" s="110" t="n"/>
      <c r="BU76" s="110" t="n"/>
      <c r="BV76" s="110" t="n"/>
      <c r="BW76" s="110" t="n"/>
      <c r="BX76" s="110" t="n"/>
      <c r="BY76" s="110" t="n"/>
      <c r="BZ76" s="110" t="n"/>
      <c r="CA76" s="110" t="n"/>
      <c r="CB76" s="110" t="n"/>
      <c r="CC76" s="110" t="n"/>
      <c r="CD76" s="110" t="n"/>
      <c r="CE76" s="110" t="n"/>
      <c r="CF76" s="110" t="n"/>
      <c r="CG76" s="110" t="n"/>
      <c r="CH76" s="110" t="n"/>
      <c r="CI76" s="110" t="n"/>
      <c r="CJ76" s="110" t="n"/>
      <c r="CK76" s="110" t="n"/>
      <c r="CL76" s="110" t="n"/>
      <c r="CM76" s="110" t="n"/>
      <c r="CN76" s="110" t="n"/>
      <c r="CO76" s="110" t="n"/>
      <c r="CP76" s="110" t="n"/>
      <c r="CQ76" s="110" t="n"/>
      <c r="CR76" s="110" t="n"/>
      <c r="CS76" s="110" t="n"/>
    </row>
    <row r="77">
      <c r="C77" s="110">
        <f>AVERAGEIFS(F77:CS77,$F$2:$CS$2, "&gt;=" &amp; $F$2, $F$2:$CS$2, "&lt;="&amp; EOMONTH($F$2,0))</f>
        <v/>
      </c>
      <c r="D77" s="110">
        <f>AVERAGEIFS(F77:CS77,$F$2:$CS$2, "&gt;=" &amp; $AK$2, $F$2:$CS$2, "&lt;="&amp; EOMONTH($AK$2,0))</f>
        <v/>
      </c>
      <c r="E77" s="110">
        <f>AVERAGEIFS(F77:CS77,$F$2:$CS$2,"&gt;="&amp;TODAY()-30)</f>
        <v/>
      </c>
      <c r="F77" s="60" t="n"/>
      <c r="G77" s="110" t="n"/>
      <c r="H77" s="110" t="n"/>
      <c r="I77" s="110" t="n"/>
      <c r="J77" s="110" t="n"/>
      <c r="K77" s="110" t="n"/>
      <c r="L77" s="110" t="n"/>
      <c r="M77" s="110" t="n"/>
      <c r="N77" s="110" t="n"/>
      <c r="O77" s="110" t="n"/>
      <c r="P77" s="110" t="n"/>
      <c r="Q77" s="110" t="n"/>
      <c r="R77" s="110" t="n"/>
      <c r="S77" s="110" t="n"/>
      <c r="T77" s="110" t="n"/>
      <c r="U77" s="110" t="n"/>
      <c r="V77" s="110" t="n"/>
      <c r="W77" s="110" t="n"/>
      <c r="X77" s="110" t="n"/>
      <c r="Y77" s="110" t="n"/>
      <c r="Z77" s="110" t="n"/>
      <c r="AA77" s="110" t="n"/>
      <c r="AB77" s="110" t="n"/>
      <c r="AC77" s="110" t="n"/>
      <c r="AD77" s="110" t="n"/>
      <c r="AE77" s="110" t="n"/>
      <c r="AF77" s="110" t="n"/>
      <c r="AG77" s="110" t="n"/>
      <c r="AH77" s="110" t="n"/>
      <c r="AI77" s="110" t="n"/>
      <c r="AJ77" s="110" t="n"/>
      <c r="AK77" s="110" t="n"/>
      <c r="AL77" s="110" t="n"/>
      <c r="AM77" s="110" t="n"/>
      <c r="AN77" s="110" t="n"/>
      <c r="AO77" s="110" t="n"/>
      <c r="AP77" s="110" t="n"/>
      <c r="AQ77" s="110" t="n"/>
      <c r="AR77" s="110" t="n"/>
      <c r="AS77" s="110" t="n"/>
      <c r="AT77" s="110" t="n"/>
      <c r="AU77" s="110" t="n"/>
      <c r="AV77" s="110" t="n"/>
      <c r="AW77" s="110" t="n"/>
      <c r="AX77" s="110" t="n"/>
      <c r="AY77" s="110" t="n"/>
      <c r="AZ77" s="110" t="n"/>
      <c r="BA77" s="110" t="n"/>
      <c r="BB77" s="110" t="n"/>
      <c r="BC77" s="110" t="n"/>
      <c r="BD77" s="110" t="n"/>
      <c r="BE77" s="110" t="n"/>
      <c r="BF77" s="110" t="n"/>
      <c r="BG77" s="110" t="n"/>
      <c r="BH77" s="110" t="n"/>
      <c r="BI77" s="110" t="n"/>
      <c r="BJ77" s="110" t="n"/>
      <c r="BK77" s="110" t="n"/>
      <c r="BL77" s="110" t="n"/>
      <c r="BM77" s="110" t="n"/>
      <c r="BN77" s="110" t="n"/>
      <c r="BO77" s="110" t="n"/>
      <c r="BP77" s="110" t="n"/>
      <c r="BQ77" s="110" t="n"/>
      <c r="BR77" s="110" t="n"/>
      <c r="BS77" s="110" t="n"/>
      <c r="BT77" s="110" t="n"/>
      <c r="BU77" s="110" t="n"/>
      <c r="BV77" s="110" t="n"/>
      <c r="BW77" s="110" t="n"/>
      <c r="BX77" s="110" t="n"/>
      <c r="BY77" s="110" t="n"/>
      <c r="BZ77" s="110" t="n"/>
      <c r="CA77" s="110" t="n"/>
      <c r="CB77" s="110" t="n"/>
      <c r="CC77" s="110" t="n"/>
      <c r="CD77" s="110" t="n"/>
      <c r="CE77" s="110" t="n"/>
      <c r="CF77" s="110" t="n"/>
      <c r="CG77" s="110" t="n"/>
      <c r="CH77" s="110" t="n"/>
      <c r="CI77" s="110" t="n"/>
      <c r="CJ77" s="110" t="n"/>
      <c r="CK77" s="110" t="n"/>
      <c r="CL77" s="110" t="n"/>
      <c r="CM77" s="110" t="n"/>
      <c r="CN77" s="110" t="n"/>
      <c r="CO77" s="110" t="n"/>
      <c r="CP77" s="110" t="n"/>
      <c r="CQ77" s="110" t="n"/>
      <c r="CR77" s="110" t="n"/>
      <c r="CS77" s="110" t="n"/>
    </row>
    <row r="78">
      <c r="C78" s="110">
        <f>AVERAGEIFS(F78:CS78,$F$2:$CS$2, "&gt;=" &amp; $F$2, $F$2:$CS$2, "&lt;="&amp; EOMONTH($F$2,0))</f>
        <v/>
      </c>
      <c r="D78" s="110">
        <f>AVERAGEIFS(F78:CS78,$F$2:$CS$2, "&gt;=" &amp; $AK$2, $F$2:$CS$2, "&lt;="&amp; EOMONTH($AK$2,0))</f>
        <v/>
      </c>
      <c r="E78" s="110">
        <f>AVERAGEIFS(F78:CS78,$F$2:$CS$2,"&gt;="&amp;TODAY()-30)</f>
        <v/>
      </c>
      <c r="F78" s="60" t="n"/>
      <c r="G78" s="110" t="n"/>
      <c r="H78" s="110" t="n"/>
      <c r="I78" s="110" t="n"/>
      <c r="J78" s="110" t="n"/>
      <c r="K78" s="110" t="n"/>
      <c r="L78" s="110" t="n"/>
      <c r="M78" s="110" t="n"/>
      <c r="N78" s="110" t="n"/>
      <c r="O78" s="110" t="n"/>
      <c r="P78" s="110" t="n"/>
      <c r="Q78" s="110" t="n"/>
      <c r="R78" s="110" t="n"/>
      <c r="S78" s="110" t="n"/>
      <c r="T78" s="110" t="n"/>
      <c r="U78" s="110" t="n"/>
      <c r="V78" s="110" t="n"/>
      <c r="W78" s="110" t="n"/>
      <c r="X78" s="110" t="n"/>
      <c r="Y78" s="110" t="n"/>
      <c r="Z78" s="110" t="n"/>
      <c r="AA78" s="110" t="n"/>
      <c r="AB78" s="110" t="n"/>
      <c r="AC78" s="110" t="n"/>
      <c r="AD78" s="110" t="n"/>
      <c r="AE78" s="110" t="n"/>
      <c r="AF78" s="110" t="n"/>
      <c r="AG78" s="110" t="n"/>
      <c r="AH78" s="110" t="n"/>
      <c r="AI78" s="110" t="n"/>
      <c r="AJ78" s="110" t="n"/>
      <c r="AK78" s="110" t="n"/>
      <c r="AL78" s="110" t="n"/>
      <c r="AM78" s="110" t="n"/>
      <c r="AN78" s="110" t="n"/>
      <c r="AO78" s="110" t="n"/>
      <c r="AP78" s="110" t="n"/>
      <c r="AQ78" s="110" t="n"/>
      <c r="AR78" s="110" t="n"/>
      <c r="AS78" s="110" t="n"/>
      <c r="AT78" s="110" t="n"/>
      <c r="AU78" s="110" t="n"/>
      <c r="AV78" s="110" t="n"/>
      <c r="AW78" s="110" t="n"/>
      <c r="AX78" s="110" t="n"/>
      <c r="AY78" s="110" t="n"/>
      <c r="AZ78" s="110" t="n"/>
      <c r="BA78" s="110" t="n"/>
      <c r="BB78" s="110" t="n"/>
      <c r="BC78" s="110" t="n"/>
      <c r="BD78" s="110" t="n"/>
      <c r="BE78" s="110" t="n"/>
      <c r="BF78" s="110" t="n"/>
      <c r="BG78" s="110" t="n"/>
      <c r="BH78" s="110" t="n"/>
      <c r="BI78" s="110" t="n"/>
      <c r="BJ78" s="110" t="n"/>
      <c r="BK78" s="110" t="n"/>
      <c r="BL78" s="110" t="n"/>
      <c r="BM78" s="110" t="n"/>
      <c r="BN78" s="110" t="n"/>
      <c r="BO78" s="110" t="n"/>
      <c r="BP78" s="110" t="n"/>
      <c r="BQ78" s="110" t="n"/>
      <c r="BR78" s="110" t="n"/>
      <c r="BS78" s="110" t="n"/>
      <c r="BT78" s="110" t="n"/>
      <c r="BU78" s="110" t="n"/>
      <c r="BV78" s="110" t="n"/>
      <c r="BW78" s="110" t="n"/>
      <c r="BX78" s="110" t="n"/>
      <c r="BY78" s="110" t="n"/>
      <c r="BZ78" s="110" t="n"/>
      <c r="CA78" s="110" t="n"/>
      <c r="CB78" s="110" t="n"/>
      <c r="CC78" s="110" t="n"/>
      <c r="CD78" s="110" t="n"/>
      <c r="CE78" s="110" t="n"/>
      <c r="CF78" s="110" t="n"/>
      <c r="CG78" s="110" t="n"/>
      <c r="CH78" s="110" t="n"/>
      <c r="CI78" s="110" t="n"/>
      <c r="CJ78" s="110" t="n"/>
      <c r="CK78" s="110" t="n"/>
      <c r="CL78" s="110" t="n"/>
      <c r="CM78" s="110" t="n"/>
      <c r="CN78" s="110" t="n"/>
      <c r="CO78" s="110" t="n"/>
      <c r="CP78" s="110" t="n"/>
      <c r="CQ78" s="110" t="n"/>
      <c r="CR78" s="110" t="n"/>
      <c r="CS78" s="110" t="n"/>
    </row>
    <row r="79">
      <c r="C79" s="110">
        <f>AVERAGEIFS(F79:CS79,$F$2:$CS$2, "&gt;=" &amp; $F$2, $F$2:$CS$2, "&lt;="&amp; EOMONTH($F$2,0))</f>
        <v/>
      </c>
      <c r="D79" s="110">
        <f>AVERAGEIFS(F79:CS79,$F$2:$CS$2, "&gt;=" &amp; $AK$2, $F$2:$CS$2, "&lt;="&amp; EOMONTH($AK$2,0))</f>
        <v/>
      </c>
      <c r="E79" s="110">
        <f>AVERAGEIFS(F79:CS79,$F$2:$CS$2,"&gt;="&amp;TODAY()-30)</f>
        <v/>
      </c>
      <c r="F79" s="60" t="n"/>
      <c r="G79" s="110" t="n"/>
      <c r="H79" s="110" t="n"/>
      <c r="I79" s="110" t="n"/>
      <c r="J79" s="110" t="n"/>
      <c r="K79" s="110" t="n"/>
      <c r="L79" s="110" t="n"/>
      <c r="M79" s="110" t="n"/>
      <c r="N79" s="110" t="n"/>
      <c r="O79" s="110" t="n"/>
      <c r="P79" s="110" t="n"/>
      <c r="Q79" s="110" t="n"/>
      <c r="R79" s="110" t="n"/>
      <c r="S79" s="110" t="n"/>
      <c r="T79" s="110" t="n"/>
      <c r="U79" s="110" t="n"/>
      <c r="V79" s="110" t="n"/>
      <c r="W79" s="110" t="n"/>
      <c r="X79" s="110" t="n"/>
      <c r="Y79" s="110" t="n"/>
      <c r="Z79" s="110" t="n"/>
      <c r="AA79" s="110" t="n"/>
      <c r="AB79" s="110" t="n"/>
      <c r="AC79" s="110" t="n"/>
      <c r="AD79" s="110" t="n"/>
      <c r="AE79" s="110" t="n"/>
      <c r="AF79" s="110" t="n"/>
      <c r="AG79" s="110" t="n"/>
      <c r="AH79" s="110" t="n"/>
      <c r="AI79" s="110" t="n"/>
      <c r="AJ79" s="110" t="n"/>
      <c r="AK79" s="110" t="n"/>
      <c r="AL79" s="110" t="n"/>
      <c r="AM79" s="110" t="n"/>
      <c r="AN79" s="110" t="n"/>
      <c r="AO79" s="110" t="n"/>
      <c r="AP79" s="110" t="n"/>
      <c r="AQ79" s="110" t="n"/>
      <c r="AR79" s="110" t="n"/>
      <c r="AS79" s="110" t="n"/>
      <c r="AT79" s="110" t="n"/>
      <c r="AU79" s="110" t="n"/>
      <c r="AV79" s="110" t="n"/>
      <c r="AW79" s="110" t="n"/>
      <c r="AX79" s="110" t="n"/>
      <c r="AY79" s="110" t="n"/>
      <c r="AZ79" s="110" t="n"/>
      <c r="BA79" s="110" t="n"/>
      <c r="BB79" s="110" t="n"/>
      <c r="BC79" s="110" t="n"/>
      <c r="BD79" s="110" t="n"/>
      <c r="BE79" s="110" t="n"/>
      <c r="BF79" s="110" t="n"/>
      <c r="BG79" s="110" t="n"/>
      <c r="BH79" s="110" t="n"/>
      <c r="BI79" s="110" t="n"/>
      <c r="BJ79" s="110" t="n"/>
      <c r="BK79" s="110" t="n"/>
      <c r="BL79" s="110" t="n"/>
      <c r="BM79" s="110" t="n"/>
      <c r="BN79" s="110" t="n"/>
      <c r="BO79" s="110" t="n"/>
      <c r="BP79" s="110" t="n"/>
      <c r="BQ79" s="110" t="n"/>
      <c r="BR79" s="110" t="n"/>
      <c r="BS79" s="110" t="n"/>
      <c r="BT79" s="110" t="n"/>
      <c r="BU79" s="110" t="n"/>
      <c r="BV79" s="110" t="n"/>
      <c r="BW79" s="110" t="n"/>
      <c r="BX79" s="110" t="n"/>
      <c r="BY79" s="110" t="n"/>
      <c r="BZ79" s="110" t="n"/>
      <c r="CA79" s="110" t="n"/>
      <c r="CB79" s="110" t="n"/>
      <c r="CC79" s="110" t="n"/>
      <c r="CD79" s="110" t="n"/>
      <c r="CE79" s="110" t="n"/>
      <c r="CF79" s="110" t="n"/>
      <c r="CG79" s="110" t="n"/>
      <c r="CH79" s="110" t="n"/>
      <c r="CI79" s="110" t="n"/>
      <c r="CJ79" s="110" t="n"/>
      <c r="CK79" s="110" t="n"/>
      <c r="CL79" s="110" t="n"/>
      <c r="CM79" s="110" t="n"/>
      <c r="CN79" s="110" t="n"/>
      <c r="CO79" s="110" t="n"/>
      <c r="CP79" s="110" t="n"/>
      <c r="CQ79" s="110" t="n"/>
      <c r="CR79" s="110" t="n"/>
      <c r="CS79" s="110" t="n"/>
    </row>
    <row r="80">
      <c r="C80" s="110">
        <f>AVERAGEIFS(F80:CS80,$F$2:$CS$2, "&gt;=" &amp; $F$2, $F$2:$CS$2, "&lt;="&amp; EOMONTH($F$2,0))</f>
        <v/>
      </c>
      <c r="D80" s="110">
        <f>AVERAGEIFS(F80:CS80,$F$2:$CS$2, "&gt;=" &amp; $AK$2, $F$2:$CS$2, "&lt;="&amp; EOMONTH($AK$2,0))</f>
        <v/>
      </c>
      <c r="E80" s="110">
        <f>AVERAGEIFS(F80:CS80,$F$2:$CS$2,"&gt;="&amp;TODAY()-30)</f>
        <v/>
      </c>
      <c r="F80" s="60" t="n"/>
      <c r="G80" s="110" t="n"/>
      <c r="H80" s="110" t="n"/>
      <c r="I80" s="110" t="n"/>
      <c r="J80" s="110" t="n"/>
      <c r="K80" s="110" t="n"/>
      <c r="L80" s="110" t="n"/>
      <c r="M80" s="110" t="n"/>
      <c r="N80" s="110" t="n"/>
      <c r="O80" s="110" t="n"/>
      <c r="P80" s="110" t="n"/>
      <c r="Q80" s="110" t="n"/>
      <c r="R80" s="110" t="n"/>
      <c r="S80" s="110" t="n"/>
      <c r="T80" s="110" t="n"/>
      <c r="U80" s="110" t="n"/>
      <c r="V80" s="110" t="n"/>
      <c r="W80" s="110" t="n"/>
      <c r="X80" s="110" t="n"/>
      <c r="Y80" s="110" t="n"/>
      <c r="Z80" s="110" t="n"/>
      <c r="AA80" s="110" t="n"/>
      <c r="AB80" s="110" t="n"/>
      <c r="AC80" s="110" t="n"/>
      <c r="AD80" s="110" t="n"/>
      <c r="AE80" s="110" t="n"/>
      <c r="AF80" s="110" t="n"/>
      <c r="AG80" s="110" t="n"/>
      <c r="AH80" s="110" t="n"/>
      <c r="AI80" s="110" t="n"/>
      <c r="AJ80" s="110" t="n"/>
      <c r="AK80" s="110" t="n"/>
      <c r="AL80" s="110" t="n"/>
      <c r="AM80" s="110" t="n"/>
      <c r="AN80" s="110" t="n"/>
      <c r="AO80" s="110" t="n"/>
      <c r="AP80" s="110" t="n"/>
      <c r="AQ80" s="110" t="n"/>
      <c r="AR80" s="110" t="n"/>
      <c r="AS80" s="110" t="n"/>
      <c r="AT80" s="110" t="n"/>
      <c r="AU80" s="110" t="n"/>
      <c r="AV80" s="110" t="n"/>
      <c r="AW80" s="110" t="n"/>
      <c r="AX80" s="110" t="n"/>
      <c r="AY80" s="110" t="n"/>
      <c r="AZ80" s="110" t="n"/>
      <c r="BA80" s="110" t="n"/>
      <c r="BB80" s="110" t="n"/>
      <c r="BC80" s="110" t="n"/>
      <c r="BD80" s="110" t="n"/>
      <c r="BE80" s="110" t="n"/>
      <c r="BF80" s="110" t="n"/>
      <c r="BG80" s="110" t="n"/>
      <c r="BH80" s="110" t="n"/>
      <c r="BI80" s="110" t="n"/>
      <c r="BJ80" s="110" t="n"/>
      <c r="BK80" s="110" t="n"/>
      <c r="BL80" s="110" t="n"/>
      <c r="BM80" s="110" t="n"/>
      <c r="BN80" s="110" t="n"/>
      <c r="BO80" s="110" t="n"/>
      <c r="BP80" s="110" t="n"/>
      <c r="BQ80" s="110" t="n"/>
      <c r="BR80" s="110" t="n"/>
      <c r="BS80" s="110" t="n"/>
      <c r="BT80" s="110" t="n"/>
      <c r="BU80" s="110" t="n"/>
      <c r="BV80" s="110" t="n"/>
      <c r="BW80" s="110" t="n"/>
      <c r="BX80" s="110" t="n"/>
      <c r="BY80" s="110" t="n"/>
      <c r="BZ80" s="110" t="n"/>
      <c r="CA80" s="110" t="n"/>
      <c r="CB80" s="110" t="n"/>
      <c r="CC80" s="110" t="n"/>
      <c r="CD80" s="110" t="n"/>
      <c r="CE80" s="110" t="n"/>
      <c r="CF80" s="110" t="n"/>
      <c r="CG80" s="110" t="n"/>
      <c r="CH80" s="110" t="n"/>
      <c r="CI80" s="110" t="n"/>
      <c r="CJ80" s="110" t="n"/>
      <c r="CK80" s="110" t="n"/>
      <c r="CL80" s="110" t="n"/>
      <c r="CM80" s="110" t="n"/>
      <c r="CN80" s="110" t="n"/>
      <c r="CO80" s="110" t="n"/>
      <c r="CP80" s="110" t="n"/>
      <c r="CQ80" s="110" t="n"/>
      <c r="CR80" s="110" t="n"/>
      <c r="CS80" s="110" t="n"/>
    </row>
    <row r="81">
      <c r="C81" s="110">
        <f>AVERAGEIFS(F81:CS81,$F$2:$CS$2, "&gt;=" &amp; $F$2, $F$2:$CS$2, "&lt;="&amp; EOMONTH($F$2,0))</f>
        <v/>
      </c>
      <c r="D81" s="110">
        <f>AVERAGEIFS(F81:CS81,$F$2:$CS$2, "&gt;=" &amp; $AK$2, $F$2:$CS$2, "&lt;="&amp; EOMONTH($AK$2,0))</f>
        <v/>
      </c>
      <c r="E81" s="110">
        <f>AVERAGEIFS(F81:CS81,$F$2:$CS$2,"&gt;="&amp;TODAY()-30)</f>
        <v/>
      </c>
      <c r="F81" s="60" t="n"/>
      <c r="G81" s="110" t="n"/>
      <c r="H81" s="110" t="n"/>
      <c r="I81" s="110" t="n"/>
      <c r="J81" s="110" t="n"/>
      <c r="K81" s="110" t="n"/>
      <c r="L81" s="110" t="n"/>
      <c r="M81" s="110" t="n"/>
      <c r="N81" s="110" t="n"/>
      <c r="O81" s="110" t="n"/>
      <c r="P81" s="110" t="n"/>
      <c r="Q81" s="110" t="n"/>
      <c r="R81" s="110" t="n"/>
      <c r="S81" s="110" t="n"/>
      <c r="T81" s="110" t="n"/>
      <c r="U81" s="110" t="n"/>
      <c r="V81" s="110" t="n"/>
      <c r="W81" s="110" t="n"/>
      <c r="X81" s="110" t="n"/>
      <c r="Y81" s="110" t="n"/>
      <c r="Z81" s="110" t="n"/>
      <c r="AA81" s="110" t="n"/>
      <c r="AB81" s="110" t="n"/>
      <c r="AC81" s="110" t="n"/>
      <c r="AD81" s="110" t="n"/>
      <c r="AE81" s="110" t="n"/>
      <c r="AF81" s="110" t="n"/>
      <c r="AG81" s="110" t="n"/>
      <c r="AH81" s="110" t="n"/>
      <c r="AI81" s="110" t="n"/>
      <c r="AJ81" s="110" t="n"/>
      <c r="AK81" s="110" t="n"/>
      <c r="AL81" s="110" t="n"/>
      <c r="AM81" s="110" t="n"/>
      <c r="AN81" s="110" t="n"/>
      <c r="AO81" s="110" t="n"/>
      <c r="AP81" s="110" t="n"/>
      <c r="AQ81" s="110" t="n"/>
      <c r="AR81" s="110" t="n"/>
      <c r="AS81" s="110" t="n"/>
      <c r="AT81" s="110" t="n"/>
      <c r="AU81" s="110" t="n"/>
      <c r="AV81" s="110" t="n"/>
      <c r="AW81" s="110" t="n"/>
      <c r="AX81" s="110" t="n"/>
      <c r="AY81" s="110" t="n"/>
      <c r="AZ81" s="110" t="n"/>
      <c r="BA81" s="110" t="n"/>
      <c r="BB81" s="110" t="n"/>
      <c r="BC81" s="110" t="n"/>
      <c r="BD81" s="110" t="n"/>
      <c r="BE81" s="110" t="n"/>
      <c r="BF81" s="110" t="n"/>
      <c r="BG81" s="110" t="n"/>
      <c r="BH81" s="110" t="n"/>
      <c r="BI81" s="110" t="n"/>
      <c r="BJ81" s="110" t="n"/>
      <c r="BK81" s="110" t="n"/>
      <c r="BL81" s="110" t="n"/>
      <c r="BM81" s="110" t="n"/>
      <c r="BN81" s="110" t="n"/>
      <c r="BO81" s="110" t="n"/>
      <c r="BP81" s="110" t="n"/>
      <c r="BQ81" s="110" t="n"/>
      <c r="BR81" s="110" t="n"/>
      <c r="BS81" s="110" t="n"/>
      <c r="BT81" s="110" t="n"/>
      <c r="BU81" s="110" t="n"/>
      <c r="BV81" s="110" t="n"/>
      <c r="BW81" s="110" t="n"/>
      <c r="BX81" s="110" t="n"/>
      <c r="BY81" s="110" t="n"/>
      <c r="BZ81" s="110" t="n"/>
      <c r="CA81" s="110" t="n"/>
      <c r="CB81" s="110" t="n"/>
      <c r="CC81" s="110" t="n"/>
      <c r="CD81" s="110" t="n"/>
      <c r="CE81" s="110" t="n"/>
      <c r="CF81" s="110" t="n"/>
      <c r="CG81" s="110" t="n"/>
      <c r="CH81" s="110" t="n"/>
      <c r="CI81" s="110" t="n"/>
      <c r="CJ81" s="110" t="n"/>
      <c r="CK81" s="110" t="n"/>
      <c r="CL81" s="110" t="n"/>
      <c r="CM81" s="110" t="n"/>
      <c r="CN81" s="110" t="n"/>
      <c r="CO81" s="110" t="n"/>
      <c r="CP81" s="110" t="n"/>
      <c r="CQ81" s="110" t="n"/>
      <c r="CR81" s="110" t="n"/>
      <c r="CS81" s="110" t="n"/>
    </row>
    <row r="82">
      <c r="C82" s="110">
        <f>AVERAGEIFS(F82:CS82,$F$2:$CS$2, "&gt;=" &amp; $F$2, $F$2:$CS$2, "&lt;="&amp; EOMONTH($F$2,0))</f>
        <v/>
      </c>
      <c r="D82" s="110">
        <f>AVERAGEIFS(F82:CS82,$F$2:$CS$2, "&gt;=" &amp; $AK$2, $F$2:$CS$2, "&lt;="&amp; EOMONTH($AK$2,0))</f>
        <v/>
      </c>
      <c r="E82" s="110">
        <f>AVERAGEIFS(F82:CS82,$F$2:$CS$2,"&gt;="&amp;TODAY()-30)</f>
        <v/>
      </c>
      <c r="F82" s="60" t="n"/>
      <c r="G82" s="110" t="n"/>
      <c r="H82" s="110" t="n"/>
      <c r="I82" s="110" t="n"/>
      <c r="J82" s="110" t="n"/>
      <c r="K82" s="110" t="n"/>
      <c r="L82" s="110" t="n"/>
      <c r="M82" s="110" t="n"/>
      <c r="N82" s="110" t="n"/>
      <c r="O82" s="110" t="n"/>
      <c r="P82" s="110" t="n"/>
      <c r="Q82" s="110" t="n"/>
      <c r="R82" s="110" t="n"/>
      <c r="S82" s="110" t="n"/>
      <c r="T82" s="110" t="n"/>
      <c r="U82" s="110" t="n"/>
      <c r="V82" s="110" t="n"/>
      <c r="W82" s="110" t="n"/>
      <c r="X82" s="110" t="n"/>
      <c r="Y82" s="110" t="n"/>
      <c r="Z82" s="110" t="n"/>
      <c r="AA82" s="110" t="n"/>
      <c r="AB82" s="110" t="n"/>
      <c r="AC82" s="110" t="n"/>
      <c r="AD82" s="110" t="n"/>
      <c r="AE82" s="110" t="n"/>
      <c r="AF82" s="110" t="n"/>
      <c r="AG82" s="110" t="n"/>
      <c r="AH82" s="110" t="n"/>
      <c r="AI82" s="110" t="n"/>
      <c r="AJ82" s="110" t="n"/>
      <c r="AK82" s="110" t="n"/>
      <c r="AL82" s="110" t="n"/>
      <c r="AM82" s="110" t="n"/>
      <c r="AN82" s="110" t="n"/>
      <c r="AO82" s="110" t="n"/>
      <c r="AP82" s="110" t="n"/>
      <c r="AQ82" s="110" t="n"/>
      <c r="AR82" s="110" t="n"/>
      <c r="AS82" s="110" t="n"/>
      <c r="AT82" s="110" t="n"/>
      <c r="AU82" s="110" t="n"/>
      <c r="AV82" s="110" t="n"/>
      <c r="AW82" s="110" t="n"/>
      <c r="AX82" s="110" t="n"/>
      <c r="AY82" s="110" t="n"/>
      <c r="AZ82" s="110" t="n"/>
      <c r="BA82" s="110" t="n"/>
      <c r="BB82" s="110" t="n"/>
      <c r="BC82" s="110" t="n"/>
      <c r="BD82" s="110" t="n"/>
      <c r="BE82" s="110" t="n"/>
      <c r="BF82" s="110" t="n"/>
      <c r="BG82" s="110" t="n"/>
      <c r="BH82" s="110" t="n"/>
      <c r="BI82" s="110" t="n"/>
      <c r="BJ82" s="110" t="n"/>
      <c r="BK82" s="110" t="n"/>
      <c r="BL82" s="110" t="n"/>
      <c r="BM82" s="110" t="n"/>
      <c r="BN82" s="110" t="n"/>
      <c r="BO82" s="110" t="n"/>
      <c r="BP82" s="110" t="n"/>
      <c r="BQ82" s="110" t="n"/>
      <c r="BR82" s="110" t="n"/>
      <c r="BS82" s="110" t="n"/>
      <c r="BT82" s="110" t="n"/>
      <c r="BU82" s="110" t="n"/>
      <c r="BV82" s="110" t="n"/>
      <c r="BW82" s="110" t="n"/>
      <c r="BX82" s="110" t="n"/>
      <c r="BY82" s="110" t="n"/>
      <c r="BZ82" s="110" t="n"/>
      <c r="CA82" s="110" t="n"/>
      <c r="CB82" s="110" t="n"/>
      <c r="CC82" s="110" t="n"/>
      <c r="CD82" s="110" t="n"/>
      <c r="CE82" s="110" t="n"/>
      <c r="CF82" s="110" t="n"/>
      <c r="CG82" s="110" t="n"/>
      <c r="CH82" s="110" t="n"/>
      <c r="CI82" s="110" t="n"/>
      <c r="CJ82" s="110" t="n"/>
      <c r="CK82" s="110" t="n"/>
      <c r="CL82" s="110" t="n"/>
      <c r="CM82" s="110" t="n"/>
      <c r="CN82" s="110" t="n"/>
      <c r="CO82" s="110" t="n"/>
      <c r="CP82" s="110" t="n"/>
      <c r="CQ82" s="110" t="n"/>
      <c r="CR82" s="110" t="n"/>
      <c r="CS82" s="110" t="n"/>
    </row>
    <row r="83">
      <c r="C83" s="110">
        <f>AVERAGEIFS(F83:CS83,$F$2:$CS$2, "&gt;=" &amp; $F$2, $F$2:$CS$2, "&lt;="&amp; EOMONTH($F$2,0))</f>
        <v/>
      </c>
      <c r="D83" s="110">
        <f>AVERAGEIFS(F83:CS83,$F$2:$CS$2, "&gt;=" &amp; $AK$2, $F$2:$CS$2, "&lt;="&amp; EOMONTH($AK$2,0))</f>
        <v/>
      </c>
      <c r="E83" s="110">
        <f>AVERAGEIFS(F83:CS83,$F$2:$CS$2,"&gt;="&amp;TODAY()-30)</f>
        <v/>
      </c>
      <c r="F83" s="60" t="n"/>
      <c r="G83" s="110" t="n"/>
      <c r="H83" s="110" t="n"/>
      <c r="I83" s="110" t="n"/>
      <c r="J83" s="110" t="n"/>
      <c r="K83" s="110" t="n"/>
      <c r="L83" s="110" t="n"/>
      <c r="M83" s="110" t="n"/>
      <c r="N83" s="110" t="n"/>
      <c r="O83" s="110" t="n"/>
      <c r="P83" s="110" t="n"/>
      <c r="Q83" s="110" t="n"/>
      <c r="R83" s="110" t="n"/>
      <c r="S83" s="110" t="n"/>
      <c r="T83" s="110" t="n"/>
      <c r="U83" s="110" t="n"/>
      <c r="V83" s="110" t="n"/>
      <c r="W83" s="110" t="n"/>
      <c r="X83" s="110" t="n"/>
      <c r="Y83" s="110" t="n"/>
      <c r="Z83" s="110" t="n"/>
      <c r="AA83" s="110" t="n"/>
      <c r="AB83" s="110" t="n"/>
      <c r="AC83" s="110" t="n"/>
      <c r="AD83" s="110" t="n"/>
      <c r="AE83" s="110" t="n"/>
      <c r="AF83" s="110" t="n"/>
      <c r="AG83" s="110" t="n"/>
      <c r="AH83" s="110" t="n"/>
      <c r="AI83" s="110" t="n"/>
      <c r="AJ83" s="110" t="n"/>
      <c r="AK83" s="110" t="n"/>
      <c r="AL83" s="110" t="n"/>
      <c r="AM83" s="110" t="n"/>
      <c r="AN83" s="110" t="n"/>
      <c r="AO83" s="110" t="n"/>
      <c r="AP83" s="110" t="n"/>
      <c r="AQ83" s="110" t="n"/>
      <c r="AR83" s="110" t="n"/>
      <c r="AS83" s="110" t="n"/>
      <c r="AT83" s="110" t="n"/>
      <c r="AU83" s="110" t="n"/>
      <c r="AV83" s="110" t="n"/>
      <c r="AW83" s="110" t="n"/>
      <c r="AX83" s="110" t="n"/>
      <c r="AY83" s="110" t="n"/>
      <c r="AZ83" s="110" t="n"/>
      <c r="BA83" s="110" t="n"/>
      <c r="BB83" s="110" t="n"/>
      <c r="BC83" s="110" t="n"/>
      <c r="BD83" s="110" t="n"/>
      <c r="BE83" s="110" t="n"/>
      <c r="BF83" s="110" t="n"/>
      <c r="BG83" s="110" t="n"/>
      <c r="BH83" s="110" t="n"/>
      <c r="BI83" s="110" t="n"/>
      <c r="BJ83" s="110" t="n"/>
      <c r="BK83" s="110" t="n"/>
      <c r="BL83" s="110" t="n"/>
      <c r="BM83" s="110" t="n"/>
      <c r="BN83" s="110" t="n"/>
      <c r="BO83" s="110" t="n"/>
      <c r="BP83" s="110" t="n"/>
      <c r="BQ83" s="110" t="n"/>
      <c r="BR83" s="110" t="n"/>
      <c r="BS83" s="110" t="n"/>
      <c r="BT83" s="110" t="n"/>
      <c r="BU83" s="110" t="n"/>
      <c r="BV83" s="110" t="n"/>
      <c r="BW83" s="110" t="n"/>
      <c r="BX83" s="110" t="n"/>
      <c r="BY83" s="110" t="n"/>
      <c r="BZ83" s="110" t="n"/>
      <c r="CA83" s="110" t="n"/>
      <c r="CB83" s="110" t="n"/>
      <c r="CC83" s="110" t="n"/>
      <c r="CD83" s="110" t="n"/>
      <c r="CE83" s="110" t="n"/>
      <c r="CF83" s="110" t="n"/>
      <c r="CG83" s="110" t="n"/>
      <c r="CH83" s="110" t="n"/>
      <c r="CI83" s="110" t="n"/>
      <c r="CJ83" s="110" t="n"/>
      <c r="CK83" s="110" t="n"/>
      <c r="CL83" s="110" t="n"/>
      <c r="CM83" s="110" t="n"/>
      <c r="CN83" s="110" t="n"/>
      <c r="CO83" s="110" t="n"/>
      <c r="CP83" s="110" t="n"/>
      <c r="CQ83" s="110" t="n"/>
      <c r="CR83" s="110" t="n"/>
      <c r="CS83" s="110" t="n"/>
    </row>
    <row r="84">
      <c r="C84" s="110">
        <f>AVERAGEIFS(F84:CS84,$F$2:$CS$2, "&gt;=" &amp; $F$2, $F$2:$CS$2, "&lt;="&amp; EOMONTH($F$2,0))</f>
        <v/>
      </c>
      <c r="D84" s="110">
        <f>AVERAGEIFS(F84:CS84,$F$2:$CS$2, "&gt;=" &amp; $AK$2, $F$2:$CS$2, "&lt;="&amp; EOMONTH($AK$2,0))</f>
        <v/>
      </c>
      <c r="E84" s="110">
        <f>AVERAGEIFS(F84:CS84,$F$2:$CS$2,"&gt;="&amp;TODAY()-30)</f>
        <v/>
      </c>
      <c r="F84" s="60" t="n"/>
      <c r="G84" s="110" t="n"/>
      <c r="H84" s="110" t="n"/>
      <c r="I84" s="110" t="n"/>
      <c r="J84" s="110" t="n"/>
      <c r="K84" s="110" t="n"/>
      <c r="L84" s="110" t="n"/>
      <c r="M84" s="110" t="n"/>
      <c r="N84" s="110" t="n"/>
      <c r="O84" s="110" t="n"/>
      <c r="P84" s="110" t="n"/>
      <c r="Q84" s="110" t="n"/>
      <c r="R84" s="110" t="n"/>
      <c r="S84" s="110" t="n"/>
      <c r="T84" s="110" t="n"/>
      <c r="U84" s="110" t="n"/>
      <c r="V84" s="110" t="n"/>
      <c r="W84" s="110" t="n"/>
      <c r="X84" s="110" t="n"/>
      <c r="Y84" s="110" t="n"/>
      <c r="Z84" s="110" t="n"/>
      <c r="AA84" s="110" t="n"/>
      <c r="AB84" s="110" t="n"/>
      <c r="AC84" s="110" t="n"/>
      <c r="AD84" s="110" t="n"/>
      <c r="AE84" s="110" t="n"/>
      <c r="AF84" s="110" t="n"/>
      <c r="AG84" s="110" t="n"/>
      <c r="AH84" s="110" t="n"/>
      <c r="AI84" s="110" t="n"/>
      <c r="AJ84" s="110" t="n"/>
      <c r="AK84" s="110" t="n"/>
      <c r="AL84" s="110" t="n"/>
      <c r="AM84" s="110" t="n"/>
      <c r="AN84" s="110" t="n"/>
      <c r="AO84" s="110" t="n"/>
      <c r="AP84" s="110" t="n"/>
      <c r="AQ84" s="110" t="n"/>
      <c r="AR84" s="110" t="n"/>
      <c r="AS84" s="110" t="n"/>
      <c r="AT84" s="110" t="n"/>
      <c r="AU84" s="110" t="n"/>
      <c r="AV84" s="110" t="n"/>
      <c r="AW84" s="110" t="n"/>
      <c r="AX84" s="110" t="n"/>
      <c r="AY84" s="110" t="n"/>
      <c r="AZ84" s="110" t="n"/>
      <c r="BA84" s="110" t="n"/>
      <c r="BB84" s="110" t="n"/>
      <c r="BC84" s="110" t="n"/>
      <c r="BD84" s="110" t="n"/>
      <c r="BE84" s="110" t="n"/>
      <c r="BF84" s="110" t="n"/>
      <c r="BG84" s="110" t="n"/>
      <c r="BH84" s="110" t="n"/>
      <c r="BI84" s="110" t="n"/>
      <c r="BJ84" s="110" t="n"/>
      <c r="BK84" s="110" t="n"/>
      <c r="BL84" s="110" t="n"/>
      <c r="BM84" s="110" t="n"/>
      <c r="BN84" s="110" t="n"/>
      <c r="BO84" s="110" t="n"/>
      <c r="BP84" s="110" t="n"/>
      <c r="BQ84" s="110" t="n"/>
      <c r="BR84" s="110" t="n"/>
      <c r="BS84" s="110" t="n"/>
      <c r="BT84" s="110" t="n"/>
      <c r="BU84" s="110" t="n"/>
      <c r="BV84" s="110" t="n"/>
      <c r="BW84" s="110" t="n"/>
      <c r="BX84" s="110" t="n"/>
      <c r="BY84" s="110" t="n"/>
      <c r="BZ84" s="110" t="n"/>
      <c r="CA84" s="110" t="n"/>
      <c r="CB84" s="110" t="n"/>
      <c r="CC84" s="110" t="n"/>
      <c r="CD84" s="110" t="n"/>
      <c r="CE84" s="110" t="n"/>
      <c r="CF84" s="110" t="n"/>
      <c r="CG84" s="110" t="n"/>
      <c r="CH84" s="110" t="n"/>
      <c r="CI84" s="110" t="n"/>
      <c r="CJ84" s="110" t="n"/>
      <c r="CK84" s="110" t="n"/>
      <c r="CL84" s="110" t="n"/>
      <c r="CM84" s="110" t="n"/>
      <c r="CN84" s="110" t="n"/>
      <c r="CO84" s="110" t="n"/>
      <c r="CP84" s="110" t="n"/>
      <c r="CQ84" s="110" t="n"/>
      <c r="CR84" s="110" t="n"/>
      <c r="CS84" s="110" t="n"/>
    </row>
    <row r="85">
      <c r="C85" s="110">
        <f>AVERAGEIFS(F85:CS85,$F$2:$CS$2, "&gt;=" &amp; $F$2, $F$2:$CS$2, "&lt;="&amp; EOMONTH($F$2,0))</f>
        <v/>
      </c>
      <c r="D85" s="110">
        <f>AVERAGEIFS(F85:CS85,$F$2:$CS$2, "&gt;=" &amp; $AK$2, $F$2:$CS$2, "&lt;="&amp; EOMONTH($AK$2,0))</f>
        <v/>
      </c>
      <c r="E85" s="110">
        <f>AVERAGEIFS(F85:CS85,$F$2:$CS$2,"&gt;="&amp;TODAY()-30)</f>
        <v/>
      </c>
      <c r="F85" s="60" t="n"/>
      <c r="G85" s="110" t="n"/>
      <c r="H85" s="110" t="n"/>
      <c r="I85" s="110" t="n"/>
      <c r="J85" s="110" t="n"/>
      <c r="K85" s="110" t="n"/>
      <c r="L85" s="110" t="n"/>
      <c r="M85" s="110" t="n"/>
      <c r="N85" s="110" t="n"/>
      <c r="O85" s="110" t="n"/>
      <c r="P85" s="110" t="n"/>
      <c r="Q85" s="110" t="n"/>
      <c r="R85" s="110" t="n"/>
      <c r="S85" s="110" t="n"/>
      <c r="T85" s="110" t="n"/>
      <c r="U85" s="110" t="n"/>
      <c r="V85" s="110" t="n"/>
      <c r="W85" s="110" t="n"/>
      <c r="X85" s="110" t="n"/>
      <c r="Y85" s="110" t="n"/>
      <c r="Z85" s="110" t="n"/>
      <c r="AA85" s="110" t="n"/>
      <c r="AB85" s="110" t="n"/>
      <c r="AC85" s="110" t="n"/>
      <c r="AD85" s="110" t="n"/>
      <c r="AE85" s="110" t="n"/>
      <c r="AF85" s="110" t="n"/>
      <c r="AG85" s="110" t="n"/>
      <c r="AH85" s="110" t="n"/>
      <c r="AI85" s="110" t="n"/>
      <c r="AJ85" s="110" t="n"/>
      <c r="AK85" s="110" t="n"/>
      <c r="AL85" s="110" t="n"/>
      <c r="AM85" s="110" t="n"/>
      <c r="AN85" s="110" t="n"/>
      <c r="AO85" s="110" t="n"/>
      <c r="AP85" s="110" t="n"/>
      <c r="AQ85" s="110" t="n"/>
      <c r="AR85" s="110" t="n"/>
      <c r="AS85" s="110" t="n"/>
      <c r="AT85" s="110" t="n"/>
      <c r="AU85" s="110" t="n"/>
      <c r="AV85" s="110" t="n"/>
      <c r="AW85" s="110" t="n"/>
      <c r="AX85" s="110" t="n"/>
      <c r="AY85" s="110" t="n"/>
      <c r="AZ85" s="110" t="n"/>
      <c r="BA85" s="110" t="n"/>
      <c r="BB85" s="110" t="n"/>
      <c r="BC85" s="110" t="n"/>
      <c r="BD85" s="110" t="n"/>
      <c r="BE85" s="110" t="n"/>
      <c r="BF85" s="110" t="n"/>
      <c r="BG85" s="110" t="n"/>
      <c r="BH85" s="110" t="n"/>
      <c r="BI85" s="110" t="n"/>
      <c r="BJ85" s="110" t="n"/>
      <c r="BK85" s="110" t="n"/>
      <c r="BL85" s="110" t="n"/>
      <c r="BM85" s="110" t="n"/>
      <c r="BN85" s="110" t="n"/>
      <c r="BO85" s="110" t="n"/>
      <c r="BP85" s="110" t="n"/>
      <c r="BQ85" s="110" t="n"/>
      <c r="BR85" s="110" t="n"/>
      <c r="BS85" s="110" t="n"/>
      <c r="BT85" s="110" t="n"/>
      <c r="BU85" s="110" t="n"/>
      <c r="BV85" s="110" t="n"/>
      <c r="BW85" s="110" t="n"/>
      <c r="BX85" s="110" t="n"/>
      <c r="BY85" s="110" t="n"/>
      <c r="BZ85" s="110" t="n"/>
      <c r="CA85" s="110" t="n"/>
      <c r="CB85" s="110" t="n"/>
      <c r="CC85" s="110" t="n"/>
      <c r="CD85" s="110" t="n"/>
      <c r="CE85" s="110" t="n"/>
      <c r="CF85" s="110" t="n"/>
      <c r="CG85" s="110" t="n"/>
      <c r="CH85" s="110" t="n"/>
      <c r="CI85" s="110" t="n"/>
      <c r="CJ85" s="110" t="n"/>
      <c r="CK85" s="110" t="n"/>
      <c r="CL85" s="110" t="n"/>
      <c r="CM85" s="110" t="n"/>
      <c r="CN85" s="110" t="n"/>
      <c r="CO85" s="110" t="n"/>
      <c r="CP85" s="110" t="n"/>
      <c r="CQ85" s="110" t="n"/>
      <c r="CR85" s="110" t="n"/>
      <c r="CS85" s="110" t="n"/>
    </row>
    <row r="86">
      <c r="C86" s="110">
        <f>AVERAGEIFS(F86:CS86,$F$2:$CS$2, "&gt;=" &amp; $F$2, $F$2:$CS$2, "&lt;="&amp; EOMONTH($F$2,0))</f>
        <v/>
      </c>
      <c r="D86" s="110">
        <f>AVERAGEIFS(F86:CS86,$F$2:$CS$2, "&gt;=" &amp; $AK$2, $F$2:$CS$2, "&lt;="&amp; EOMONTH($AK$2,0))</f>
        <v/>
      </c>
      <c r="E86" s="110">
        <f>AVERAGEIFS(F86:CS86,$F$2:$CS$2,"&gt;="&amp;TODAY()-30)</f>
        <v/>
      </c>
      <c r="F86" s="60" t="n"/>
      <c r="G86" s="110" t="n"/>
      <c r="H86" s="110" t="n"/>
      <c r="I86" s="110" t="n"/>
      <c r="J86" s="110" t="n"/>
      <c r="K86" s="110" t="n"/>
      <c r="L86" s="110" t="n"/>
      <c r="M86" s="110" t="n"/>
      <c r="N86" s="110" t="n"/>
      <c r="O86" s="110" t="n"/>
      <c r="P86" s="110" t="n"/>
      <c r="Q86" s="110" t="n"/>
      <c r="R86" s="110" t="n"/>
      <c r="S86" s="110" t="n"/>
      <c r="T86" s="110" t="n"/>
      <c r="U86" s="110" t="n"/>
      <c r="V86" s="110" t="n"/>
      <c r="W86" s="110" t="n"/>
      <c r="X86" s="110" t="n"/>
      <c r="Y86" s="110" t="n"/>
      <c r="Z86" s="110" t="n"/>
      <c r="AA86" s="110" t="n"/>
      <c r="AB86" s="110" t="n"/>
      <c r="AC86" s="110" t="n"/>
      <c r="AD86" s="110" t="n"/>
      <c r="AE86" s="110" t="n"/>
      <c r="AF86" s="110" t="n"/>
      <c r="AG86" s="110" t="n"/>
      <c r="AH86" s="110" t="n"/>
      <c r="AI86" s="110" t="n"/>
      <c r="AJ86" s="110" t="n"/>
      <c r="AK86" s="110" t="n"/>
      <c r="AL86" s="110" t="n"/>
      <c r="AM86" s="110" t="n"/>
      <c r="AN86" s="110" t="n"/>
      <c r="AO86" s="110" t="n"/>
      <c r="AP86" s="110" t="n"/>
      <c r="AQ86" s="110" t="n"/>
      <c r="AR86" s="110" t="n"/>
      <c r="AS86" s="110" t="n"/>
      <c r="AT86" s="110" t="n"/>
      <c r="AU86" s="110" t="n"/>
      <c r="AV86" s="110" t="n"/>
      <c r="AW86" s="110" t="n"/>
      <c r="AX86" s="110" t="n"/>
      <c r="AY86" s="110" t="n"/>
      <c r="AZ86" s="110" t="n"/>
      <c r="BA86" s="110" t="n"/>
      <c r="BB86" s="110" t="n"/>
      <c r="BC86" s="110" t="n"/>
      <c r="BD86" s="110" t="n"/>
      <c r="BE86" s="110" t="n"/>
      <c r="BF86" s="110" t="n"/>
      <c r="BG86" s="110" t="n"/>
      <c r="BH86" s="110" t="n"/>
      <c r="BI86" s="110" t="n"/>
      <c r="BJ86" s="110" t="n"/>
      <c r="BK86" s="110" t="n"/>
      <c r="BL86" s="110" t="n"/>
      <c r="BM86" s="110" t="n"/>
      <c r="BN86" s="110" t="n"/>
      <c r="BO86" s="110" t="n"/>
      <c r="BP86" s="110" t="n"/>
      <c r="BQ86" s="110" t="n"/>
      <c r="BR86" s="110" t="n"/>
      <c r="BS86" s="110" t="n"/>
      <c r="BT86" s="110" t="n"/>
      <c r="BU86" s="110" t="n"/>
      <c r="BV86" s="110" t="n"/>
      <c r="BW86" s="110" t="n"/>
      <c r="BX86" s="110" t="n"/>
      <c r="BY86" s="110" t="n"/>
      <c r="BZ86" s="110" t="n"/>
      <c r="CA86" s="110" t="n"/>
      <c r="CB86" s="110" t="n"/>
      <c r="CC86" s="110" t="n"/>
      <c r="CD86" s="110" t="n"/>
      <c r="CE86" s="110" t="n"/>
      <c r="CF86" s="110" t="n"/>
      <c r="CG86" s="110" t="n"/>
      <c r="CH86" s="110" t="n"/>
      <c r="CI86" s="110" t="n"/>
      <c r="CJ86" s="110" t="n"/>
      <c r="CK86" s="110" t="n"/>
      <c r="CL86" s="110" t="n"/>
      <c r="CM86" s="110" t="n"/>
      <c r="CN86" s="110" t="n"/>
      <c r="CO86" s="110" t="n"/>
      <c r="CP86" s="110" t="n"/>
      <c r="CQ86" s="110" t="n"/>
      <c r="CR86" s="110" t="n"/>
      <c r="CS86" s="110" t="n"/>
    </row>
    <row r="87">
      <c r="C87" s="110">
        <f>AVERAGEIFS(F87:CS87,$F$2:$CS$2, "&gt;=" &amp; $F$2, $F$2:$CS$2, "&lt;="&amp; EOMONTH($F$2,0))</f>
        <v/>
      </c>
      <c r="D87" s="110">
        <f>AVERAGEIFS(F87:CS87,$F$2:$CS$2, "&gt;=" &amp; $AK$2, $F$2:$CS$2, "&lt;="&amp; EOMONTH($AK$2,0))</f>
        <v/>
      </c>
      <c r="E87" s="110">
        <f>AVERAGEIFS(F87:CS87,$F$2:$CS$2,"&gt;="&amp;TODAY()-30)</f>
        <v/>
      </c>
      <c r="F87" s="60" t="n"/>
      <c r="G87" s="110" t="n"/>
      <c r="H87" s="110" t="n"/>
      <c r="I87" s="110" t="n"/>
      <c r="J87" s="110" t="n"/>
      <c r="K87" s="110" t="n"/>
      <c r="L87" s="110" t="n"/>
      <c r="M87" s="110" t="n"/>
      <c r="N87" s="110" t="n"/>
      <c r="O87" s="110" t="n"/>
      <c r="P87" s="110" t="n"/>
      <c r="Q87" s="110" t="n"/>
      <c r="R87" s="110" t="n"/>
      <c r="S87" s="110" t="n"/>
      <c r="T87" s="110" t="n"/>
      <c r="U87" s="110" t="n"/>
      <c r="V87" s="110" t="n"/>
      <c r="W87" s="110" t="n"/>
      <c r="X87" s="110" t="n"/>
      <c r="Y87" s="110" t="n"/>
      <c r="Z87" s="110" t="n"/>
      <c r="AA87" s="110" t="n"/>
      <c r="AB87" s="110" t="n"/>
      <c r="AC87" s="110" t="n"/>
      <c r="AD87" s="110" t="n"/>
      <c r="AE87" s="110" t="n"/>
      <c r="AF87" s="110" t="n"/>
      <c r="AG87" s="110" t="n"/>
      <c r="AH87" s="110" t="n"/>
      <c r="AI87" s="110" t="n"/>
      <c r="AJ87" s="110" t="n"/>
      <c r="AK87" s="110" t="n"/>
      <c r="AL87" s="110" t="n"/>
      <c r="AM87" s="110" t="n"/>
      <c r="AN87" s="110" t="n"/>
      <c r="AO87" s="110" t="n"/>
      <c r="AP87" s="110" t="n"/>
      <c r="AQ87" s="110" t="n"/>
      <c r="AR87" s="110" t="n"/>
      <c r="AS87" s="110" t="n"/>
      <c r="AT87" s="110" t="n"/>
      <c r="AU87" s="110" t="n"/>
      <c r="AV87" s="110" t="n"/>
      <c r="AW87" s="110" t="n"/>
      <c r="AX87" s="110" t="n"/>
      <c r="AY87" s="110" t="n"/>
      <c r="AZ87" s="110" t="n"/>
      <c r="BA87" s="110" t="n"/>
      <c r="BB87" s="110" t="n"/>
      <c r="BC87" s="110" t="n"/>
      <c r="BD87" s="110" t="n"/>
      <c r="BE87" s="110" t="n"/>
      <c r="BF87" s="110" t="n"/>
      <c r="BG87" s="110" t="n"/>
      <c r="BH87" s="110" t="n"/>
      <c r="BI87" s="110" t="n"/>
      <c r="BJ87" s="110" t="n"/>
      <c r="BK87" s="110" t="n"/>
      <c r="BL87" s="110" t="n"/>
      <c r="BM87" s="110" t="n"/>
      <c r="BN87" s="110" t="n"/>
      <c r="BO87" s="110" t="n"/>
      <c r="BP87" s="110" t="n"/>
      <c r="BQ87" s="110" t="n"/>
      <c r="BR87" s="110" t="n"/>
      <c r="BS87" s="110" t="n"/>
      <c r="BT87" s="110" t="n"/>
      <c r="BU87" s="110" t="n"/>
      <c r="BV87" s="110" t="n"/>
      <c r="BW87" s="110" t="n"/>
      <c r="BX87" s="110" t="n"/>
      <c r="BY87" s="110" t="n"/>
      <c r="BZ87" s="110" t="n"/>
      <c r="CA87" s="110" t="n"/>
      <c r="CB87" s="110" t="n"/>
      <c r="CC87" s="110" t="n"/>
      <c r="CD87" s="110" t="n"/>
      <c r="CE87" s="110" t="n"/>
      <c r="CF87" s="110" t="n"/>
      <c r="CG87" s="110" t="n"/>
      <c r="CH87" s="110" t="n"/>
      <c r="CI87" s="110" t="n"/>
      <c r="CJ87" s="110" t="n"/>
      <c r="CK87" s="110" t="n"/>
      <c r="CL87" s="110" t="n"/>
      <c r="CM87" s="110" t="n"/>
      <c r="CN87" s="110" t="n"/>
      <c r="CO87" s="110" t="n"/>
      <c r="CP87" s="110" t="n"/>
      <c r="CQ87" s="110" t="n"/>
      <c r="CR87" s="110" t="n"/>
      <c r="CS87" s="110" t="n"/>
    </row>
    <row r="88">
      <c r="C88" s="110">
        <f>AVERAGEIFS(F88:CS88,$F$2:$CS$2, "&gt;=" &amp; $F$2, $F$2:$CS$2, "&lt;="&amp; EOMONTH($F$2,0))</f>
        <v/>
      </c>
      <c r="D88" s="110">
        <f>AVERAGEIFS(F88:CS88,$F$2:$CS$2, "&gt;=" &amp; $AK$2, $F$2:$CS$2, "&lt;="&amp; EOMONTH($AK$2,0))</f>
        <v/>
      </c>
      <c r="E88" s="110">
        <f>AVERAGEIFS(F88:CS88,$F$2:$CS$2,"&gt;="&amp;TODAY()-30)</f>
        <v/>
      </c>
      <c r="F88" s="60" t="n"/>
      <c r="G88" s="110" t="n"/>
      <c r="H88" s="110" t="n"/>
      <c r="I88" s="110" t="n"/>
      <c r="J88" s="110" t="n"/>
      <c r="K88" s="110" t="n"/>
      <c r="L88" s="110" t="n"/>
      <c r="M88" s="110" t="n"/>
      <c r="N88" s="110" t="n"/>
      <c r="O88" s="110" t="n"/>
      <c r="P88" s="110" t="n"/>
      <c r="Q88" s="110" t="n"/>
      <c r="R88" s="110" t="n"/>
      <c r="S88" s="110" t="n"/>
      <c r="T88" s="110" t="n"/>
      <c r="U88" s="110" t="n"/>
      <c r="V88" s="110" t="n"/>
      <c r="W88" s="110" t="n"/>
      <c r="X88" s="110" t="n"/>
      <c r="Y88" s="110" t="n"/>
      <c r="Z88" s="110" t="n"/>
      <c r="AA88" s="110" t="n"/>
      <c r="AB88" s="110" t="n"/>
      <c r="AC88" s="110" t="n"/>
      <c r="AD88" s="110" t="n"/>
      <c r="AE88" s="110" t="n"/>
      <c r="AF88" s="110" t="n"/>
      <c r="AG88" s="110" t="n"/>
      <c r="AH88" s="110" t="n"/>
      <c r="AI88" s="110" t="n"/>
      <c r="AJ88" s="110" t="n"/>
      <c r="AK88" s="110" t="n"/>
      <c r="AL88" s="110" t="n"/>
      <c r="AM88" s="110" t="n"/>
      <c r="AN88" s="110" t="n"/>
      <c r="AO88" s="110" t="n"/>
      <c r="AP88" s="110" t="n"/>
      <c r="AQ88" s="110" t="n"/>
      <c r="AR88" s="110" t="n"/>
      <c r="AS88" s="110" t="n"/>
      <c r="AT88" s="110" t="n"/>
      <c r="AU88" s="110" t="n"/>
      <c r="AV88" s="110" t="n"/>
      <c r="AW88" s="110" t="n"/>
      <c r="AX88" s="110" t="n"/>
      <c r="AY88" s="110" t="n"/>
      <c r="AZ88" s="110" t="n"/>
      <c r="BA88" s="110" t="n"/>
      <c r="BB88" s="110" t="n"/>
      <c r="BC88" s="110" t="n"/>
      <c r="BD88" s="110" t="n"/>
      <c r="BE88" s="110" t="n"/>
      <c r="BF88" s="110" t="n"/>
      <c r="BG88" s="110" t="n"/>
      <c r="BH88" s="110" t="n"/>
      <c r="BI88" s="110" t="n"/>
      <c r="BJ88" s="110" t="n"/>
      <c r="BK88" s="110" t="n"/>
      <c r="BL88" s="110" t="n"/>
      <c r="BM88" s="110" t="n"/>
      <c r="BN88" s="110" t="n"/>
      <c r="BO88" s="110" t="n"/>
      <c r="BP88" s="110" t="n"/>
      <c r="BQ88" s="110" t="n"/>
      <c r="BR88" s="110" t="n"/>
      <c r="BS88" s="110" t="n"/>
      <c r="BT88" s="110" t="n"/>
      <c r="BU88" s="110" t="n"/>
      <c r="BV88" s="110" t="n"/>
      <c r="BW88" s="110" t="n"/>
      <c r="BX88" s="110" t="n"/>
      <c r="BY88" s="110" t="n"/>
      <c r="BZ88" s="110" t="n"/>
      <c r="CA88" s="110" t="n"/>
      <c r="CB88" s="110" t="n"/>
      <c r="CC88" s="110" t="n"/>
      <c r="CD88" s="110" t="n"/>
      <c r="CE88" s="110" t="n"/>
      <c r="CF88" s="110" t="n"/>
      <c r="CG88" s="110" t="n"/>
      <c r="CH88" s="110" t="n"/>
      <c r="CI88" s="110" t="n"/>
      <c r="CJ88" s="110" t="n"/>
      <c r="CK88" s="110" t="n"/>
      <c r="CL88" s="110" t="n"/>
      <c r="CM88" s="110" t="n"/>
      <c r="CN88" s="110" t="n"/>
      <c r="CO88" s="110" t="n"/>
      <c r="CP88" s="110" t="n"/>
      <c r="CQ88" s="110" t="n"/>
      <c r="CR88" s="110" t="n"/>
      <c r="CS88" s="110" t="n"/>
    </row>
    <row r="89">
      <c r="C89" s="110">
        <f>AVERAGEIFS(F89:CS89,$F$2:$CS$2, "&gt;=" &amp; $F$2, $F$2:$CS$2, "&lt;="&amp; EOMONTH($F$2,0))</f>
        <v/>
      </c>
      <c r="D89" s="110">
        <f>AVERAGEIFS(F89:CS89,$F$2:$CS$2, "&gt;=" &amp; $AK$2, $F$2:$CS$2, "&lt;="&amp; EOMONTH($AK$2,0))</f>
        <v/>
      </c>
      <c r="E89" s="110">
        <f>AVERAGEIFS(F89:CS89,$F$2:$CS$2,"&gt;="&amp;TODAY()-30)</f>
        <v/>
      </c>
      <c r="F89" s="60" t="n"/>
      <c r="G89" s="110" t="n"/>
      <c r="H89" s="110" t="n"/>
      <c r="I89" s="110" t="n"/>
      <c r="J89" s="110" t="n"/>
      <c r="K89" s="110" t="n"/>
      <c r="L89" s="110" t="n"/>
      <c r="M89" s="110" t="n"/>
      <c r="N89" s="110" t="n"/>
      <c r="O89" s="110" t="n"/>
      <c r="P89" s="110" t="n"/>
      <c r="Q89" s="110" t="n"/>
      <c r="R89" s="110" t="n"/>
      <c r="S89" s="110" t="n"/>
      <c r="T89" s="110" t="n"/>
      <c r="U89" s="110" t="n"/>
      <c r="V89" s="110" t="n"/>
      <c r="W89" s="110" t="n"/>
      <c r="X89" s="110" t="n"/>
      <c r="Y89" s="110" t="n"/>
      <c r="Z89" s="110" t="n"/>
      <c r="AA89" s="110" t="n"/>
      <c r="AB89" s="110" t="n"/>
      <c r="AC89" s="110" t="n"/>
      <c r="AD89" s="110" t="n"/>
      <c r="AE89" s="110" t="n"/>
      <c r="AF89" s="110" t="n"/>
      <c r="AG89" s="110" t="n"/>
      <c r="AH89" s="110" t="n"/>
      <c r="AI89" s="110" t="n"/>
      <c r="AJ89" s="110" t="n"/>
      <c r="AK89" s="110" t="n"/>
      <c r="AL89" s="110" t="n"/>
      <c r="AM89" s="110" t="n"/>
      <c r="AN89" s="110" t="n"/>
      <c r="AO89" s="110" t="n"/>
      <c r="AP89" s="110" t="n"/>
      <c r="AQ89" s="110" t="n"/>
      <c r="AR89" s="110" t="n"/>
      <c r="AS89" s="110" t="n"/>
      <c r="AT89" s="110" t="n"/>
      <c r="AU89" s="110" t="n"/>
      <c r="AV89" s="110" t="n"/>
      <c r="AW89" s="110" t="n"/>
      <c r="AX89" s="110" t="n"/>
      <c r="AY89" s="110" t="n"/>
      <c r="AZ89" s="110" t="n"/>
      <c r="BA89" s="110" t="n"/>
      <c r="BB89" s="110" t="n"/>
      <c r="BC89" s="110" t="n"/>
      <c r="BD89" s="110" t="n"/>
      <c r="BE89" s="110" t="n"/>
      <c r="BF89" s="110" t="n"/>
      <c r="BG89" s="110" t="n"/>
      <c r="BH89" s="110" t="n"/>
      <c r="BI89" s="110" t="n"/>
      <c r="BJ89" s="110" t="n"/>
      <c r="BK89" s="110" t="n"/>
      <c r="BL89" s="110" t="n"/>
      <c r="BM89" s="110" t="n"/>
      <c r="BN89" s="110" t="n"/>
      <c r="BO89" s="110" t="n"/>
      <c r="BP89" s="110" t="n"/>
      <c r="BQ89" s="110" t="n"/>
      <c r="BR89" s="110" t="n"/>
      <c r="BS89" s="110" t="n"/>
      <c r="BT89" s="110" t="n"/>
      <c r="BU89" s="110" t="n"/>
      <c r="BV89" s="110" t="n"/>
      <c r="BW89" s="110" t="n"/>
      <c r="BX89" s="110" t="n"/>
      <c r="BY89" s="110" t="n"/>
      <c r="BZ89" s="110" t="n"/>
      <c r="CA89" s="110" t="n"/>
      <c r="CB89" s="110" t="n"/>
      <c r="CC89" s="110" t="n"/>
      <c r="CD89" s="110" t="n"/>
      <c r="CE89" s="110" t="n"/>
      <c r="CF89" s="110" t="n"/>
      <c r="CG89" s="110" t="n"/>
      <c r="CH89" s="110" t="n"/>
      <c r="CI89" s="110" t="n"/>
      <c r="CJ89" s="110" t="n"/>
      <c r="CK89" s="110" t="n"/>
      <c r="CL89" s="110" t="n"/>
      <c r="CM89" s="110" t="n"/>
      <c r="CN89" s="110" t="n"/>
      <c r="CO89" s="110" t="n"/>
      <c r="CP89" s="110" t="n"/>
      <c r="CQ89" s="110" t="n"/>
      <c r="CR89" s="110" t="n"/>
      <c r="CS89" s="110" t="n"/>
    </row>
    <row r="90">
      <c r="C90" s="110">
        <f>AVERAGEIFS(F90:CS90,$F$2:$CS$2, "&gt;=" &amp; $F$2, $F$2:$CS$2, "&lt;="&amp; EOMONTH($F$2,0))</f>
        <v/>
      </c>
      <c r="D90" s="110">
        <f>AVERAGEIFS(F90:CS90,$F$2:$CS$2, "&gt;=" &amp; $AK$2, $F$2:$CS$2, "&lt;="&amp; EOMONTH($AK$2,0))</f>
        <v/>
      </c>
      <c r="E90" s="110">
        <f>AVERAGEIFS(F90:CS90,$F$2:$CS$2,"&gt;="&amp;TODAY()-30)</f>
        <v/>
      </c>
      <c r="F90" s="60" t="n"/>
      <c r="G90" s="110" t="n"/>
      <c r="H90" s="110" t="n"/>
      <c r="I90" s="110" t="n"/>
      <c r="J90" s="110" t="n"/>
      <c r="K90" s="110" t="n"/>
      <c r="L90" s="110" t="n"/>
      <c r="M90" s="110" t="n"/>
      <c r="N90" s="110" t="n"/>
      <c r="O90" s="110" t="n"/>
      <c r="P90" s="110" t="n"/>
      <c r="Q90" s="110" t="n"/>
      <c r="R90" s="110" t="n"/>
      <c r="S90" s="110" t="n"/>
      <c r="T90" s="110" t="n"/>
      <c r="U90" s="110" t="n"/>
      <c r="V90" s="110" t="n"/>
      <c r="W90" s="110" t="n"/>
      <c r="X90" s="110" t="n"/>
      <c r="Y90" s="110" t="n"/>
      <c r="Z90" s="110" t="n"/>
      <c r="AA90" s="110" t="n"/>
      <c r="AB90" s="110" t="n"/>
      <c r="AC90" s="110" t="n"/>
      <c r="AD90" s="110" t="n"/>
      <c r="AE90" s="110" t="n"/>
      <c r="AF90" s="110" t="n"/>
      <c r="AG90" s="110" t="n"/>
      <c r="AH90" s="110" t="n"/>
      <c r="AI90" s="110" t="n"/>
      <c r="AJ90" s="110" t="n"/>
      <c r="AK90" s="110" t="n"/>
      <c r="AL90" s="110" t="n"/>
      <c r="AM90" s="110" t="n"/>
      <c r="AN90" s="110" t="n"/>
      <c r="AO90" s="110" t="n"/>
      <c r="AP90" s="110" t="n"/>
      <c r="AQ90" s="110" t="n"/>
      <c r="AR90" s="110" t="n"/>
      <c r="AS90" s="110" t="n"/>
      <c r="AT90" s="110" t="n"/>
      <c r="AU90" s="110" t="n"/>
      <c r="AV90" s="110" t="n"/>
      <c r="AW90" s="110" t="n"/>
      <c r="AX90" s="110" t="n"/>
      <c r="AY90" s="110" t="n"/>
      <c r="AZ90" s="110" t="n"/>
      <c r="BA90" s="110" t="n"/>
      <c r="BB90" s="110" t="n"/>
      <c r="BC90" s="110" t="n"/>
      <c r="BD90" s="110" t="n"/>
      <c r="BE90" s="110" t="n"/>
      <c r="BF90" s="110" t="n"/>
      <c r="BG90" s="110" t="n"/>
      <c r="BH90" s="110" t="n"/>
      <c r="BI90" s="110" t="n"/>
      <c r="BJ90" s="110" t="n"/>
      <c r="BK90" s="110" t="n"/>
      <c r="BL90" s="110" t="n"/>
      <c r="BM90" s="110" t="n"/>
      <c r="BN90" s="110" t="n"/>
      <c r="BO90" s="110" t="n"/>
      <c r="BP90" s="110" t="n"/>
      <c r="BQ90" s="110" t="n"/>
      <c r="BR90" s="110" t="n"/>
      <c r="BS90" s="110" t="n"/>
      <c r="BT90" s="110" t="n"/>
      <c r="BU90" s="110" t="n"/>
      <c r="BV90" s="110" t="n"/>
      <c r="BW90" s="110" t="n"/>
      <c r="BX90" s="110" t="n"/>
      <c r="BY90" s="110" t="n"/>
      <c r="BZ90" s="110" t="n"/>
      <c r="CA90" s="110" t="n"/>
      <c r="CB90" s="110" t="n"/>
      <c r="CC90" s="110" t="n"/>
      <c r="CD90" s="110" t="n"/>
      <c r="CE90" s="110" t="n"/>
      <c r="CF90" s="110" t="n"/>
      <c r="CG90" s="110" t="n"/>
      <c r="CH90" s="110" t="n"/>
      <c r="CI90" s="110" t="n"/>
      <c r="CJ90" s="110" t="n"/>
      <c r="CK90" s="110" t="n"/>
      <c r="CL90" s="110" t="n"/>
      <c r="CM90" s="110" t="n"/>
      <c r="CN90" s="110" t="n"/>
      <c r="CO90" s="110" t="n"/>
      <c r="CP90" s="110" t="n"/>
      <c r="CQ90" s="110" t="n"/>
      <c r="CR90" s="110" t="n"/>
      <c r="CS90" s="110" t="n"/>
    </row>
    <row r="91">
      <c r="C91" s="110">
        <f>AVERAGEIFS(F91:CS91,$F$2:$CS$2, "&gt;=" &amp; $F$2, $F$2:$CS$2, "&lt;="&amp; EOMONTH($F$2,0))</f>
        <v/>
      </c>
      <c r="D91" s="110">
        <f>AVERAGEIFS(F91:CS91,$F$2:$CS$2, "&gt;=" &amp; $AK$2, $F$2:$CS$2, "&lt;="&amp; EOMONTH($AK$2,0))</f>
        <v/>
      </c>
      <c r="E91" s="110">
        <f>AVERAGEIFS(F91:CS91,$F$2:$CS$2,"&gt;="&amp;TODAY()-30)</f>
        <v/>
      </c>
      <c r="F91" s="60" t="n"/>
      <c r="G91" s="110" t="n"/>
      <c r="H91" s="110" t="n"/>
      <c r="I91" s="110" t="n"/>
      <c r="J91" s="110" t="n"/>
      <c r="K91" s="110" t="n"/>
      <c r="L91" s="110" t="n"/>
      <c r="M91" s="110" t="n"/>
      <c r="N91" s="110" t="n"/>
      <c r="O91" s="110" t="n"/>
      <c r="P91" s="110" t="n"/>
      <c r="Q91" s="110" t="n"/>
      <c r="R91" s="110" t="n"/>
      <c r="S91" s="110" t="n"/>
      <c r="T91" s="110" t="n"/>
      <c r="U91" s="110" t="n"/>
      <c r="V91" s="110" t="n"/>
      <c r="W91" s="110" t="n"/>
      <c r="X91" s="110" t="n"/>
      <c r="Y91" s="110" t="n"/>
      <c r="Z91" s="110" t="n"/>
      <c r="AA91" s="110" t="n"/>
      <c r="AB91" s="110" t="n"/>
      <c r="AC91" s="110" t="n"/>
      <c r="AD91" s="110" t="n"/>
      <c r="AE91" s="110" t="n"/>
      <c r="AF91" s="110" t="n"/>
      <c r="AG91" s="110" t="n"/>
      <c r="AH91" s="110" t="n"/>
      <c r="AI91" s="110" t="n"/>
      <c r="AJ91" s="110" t="n"/>
      <c r="AK91" s="110" t="n"/>
      <c r="AL91" s="110" t="n"/>
      <c r="AM91" s="110" t="n"/>
      <c r="AN91" s="110" t="n"/>
      <c r="AO91" s="110" t="n"/>
      <c r="AP91" s="110" t="n"/>
      <c r="AQ91" s="110" t="n"/>
      <c r="AR91" s="110" t="n"/>
      <c r="AS91" s="110" t="n"/>
      <c r="AT91" s="110" t="n"/>
      <c r="AU91" s="110" t="n"/>
      <c r="AV91" s="110" t="n"/>
      <c r="AW91" s="110" t="n"/>
      <c r="AX91" s="110" t="n"/>
      <c r="AY91" s="110" t="n"/>
      <c r="AZ91" s="110" t="n"/>
      <c r="BA91" s="110" t="n"/>
      <c r="BB91" s="110" t="n"/>
      <c r="BC91" s="110" t="n"/>
      <c r="BD91" s="110" t="n"/>
      <c r="BE91" s="110" t="n"/>
      <c r="BF91" s="110" t="n"/>
      <c r="BG91" s="110" t="n"/>
      <c r="BH91" s="110" t="n"/>
      <c r="BI91" s="110" t="n"/>
      <c r="BJ91" s="110" t="n"/>
      <c r="BK91" s="110" t="n"/>
      <c r="BL91" s="110" t="n"/>
      <c r="BM91" s="110" t="n"/>
      <c r="BN91" s="110" t="n"/>
      <c r="BO91" s="110" t="n"/>
      <c r="BP91" s="110" t="n"/>
      <c r="BQ91" s="110" t="n"/>
      <c r="BR91" s="110" t="n"/>
      <c r="BS91" s="110" t="n"/>
      <c r="BT91" s="110" t="n"/>
      <c r="BU91" s="110" t="n"/>
      <c r="BV91" s="110" t="n"/>
      <c r="BW91" s="110" t="n"/>
      <c r="BX91" s="110" t="n"/>
      <c r="BY91" s="110" t="n"/>
      <c r="BZ91" s="110" t="n"/>
      <c r="CA91" s="110" t="n"/>
      <c r="CB91" s="110" t="n"/>
      <c r="CC91" s="110" t="n"/>
      <c r="CD91" s="110" t="n"/>
      <c r="CE91" s="110" t="n"/>
      <c r="CF91" s="110" t="n"/>
      <c r="CG91" s="110" t="n"/>
      <c r="CH91" s="110" t="n"/>
      <c r="CI91" s="110" t="n"/>
      <c r="CJ91" s="110" t="n"/>
      <c r="CK91" s="110" t="n"/>
      <c r="CL91" s="110" t="n"/>
      <c r="CM91" s="110" t="n"/>
      <c r="CN91" s="110" t="n"/>
      <c r="CO91" s="110" t="n"/>
      <c r="CP91" s="110" t="n"/>
      <c r="CQ91" s="110" t="n"/>
      <c r="CR91" s="110" t="n"/>
      <c r="CS91" s="110" t="n"/>
    </row>
    <row r="92">
      <c r="C92" s="110">
        <f>AVERAGEIFS(F92:CS92,$F$2:$CS$2, "&gt;=" &amp; $F$2, $F$2:$CS$2, "&lt;="&amp; EOMONTH($F$2,0))</f>
        <v/>
      </c>
      <c r="D92" s="110">
        <f>AVERAGEIFS(F92:CS92,$F$2:$CS$2, "&gt;=" &amp; $AK$2, $F$2:$CS$2, "&lt;="&amp; EOMONTH($AK$2,0))</f>
        <v/>
      </c>
      <c r="E92" s="110">
        <f>AVERAGEIFS(F92:CS92,$F$2:$CS$2,"&gt;="&amp;TODAY()-30)</f>
        <v/>
      </c>
      <c r="F92" s="60" t="n"/>
      <c r="G92" s="110" t="n"/>
      <c r="H92" s="110" t="n"/>
      <c r="I92" s="110" t="n"/>
      <c r="J92" s="110" t="n"/>
      <c r="K92" s="110" t="n"/>
      <c r="L92" s="110" t="n"/>
      <c r="M92" s="110" t="n"/>
      <c r="N92" s="110" t="n"/>
      <c r="O92" s="110" t="n"/>
      <c r="P92" s="110" t="n"/>
      <c r="Q92" s="110" t="n"/>
      <c r="R92" s="110" t="n"/>
      <c r="S92" s="110" t="n"/>
      <c r="T92" s="110" t="n"/>
      <c r="U92" s="110" t="n"/>
      <c r="V92" s="110" t="n"/>
      <c r="W92" s="110" t="n"/>
      <c r="X92" s="110" t="n"/>
      <c r="Y92" s="110" t="n"/>
      <c r="Z92" s="110" t="n"/>
      <c r="AA92" s="110" t="n"/>
      <c r="AB92" s="110" t="n"/>
      <c r="AC92" s="110" t="n"/>
      <c r="AD92" s="110" t="n"/>
      <c r="AE92" s="110" t="n"/>
      <c r="AF92" s="110" t="n"/>
      <c r="AG92" s="110" t="n"/>
      <c r="AH92" s="110" t="n"/>
      <c r="AI92" s="110" t="n"/>
      <c r="AJ92" s="110" t="n"/>
      <c r="AK92" s="110" t="n"/>
      <c r="AL92" s="110" t="n"/>
      <c r="AM92" s="110" t="n"/>
      <c r="AN92" s="110" t="n"/>
      <c r="AO92" s="110" t="n"/>
      <c r="AP92" s="110" t="n"/>
      <c r="AQ92" s="110" t="n"/>
      <c r="AR92" s="110" t="n"/>
      <c r="AS92" s="110" t="n"/>
      <c r="AT92" s="110" t="n"/>
      <c r="AU92" s="110" t="n"/>
      <c r="AV92" s="110" t="n"/>
      <c r="AW92" s="110" t="n"/>
      <c r="AX92" s="110" t="n"/>
      <c r="AY92" s="110" t="n"/>
      <c r="AZ92" s="110" t="n"/>
      <c r="BA92" s="110" t="n"/>
      <c r="BB92" s="110" t="n"/>
      <c r="BC92" s="110" t="n"/>
      <c r="BD92" s="110" t="n"/>
      <c r="BE92" s="110" t="n"/>
      <c r="BF92" s="110" t="n"/>
      <c r="BG92" s="110" t="n"/>
      <c r="BH92" s="110" t="n"/>
      <c r="BI92" s="110" t="n"/>
      <c r="BJ92" s="110" t="n"/>
      <c r="BK92" s="110" t="n"/>
      <c r="BL92" s="110" t="n"/>
      <c r="BM92" s="110" t="n"/>
      <c r="BN92" s="110" t="n"/>
      <c r="BO92" s="110" t="n"/>
      <c r="BP92" s="110" t="n"/>
      <c r="BQ92" s="110" t="n"/>
      <c r="BR92" s="110" t="n"/>
      <c r="BS92" s="110" t="n"/>
      <c r="BT92" s="110" t="n"/>
      <c r="BU92" s="110" t="n"/>
      <c r="BV92" s="110" t="n"/>
      <c r="BW92" s="110" t="n"/>
      <c r="BX92" s="110" t="n"/>
      <c r="BY92" s="110" t="n"/>
      <c r="BZ92" s="110" t="n"/>
      <c r="CA92" s="110" t="n"/>
      <c r="CB92" s="110" t="n"/>
      <c r="CC92" s="110" t="n"/>
      <c r="CD92" s="110" t="n"/>
      <c r="CE92" s="110" t="n"/>
      <c r="CF92" s="110" t="n"/>
      <c r="CG92" s="110" t="n"/>
      <c r="CH92" s="110" t="n"/>
      <c r="CI92" s="110" t="n"/>
      <c r="CJ92" s="110" t="n"/>
      <c r="CK92" s="110" t="n"/>
      <c r="CL92" s="110" t="n"/>
      <c r="CM92" s="110" t="n"/>
      <c r="CN92" s="110" t="n"/>
      <c r="CO92" s="110" t="n"/>
      <c r="CP92" s="110" t="n"/>
      <c r="CQ92" s="110" t="n"/>
      <c r="CR92" s="110" t="n"/>
      <c r="CS92" s="110" t="n"/>
    </row>
    <row r="93">
      <c r="C93" s="110">
        <f>AVERAGEIFS(F93:CS93,$F$2:$CS$2, "&gt;=" &amp; $F$2, $F$2:$CS$2, "&lt;="&amp; EOMONTH($F$2,0))</f>
        <v/>
      </c>
      <c r="D93" s="110">
        <f>AVERAGEIFS(F93:CS93,$F$2:$CS$2, "&gt;=" &amp; $AK$2, $F$2:$CS$2, "&lt;="&amp; EOMONTH($AK$2,0))</f>
        <v/>
      </c>
      <c r="E93" s="110">
        <f>AVERAGEIFS(F93:CS93,$F$2:$CS$2,"&gt;="&amp;TODAY()-30)</f>
        <v/>
      </c>
      <c r="F93" s="60" t="n"/>
      <c r="G93" s="110" t="n"/>
      <c r="H93" s="110" t="n"/>
      <c r="I93" s="110" t="n"/>
      <c r="J93" s="110" t="n"/>
      <c r="K93" s="110" t="n"/>
      <c r="L93" s="110" t="n"/>
      <c r="M93" s="110" t="n"/>
      <c r="N93" s="110" t="n"/>
      <c r="O93" s="110" t="n"/>
      <c r="P93" s="110" t="n"/>
      <c r="Q93" s="110" t="n"/>
      <c r="R93" s="110" t="n"/>
      <c r="S93" s="110" t="n"/>
      <c r="T93" s="110" t="n"/>
      <c r="U93" s="110" t="n"/>
      <c r="V93" s="110" t="n"/>
      <c r="W93" s="110" t="n"/>
      <c r="X93" s="110" t="n"/>
      <c r="Y93" s="110" t="n"/>
      <c r="Z93" s="110" t="n"/>
      <c r="AA93" s="110" t="n"/>
      <c r="AB93" s="110" t="n"/>
      <c r="AC93" s="110" t="n"/>
      <c r="AD93" s="110" t="n"/>
      <c r="AE93" s="110" t="n"/>
      <c r="AF93" s="110" t="n"/>
      <c r="AG93" s="110" t="n"/>
      <c r="AH93" s="110" t="n"/>
      <c r="AI93" s="110" t="n"/>
      <c r="AJ93" s="110" t="n"/>
      <c r="AK93" s="110" t="n"/>
      <c r="AL93" s="110" t="n"/>
      <c r="AM93" s="110" t="n"/>
      <c r="AN93" s="110" t="n"/>
      <c r="AO93" s="110" t="n"/>
      <c r="AP93" s="110" t="n"/>
      <c r="AQ93" s="110" t="n"/>
      <c r="AR93" s="110" t="n"/>
      <c r="AS93" s="110" t="n"/>
      <c r="AT93" s="110" t="n"/>
      <c r="AU93" s="110" t="n"/>
      <c r="AV93" s="110" t="n"/>
      <c r="AW93" s="110" t="n"/>
      <c r="AX93" s="110" t="n"/>
      <c r="AY93" s="110" t="n"/>
      <c r="AZ93" s="110" t="n"/>
      <c r="BA93" s="110" t="n"/>
      <c r="BB93" s="110" t="n"/>
      <c r="BC93" s="110" t="n"/>
      <c r="BD93" s="110" t="n"/>
      <c r="BE93" s="110" t="n"/>
      <c r="BF93" s="110" t="n"/>
      <c r="BG93" s="110" t="n"/>
      <c r="BH93" s="110" t="n"/>
      <c r="BI93" s="110" t="n"/>
      <c r="BJ93" s="110" t="n"/>
      <c r="BK93" s="110" t="n"/>
      <c r="BL93" s="110" t="n"/>
      <c r="BM93" s="110" t="n"/>
      <c r="BN93" s="110" t="n"/>
      <c r="BO93" s="110" t="n"/>
      <c r="BP93" s="110" t="n"/>
      <c r="BQ93" s="110" t="n"/>
      <c r="BR93" s="110" t="n"/>
      <c r="BS93" s="110" t="n"/>
      <c r="BT93" s="110" t="n"/>
      <c r="BU93" s="110" t="n"/>
      <c r="BV93" s="110" t="n"/>
      <c r="BW93" s="110" t="n"/>
      <c r="BX93" s="110" t="n"/>
      <c r="BY93" s="110" t="n"/>
      <c r="BZ93" s="110" t="n"/>
      <c r="CA93" s="110" t="n"/>
      <c r="CB93" s="110" t="n"/>
      <c r="CC93" s="110" t="n"/>
      <c r="CD93" s="110" t="n"/>
      <c r="CE93" s="110" t="n"/>
      <c r="CF93" s="110" t="n"/>
      <c r="CG93" s="110" t="n"/>
      <c r="CH93" s="110" t="n"/>
      <c r="CI93" s="110" t="n"/>
      <c r="CJ93" s="110" t="n"/>
      <c r="CK93" s="110" t="n"/>
      <c r="CL93" s="110" t="n"/>
      <c r="CM93" s="110" t="n"/>
      <c r="CN93" s="110" t="n"/>
      <c r="CO93" s="110" t="n"/>
      <c r="CP93" s="110" t="n"/>
      <c r="CQ93" s="110" t="n"/>
      <c r="CR93" s="110" t="n"/>
      <c r="CS93" s="110" t="n"/>
    </row>
    <row r="94">
      <c r="C94" s="110">
        <f>AVERAGEIFS(F94:CS94,$F$2:$CS$2, "&gt;=" &amp; $F$2, $F$2:$CS$2, "&lt;="&amp; EOMONTH($F$2,0))</f>
        <v/>
      </c>
      <c r="D94" s="110">
        <f>AVERAGEIFS(F94:CS94,$F$2:$CS$2, "&gt;=" &amp; $AK$2, $F$2:$CS$2, "&lt;="&amp; EOMONTH($AK$2,0))</f>
        <v/>
      </c>
      <c r="E94" s="110">
        <f>AVERAGEIFS(F94:CS94,$F$2:$CS$2,"&gt;="&amp;TODAY()-30)</f>
        <v/>
      </c>
      <c r="F94" s="60" t="n"/>
      <c r="G94" s="110" t="n"/>
      <c r="H94" s="110" t="n"/>
      <c r="I94" s="110" t="n"/>
      <c r="J94" s="110" t="n"/>
      <c r="K94" s="110" t="n"/>
      <c r="L94" s="110" t="n"/>
      <c r="M94" s="110" t="n"/>
      <c r="N94" s="110" t="n"/>
      <c r="O94" s="110" t="n"/>
      <c r="P94" s="110" t="n"/>
      <c r="Q94" s="110" t="n"/>
      <c r="R94" s="110" t="n"/>
      <c r="S94" s="110" t="n"/>
      <c r="T94" s="110" t="n"/>
      <c r="U94" s="110" t="n"/>
      <c r="V94" s="110" t="n"/>
      <c r="W94" s="110" t="n"/>
      <c r="X94" s="110" t="n"/>
      <c r="Y94" s="110" t="n"/>
      <c r="Z94" s="110" t="n"/>
      <c r="AA94" s="110" t="n"/>
      <c r="AB94" s="110" t="n"/>
      <c r="AC94" s="110" t="n"/>
      <c r="AD94" s="110" t="n"/>
      <c r="AE94" s="110" t="n"/>
      <c r="AF94" s="110" t="n"/>
      <c r="AG94" s="110" t="n"/>
      <c r="AH94" s="110" t="n"/>
      <c r="AI94" s="110" t="n"/>
      <c r="AJ94" s="110" t="n"/>
      <c r="AK94" s="110" t="n"/>
      <c r="AL94" s="110" t="n"/>
      <c r="AM94" s="110" t="n"/>
      <c r="AN94" s="110" t="n"/>
      <c r="AO94" s="110" t="n"/>
      <c r="AP94" s="110" t="n"/>
      <c r="AQ94" s="110" t="n"/>
      <c r="AR94" s="110" t="n"/>
      <c r="AS94" s="110" t="n"/>
      <c r="AT94" s="110" t="n"/>
      <c r="AU94" s="110" t="n"/>
      <c r="AV94" s="110" t="n"/>
      <c r="AW94" s="110" t="n"/>
      <c r="AX94" s="110" t="n"/>
      <c r="AY94" s="110" t="n"/>
      <c r="AZ94" s="110" t="n"/>
      <c r="BA94" s="110" t="n"/>
      <c r="BB94" s="110" t="n"/>
      <c r="BC94" s="110" t="n"/>
      <c r="BD94" s="110" t="n"/>
      <c r="BE94" s="110" t="n"/>
      <c r="BF94" s="110" t="n"/>
      <c r="BG94" s="110" t="n"/>
      <c r="BH94" s="110" t="n"/>
      <c r="BI94" s="110" t="n"/>
      <c r="BJ94" s="110" t="n"/>
      <c r="BK94" s="110" t="n"/>
      <c r="BL94" s="110" t="n"/>
      <c r="BM94" s="110" t="n"/>
      <c r="BN94" s="110" t="n"/>
      <c r="BO94" s="110" t="n"/>
      <c r="BP94" s="110" t="n"/>
      <c r="BQ94" s="110" t="n"/>
      <c r="BR94" s="110" t="n"/>
      <c r="BS94" s="110" t="n"/>
      <c r="BT94" s="110" t="n"/>
      <c r="BU94" s="110" t="n"/>
      <c r="BV94" s="110" t="n"/>
      <c r="BW94" s="110" t="n"/>
      <c r="BX94" s="110" t="n"/>
      <c r="BY94" s="110" t="n"/>
      <c r="BZ94" s="110" t="n"/>
      <c r="CA94" s="110" t="n"/>
      <c r="CB94" s="110" t="n"/>
      <c r="CC94" s="110" t="n"/>
      <c r="CD94" s="110" t="n"/>
      <c r="CE94" s="110" t="n"/>
      <c r="CF94" s="110" t="n"/>
      <c r="CG94" s="110" t="n"/>
      <c r="CH94" s="110" t="n"/>
      <c r="CI94" s="110" t="n"/>
      <c r="CJ94" s="110" t="n"/>
      <c r="CK94" s="110" t="n"/>
      <c r="CL94" s="110" t="n"/>
      <c r="CM94" s="110" t="n"/>
      <c r="CN94" s="110" t="n"/>
      <c r="CO94" s="110" t="n"/>
      <c r="CP94" s="110" t="n"/>
      <c r="CQ94" s="110" t="n"/>
      <c r="CR94" s="110" t="n"/>
      <c r="CS94" s="110" t="n"/>
    </row>
    <row r="95">
      <c r="C95" s="110">
        <f>AVERAGEIFS(F95:CS95,$F$2:$CS$2, "&gt;=" &amp; $F$2, $F$2:$CS$2, "&lt;="&amp; EOMONTH($F$2,0))</f>
        <v/>
      </c>
      <c r="D95" s="110">
        <f>AVERAGEIFS(F95:CS95,$F$2:$CS$2, "&gt;=" &amp; $AK$2, $F$2:$CS$2, "&lt;="&amp; EOMONTH($AK$2,0))</f>
        <v/>
      </c>
      <c r="E95" s="110">
        <f>AVERAGEIFS(F95:CS95,$F$2:$CS$2,"&gt;="&amp;TODAY()-30)</f>
        <v/>
      </c>
      <c r="F95" s="60" t="n"/>
      <c r="G95" s="110" t="n"/>
      <c r="H95" s="110" t="n"/>
      <c r="I95" s="110" t="n"/>
      <c r="J95" s="110" t="n"/>
      <c r="K95" s="110" t="n"/>
      <c r="L95" s="110" t="n"/>
      <c r="M95" s="110" t="n"/>
      <c r="N95" s="110" t="n"/>
      <c r="O95" s="110" t="n"/>
      <c r="P95" s="110" t="n"/>
      <c r="Q95" s="110" t="n"/>
      <c r="R95" s="110" t="n"/>
      <c r="S95" s="110" t="n"/>
      <c r="T95" s="110" t="n"/>
      <c r="U95" s="110" t="n"/>
      <c r="V95" s="110" t="n"/>
      <c r="W95" s="110" t="n"/>
      <c r="X95" s="110" t="n"/>
      <c r="Y95" s="110" t="n"/>
      <c r="Z95" s="110" t="n"/>
      <c r="AA95" s="110" t="n"/>
      <c r="AB95" s="110" t="n"/>
      <c r="AC95" s="110" t="n"/>
      <c r="AD95" s="110" t="n"/>
      <c r="AE95" s="110" t="n"/>
      <c r="AF95" s="110" t="n"/>
      <c r="AG95" s="110" t="n"/>
      <c r="AH95" s="110" t="n"/>
      <c r="AI95" s="110" t="n"/>
      <c r="AJ95" s="110" t="n"/>
      <c r="AK95" s="110" t="n"/>
      <c r="AL95" s="110" t="n"/>
      <c r="AM95" s="110" t="n"/>
      <c r="AN95" s="110" t="n"/>
      <c r="AO95" s="110" t="n"/>
      <c r="AP95" s="110" t="n"/>
      <c r="AQ95" s="110" t="n"/>
      <c r="AR95" s="110" t="n"/>
      <c r="AS95" s="110" t="n"/>
      <c r="AT95" s="110" t="n"/>
      <c r="AU95" s="110" t="n"/>
      <c r="AV95" s="110" t="n"/>
      <c r="AW95" s="110" t="n"/>
      <c r="AX95" s="110" t="n"/>
      <c r="AY95" s="110" t="n"/>
      <c r="AZ95" s="110" t="n"/>
      <c r="BA95" s="110" t="n"/>
      <c r="BB95" s="110" t="n"/>
      <c r="BC95" s="110" t="n"/>
      <c r="BD95" s="110" t="n"/>
      <c r="BE95" s="110" t="n"/>
      <c r="BF95" s="110" t="n"/>
      <c r="BG95" s="110" t="n"/>
      <c r="BH95" s="110" t="n"/>
      <c r="BI95" s="110" t="n"/>
      <c r="BJ95" s="110" t="n"/>
      <c r="BK95" s="110" t="n"/>
      <c r="BL95" s="110" t="n"/>
      <c r="BM95" s="110" t="n"/>
      <c r="BN95" s="110" t="n"/>
      <c r="BO95" s="110" t="n"/>
      <c r="BP95" s="110" t="n"/>
      <c r="BQ95" s="110" t="n"/>
      <c r="BR95" s="110" t="n"/>
      <c r="BS95" s="110" t="n"/>
      <c r="BT95" s="110" t="n"/>
      <c r="BU95" s="110" t="n"/>
      <c r="BV95" s="110" t="n"/>
      <c r="BW95" s="110" t="n"/>
      <c r="BX95" s="110" t="n"/>
      <c r="BY95" s="110" t="n"/>
      <c r="BZ95" s="110" t="n"/>
      <c r="CA95" s="110" t="n"/>
      <c r="CB95" s="110" t="n"/>
      <c r="CC95" s="110" t="n"/>
      <c r="CD95" s="110" t="n"/>
      <c r="CE95" s="110" t="n"/>
      <c r="CF95" s="110" t="n"/>
      <c r="CG95" s="110" t="n"/>
      <c r="CH95" s="110" t="n"/>
      <c r="CI95" s="110" t="n"/>
      <c r="CJ95" s="110" t="n"/>
      <c r="CK95" s="110" t="n"/>
      <c r="CL95" s="110" t="n"/>
      <c r="CM95" s="110" t="n"/>
      <c r="CN95" s="110" t="n"/>
      <c r="CO95" s="110" t="n"/>
      <c r="CP95" s="110" t="n"/>
      <c r="CQ95" s="110" t="n"/>
      <c r="CR95" s="110" t="n"/>
      <c r="CS95" s="110" t="n"/>
    </row>
    <row r="96">
      <c r="C96" s="110">
        <f>AVERAGEIFS(F96:CS96,$F$2:$CS$2, "&gt;=" &amp; $F$2, $F$2:$CS$2, "&lt;="&amp; EOMONTH($F$2,0))</f>
        <v/>
      </c>
      <c r="D96" s="110">
        <f>AVERAGEIFS(F96:CS96,$F$2:$CS$2, "&gt;=" &amp; $AK$2, $F$2:$CS$2, "&lt;="&amp; EOMONTH($AK$2,0))</f>
        <v/>
      </c>
      <c r="E96" s="110">
        <f>AVERAGEIFS(F96:CS96,$F$2:$CS$2,"&gt;="&amp;TODAY()-30)</f>
        <v/>
      </c>
      <c r="F96" s="60" t="n"/>
      <c r="G96" s="110" t="n"/>
      <c r="H96" s="110" t="n"/>
      <c r="I96" s="110" t="n"/>
      <c r="J96" s="110" t="n"/>
      <c r="K96" s="110" t="n"/>
      <c r="L96" s="110" t="n"/>
      <c r="M96" s="110" t="n"/>
      <c r="N96" s="110" t="n"/>
      <c r="O96" s="110" t="n"/>
      <c r="P96" s="110" t="n"/>
      <c r="Q96" s="110" t="n"/>
      <c r="R96" s="110" t="n"/>
      <c r="S96" s="110" t="n"/>
      <c r="T96" s="110" t="n"/>
      <c r="U96" s="110" t="n"/>
      <c r="V96" s="110" t="n"/>
      <c r="W96" s="110" t="n"/>
      <c r="X96" s="110" t="n"/>
      <c r="Y96" s="110" t="n"/>
      <c r="Z96" s="110" t="n"/>
      <c r="AA96" s="110" t="n"/>
      <c r="AB96" s="110" t="n"/>
      <c r="AC96" s="110" t="n"/>
      <c r="AD96" s="110" t="n"/>
      <c r="AE96" s="110" t="n"/>
      <c r="AF96" s="110" t="n"/>
      <c r="AG96" s="110" t="n"/>
      <c r="AH96" s="110" t="n"/>
      <c r="AI96" s="110" t="n"/>
      <c r="AJ96" s="110" t="n"/>
      <c r="AK96" s="110" t="n"/>
      <c r="AL96" s="110" t="n"/>
      <c r="AM96" s="110" t="n"/>
      <c r="AN96" s="110" t="n"/>
      <c r="AO96" s="110" t="n"/>
      <c r="AP96" s="110" t="n"/>
      <c r="AQ96" s="110" t="n"/>
      <c r="AR96" s="110" t="n"/>
      <c r="AS96" s="110" t="n"/>
      <c r="AT96" s="110" t="n"/>
      <c r="AU96" s="110" t="n"/>
      <c r="AV96" s="110" t="n"/>
      <c r="AW96" s="110" t="n"/>
      <c r="AX96" s="110" t="n"/>
      <c r="AY96" s="110" t="n"/>
      <c r="AZ96" s="110" t="n"/>
      <c r="BA96" s="110" t="n"/>
      <c r="BB96" s="110" t="n"/>
      <c r="BC96" s="110" t="n"/>
      <c r="BD96" s="110" t="n"/>
      <c r="BE96" s="110" t="n"/>
      <c r="BF96" s="110" t="n"/>
      <c r="BG96" s="110" t="n"/>
      <c r="BH96" s="110" t="n"/>
      <c r="BI96" s="110" t="n"/>
      <c r="BJ96" s="110" t="n"/>
      <c r="BK96" s="110" t="n"/>
      <c r="BL96" s="110" t="n"/>
      <c r="BM96" s="110" t="n"/>
      <c r="BN96" s="110" t="n"/>
      <c r="BO96" s="110" t="n"/>
      <c r="BP96" s="110" t="n"/>
      <c r="BQ96" s="110" t="n"/>
      <c r="BR96" s="110" t="n"/>
      <c r="BS96" s="110" t="n"/>
      <c r="BT96" s="110" t="n"/>
      <c r="BU96" s="110" t="n"/>
      <c r="BV96" s="110" t="n"/>
      <c r="BW96" s="110" t="n"/>
      <c r="BX96" s="110" t="n"/>
      <c r="BY96" s="110" t="n"/>
      <c r="BZ96" s="110" t="n"/>
      <c r="CA96" s="110" t="n"/>
      <c r="CB96" s="110" t="n"/>
      <c r="CC96" s="110" t="n"/>
      <c r="CD96" s="110" t="n"/>
      <c r="CE96" s="110" t="n"/>
      <c r="CF96" s="110" t="n"/>
      <c r="CG96" s="110" t="n"/>
      <c r="CH96" s="110" t="n"/>
      <c r="CI96" s="110" t="n"/>
      <c r="CJ96" s="110" t="n"/>
      <c r="CK96" s="110" t="n"/>
      <c r="CL96" s="110" t="n"/>
      <c r="CM96" s="110" t="n"/>
      <c r="CN96" s="110" t="n"/>
      <c r="CO96" s="110" t="n"/>
      <c r="CP96" s="110" t="n"/>
      <c r="CQ96" s="110" t="n"/>
      <c r="CR96" s="110" t="n"/>
      <c r="CS96" s="110" t="n"/>
    </row>
    <row r="97">
      <c r="C97" s="110">
        <f>AVERAGEIFS(F97:CS97,$F$2:$CS$2, "&gt;=" &amp; $F$2, $F$2:$CS$2, "&lt;="&amp; EOMONTH($F$2,0))</f>
        <v/>
      </c>
      <c r="D97" s="110">
        <f>AVERAGEIFS(F97:CS97,$F$2:$CS$2, "&gt;=" &amp; $AK$2, $F$2:$CS$2, "&lt;="&amp; EOMONTH($AK$2,0))</f>
        <v/>
      </c>
      <c r="E97" s="110">
        <f>AVERAGEIFS(F97:CS97,$F$2:$CS$2,"&gt;="&amp;TODAY()-30)</f>
        <v/>
      </c>
      <c r="F97" s="60" t="n"/>
      <c r="G97" s="110" t="n"/>
      <c r="H97" s="110" t="n"/>
      <c r="I97" s="110" t="n"/>
      <c r="J97" s="110" t="n"/>
      <c r="K97" s="110" t="n"/>
      <c r="L97" s="110" t="n"/>
      <c r="M97" s="110" t="n"/>
      <c r="N97" s="110" t="n"/>
      <c r="O97" s="110" t="n"/>
      <c r="P97" s="110" t="n"/>
      <c r="Q97" s="110" t="n"/>
      <c r="R97" s="110" t="n"/>
      <c r="S97" s="110" t="n"/>
      <c r="T97" s="110" t="n"/>
      <c r="U97" s="110" t="n"/>
      <c r="V97" s="110" t="n"/>
      <c r="W97" s="110" t="n"/>
      <c r="X97" s="110" t="n"/>
      <c r="Y97" s="110" t="n"/>
      <c r="Z97" s="110" t="n"/>
      <c r="AA97" s="110" t="n"/>
      <c r="AB97" s="110" t="n"/>
      <c r="AC97" s="110" t="n"/>
      <c r="AD97" s="110" t="n"/>
      <c r="AE97" s="110" t="n"/>
      <c r="AF97" s="110" t="n"/>
      <c r="AG97" s="110" t="n"/>
      <c r="AH97" s="110" t="n"/>
      <c r="AI97" s="110" t="n"/>
      <c r="AJ97" s="110" t="n"/>
      <c r="AK97" s="110" t="n"/>
      <c r="AL97" s="110" t="n"/>
      <c r="AM97" s="110" t="n"/>
      <c r="AN97" s="110" t="n"/>
      <c r="AO97" s="110" t="n"/>
      <c r="AP97" s="110" t="n"/>
      <c r="AQ97" s="110" t="n"/>
      <c r="AR97" s="110" t="n"/>
      <c r="AS97" s="110" t="n"/>
      <c r="AT97" s="110" t="n"/>
      <c r="AU97" s="110" t="n"/>
      <c r="AV97" s="110" t="n"/>
      <c r="AW97" s="110" t="n"/>
      <c r="AX97" s="110" t="n"/>
      <c r="AY97" s="110" t="n"/>
      <c r="AZ97" s="110" t="n"/>
      <c r="BA97" s="110" t="n"/>
      <c r="BB97" s="110" t="n"/>
      <c r="BC97" s="110" t="n"/>
      <c r="BD97" s="110" t="n"/>
      <c r="BE97" s="110" t="n"/>
      <c r="BF97" s="110" t="n"/>
      <c r="BG97" s="110" t="n"/>
      <c r="BH97" s="110" t="n"/>
      <c r="BI97" s="110" t="n"/>
      <c r="BJ97" s="110" t="n"/>
      <c r="BK97" s="110" t="n"/>
      <c r="BL97" s="110" t="n"/>
      <c r="BM97" s="110" t="n"/>
      <c r="BN97" s="110" t="n"/>
      <c r="BO97" s="110" t="n"/>
      <c r="BP97" s="110" t="n"/>
      <c r="BQ97" s="110" t="n"/>
      <c r="BR97" s="110" t="n"/>
      <c r="BS97" s="110" t="n"/>
      <c r="BT97" s="110" t="n"/>
      <c r="BU97" s="110" t="n"/>
      <c r="BV97" s="110" t="n"/>
      <c r="BW97" s="110" t="n"/>
      <c r="BX97" s="110" t="n"/>
      <c r="BY97" s="110" t="n"/>
      <c r="BZ97" s="110" t="n"/>
      <c r="CA97" s="110" t="n"/>
      <c r="CB97" s="110" t="n"/>
      <c r="CC97" s="110" t="n"/>
      <c r="CD97" s="110" t="n"/>
      <c r="CE97" s="110" t="n"/>
      <c r="CF97" s="110" t="n"/>
      <c r="CG97" s="110" t="n"/>
      <c r="CH97" s="110" t="n"/>
      <c r="CI97" s="110" t="n"/>
      <c r="CJ97" s="110" t="n"/>
      <c r="CK97" s="110" t="n"/>
      <c r="CL97" s="110" t="n"/>
      <c r="CM97" s="110" t="n"/>
      <c r="CN97" s="110" t="n"/>
      <c r="CO97" s="110" t="n"/>
      <c r="CP97" s="110" t="n"/>
      <c r="CQ97" s="110" t="n"/>
      <c r="CR97" s="110" t="n"/>
      <c r="CS97" s="110" t="n"/>
    </row>
    <row r="98">
      <c r="C98" s="110">
        <f>AVERAGEIFS(F98:CS98,$F$2:$CS$2, "&gt;=" &amp; $F$2, $F$2:$CS$2, "&lt;="&amp; EOMONTH($F$2,0))</f>
        <v/>
      </c>
      <c r="D98" s="110">
        <f>AVERAGEIFS(F98:CS98,$F$2:$CS$2, "&gt;=" &amp; $AK$2, $F$2:$CS$2, "&lt;="&amp; EOMONTH($AK$2,0))</f>
        <v/>
      </c>
      <c r="E98" s="110">
        <f>AVERAGEIFS(F98:CS98,$F$2:$CS$2,"&gt;="&amp;TODAY()-30)</f>
        <v/>
      </c>
      <c r="F98" s="60" t="n"/>
      <c r="G98" s="110" t="n"/>
      <c r="H98" s="110" t="n"/>
      <c r="I98" s="110" t="n"/>
      <c r="J98" s="110" t="n"/>
      <c r="K98" s="110" t="n"/>
      <c r="L98" s="110" t="n"/>
      <c r="M98" s="110" t="n"/>
      <c r="N98" s="110" t="n"/>
      <c r="O98" s="110" t="n"/>
      <c r="P98" s="110" t="n"/>
      <c r="Q98" s="110" t="n"/>
      <c r="R98" s="110" t="n"/>
      <c r="S98" s="110" t="n"/>
      <c r="T98" s="110" t="n"/>
      <c r="U98" s="110" t="n"/>
      <c r="V98" s="110" t="n"/>
      <c r="W98" s="110" t="n"/>
      <c r="X98" s="110" t="n"/>
      <c r="Y98" s="110" t="n"/>
      <c r="Z98" s="110" t="n"/>
      <c r="AA98" s="110" t="n"/>
      <c r="AB98" s="110" t="n"/>
      <c r="AC98" s="110" t="n"/>
      <c r="AD98" s="110" t="n"/>
      <c r="AE98" s="110" t="n"/>
      <c r="AF98" s="110" t="n"/>
      <c r="AG98" s="110" t="n"/>
      <c r="AH98" s="110" t="n"/>
      <c r="AI98" s="110" t="n"/>
      <c r="AJ98" s="110" t="n"/>
      <c r="AK98" s="110" t="n"/>
      <c r="AL98" s="110" t="n"/>
      <c r="AM98" s="110" t="n"/>
      <c r="AN98" s="110" t="n"/>
      <c r="AO98" s="110" t="n"/>
      <c r="AP98" s="110" t="n"/>
      <c r="AQ98" s="110" t="n"/>
      <c r="AR98" s="110" t="n"/>
      <c r="AS98" s="110" t="n"/>
      <c r="AT98" s="110" t="n"/>
      <c r="AU98" s="110" t="n"/>
      <c r="AV98" s="110" t="n"/>
      <c r="AW98" s="110" t="n"/>
      <c r="AX98" s="110" t="n"/>
      <c r="AY98" s="110" t="n"/>
      <c r="AZ98" s="110" t="n"/>
      <c r="BA98" s="110" t="n"/>
      <c r="BB98" s="110" t="n"/>
      <c r="BC98" s="110" t="n"/>
      <c r="BD98" s="110" t="n"/>
      <c r="BE98" s="110" t="n"/>
      <c r="BF98" s="110" t="n"/>
      <c r="BG98" s="110" t="n"/>
      <c r="BH98" s="110" t="n"/>
      <c r="BI98" s="110" t="n"/>
      <c r="BJ98" s="110" t="n"/>
      <c r="BK98" s="110" t="n"/>
      <c r="BL98" s="110" t="n"/>
      <c r="BM98" s="110" t="n"/>
      <c r="BN98" s="110" t="n"/>
      <c r="BO98" s="110" t="n"/>
      <c r="BP98" s="110" t="n"/>
      <c r="BQ98" s="110" t="n"/>
      <c r="BR98" s="110" t="n"/>
      <c r="BS98" s="110" t="n"/>
      <c r="BT98" s="110" t="n"/>
      <c r="BU98" s="110" t="n"/>
      <c r="BV98" s="110" t="n"/>
      <c r="BW98" s="110" t="n"/>
      <c r="BX98" s="110" t="n"/>
      <c r="BY98" s="110" t="n"/>
      <c r="BZ98" s="110" t="n"/>
      <c r="CA98" s="110" t="n"/>
      <c r="CB98" s="110" t="n"/>
      <c r="CC98" s="110" t="n"/>
      <c r="CD98" s="110" t="n"/>
      <c r="CE98" s="110" t="n"/>
      <c r="CF98" s="110" t="n"/>
      <c r="CG98" s="110" t="n"/>
      <c r="CH98" s="110" t="n"/>
      <c r="CI98" s="110" t="n"/>
      <c r="CJ98" s="110" t="n"/>
      <c r="CK98" s="110" t="n"/>
      <c r="CL98" s="110" t="n"/>
      <c r="CM98" s="110" t="n"/>
      <c r="CN98" s="110" t="n"/>
      <c r="CO98" s="110" t="n"/>
      <c r="CP98" s="110" t="n"/>
      <c r="CQ98" s="110" t="n"/>
      <c r="CR98" s="110" t="n"/>
      <c r="CS98" s="110" t="n"/>
    </row>
    <row r="99">
      <c r="C99" s="110">
        <f>AVERAGEIFS(F99:CS99,$F$2:$CS$2, "&gt;=" &amp; $F$2, $F$2:$CS$2, "&lt;="&amp; EOMONTH($F$2,0))</f>
        <v/>
      </c>
      <c r="D99" s="110">
        <f>AVERAGEIFS(F99:CS99,$F$2:$CS$2, "&gt;=" &amp; $AK$2, $F$2:$CS$2, "&lt;="&amp; EOMONTH($AK$2,0))</f>
        <v/>
      </c>
      <c r="E99" s="110">
        <f>AVERAGEIFS(F99:CS99,$F$2:$CS$2,"&gt;="&amp;TODAY()-30)</f>
        <v/>
      </c>
      <c r="F99" s="60" t="n"/>
      <c r="G99" s="110" t="n"/>
      <c r="H99" s="110" t="n"/>
      <c r="I99" s="110" t="n"/>
      <c r="J99" s="110" t="n"/>
      <c r="K99" s="110" t="n"/>
      <c r="L99" s="110" t="n"/>
      <c r="M99" s="110" t="n"/>
      <c r="N99" s="110" t="n"/>
      <c r="O99" s="110" t="n"/>
      <c r="P99" s="110" t="n"/>
      <c r="Q99" s="110" t="n"/>
      <c r="R99" s="110" t="n"/>
      <c r="S99" s="110" t="n"/>
      <c r="T99" s="110" t="n"/>
      <c r="U99" s="110" t="n"/>
      <c r="V99" s="110" t="n"/>
      <c r="W99" s="110" t="n"/>
      <c r="X99" s="110" t="n"/>
      <c r="Y99" s="110" t="n"/>
      <c r="Z99" s="110" t="n"/>
      <c r="AA99" s="110" t="n"/>
      <c r="AB99" s="110" t="n"/>
      <c r="AC99" s="110" t="n"/>
      <c r="AD99" s="110" t="n"/>
      <c r="AE99" s="110" t="n"/>
      <c r="AF99" s="110" t="n"/>
      <c r="AG99" s="110" t="n"/>
      <c r="AH99" s="110" t="n"/>
      <c r="AI99" s="110" t="n"/>
      <c r="AJ99" s="110" t="n"/>
      <c r="AK99" s="110" t="n"/>
      <c r="AL99" s="110" t="n"/>
      <c r="AM99" s="110" t="n"/>
      <c r="AN99" s="110" t="n"/>
      <c r="AO99" s="110" t="n"/>
      <c r="AP99" s="110" t="n"/>
      <c r="AQ99" s="110" t="n"/>
      <c r="AR99" s="110" t="n"/>
      <c r="AS99" s="110" t="n"/>
      <c r="AT99" s="110" t="n"/>
      <c r="AU99" s="110" t="n"/>
      <c r="AV99" s="110" t="n"/>
      <c r="AW99" s="110" t="n"/>
      <c r="AX99" s="110" t="n"/>
      <c r="AY99" s="110" t="n"/>
      <c r="AZ99" s="110" t="n"/>
      <c r="BA99" s="110" t="n"/>
      <c r="BB99" s="110" t="n"/>
      <c r="BC99" s="110" t="n"/>
      <c r="BD99" s="110" t="n"/>
      <c r="BE99" s="110" t="n"/>
      <c r="BF99" s="110" t="n"/>
      <c r="BG99" s="110" t="n"/>
      <c r="BH99" s="110" t="n"/>
      <c r="BI99" s="110" t="n"/>
      <c r="BJ99" s="110" t="n"/>
      <c r="BK99" s="110" t="n"/>
      <c r="BL99" s="110" t="n"/>
      <c r="BM99" s="110" t="n"/>
      <c r="BN99" s="110" t="n"/>
      <c r="BO99" s="110" t="n"/>
      <c r="BP99" s="110" t="n"/>
      <c r="BQ99" s="110" t="n"/>
      <c r="BR99" s="110" t="n"/>
      <c r="BS99" s="110" t="n"/>
      <c r="BT99" s="110" t="n"/>
      <c r="BU99" s="110" t="n"/>
      <c r="BV99" s="110" t="n"/>
      <c r="BW99" s="110" t="n"/>
      <c r="BX99" s="110" t="n"/>
      <c r="BY99" s="110" t="n"/>
      <c r="BZ99" s="110" t="n"/>
      <c r="CA99" s="110" t="n"/>
      <c r="CB99" s="110" t="n"/>
      <c r="CC99" s="110" t="n"/>
      <c r="CD99" s="110" t="n"/>
      <c r="CE99" s="110" t="n"/>
      <c r="CF99" s="110" t="n"/>
      <c r="CG99" s="110" t="n"/>
      <c r="CH99" s="110" t="n"/>
      <c r="CI99" s="110" t="n"/>
      <c r="CJ99" s="110" t="n"/>
      <c r="CK99" s="110" t="n"/>
      <c r="CL99" s="110" t="n"/>
      <c r="CM99" s="110" t="n"/>
      <c r="CN99" s="110" t="n"/>
      <c r="CO99" s="110" t="n"/>
      <c r="CP99" s="110" t="n"/>
      <c r="CQ99" s="110" t="n"/>
      <c r="CR99" s="110" t="n"/>
      <c r="CS99" s="110" t="n"/>
    </row>
    <row r="100">
      <c r="C100" s="110">
        <f>AVERAGEIFS(F100:CS100,$F$2:$CS$2, "&gt;=" &amp; $F$2, $F$2:$CS$2, "&lt;="&amp; EOMONTH($F$2,0))</f>
        <v/>
      </c>
      <c r="D100" s="110">
        <f>AVERAGEIFS(F100:CS100,$F$2:$CS$2, "&gt;=" &amp; $AK$2, $F$2:$CS$2, "&lt;="&amp; EOMONTH($AK$2,0))</f>
        <v/>
      </c>
      <c r="E100" s="110">
        <f>AVERAGEIFS(F100:CS100,$F$2:$CS$2,"&gt;="&amp;TODAY()-30)</f>
        <v/>
      </c>
      <c r="F100" s="60" t="n"/>
      <c r="G100" s="110" t="n"/>
      <c r="H100" s="110" t="n"/>
      <c r="I100" s="110" t="n"/>
      <c r="J100" s="110" t="n"/>
      <c r="K100" s="110" t="n"/>
      <c r="L100" s="110" t="n"/>
      <c r="M100" s="110" t="n"/>
      <c r="N100" s="110" t="n"/>
      <c r="O100" s="110" t="n"/>
      <c r="P100" s="110" t="n"/>
      <c r="Q100" s="110" t="n"/>
      <c r="R100" s="110" t="n"/>
      <c r="S100" s="110" t="n"/>
      <c r="T100" s="110" t="n"/>
      <c r="U100" s="110" t="n"/>
      <c r="V100" s="110" t="n"/>
      <c r="W100" s="110" t="n"/>
      <c r="X100" s="110" t="n"/>
      <c r="Y100" s="110" t="n"/>
      <c r="Z100" s="110" t="n"/>
      <c r="AA100" s="110" t="n"/>
      <c r="AB100" s="110" t="n"/>
      <c r="AC100" s="110" t="n"/>
      <c r="AD100" s="110" t="n"/>
      <c r="AE100" s="110" t="n"/>
      <c r="AF100" s="110" t="n"/>
      <c r="AG100" s="110" t="n"/>
      <c r="AH100" s="110" t="n"/>
      <c r="AI100" s="110" t="n"/>
      <c r="AJ100" s="110" t="n"/>
      <c r="AK100" s="110" t="n"/>
      <c r="AL100" s="110" t="n"/>
      <c r="AM100" s="110" t="n"/>
      <c r="AN100" s="110" t="n"/>
      <c r="AO100" s="110" t="n"/>
      <c r="AP100" s="110" t="n"/>
      <c r="AQ100" s="110" t="n"/>
      <c r="AR100" s="110" t="n"/>
      <c r="AS100" s="110" t="n"/>
      <c r="AT100" s="110" t="n"/>
      <c r="AU100" s="110" t="n"/>
      <c r="AV100" s="110" t="n"/>
      <c r="AW100" s="110" t="n"/>
      <c r="AX100" s="110" t="n"/>
      <c r="AY100" s="110" t="n"/>
      <c r="AZ100" s="110" t="n"/>
      <c r="BA100" s="110" t="n"/>
      <c r="BB100" s="110" t="n"/>
      <c r="BC100" s="110" t="n"/>
      <c r="BD100" s="110" t="n"/>
      <c r="BE100" s="110" t="n"/>
      <c r="BF100" s="110" t="n"/>
      <c r="BG100" s="110" t="n"/>
      <c r="BH100" s="110" t="n"/>
      <c r="BI100" s="110" t="n"/>
      <c r="BJ100" s="110" t="n"/>
      <c r="BK100" s="110" t="n"/>
      <c r="BL100" s="110" t="n"/>
      <c r="BM100" s="110" t="n"/>
      <c r="BN100" s="110" t="n"/>
      <c r="BO100" s="110" t="n"/>
      <c r="BP100" s="110" t="n"/>
      <c r="BQ100" s="110" t="n"/>
      <c r="BR100" s="110" t="n"/>
      <c r="BS100" s="110" t="n"/>
      <c r="BT100" s="110" t="n"/>
      <c r="BU100" s="110" t="n"/>
      <c r="BV100" s="110" t="n"/>
      <c r="BW100" s="110" t="n"/>
      <c r="BX100" s="110" t="n"/>
      <c r="BY100" s="110" t="n"/>
      <c r="BZ100" s="110" t="n"/>
      <c r="CA100" s="110" t="n"/>
      <c r="CB100" s="110" t="n"/>
      <c r="CC100" s="110" t="n"/>
      <c r="CD100" s="110" t="n"/>
      <c r="CE100" s="110" t="n"/>
      <c r="CF100" s="110" t="n"/>
      <c r="CG100" s="110" t="n"/>
      <c r="CH100" s="110" t="n"/>
      <c r="CI100" s="110" t="n"/>
      <c r="CJ100" s="110" t="n"/>
      <c r="CK100" s="110" t="n"/>
      <c r="CL100" s="110" t="n"/>
      <c r="CM100" s="110" t="n"/>
      <c r="CN100" s="110" t="n"/>
      <c r="CO100" s="110" t="n"/>
      <c r="CP100" s="110" t="n"/>
      <c r="CQ100" s="110" t="n"/>
      <c r="CR100" s="110" t="n"/>
      <c r="CS100" s="110" t="n"/>
    </row>
    <row r="101">
      <c r="C101" s="110">
        <f>AVERAGEIFS(F101:CS101,$F$2:$CS$2, "&gt;=" &amp; $F$2, $F$2:$CS$2, "&lt;="&amp; EOMONTH($F$2,0))</f>
        <v/>
      </c>
      <c r="D101" s="110">
        <f>AVERAGEIFS(F101:CS101,$F$2:$CS$2, "&gt;=" &amp; $AK$2, $F$2:$CS$2, "&lt;="&amp; EOMONTH($AK$2,0))</f>
        <v/>
      </c>
      <c r="E101" s="110">
        <f>AVERAGEIFS(F101:CS101,$F$2:$CS$2,"&gt;="&amp;TODAY()-30)</f>
        <v/>
      </c>
      <c r="F101" s="60" t="n"/>
      <c r="G101" s="110" t="n"/>
      <c r="H101" s="110" t="n"/>
      <c r="I101" s="110" t="n"/>
      <c r="J101" s="110" t="n"/>
      <c r="K101" s="110" t="n"/>
      <c r="L101" s="110" t="n"/>
      <c r="M101" s="110" t="n"/>
      <c r="N101" s="110" t="n"/>
      <c r="O101" s="110" t="n"/>
      <c r="P101" s="110" t="n"/>
      <c r="Q101" s="110" t="n"/>
      <c r="R101" s="110" t="n"/>
      <c r="S101" s="110" t="n"/>
      <c r="T101" s="110" t="n"/>
      <c r="U101" s="110" t="n"/>
      <c r="V101" s="110" t="n"/>
      <c r="W101" s="110" t="n"/>
      <c r="X101" s="110" t="n"/>
      <c r="Y101" s="110" t="n"/>
      <c r="Z101" s="110" t="n"/>
      <c r="AA101" s="110" t="n"/>
      <c r="AB101" s="110" t="n"/>
      <c r="AC101" s="110" t="n"/>
      <c r="AD101" s="110" t="n"/>
      <c r="AE101" s="110" t="n"/>
      <c r="AF101" s="110" t="n"/>
      <c r="AG101" s="110" t="n"/>
      <c r="AH101" s="110" t="n"/>
      <c r="AI101" s="110" t="n"/>
      <c r="AJ101" s="110" t="n"/>
      <c r="AK101" s="110" t="n"/>
      <c r="AL101" s="110" t="n"/>
      <c r="AM101" s="110" t="n"/>
      <c r="AN101" s="110" t="n"/>
      <c r="AO101" s="110" t="n"/>
      <c r="AP101" s="110" t="n"/>
      <c r="AQ101" s="110" t="n"/>
      <c r="AR101" s="110" t="n"/>
      <c r="AS101" s="110" t="n"/>
      <c r="AT101" s="110" t="n"/>
      <c r="AU101" s="110" t="n"/>
      <c r="AV101" s="110" t="n"/>
      <c r="AW101" s="110" t="n"/>
      <c r="AX101" s="110" t="n"/>
      <c r="AY101" s="110" t="n"/>
      <c r="AZ101" s="110" t="n"/>
      <c r="BA101" s="110" t="n"/>
      <c r="BB101" s="110" t="n"/>
      <c r="BC101" s="110" t="n"/>
      <c r="BD101" s="110" t="n"/>
      <c r="BE101" s="110" t="n"/>
      <c r="BF101" s="110" t="n"/>
      <c r="BG101" s="110" t="n"/>
      <c r="BH101" s="110" t="n"/>
      <c r="BI101" s="110" t="n"/>
      <c r="BJ101" s="110" t="n"/>
      <c r="BK101" s="110" t="n"/>
      <c r="BL101" s="110" t="n"/>
      <c r="BM101" s="110" t="n"/>
      <c r="BN101" s="110" t="n"/>
      <c r="BO101" s="110" t="n"/>
      <c r="BP101" s="110" t="n"/>
      <c r="BQ101" s="110" t="n"/>
      <c r="BR101" s="110" t="n"/>
      <c r="BS101" s="110" t="n"/>
      <c r="BT101" s="110" t="n"/>
      <c r="BU101" s="110" t="n"/>
      <c r="BV101" s="110" t="n"/>
      <c r="BW101" s="110" t="n"/>
      <c r="BX101" s="110" t="n"/>
      <c r="BY101" s="110" t="n"/>
      <c r="BZ101" s="110" t="n"/>
      <c r="CA101" s="110" t="n"/>
      <c r="CB101" s="110" t="n"/>
      <c r="CC101" s="110" t="n"/>
      <c r="CD101" s="110" t="n"/>
      <c r="CE101" s="110" t="n"/>
      <c r="CF101" s="110" t="n"/>
      <c r="CG101" s="110" t="n"/>
      <c r="CH101" s="110" t="n"/>
      <c r="CI101" s="110" t="n"/>
      <c r="CJ101" s="110" t="n"/>
      <c r="CK101" s="110" t="n"/>
      <c r="CL101" s="110" t="n"/>
      <c r="CM101" s="110" t="n"/>
      <c r="CN101" s="110" t="n"/>
      <c r="CO101" s="110" t="n"/>
      <c r="CP101" s="110" t="n"/>
      <c r="CQ101" s="110" t="n"/>
      <c r="CR101" s="110" t="n"/>
      <c r="CS101" s="110" t="n"/>
    </row>
    <row r="102">
      <c r="C102" s="110">
        <f>AVERAGEIFS(F102:CS102,$F$2:$CS$2, "&gt;=" &amp; $F$2, $F$2:$CS$2, "&lt;="&amp; EOMONTH($F$2,0))</f>
        <v/>
      </c>
      <c r="D102" s="110">
        <f>AVERAGEIFS(F102:CS102,$F$2:$CS$2, "&gt;=" &amp; $AK$2, $F$2:$CS$2, "&lt;="&amp; EOMONTH($AK$2,0))</f>
        <v/>
      </c>
      <c r="E102" s="110">
        <f>AVERAGEIFS(F102:CS102,$F$2:$CS$2,"&gt;="&amp;TODAY()-30)</f>
        <v/>
      </c>
      <c r="F102" s="60" t="n"/>
      <c r="G102" s="110" t="n"/>
      <c r="H102" s="110" t="n"/>
      <c r="I102" s="110" t="n"/>
      <c r="J102" s="110" t="n"/>
      <c r="K102" s="110" t="n"/>
      <c r="L102" s="110" t="n"/>
      <c r="M102" s="110" t="n"/>
      <c r="N102" s="110" t="n"/>
      <c r="O102" s="110" t="n"/>
      <c r="P102" s="110" t="n"/>
      <c r="Q102" s="110" t="n"/>
      <c r="R102" s="110" t="n"/>
      <c r="S102" s="110" t="n"/>
      <c r="T102" s="110" t="n"/>
      <c r="U102" s="110" t="n"/>
      <c r="V102" s="110" t="n"/>
      <c r="W102" s="110" t="n"/>
      <c r="X102" s="110" t="n"/>
      <c r="Y102" s="110" t="n"/>
      <c r="Z102" s="110" t="n"/>
      <c r="AA102" s="110" t="n"/>
      <c r="AB102" s="110" t="n"/>
      <c r="AC102" s="110" t="n"/>
      <c r="AD102" s="110" t="n"/>
      <c r="AE102" s="110" t="n"/>
      <c r="AF102" s="110" t="n"/>
      <c r="AG102" s="110" t="n"/>
      <c r="AH102" s="110" t="n"/>
      <c r="AI102" s="110" t="n"/>
      <c r="AJ102" s="110" t="n"/>
      <c r="AK102" s="110" t="n"/>
      <c r="AL102" s="110" t="n"/>
      <c r="AM102" s="110" t="n"/>
      <c r="AN102" s="110" t="n"/>
      <c r="AO102" s="110" t="n"/>
      <c r="AP102" s="110" t="n"/>
      <c r="AQ102" s="110" t="n"/>
      <c r="AR102" s="110" t="n"/>
      <c r="AS102" s="110" t="n"/>
      <c r="AT102" s="110" t="n"/>
      <c r="AU102" s="110" t="n"/>
      <c r="AV102" s="110" t="n"/>
      <c r="AW102" s="110" t="n"/>
      <c r="AX102" s="110" t="n"/>
      <c r="AY102" s="110" t="n"/>
      <c r="AZ102" s="110" t="n"/>
      <c r="BA102" s="110" t="n"/>
      <c r="BB102" s="110" t="n"/>
      <c r="BC102" s="110" t="n"/>
      <c r="BD102" s="110" t="n"/>
      <c r="BE102" s="110" t="n"/>
      <c r="BF102" s="110" t="n"/>
      <c r="BG102" s="110" t="n"/>
      <c r="BH102" s="110" t="n"/>
      <c r="BI102" s="110" t="n"/>
      <c r="BJ102" s="110" t="n"/>
      <c r="BK102" s="110" t="n"/>
      <c r="BL102" s="110" t="n"/>
      <c r="BM102" s="110" t="n"/>
      <c r="BN102" s="110" t="n"/>
      <c r="BO102" s="110" t="n"/>
      <c r="BP102" s="110" t="n"/>
      <c r="BQ102" s="110" t="n"/>
      <c r="BR102" s="110" t="n"/>
      <c r="BS102" s="110" t="n"/>
      <c r="BT102" s="110" t="n"/>
      <c r="BU102" s="110" t="n"/>
      <c r="BV102" s="110" t="n"/>
      <c r="BW102" s="110" t="n"/>
      <c r="BX102" s="110" t="n"/>
      <c r="BY102" s="110" t="n"/>
      <c r="BZ102" s="110" t="n"/>
      <c r="CA102" s="110" t="n"/>
      <c r="CB102" s="110" t="n"/>
      <c r="CC102" s="110" t="n"/>
      <c r="CD102" s="110" t="n"/>
      <c r="CE102" s="110" t="n"/>
      <c r="CF102" s="110" t="n"/>
      <c r="CG102" s="110" t="n"/>
      <c r="CH102" s="110" t="n"/>
      <c r="CI102" s="110" t="n"/>
      <c r="CJ102" s="110" t="n"/>
      <c r="CK102" s="110" t="n"/>
      <c r="CL102" s="110" t="n"/>
      <c r="CM102" s="110" t="n"/>
      <c r="CN102" s="110" t="n"/>
      <c r="CO102" s="110" t="n"/>
      <c r="CP102" s="110" t="n"/>
      <c r="CQ102" s="110" t="n"/>
      <c r="CR102" s="110" t="n"/>
      <c r="CS102" s="110" t="n"/>
    </row>
    <row r="103">
      <c r="C103" s="110">
        <f>AVERAGEIFS(F103:CS103,$F$2:$CS$2, "&gt;=" &amp; $F$2, $F$2:$CS$2, "&lt;="&amp; EOMONTH($F$2,0))</f>
        <v/>
      </c>
      <c r="D103" s="110">
        <f>AVERAGEIFS(F103:CS103,$F$2:$CS$2, "&gt;=" &amp; $AK$2, $F$2:$CS$2, "&lt;="&amp; EOMONTH($AK$2,0))</f>
        <v/>
      </c>
      <c r="E103" s="110">
        <f>AVERAGEIFS(F103:CS103,$F$2:$CS$2,"&gt;="&amp;TODAY()-30)</f>
        <v/>
      </c>
      <c r="F103" s="60" t="n"/>
      <c r="G103" s="110" t="n"/>
      <c r="H103" s="110" t="n"/>
      <c r="I103" s="110" t="n"/>
      <c r="J103" s="110" t="n"/>
      <c r="K103" s="110" t="n"/>
      <c r="L103" s="110" t="n"/>
      <c r="M103" s="110" t="n"/>
      <c r="N103" s="110" t="n"/>
      <c r="O103" s="110" t="n"/>
      <c r="P103" s="110" t="n"/>
      <c r="Q103" s="110" t="n"/>
      <c r="R103" s="110" t="n"/>
      <c r="S103" s="110" t="n"/>
      <c r="T103" s="110" t="n"/>
      <c r="U103" s="110" t="n"/>
      <c r="V103" s="110" t="n"/>
      <c r="W103" s="110" t="n"/>
      <c r="X103" s="110" t="n"/>
      <c r="Y103" s="110" t="n"/>
      <c r="Z103" s="110" t="n"/>
      <c r="AA103" s="110" t="n"/>
      <c r="AB103" s="110" t="n"/>
      <c r="AC103" s="110" t="n"/>
      <c r="AD103" s="110" t="n"/>
      <c r="AE103" s="110" t="n"/>
      <c r="AF103" s="110" t="n"/>
      <c r="AG103" s="110" t="n"/>
      <c r="AH103" s="110" t="n"/>
      <c r="AI103" s="110" t="n"/>
      <c r="AJ103" s="110" t="n"/>
      <c r="AK103" s="110" t="n"/>
      <c r="AL103" s="110" t="n"/>
      <c r="AM103" s="110" t="n"/>
      <c r="AN103" s="110" t="n"/>
      <c r="AO103" s="110" t="n"/>
      <c r="AP103" s="110" t="n"/>
      <c r="AQ103" s="110" t="n"/>
      <c r="AR103" s="110" t="n"/>
      <c r="AS103" s="110" t="n"/>
      <c r="AT103" s="110" t="n"/>
      <c r="AU103" s="110" t="n"/>
      <c r="AV103" s="110" t="n"/>
      <c r="AW103" s="110" t="n"/>
      <c r="AX103" s="110" t="n"/>
      <c r="AY103" s="110" t="n"/>
      <c r="AZ103" s="110" t="n"/>
      <c r="BA103" s="110" t="n"/>
      <c r="BB103" s="110" t="n"/>
      <c r="BC103" s="110" t="n"/>
      <c r="BD103" s="110" t="n"/>
      <c r="BE103" s="110" t="n"/>
      <c r="BF103" s="110" t="n"/>
      <c r="BG103" s="110" t="n"/>
      <c r="BH103" s="110" t="n"/>
      <c r="BI103" s="110" t="n"/>
      <c r="BJ103" s="110" t="n"/>
      <c r="BK103" s="110" t="n"/>
      <c r="BL103" s="110" t="n"/>
      <c r="BM103" s="110" t="n"/>
      <c r="BN103" s="110" t="n"/>
      <c r="BO103" s="110" t="n"/>
      <c r="BP103" s="110" t="n"/>
      <c r="BQ103" s="110" t="n"/>
      <c r="BR103" s="110" t="n"/>
      <c r="BS103" s="110" t="n"/>
      <c r="BT103" s="110" t="n"/>
      <c r="BU103" s="110" t="n"/>
      <c r="BV103" s="110" t="n"/>
      <c r="BW103" s="110" t="n"/>
      <c r="BX103" s="110" t="n"/>
      <c r="BY103" s="110" t="n"/>
      <c r="BZ103" s="110" t="n"/>
      <c r="CA103" s="110" t="n"/>
      <c r="CB103" s="110" t="n"/>
      <c r="CC103" s="110" t="n"/>
      <c r="CD103" s="110" t="n"/>
      <c r="CE103" s="110" t="n"/>
      <c r="CF103" s="110" t="n"/>
      <c r="CG103" s="110" t="n"/>
      <c r="CH103" s="110" t="n"/>
      <c r="CI103" s="110" t="n"/>
      <c r="CJ103" s="110" t="n"/>
      <c r="CK103" s="110" t="n"/>
      <c r="CL103" s="110" t="n"/>
      <c r="CM103" s="110" t="n"/>
      <c r="CN103" s="110" t="n"/>
      <c r="CO103" s="110" t="n"/>
      <c r="CP103" s="110" t="n"/>
      <c r="CQ103" s="110" t="n"/>
      <c r="CR103" s="110" t="n"/>
      <c r="CS103" s="110" t="n"/>
    </row>
    <row r="104">
      <c r="C104" s="110">
        <f>AVERAGEIFS(F104:CS104,$F$2:$CS$2, "&gt;=" &amp; $F$2, $F$2:$CS$2, "&lt;="&amp; EOMONTH($F$2,0))</f>
        <v/>
      </c>
      <c r="D104" s="110">
        <f>AVERAGEIFS(F104:CS104,$F$2:$CS$2, "&gt;=" &amp; $AK$2, $F$2:$CS$2, "&lt;="&amp; EOMONTH($AK$2,0))</f>
        <v/>
      </c>
      <c r="E104" s="110">
        <f>AVERAGEIFS(F104:CS104,$F$2:$CS$2,"&gt;="&amp;TODAY()-30)</f>
        <v/>
      </c>
      <c r="F104" s="60" t="n"/>
      <c r="G104" s="110" t="n"/>
      <c r="H104" s="110" t="n"/>
      <c r="I104" s="110" t="n"/>
      <c r="J104" s="110" t="n"/>
      <c r="K104" s="110" t="n"/>
      <c r="L104" s="110" t="n"/>
      <c r="M104" s="110" t="n"/>
      <c r="N104" s="110" t="n"/>
      <c r="O104" s="110" t="n"/>
      <c r="P104" s="110" t="n"/>
      <c r="Q104" s="110" t="n"/>
      <c r="R104" s="110" t="n"/>
      <c r="S104" s="110" t="n"/>
      <c r="T104" s="110" t="n"/>
      <c r="U104" s="110" t="n"/>
      <c r="V104" s="110" t="n"/>
      <c r="W104" s="110" t="n"/>
      <c r="X104" s="110" t="n"/>
      <c r="Y104" s="110" t="n"/>
      <c r="Z104" s="110" t="n"/>
      <c r="AA104" s="110" t="n"/>
      <c r="AB104" s="110" t="n"/>
      <c r="AC104" s="110" t="n"/>
      <c r="AD104" s="110" t="n"/>
      <c r="AE104" s="110" t="n"/>
      <c r="AF104" s="110" t="n"/>
      <c r="AG104" s="110" t="n"/>
      <c r="AH104" s="110" t="n"/>
      <c r="AI104" s="110" t="n"/>
      <c r="AJ104" s="110" t="n"/>
      <c r="AK104" s="110" t="n"/>
      <c r="AL104" s="110" t="n"/>
      <c r="AM104" s="110" t="n"/>
      <c r="AN104" s="110" t="n"/>
      <c r="AO104" s="110" t="n"/>
      <c r="AP104" s="110" t="n"/>
      <c r="AQ104" s="110" t="n"/>
      <c r="AR104" s="110" t="n"/>
      <c r="AS104" s="110" t="n"/>
      <c r="AT104" s="110" t="n"/>
      <c r="AU104" s="110" t="n"/>
      <c r="AV104" s="110" t="n"/>
      <c r="AW104" s="110" t="n"/>
      <c r="AX104" s="110" t="n"/>
      <c r="AY104" s="110" t="n"/>
      <c r="AZ104" s="110" t="n"/>
      <c r="BA104" s="110" t="n"/>
      <c r="BB104" s="110" t="n"/>
      <c r="BC104" s="110" t="n"/>
      <c r="BD104" s="110" t="n"/>
      <c r="BE104" s="110" t="n"/>
      <c r="BF104" s="110" t="n"/>
      <c r="BG104" s="110" t="n"/>
      <c r="BH104" s="110" t="n"/>
      <c r="BI104" s="110" t="n"/>
      <c r="BJ104" s="110" t="n"/>
      <c r="BK104" s="110" t="n"/>
      <c r="BL104" s="110" t="n"/>
      <c r="BM104" s="110" t="n"/>
      <c r="BN104" s="110" t="n"/>
      <c r="BO104" s="110" t="n"/>
      <c r="BP104" s="110" t="n"/>
      <c r="BQ104" s="110" t="n"/>
      <c r="BR104" s="110" t="n"/>
      <c r="BS104" s="110" t="n"/>
      <c r="BT104" s="110" t="n"/>
      <c r="BU104" s="110" t="n"/>
      <c r="BV104" s="110" t="n"/>
      <c r="BW104" s="110" t="n"/>
      <c r="BX104" s="110" t="n"/>
      <c r="BY104" s="110" t="n"/>
      <c r="BZ104" s="110" t="n"/>
      <c r="CA104" s="110" t="n"/>
      <c r="CB104" s="110" t="n"/>
      <c r="CC104" s="110" t="n"/>
      <c r="CD104" s="110" t="n"/>
      <c r="CE104" s="110" t="n"/>
      <c r="CF104" s="110" t="n"/>
      <c r="CG104" s="110" t="n"/>
      <c r="CH104" s="110" t="n"/>
      <c r="CI104" s="110" t="n"/>
      <c r="CJ104" s="110" t="n"/>
      <c r="CK104" s="110" t="n"/>
      <c r="CL104" s="110" t="n"/>
      <c r="CM104" s="110" t="n"/>
      <c r="CN104" s="110" t="n"/>
      <c r="CO104" s="110" t="n"/>
      <c r="CP104" s="110" t="n"/>
      <c r="CQ104" s="110" t="n"/>
      <c r="CR104" s="110" t="n"/>
      <c r="CS104" s="110" t="n"/>
    </row>
    <row r="105">
      <c r="C105" s="110">
        <f>AVERAGEIFS(F105:CS105,$F$2:$CS$2, "&gt;=" &amp; $F$2, $F$2:$CS$2, "&lt;="&amp; EOMONTH($F$2,0))</f>
        <v/>
      </c>
      <c r="D105" s="110">
        <f>AVERAGEIFS(F105:CS105,$F$2:$CS$2, "&gt;=" &amp; $AK$2, $F$2:$CS$2, "&lt;="&amp; EOMONTH($AK$2,0))</f>
        <v/>
      </c>
      <c r="E105" s="110">
        <f>AVERAGEIFS(F105:CS105,$F$2:$CS$2,"&gt;="&amp;TODAY()-30)</f>
        <v/>
      </c>
      <c r="F105" s="60" t="n"/>
      <c r="G105" s="110" t="n"/>
      <c r="H105" s="110" t="n"/>
      <c r="I105" s="110" t="n"/>
      <c r="J105" s="110" t="n"/>
      <c r="K105" s="110" t="n"/>
      <c r="L105" s="110" t="n"/>
      <c r="M105" s="110" t="n"/>
      <c r="N105" s="110" t="n"/>
      <c r="O105" s="110" t="n"/>
      <c r="P105" s="110" t="n"/>
      <c r="Q105" s="110" t="n"/>
      <c r="R105" s="110" t="n"/>
      <c r="S105" s="110" t="n"/>
      <c r="T105" s="110" t="n"/>
      <c r="U105" s="110" t="n"/>
      <c r="V105" s="110" t="n"/>
      <c r="W105" s="110" t="n"/>
      <c r="X105" s="110" t="n"/>
      <c r="Y105" s="110" t="n"/>
      <c r="Z105" s="110" t="n"/>
      <c r="AA105" s="110" t="n"/>
      <c r="AB105" s="110" t="n"/>
      <c r="AC105" s="110" t="n"/>
      <c r="AD105" s="110" t="n"/>
      <c r="AE105" s="110" t="n"/>
      <c r="AF105" s="110" t="n"/>
      <c r="AG105" s="110" t="n"/>
      <c r="AH105" s="110" t="n"/>
      <c r="AI105" s="110" t="n"/>
      <c r="AJ105" s="110" t="n"/>
      <c r="AK105" s="110" t="n"/>
      <c r="AL105" s="110" t="n"/>
      <c r="AM105" s="110" t="n"/>
      <c r="AN105" s="110" t="n"/>
      <c r="AO105" s="110" t="n"/>
      <c r="AP105" s="110" t="n"/>
      <c r="AQ105" s="110" t="n"/>
      <c r="AR105" s="110" t="n"/>
      <c r="AS105" s="110" t="n"/>
      <c r="AT105" s="110" t="n"/>
      <c r="AU105" s="110" t="n"/>
      <c r="AV105" s="110" t="n"/>
      <c r="AW105" s="110" t="n"/>
      <c r="AX105" s="110" t="n"/>
      <c r="AY105" s="110" t="n"/>
      <c r="AZ105" s="110" t="n"/>
      <c r="BA105" s="110" t="n"/>
      <c r="BB105" s="110" t="n"/>
      <c r="BC105" s="110" t="n"/>
      <c r="BD105" s="110" t="n"/>
      <c r="BE105" s="110" t="n"/>
      <c r="BF105" s="110" t="n"/>
      <c r="BG105" s="110" t="n"/>
      <c r="BH105" s="110" t="n"/>
      <c r="BI105" s="110" t="n"/>
      <c r="BJ105" s="110" t="n"/>
      <c r="BK105" s="110" t="n"/>
      <c r="BL105" s="110" t="n"/>
      <c r="BM105" s="110" t="n"/>
      <c r="BN105" s="110" t="n"/>
      <c r="BO105" s="110" t="n"/>
      <c r="BP105" s="110" t="n"/>
      <c r="BQ105" s="110" t="n"/>
      <c r="BR105" s="110" t="n"/>
      <c r="BS105" s="110" t="n"/>
      <c r="BT105" s="110" t="n"/>
      <c r="BU105" s="110" t="n"/>
      <c r="BV105" s="110" t="n"/>
      <c r="BW105" s="110" t="n"/>
      <c r="BX105" s="110" t="n"/>
      <c r="BY105" s="110" t="n"/>
      <c r="BZ105" s="110" t="n"/>
      <c r="CA105" s="110" t="n"/>
      <c r="CB105" s="110" t="n"/>
      <c r="CC105" s="110" t="n"/>
      <c r="CD105" s="110" t="n"/>
      <c r="CE105" s="110" t="n"/>
      <c r="CF105" s="110" t="n"/>
      <c r="CG105" s="110" t="n"/>
      <c r="CH105" s="110" t="n"/>
      <c r="CI105" s="110" t="n"/>
      <c r="CJ105" s="110" t="n"/>
      <c r="CK105" s="110" t="n"/>
      <c r="CL105" s="110" t="n"/>
      <c r="CM105" s="110" t="n"/>
      <c r="CN105" s="110" t="n"/>
      <c r="CO105" s="110" t="n"/>
      <c r="CP105" s="110" t="n"/>
      <c r="CQ105" s="110" t="n"/>
      <c r="CR105" s="110" t="n"/>
      <c r="CS105" s="110" t="n"/>
    </row>
    <row r="106">
      <c r="C106" s="110">
        <f>AVERAGEIFS(F106:CS106,$F$2:$CS$2, "&gt;=" &amp; $F$2, $F$2:$CS$2, "&lt;="&amp; EOMONTH($F$2,0))</f>
        <v/>
      </c>
      <c r="D106" s="110">
        <f>AVERAGEIFS(F106:CS106,$F$2:$CS$2, "&gt;=" &amp; $AK$2, $F$2:$CS$2, "&lt;="&amp; EOMONTH($AK$2,0))</f>
        <v/>
      </c>
      <c r="E106" s="110">
        <f>AVERAGEIFS(F106:CS106,$F$2:$CS$2,"&gt;="&amp;TODAY()-30)</f>
        <v/>
      </c>
      <c r="F106" s="60" t="n"/>
      <c r="G106" s="110" t="n"/>
      <c r="H106" s="110" t="n"/>
      <c r="I106" s="110" t="n"/>
      <c r="J106" s="110" t="n"/>
      <c r="K106" s="110" t="n"/>
      <c r="L106" s="110" t="n"/>
      <c r="M106" s="110" t="n"/>
      <c r="N106" s="110" t="n"/>
      <c r="O106" s="110" t="n"/>
      <c r="P106" s="110" t="n"/>
      <c r="Q106" s="110" t="n"/>
      <c r="R106" s="110" t="n"/>
      <c r="S106" s="110" t="n"/>
      <c r="T106" s="110" t="n"/>
      <c r="U106" s="110" t="n"/>
      <c r="V106" s="110" t="n"/>
      <c r="W106" s="110" t="n"/>
      <c r="X106" s="110" t="n"/>
      <c r="Y106" s="110" t="n"/>
      <c r="Z106" s="110" t="n"/>
      <c r="AA106" s="110" t="n"/>
      <c r="AB106" s="110" t="n"/>
      <c r="AC106" s="110" t="n"/>
      <c r="AD106" s="110" t="n"/>
      <c r="AE106" s="110" t="n"/>
      <c r="AF106" s="110" t="n"/>
      <c r="AG106" s="110" t="n"/>
      <c r="AH106" s="110" t="n"/>
      <c r="AI106" s="110" t="n"/>
      <c r="AJ106" s="110" t="n"/>
      <c r="AK106" s="110" t="n"/>
      <c r="AL106" s="110" t="n"/>
      <c r="AM106" s="110" t="n"/>
      <c r="AN106" s="110" t="n"/>
      <c r="AO106" s="110" t="n"/>
      <c r="AP106" s="110" t="n"/>
      <c r="AQ106" s="110" t="n"/>
      <c r="AR106" s="110" t="n"/>
      <c r="AS106" s="110" t="n"/>
      <c r="AT106" s="110" t="n"/>
      <c r="AU106" s="110" t="n"/>
      <c r="AV106" s="110" t="n"/>
      <c r="AW106" s="110" t="n"/>
      <c r="AX106" s="110" t="n"/>
      <c r="AY106" s="110" t="n"/>
      <c r="AZ106" s="110" t="n"/>
      <c r="BA106" s="110" t="n"/>
      <c r="BB106" s="110" t="n"/>
      <c r="BC106" s="110" t="n"/>
      <c r="BD106" s="110" t="n"/>
      <c r="BE106" s="110" t="n"/>
      <c r="BF106" s="110" t="n"/>
      <c r="BG106" s="110" t="n"/>
      <c r="BH106" s="110" t="n"/>
      <c r="BI106" s="110" t="n"/>
      <c r="BJ106" s="110" t="n"/>
      <c r="BK106" s="110" t="n"/>
      <c r="BL106" s="110" t="n"/>
      <c r="BM106" s="110" t="n"/>
      <c r="BN106" s="110" t="n"/>
      <c r="BO106" s="110" t="n"/>
      <c r="BP106" s="110" t="n"/>
      <c r="BQ106" s="110" t="n"/>
      <c r="BR106" s="110" t="n"/>
      <c r="BS106" s="110" t="n"/>
      <c r="BT106" s="110" t="n"/>
      <c r="BU106" s="110" t="n"/>
      <c r="BV106" s="110" t="n"/>
      <c r="BW106" s="110" t="n"/>
      <c r="BX106" s="110" t="n"/>
      <c r="BY106" s="110" t="n"/>
      <c r="BZ106" s="110" t="n"/>
      <c r="CA106" s="110" t="n"/>
      <c r="CB106" s="110" t="n"/>
      <c r="CC106" s="110" t="n"/>
      <c r="CD106" s="110" t="n"/>
      <c r="CE106" s="110" t="n"/>
      <c r="CF106" s="110" t="n"/>
      <c r="CG106" s="110" t="n"/>
      <c r="CH106" s="110" t="n"/>
      <c r="CI106" s="110" t="n"/>
      <c r="CJ106" s="110" t="n"/>
      <c r="CK106" s="110" t="n"/>
      <c r="CL106" s="110" t="n"/>
      <c r="CM106" s="110" t="n"/>
      <c r="CN106" s="110" t="n"/>
      <c r="CO106" s="110" t="n"/>
      <c r="CP106" s="110" t="n"/>
      <c r="CQ106" s="110" t="n"/>
      <c r="CR106" s="110" t="n"/>
      <c r="CS106" s="110" t="n"/>
    </row>
    <row r="107">
      <c r="C107" s="110">
        <f>AVERAGEIFS(F107:CS107,$F$2:$CS$2, "&gt;=" &amp; $F$2, $F$2:$CS$2, "&lt;="&amp; EOMONTH($F$2,0))</f>
        <v/>
      </c>
      <c r="D107" s="110">
        <f>AVERAGEIFS(F107:CS107,$F$2:$CS$2, "&gt;=" &amp; $AK$2, $F$2:$CS$2, "&lt;="&amp; EOMONTH($AK$2,0))</f>
        <v/>
      </c>
      <c r="E107" s="110">
        <f>AVERAGEIFS(F107:CS107,$F$2:$CS$2,"&gt;="&amp;TODAY()-30)</f>
        <v/>
      </c>
      <c r="F107" s="60" t="n"/>
      <c r="G107" s="110" t="n"/>
      <c r="H107" s="110" t="n"/>
      <c r="I107" s="110" t="n"/>
      <c r="J107" s="110" t="n"/>
      <c r="K107" s="110" t="n"/>
      <c r="L107" s="110" t="n"/>
      <c r="M107" s="110" t="n"/>
      <c r="N107" s="110" t="n"/>
      <c r="O107" s="110" t="n"/>
      <c r="P107" s="110" t="n"/>
      <c r="Q107" s="110" t="n"/>
      <c r="R107" s="110" t="n"/>
      <c r="S107" s="110" t="n"/>
      <c r="T107" s="110" t="n"/>
      <c r="U107" s="110" t="n"/>
      <c r="V107" s="110" t="n"/>
      <c r="W107" s="110" t="n"/>
      <c r="X107" s="110" t="n"/>
      <c r="Y107" s="110" t="n"/>
      <c r="Z107" s="110" t="n"/>
      <c r="AA107" s="110" t="n"/>
      <c r="AB107" s="110" t="n"/>
      <c r="AC107" s="110" t="n"/>
      <c r="AD107" s="110" t="n"/>
      <c r="AE107" s="110" t="n"/>
      <c r="AF107" s="110" t="n"/>
      <c r="AG107" s="110" t="n"/>
      <c r="AH107" s="110" t="n"/>
      <c r="AI107" s="110" t="n"/>
      <c r="AJ107" s="110" t="n"/>
      <c r="AK107" s="110" t="n"/>
      <c r="AL107" s="110" t="n"/>
      <c r="AM107" s="110" t="n"/>
      <c r="AN107" s="110" t="n"/>
      <c r="AO107" s="110" t="n"/>
      <c r="AP107" s="110" t="n"/>
      <c r="AQ107" s="110" t="n"/>
      <c r="AR107" s="110" t="n"/>
      <c r="AS107" s="110" t="n"/>
      <c r="AT107" s="110" t="n"/>
      <c r="AU107" s="110" t="n"/>
      <c r="AV107" s="110" t="n"/>
      <c r="AW107" s="110" t="n"/>
      <c r="AX107" s="110" t="n"/>
      <c r="AY107" s="110" t="n"/>
      <c r="AZ107" s="110" t="n"/>
      <c r="BA107" s="110" t="n"/>
      <c r="BB107" s="110" t="n"/>
      <c r="BC107" s="110" t="n"/>
      <c r="BD107" s="110" t="n"/>
      <c r="BE107" s="110" t="n"/>
      <c r="BF107" s="110" t="n"/>
      <c r="BG107" s="110" t="n"/>
      <c r="BH107" s="110" t="n"/>
      <c r="BI107" s="110" t="n"/>
      <c r="BJ107" s="110" t="n"/>
      <c r="BK107" s="110" t="n"/>
      <c r="BL107" s="110" t="n"/>
      <c r="BM107" s="110" t="n"/>
      <c r="BN107" s="110" t="n"/>
      <c r="BO107" s="110" t="n"/>
      <c r="BP107" s="110" t="n"/>
      <c r="BQ107" s="110" t="n"/>
      <c r="BR107" s="110" t="n"/>
      <c r="BS107" s="110" t="n"/>
      <c r="BT107" s="110" t="n"/>
      <c r="BU107" s="110" t="n"/>
      <c r="BV107" s="110" t="n"/>
      <c r="BW107" s="110" t="n"/>
      <c r="BX107" s="110" t="n"/>
      <c r="BY107" s="110" t="n"/>
      <c r="BZ107" s="110" t="n"/>
      <c r="CA107" s="110" t="n"/>
      <c r="CB107" s="110" t="n"/>
      <c r="CC107" s="110" t="n"/>
      <c r="CD107" s="110" t="n"/>
      <c r="CE107" s="110" t="n"/>
      <c r="CF107" s="110" t="n"/>
      <c r="CG107" s="110" t="n"/>
      <c r="CH107" s="110" t="n"/>
      <c r="CI107" s="110" t="n"/>
      <c r="CJ107" s="110" t="n"/>
      <c r="CK107" s="110" t="n"/>
      <c r="CL107" s="110" t="n"/>
      <c r="CM107" s="110" t="n"/>
      <c r="CN107" s="110" t="n"/>
      <c r="CO107" s="110" t="n"/>
      <c r="CP107" s="110" t="n"/>
      <c r="CQ107" s="110" t="n"/>
      <c r="CR107" s="110" t="n"/>
      <c r="CS107" s="110" t="n"/>
    </row>
    <row r="108">
      <c r="C108" s="110">
        <f>AVERAGEIFS(F108:CS108,$F$2:$CS$2, "&gt;=" &amp; $F$2, $F$2:$CS$2, "&lt;="&amp; EOMONTH($F$2,0))</f>
        <v/>
      </c>
      <c r="D108" s="110">
        <f>AVERAGEIFS(F108:CS108,$F$2:$CS$2, "&gt;=" &amp; $AK$2, $F$2:$CS$2, "&lt;="&amp; EOMONTH($AK$2,0))</f>
        <v/>
      </c>
      <c r="E108" s="110">
        <f>AVERAGEIFS(F108:CS108,$F$2:$CS$2,"&gt;="&amp;TODAY()-30)</f>
        <v/>
      </c>
      <c r="F108" s="60" t="n"/>
      <c r="G108" s="110" t="n"/>
      <c r="H108" s="110" t="n"/>
      <c r="I108" s="110" t="n"/>
      <c r="J108" s="110" t="n"/>
      <c r="K108" s="110" t="n"/>
      <c r="L108" s="110" t="n"/>
      <c r="M108" s="110" t="n"/>
      <c r="N108" s="110" t="n"/>
      <c r="O108" s="110" t="n"/>
      <c r="P108" s="110" t="n"/>
      <c r="Q108" s="110" t="n"/>
      <c r="R108" s="110" t="n"/>
      <c r="S108" s="110" t="n"/>
      <c r="T108" s="110" t="n"/>
      <c r="U108" s="110" t="n"/>
      <c r="V108" s="110" t="n"/>
      <c r="W108" s="110" t="n"/>
      <c r="X108" s="110" t="n"/>
      <c r="Y108" s="110" t="n"/>
      <c r="Z108" s="110" t="n"/>
      <c r="AA108" s="110" t="n"/>
      <c r="AB108" s="110" t="n"/>
      <c r="AC108" s="110" t="n"/>
      <c r="AD108" s="110" t="n"/>
      <c r="AE108" s="110" t="n"/>
      <c r="AF108" s="110" t="n"/>
      <c r="AG108" s="110" t="n"/>
      <c r="AH108" s="110" t="n"/>
      <c r="AI108" s="110" t="n"/>
      <c r="AJ108" s="110" t="n"/>
      <c r="AK108" s="110" t="n"/>
      <c r="AL108" s="110" t="n"/>
      <c r="AM108" s="110" t="n"/>
      <c r="AN108" s="110" t="n"/>
      <c r="AO108" s="110" t="n"/>
      <c r="AP108" s="110" t="n"/>
      <c r="AQ108" s="110" t="n"/>
      <c r="AR108" s="110" t="n"/>
      <c r="AS108" s="110" t="n"/>
      <c r="AT108" s="110" t="n"/>
      <c r="AU108" s="110" t="n"/>
      <c r="AV108" s="110" t="n"/>
      <c r="AW108" s="110" t="n"/>
      <c r="AX108" s="110" t="n"/>
      <c r="AY108" s="110" t="n"/>
      <c r="AZ108" s="110" t="n"/>
      <c r="BA108" s="110" t="n"/>
      <c r="BB108" s="110" t="n"/>
      <c r="BC108" s="110" t="n"/>
      <c r="BD108" s="110" t="n"/>
      <c r="BE108" s="110" t="n"/>
      <c r="BF108" s="110" t="n"/>
      <c r="BG108" s="110" t="n"/>
      <c r="BH108" s="110" t="n"/>
      <c r="BI108" s="110" t="n"/>
      <c r="BJ108" s="110" t="n"/>
      <c r="BK108" s="110" t="n"/>
      <c r="BL108" s="110" t="n"/>
      <c r="BM108" s="110" t="n"/>
      <c r="BN108" s="110" t="n"/>
      <c r="BO108" s="110" t="n"/>
      <c r="BP108" s="110" t="n"/>
      <c r="BQ108" s="110" t="n"/>
      <c r="BR108" s="110" t="n"/>
      <c r="BS108" s="110" t="n"/>
      <c r="BT108" s="110" t="n"/>
      <c r="BU108" s="110" t="n"/>
      <c r="BV108" s="110" t="n"/>
      <c r="BW108" s="110" t="n"/>
      <c r="BX108" s="110" t="n"/>
      <c r="BY108" s="110" t="n"/>
      <c r="BZ108" s="110" t="n"/>
      <c r="CA108" s="110" t="n"/>
      <c r="CB108" s="110" t="n"/>
      <c r="CC108" s="110" t="n"/>
      <c r="CD108" s="110" t="n"/>
      <c r="CE108" s="110" t="n"/>
      <c r="CF108" s="110" t="n"/>
      <c r="CG108" s="110" t="n"/>
      <c r="CH108" s="110" t="n"/>
      <c r="CI108" s="110" t="n"/>
      <c r="CJ108" s="110" t="n"/>
      <c r="CK108" s="110" t="n"/>
      <c r="CL108" s="110" t="n"/>
      <c r="CM108" s="110" t="n"/>
      <c r="CN108" s="110" t="n"/>
      <c r="CO108" s="110" t="n"/>
      <c r="CP108" s="110" t="n"/>
      <c r="CQ108" s="110" t="n"/>
      <c r="CR108" s="110" t="n"/>
      <c r="CS108" s="110" t="n"/>
    </row>
    <row r="109">
      <c r="C109" s="110">
        <f>AVERAGEIFS(F109:CS109,$F$2:$CS$2, "&gt;=" &amp; $F$2, $F$2:$CS$2, "&lt;="&amp; EOMONTH($F$2,0))</f>
        <v/>
      </c>
      <c r="D109" s="110">
        <f>AVERAGEIFS(F109:CS109,$F$2:$CS$2, "&gt;=" &amp; $AK$2, $F$2:$CS$2, "&lt;="&amp; EOMONTH($AK$2,0))</f>
        <v/>
      </c>
      <c r="E109" s="110">
        <f>AVERAGEIFS(F109:CS109,$F$2:$CS$2,"&gt;="&amp;TODAY()-30)</f>
        <v/>
      </c>
      <c r="F109" s="60" t="n"/>
      <c r="G109" s="110" t="n"/>
      <c r="H109" s="110" t="n"/>
      <c r="I109" s="110" t="n"/>
      <c r="J109" s="110" t="n"/>
      <c r="K109" s="110" t="n"/>
      <c r="L109" s="110" t="n"/>
      <c r="M109" s="110" t="n"/>
      <c r="N109" s="110" t="n"/>
      <c r="O109" s="110" t="n"/>
      <c r="P109" s="110" t="n"/>
      <c r="Q109" s="110" t="n"/>
      <c r="R109" s="110" t="n"/>
      <c r="S109" s="110" t="n"/>
      <c r="T109" s="110" t="n"/>
      <c r="U109" s="110" t="n"/>
      <c r="V109" s="110" t="n"/>
      <c r="W109" s="110" t="n"/>
      <c r="X109" s="110" t="n"/>
      <c r="Y109" s="110" t="n"/>
      <c r="Z109" s="110" t="n"/>
      <c r="AA109" s="110" t="n"/>
      <c r="AB109" s="110" t="n"/>
      <c r="AC109" s="110" t="n"/>
      <c r="AD109" s="110" t="n"/>
      <c r="AE109" s="110" t="n"/>
      <c r="AF109" s="110" t="n"/>
      <c r="AG109" s="110" t="n"/>
      <c r="AH109" s="110" t="n"/>
      <c r="AI109" s="110" t="n"/>
      <c r="AJ109" s="110" t="n"/>
      <c r="AK109" s="110" t="n"/>
      <c r="AL109" s="110" t="n"/>
      <c r="AM109" s="110" t="n"/>
      <c r="AN109" s="110" t="n"/>
      <c r="AO109" s="110" t="n"/>
      <c r="AP109" s="110" t="n"/>
      <c r="AQ109" s="110" t="n"/>
      <c r="AR109" s="110" t="n"/>
      <c r="AS109" s="110" t="n"/>
      <c r="AT109" s="110" t="n"/>
      <c r="AU109" s="110" t="n"/>
      <c r="AV109" s="110" t="n"/>
      <c r="AW109" s="110" t="n"/>
      <c r="AX109" s="110" t="n"/>
      <c r="AY109" s="110" t="n"/>
      <c r="AZ109" s="110" t="n"/>
      <c r="BA109" s="110" t="n"/>
      <c r="BB109" s="110" t="n"/>
      <c r="BC109" s="110" t="n"/>
      <c r="BD109" s="110" t="n"/>
      <c r="BE109" s="110" t="n"/>
      <c r="BF109" s="110" t="n"/>
      <c r="BG109" s="110" t="n"/>
      <c r="BH109" s="110" t="n"/>
      <c r="BI109" s="110" t="n"/>
      <c r="BJ109" s="110" t="n"/>
      <c r="BK109" s="110" t="n"/>
      <c r="BL109" s="110" t="n"/>
      <c r="BM109" s="110" t="n"/>
      <c r="BN109" s="110" t="n"/>
      <c r="BO109" s="110" t="n"/>
      <c r="BP109" s="110" t="n"/>
      <c r="BQ109" s="110" t="n"/>
      <c r="BR109" s="110" t="n"/>
      <c r="BS109" s="110" t="n"/>
      <c r="BT109" s="110" t="n"/>
      <c r="BU109" s="110" t="n"/>
      <c r="BV109" s="110" t="n"/>
      <c r="BW109" s="110" t="n"/>
      <c r="BX109" s="110" t="n"/>
      <c r="BY109" s="110" t="n"/>
      <c r="BZ109" s="110" t="n"/>
      <c r="CA109" s="110" t="n"/>
      <c r="CB109" s="110" t="n"/>
      <c r="CC109" s="110" t="n"/>
      <c r="CD109" s="110" t="n"/>
      <c r="CE109" s="110" t="n"/>
      <c r="CF109" s="110" t="n"/>
      <c r="CG109" s="110" t="n"/>
      <c r="CH109" s="110" t="n"/>
      <c r="CI109" s="110" t="n"/>
      <c r="CJ109" s="110" t="n"/>
      <c r="CK109" s="110" t="n"/>
      <c r="CL109" s="110" t="n"/>
      <c r="CM109" s="110" t="n"/>
      <c r="CN109" s="110" t="n"/>
      <c r="CO109" s="110" t="n"/>
      <c r="CP109" s="110" t="n"/>
      <c r="CQ109" s="110" t="n"/>
      <c r="CR109" s="110" t="n"/>
      <c r="CS109" s="110" t="n"/>
    </row>
    <row r="110">
      <c r="C110" s="110">
        <f>AVERAGEIFS(F110:CS110,$F$2:$CS$2, "&gt;=" &amp; $F$2, $F$2:$CS$2, "&lt;="&amp; EOMONTH($F$2,0))</f>
        <v/>
      </c>
      <c r="D110" s="110">
        <f>AVERAGEIFS(F110:CS110,$F$2:$CS$2, "&gt;=" &amp; $AK$2, $F$2:$CS$2, "&lt;="&amp; EOMONTH($AK$2,0))</f>
        <v/>
      </c>
      <c r="E110" s="110">
        <f>AVERAGEIFS(F110:CS110,$F$2:$CS$2,"&gt;="&amp;TODAY()-30)</f>
        <v/>
      </c>
      <c r="F110" s="60" t="n"/>
      <c r="G110" s="110" t="n"/>
      <c r="H110" s="110" t="n"/>
      <c r="I110" s="110" t="n"/>
      <c r="J110" s="110" t="n"/>
      <c r="K110" s="110" t="n"/>
      <c r="L110" s="110" t="n"/>
      <c r="M110" s="110" t="n"/>
      <c r="N110" s="110" t="n"/>
      <c r="O110" s="110" t="n"/>
      <c r="P110" s="110" t="n"/>
      <c r="Q110" s="110" t="n"/>
      <c r="R110" s="110" t="n"/>
      <c r="S110" s="110" t="n"/>
      <c r="T110" s="110" t="n"/>
      <c r="U110" s="110" t="n"/>
      <c r="V110" s="110" t="n"/>
      <c r="W110" s="110" t="n"/>
      <c r="X110" s="110" t="n"/>
      <c r="Y110" s="110" t="n"/>
      <c r="Z110" s="110" t="n"/>
      <c r="AA110" s="110" t="n"/>
      <c r="AB110" s="110" t="n"/>
      <c r="AC110" s="110" t="n"/>
      <c r="AD110" s="110" t="n"/>
      <c r="AE110" s="110" t="n"/>
      <c r="AF110" s="110" t="n"/>
      <c r="AG110" s="110" t="n"/>
      <c r="AH110" s="110" t="n"/>
      <c r="AI110" s="110" t="n"/>
      <c r="AJ110" s="110" t="n"/>
      <c r="AK110" s="110" t="n"/>
      <c r="AL110" s="110" t="n"/>
      <c r="AM110" s="110" t="n"/>
      <c r="AN110" s="110" t="n"/>
      <c r="AO110" s="110" t="n"/>
      <c r="AP110" s="110" t="n"/>
      <c r="AQ110" s="110" t="n"/>
      <c r="AR110" s="110" t="n"/>
      <c r="AS110" s="110" t="n"/>
      <c r="AT110" s="110" t="n"/>
      <c r="AU110" s="110" t="n"/>
      <c r="AV110" s="110" t="n"/>
      <c r="AW110" s="110" t="n"/>
      <c r="AX110" s="110" t="n"/>
      <c r="AY110" s="110" t="n"/>
      <c r="AZ110" s="110" t="n"/>
      <c r="BA110" s="110" t="n"/>
      <c r="BB110" s="110" t="n"/>
      <c r="BC110" s="110" t="n"/>
      <c r="BD110" s="110" t="n"/>
      <c r="BE110" s="110" t="n"/>
      <c r="BF110" s="110" t="n"/>
      <c r="BG110" s="110" t="n"/>
      <c r="BH110" s="110" t="n"/>
      <c r="BI110" s="110" t="n"/>
      <c r="BJ110" s="110" t="n"/>
      <c r="BK110" s="110" t="n"/>
      <c r="BL110" s="110" t="n"/>
      <c r="BM110" s="110" t="n"/>
      <c r="BN110" s="110" t="n"/>
      <c r="BO110" s="110" t="n"/>
      <c r="BP110" s="110" t="n"/>
      <c r="BQ110" s="110" t="n"/>
      <c r="BR110" s="110" t="n"/>
      <c r="BS110" s="110" t="n"/>
      <c r="BT110" s="110" t="n"/>
      <c r="BU110" s="110" t="n"/>
      <c r="BV110" s="110" t="n"/>
      <c r="BW110" s="110" t="n"/>
      <c r="BX110" s="110" t="n"/>
      <c r="BY110" s="110" t="n"/>
      <c r="BZ110" s="110" t="n"/>
      <c r="CA110" s="110" t="n"/>
      <c r="CB110" s="110" t="n"/>
      <c r="CC110" s="110" t="n"/>
      <c r="CD110" s="110" t="n"/>
      <c r="CE110" s="110" t="n"/>
      <c r="CF110" s="110" t="n"/>
      <c r="CG110" s="110" t="n"/>
      <c r="CH110" s="110" t="n"/>
      <c r="CI110" s="110" t="n"/>
      <c r="CJ110" s="110" t="n"/>
      <c r="CK110" s="110" t="n"/>
      <c r="CL110" s="110" t="n"/>
      <c r="CM110" s="110" t="n"/>
      <c r="CN110" s="110" t="n"/>
      <c r="CO110" s="110" t="n"/>
      <c r="CP110" s="110" t="n"/>
      <c r="CQ110" s="110" t="n"/>
      <c r="CR110" s="110" t="n"/>
      <c r="CS110" s="110" t="n"/>
    </row>
    <row r="111">
      <c r="C111" s="110">
        <f>AVERAGEIFS(F111:CS111,$F$2:$CS$2, "&gt;=" &amp; $F$2, $F$2:$CS$2, "&lt;="&amp; EOMONTH($F$2,0))</f>
        <v/>
      </c>
      <c r="D111" s="110">
        <f>AVERAGEIFS(F111:CS111,$F$2:$CS$2, "&gt;=" &amp; $AK$2, $F$2:$CS$2, "&lt;="&amp; EOMONTH($AK$2,0))</f>
        <v/>
      </c>
      <c r="E111" s="110">
        <f>AVERAGEIFS(F111:CS111,$F$2:$CS$2,"&gt;="&amp;TODAY()-30)</f>
        <v/>
      </c>
      <c r="F111" s="60" t="n"/>
      <c r="G111" s="110" t="n"/>
      <c r="H111" s="110" t="n"/>
      <c r="I111" s="110" t="n"/>
      <c r="J111" s="110" t="n"/>
      <c r="K111" s="110" t="n"/>
      <c r="L111" s="110" t="n"/>
      <c r="M111" s="110" t="n"/>
      <c r="N111" s="110" t="n"/>
      <c r="O111" s="110" t="n"/>
      <c r="P111" s="110" t="n"/>
      <c r="Q111" s="110" t="n"/>
      <c r="R111" s="110" t="n"/>
      <c r="S111" s="110" t="n"/>
      <c r="T111" s="110" t="n"/>
      <c r="U111" s="110" t="n"/>
      <c r="V111" s="110" t="n"/>
      <c r="W111" s="110" t="n"/>
      <c r="X111" s="110" t="n"/>
      <c r="Y111" s="110" t="n"/>
      <c r="Z111" s="110" t="n"/>
      <c r="AA111" s="110" t="n"/>
      <c r="AB111" s="110" t="n"/>
      <c r="AC111" s="110" t="n"/>
      <c r="AD111" s="110" t="n"/>
      <c r="AE111" s="110" t="n"/>
      <c r="AF111" s="110" t="n"/>
      <c r="AG111" s="110" t="n"/>
      <c r="AH111" s="110" t="n"/>
      <c r="AI111" s="110" t="n"/>
      <c r="AJ111" s="110" t="n"/>
      <c r="AK111" s="110" t="n"/>
      <c r="AL111" s="110" t="n"/>
      <c r="AM111" s="110" t="n"/>
      <c r="AN111" s="110" t="n"/>
      <c r="AO111" s="110" t="n"/>
      <c r="AP111" s="110" t="n"/>
      <c r="AQ111" s="110" t="n"/>
      <c r="AR111" s="110" t="n"/>
      <c r="AS111" s="110" t="n"/>
      <c r="AT111" s="110" t="n"/>
      <c r="AU111" s="110" t="n"/>
      <c r="AV111" s="110" t="n"/>
      <c r="AW111" s="110" t="n"/>
      <c r="AX111" s="110" t="n"/>
      <c r="AY111" s="110" t="n"/>
      <c r="AZ111" s="110" t="n"/>
      <c r="BA111" s="110" t="n"/>
      <c r="BB111" s="110" t="n"/>
      <c r="BC111" s="110" t="n"/>
      <c r="BD111" s="110" t="n"/>
      <c r="BE111" s="110" t="n"/>
      <c r="BF111" s="110" t="n"/>
      <c r="BG111" s="110" t="n"/>
      <c r="BH111" s="110" t="n"/>
      <c r="BI111" s="110" t="n"/>
      <c r="BJ111" s="110" t="n"/>
      <c r="BK111" s="110" t="n"/>
      <c r="BL111" s="110" t="n"/>
      <c r="BM111" s="110" t="n"/>
      <c r="BN111" s="110" t="n"/>
      <c r="BO111" s="110" t="n"/>
      <c r="BP111" s="110" t="n"/>
      <c r="BQ111" s="110" t="n"/>
      <c r="BR111" s="110" t="n"/>
      <c r="BS111" s="110" t="n"/>
      <c r="BT111" s="110" t="n"/>
      <c r="BU111" s="110" t="n"/>
      <c r="BV111" s="110" t="n"/>
      <c r="BW111" s="110" t="n"/>
      <c r="BX111" s="110" t="n"/>
      <c r="BY111" s="110" t="n"/>
      <c r="BZ111" s="110" t="n"/>
      <c r="CA111" s="110" t="n"/>
      <c r="CB111" s="110" t="n"/>
      <c r="CC111" s="110" t="n"/>
      <c r="CD111" s="110" t="n"/>
      <c r="CE111" s="110" t="n"/>
      <c r="CF111" s="110" t="n"/>
      <c r="CG111" s="110" t="n"/>
      <c r="CH111" s="110" t="n"/>
      <c r="CI111" s="110" t="n"/>
      <c r="CJ111" s="110" t="n"/>
      <c r="CK111" s="110" t="n"/>
      <c r="CL111" s="110" t="n"/>
      <c r="CM111" s="110" t="n"/>
      <c r="CN111" s="110" t="n"/>
      <c r="CO111" s="110" t="n"/>
      <c r="CP111" s="110" t="n"/>
      <c r="CQ111" s="110" t="n"/>
      <c r="CR111" s="110" t="n"/>
      <c r="CS111" s="110" t="n"/>
    </row>
    <row r="112">
      <c r="C112" s="110">
        <f>AVERAGEIFS(F112:CS112,$F$2:$CS$2, "&gt;=" &amp; $F$2, $F$2:$CS$2, "&lt;="&amp; EOMONTH($F$2,0))</f>
        <v/>
      </c>
      <c r="D112" s="110">
        <f>AVERAGEIFS(F112:CS112,$F$2:$CS$2, "&gt;=" &amp; $AK$2, $F$2:$CS$2, "&lt;="&amp; EOMONTH($AK$2,0))</f>
        <v/>
      </c>
      <c r="E112" s="110">
        <f>AVERAGEIFS(F112:CS112,$F$2:$CS$2,"&gt;="&amp;TODAY()-30)</f>
        <v/>
      </c>
      <c r="F112" s="60" t="n"/>
      <c r="G112" s="110" t="n"/>
      <c r="H112" s="110" t="n"/>
      <c r="I112" s="110" t="n"/>
      <c r="J112" s="110" t="n"/>
      <c r="K112" s="110" t="n"/>
      <c r="L112" s="110" t="n"/>
      <c r="M112" s="110" t="n"/>
      <c r="N112" s="110" t="n"/>
      <c r="O112" s="110" t="n"/>
      <c r="P112" s="110" t="n"/>
      <c r="Q112" s="110" t="n"/>
      <c r="R112" s="110" t="n"/>
      <c r="S112" s="110" t="n"/>
      <c r="T112" s="110" t="n"/>
      <c r="U112" s="110" t="n"/>
      <c r="V112" s="110" t="n"/>
      <c r="W112" s="110" t="n"/>
      <c r="X112" s="110" t="n"/>
      <c r="Y112" s="110" t="n"/>
      <c r="Z112" s="110" t="n"/>
      <c r="AA112" s="110" t="n"/>
      <c r="AB112" s="110" t="n"/>
      <c r="AC112" s="110" t="n"/>
      <c r="AD112" s="110" t="n"/>
      <c r="AE112" s="110" t="n"/>
      <c r="AF112" s="110" t="n"/>
      <c r="AG112" s="110" t="n"/>
      <c r="AH112" s="110" t="n"/>
      <c r="AI112" s="110" t="n"/>
      <c r="AJ112" s="110" t="n"/>
      <c r="AK112" s="110" t="n"/>
      <c r="AL112" s="110" t="n"/>
      <c r="AM112" s="110" t="n"/>
      <c r="AN112" s="110" t="n"/>
      <c r="AO112" s="110" t="n"/>
      <c r="AP112" s="110" t="n"/>
      <c r="AQ112" s="110" t="n"/>
      <c r="AR112" s="110" t="n"/>
      <c r="AS112" s="110" t="n"/>
      <c r="AT112" s="110" t="n"/>
      <c r="AU112" s="110" t="n"/>
      <c r="AV112" s="110" t="n"/>
      <c r="AW112" s="110" t="n"/>
      <c r="AX112" s="110" t="n"/>
      <c r="AY112" s="110" t="n"/>
      <c r="AZ112" s="110" t="n"/>
      <c r="BA112" s="110" t="n"/>
      <c r="BB112" s="110" t="n"/>
      <c r="BC112" s="110" t="n"/>
      <c r="BD112" s="110" t="n"/>
      <c r="BE112" s="110" t="n"/>
      <c r="BF112" s="110" t="n"/>
      <c r="BG112" s="110" t="n"/>
      <c r="BH112" s="110" t="n"/>
      <c r="BI112" s="110" t="n"/>
      <c r="BJ112" s="110" t="n"/>
      <c r="BK112" s="110" t="n"/>
      <c r="BL112" s="110" t="n"/>
      <c r="BM112" s="110" t="n"/>
      <c r="BN112" s="110" t="n"/>
      <c r="BO112" s="110" t="n"/>
      <c r="BP112" s="110" t="n"/>
      <c r="BQ112" s="110" t="n"/>
      <c r="BR112" s="110" t="n"/>
      <c r="BS112" s="110" t="n"/>
      <c r="BT112" s="110" t="n"/>
      <c r="BU112" s="110" t="n"/>
      <c r="BV112" s="110" t="n"/>
      <c r="BW112" s="110" t="n"/>
      <c r="BX112" s="110" t="n"/>
      <c r="BY112" s="110" t="n"/>
      <c r="BZ112" s="110" t="n"/>
      <c r="CA112" s="110" t="n"/>
      <c r="CB112" s="110" t="n"/>
      <c r="CC112" s="110" t="n"/>
      <c r="CD112" s="110" t="n"/>
      <c r="CE112" s="110" t="n"/>
      <c r="CF112" s="110" t="n"/>
      <c r="CG112" s="110" t="n"/>
      <c r="CH112" s="110" t="n"/>
      <c r="CI112" s="110" t="n"/>
      <c r="CJ112" s="110" t="n"/>
      <c r="CK112" s="110" t="n"/>
      <c r="CL112" s="110" t="n"/>
      <c r="CM112" s="110" t="n"/>
      <c r="CN112" s="110" t="n"/>
      <c r="CO112" s="110" t="n"/>
      <c r="CP112" s="110" t="n"/>
      <c r="CQ112" s="110" t="n"/>
      <c r="CR112" s="110" t="n"/>
      <c r="CS112" s="110" t="n"/>
    </row>
    <row r="113">
      <c r="C113" s="110">
        <f>AVERAGEIFS(F113:CS113,$F$2:$CS$2, "&gt;=" &amp; $F$2, $F$2:$CS$2, "&lt;="&amp; EOMONTH($F$2,0))</f>
        <v/>
      </c>
      <c r="D113" s="110">
        <f>AVERAGEIFS(F113:CS113,$F$2:$CS$2, "&gt;=" &amp; $AK$2, $F$2:$CS$2, "&lt;="&amp; EOMONTH($AK$2,0))</f>
        <v/>
      </c>
      <c r="E113" s="110">
        <f>AVERAGEIFS(F113:CS113,$F$2:$CS$2,"&gt;="&amp;TODAY()-30)</f>
        <v/>
      </c>
      <c r="F113" s="60" t="n"/>
      <c r="G113" s="110" t="n"/>
      <c r="H113" s="110" t="n"/>
      <c r="I113" s="110" t="n"/>
      <c r="J113" s="110" t="n"/>
      <c r="K113" s="110" t="n"/>
      <c r="L113" s="110" t="n"/>
      <c r="M113" s="110" t="n"/>
      <c r="N113" s="110" t="n"/>
      <c r="O113" s="110" t="n"/>
      <c r="P113" s="110" t="n"/>
      <c r="Q113" s="110" t="n"/>
      <c r="R113" s="110" t="n"/>
      <c r="S113" s="110" t="n"/>
      <c r="T113" s="110" t="n"/>
      <c r="U113" s="110" t="n"/>
      <c r="V113" s="110" t="n"/>
      <c r="W113" s="110" t="n"/>
      <c r="X113" s="110" t="n"/>
      <c r="Y113" s="110" t="n"/>
      <c r="Z113" s="110" t="n"/>
      <c r="AA113" s="110" t="n"/>
      <c r="AB113" s="110" t="n"/>
      <c r="AC113" s="110" t="n"/>
      <c r="AD113" s="110" t="n"/>
      <c r="AE113" s="110" t="n"/>
      <c r="AF113" s="110" t="n"/>
      <c r="AG113" s="110" t="n"/>
      <c r="AH113" s="110" t="n"/>
      <c r="AI113" s="110" t="n"/>
      <c r="AJ113" s="110" t="n"/>
      <c r="AK113" s="110" t="n"/>
      <c r="AL113" s="110" t="n"/>
      <c r="AM113" s="110" t="n"/>
      <c r="AN113" s="110" t="n"/>
      <c r="AO113" s="110" t="n"/>
      <c r="AP113" s="110" t="n"/>
      <c r="AQ113" s="110" t="n"/>
      <c r="AR113" s="110" t="n"/>
      <c r="AS113" s="110" t="n"/>
      <c r="AT113" s="110" t="n"/>
      <c r="AU113" s="110" t="n"/>
      <c r="AV113" s="110" t="n"/>
      <c r="AW113" s="110" t="n"/>
      <c r="AX113" s="110" t="n"/>
      <c r="AY113" s="110" t="n"/>
      <c r="AZ113" s="110" t="n"/>
      <c r="BA113" s="110" t="n"/>
      <c r="BB113" s="110" t="n"/>
      <c r="BC113" s="110" t="n"/>
      <c r="BD113" s="110" t="n"/>
      <c r="BE113" s="110" t="n"/>
      <c r="BF113" s="110" t="n"/>
      <c r="BG113" s="110" t="n"/>
      <c r="BH113" s="110" t="n"/>
      <c r="BI113" s="110" t="n"/>
      <c r="BJ113" s="110" t="n"/>
      <c r="BK113" s="110" t="n"/>
      <c r="BL113" s="110" t="n"/>
      <c r="BM113" s="110" t="n"/>
      <c r="BN113" s="110" t="n"/>
      <c r="BO113" s="110" t="n"/>
      <c r="BP113" s="110" t="n"/>
      <c r="BQ113" s="110" t="n"/>
      <c r="BR113" s="110" t="n"/>
      <c r="BS113" s="110" t="n"/>
      <c r="BT113" s="110" t="n"/>
      <c r="BU113" s="110" t="n"/>
      <c r="BV113" s="110" t="n"/>
      <c r="BW113" s="110" t="n"/>
      <c r="BX113" s="110" t="n"/>
      <c r="BY113" s="110" t="n"/>
      <c r="BZ113" s="110" t="n"/>
      <c r="CA113" s="110" t="n"/>
      <c r="CB113" s="110" t="n"/>
      <c r="CC113" s="110" t="n"/>
      <c r="CD113" s="110" t="n"/>
      <c r="CE113" s="110" t="n"/>
      <c r="CF113" s="110" t="n"/>
      <c r="CG113" s="110" t="n"/>
      <c r="CH113" s="110" t="n"/>
      <c r="CI113" s="110" t="n"/>
      <c r="CJ113" s="110" t="n"/>
      <c r="CK113" s="110" t="n"/>
      <c r="CL113" s="110" t="n"/>
      <c r="CM113" s="110" t="n"/>
      <c r="CN113" s="110" t="n"/>
      <c r="CO113" s="110" t="n"/>
      <c r="CP113" s="110" t="n"/>
      <c r="CQ113" s="110" t="n"/>
      <c r="CR113" s="110" t="n"/>
      <c r="CS113" s="110" t="n"/>
    </row>
    <row r="114">
      <c r="C114" s="110">
        <f>AVERAGEIFS(F114:CS114,$F$2:$CS$2, "&gt;=" &amp; $F$2, $F$2:$CS$2, "&lt;="&amp; EOMONTH($F$2,0))</f>
        <v/>
      </c>
      <c r="D114" s="110">
        <f>AVERAGEIFS(F114:CS114,$F$2:$CS$2, "&gt;=" &amp; $AK$2, $F$2:$CS$2, "&lt;="&amp; EOMONTH($AK$2,0))</f>
        <v/>
      </c>
      <c r="E114" s="110">
        <f>AVERAGEIFS(F114:CS114,$F$2:$CS$2,"&gt;="&amp;TODAY()-30)</f>
        <v/>
      </c>
      <c r="F114" s="60" t="n"/>
      <c r="G114" s="110" t="n"/>
      <c r="H114" s="110" t="n"/>
      <c r="I114" s="110" t="n"/>
      <c r="J114" s="110" t="n"/>
      <c r="K114" s="110" t="n"/>
      <c r="L114" s="110" t="n"/>
      <c r="M114" s="110" t="n"/>
      <c r="N114" s="110" t="n"/>
      <c r="O114" s="110" t="n"/>
      <c r="P114" s="110" t="n"/>
      <c r="Q114" s="110" t="n"/>
      <c r="R114" s="110" t="n"/>
      <c r="S114" s="110" t="n"/>
      <c r="T114" s="110" t="n"/>
      <c r="U114" s="110" t="n"/>
      <c r="V114" s="110" t="n"/>
      <c r="W114" s="110" t="n"/>
      <c r="X114" s="110" t="n"/>
      <c r="Y114" s="110" t="n"/>
      <c r="Z114" s="110" t="n"/>
      <c r="AA114" s="110" t="n"/>
      <c r="AB114" s="110" t="n"/>
      <c r="AC114" s="110" t="n"/>
      <c r="AD114" s="110" t="n"/>
      <c r="AE114" s="110" t="n"/>
      <c r="AF114" s="110" t="n"/>
      <c r="AG114" s="110" t="n"/>
      <c r="AH114" s="110" t="n"/>
      <c r="AI114" s="110" t="n"/>
      <c r="AJ114" s="110" t="n"/>
      <c r="AK114" s="110" t="n"/>
      <c r="AL114" s="110" t="n"/>
      <c r="AM114" s="110" t="n"/>
      <c r="AN114" s="110" t="n"/>
      <c r="AO114" s="110" t="n"/>
      <c r="AP114" s="110" t="n"/>
      <c r="AQ114" s="110" t="n"/>
      <c r="AR114" s="110" t="n"/>
      <c r="AS114" s="110" t="n"/>
      <c r="AT114" s="110" t="n"/>
      <c r="AU114" s="110" t="n"/>
      <c r="AV114" s="110" t="n"/>
      <c r="AW114" s="110" t="n"/>
      <c r="AX114" s="110" t="n"/>
      <c r="AY114" s="110" t="n"/>
      <c r="AZ114" s="110" t="n"/>
      <c r="BA114" s="110" t="n"/>
      <c r="BB114" s="110" t="n"/>
      <c r="BC114" s="110" t="n"/>
      <c r="BD114" s="110" t="n"/>
      <c r="BE114" s="110" t="n"/>
      <c r="BF114" s="110" t="n"/>
      <c r="BG114" s="110" t="n"/>
      <c r="BH114" s="110" t="n"/>
      <c r="BI114" s="110" t="n"/>
      <c r="BJ114" s="110" t="n"/>
      <c r="BK114" s="110" t="n"/>
      <c r="BL114" s="110" t="n"/>
      <c r="BM114" s="110" t="n"/>
      <c r="BN114" s="110" t="n"/>
      <c r="BO114" s="110" t="n"/>
      <c r="BP114" s="110" t="n"/>
      <c r="BQ114" s="110" t="n"/>
      <c r="BR114" s="110" t="n"/>
      <c r="BS114" s="110" t="n"/>
      <c r="BT114" s="110" t="n"/>
      <c r="BU114" s="110" t="n"/>
      <c r="BV114" s="110" t="n"/>
      <c r="BW114" s="110" t="n"/>
      <c r="BX114" s="110" t="n"/>
      <c r="BY114" s="110" t="n"/>
      <c r="BZ114" s="110" t="n"/>
      <c r="CA114" s="110" t="n"/>
      <c r="CB114" s="110" t="n"/>
      <c r="CC114" s="110" t="n"/>
      <c r="CD114" s="110" t="n"/>
      <c r="CE114" s="110" t="n"/>
      <c r="CF114" s="110" t="n"/>
      <c r="CG114" s="110" t="n"/>
      <c r="CH114" s="110" t="n"/>
      <c r="CI114" s="110" t="n"/>
      <c r="CJ114" s="110" t="n"/>
      <c r="CK114" s="110" t="n"/>
      <c r="CL114" s="110" t="n"/>
      <c r="CM114" s="110" t="n"/>
      <c r="CN114" s="110" t="n"/>
      <c r="CO114" s="110" t="n"/>
      <c r="CP114" s="110" t="n"/>
      <c r="CQ114" s="110" t="n"/>
      <c r="CR114" s="110" t="n"/>
      <c r="CS114" s="110" t="n"/>
    </row>
    <row r="115">
      <c r="C115" s="110">
        <f>AVERAGEIFS(F115:CS115,$F$2:$CS$2, "&gt;=" &amp; $F$2, $F$2:$CS$2, "&lt;="&amp; EOMONTH($F$2,0))</f>
        <v/>
      </c>
      <c r="D115" s="110">
        <f>AVERAGEIFS(F115:CS115,$F$2:$CS$2, "&gt;=" &amp; $AK$2, $F$2:$CS$2, "&lt;="&amp; EOMONTH($AK$2,0))</f>
        <v/>
      </c>
      <c r="E115" s="110">
        <f>AVERAGEIFS(F115:CS115,$F$2:$CS$2,"&gt;="&amp;TODAY()-30)</f>
        <v/>
      </c>
      <c r="F115" s="60" t="n"/>
      <c r="G115" s="110" t="n"/>
      <c r="H115" s="110" t="n"/>
      <c r="I115" s="110" t="n"/>
      <c r="J115" s="110" t="n"/>
      <c r="K115" s="110" t="n"/>
      <c r="L115" s="110" t="n"/>
      <c r="M115" s="110" t="n"/>
      <c r="N115" s="110" t="n"/>
      <c r="O115" s="110" t="n"/>
      <c r="P115" s="110" t="n"/>
      <c r="Q115" s="110" t="n"/>
      <c r="R115" s="110" t="n"/>
      <c r="S115" s="110" t="n"/>
      <c r="T115" s="110" t="n"/>
      <c r="U115" s="110" t="n"/>
      <c r="V115" s="110" t="n"/>
      <c r="W115" s="110" t="n"/>
      <c r="X115" s="110" t="n"/>
      <c r="Y115" s="110" t="n"/>
      <c r="Z115" s="110" t="n"/>
      <c r="AA115" s="110" t="n"/>
      <c r="AB115" s="110" t="n"/>
      <c r="AC115" s="110" t="n"/>
      <c r="AD115" s="110" t="n"/>
      <c r="AE115" s="110" t="n"/>
      <c r="AF115" s="110" t="n"/>
      <c r="AG115" s="110" t="n"/>
      <c r="AH115" s="110" t="n"/>
      <c r="AI115" s="110" t="n"/>
      <c r="AJ115" s="110" t="n"/>
      <c r="AK115" s="110" t="n"/>
      <c r="AL115" s="110" t="n"/>
      <c r="AM115" s="110" t="n"/>
      <c r="AN115" s="110" t="n"/>
      <c r="AO115" s="110" t="n"/>
      <c r="AP115" s="110" t="n"/>
      <c r="AQ115" s="110" t="n"/>
      <c r="AR115" s="110" t="n"/>
      <c r="AS115" s="110" t="n"/>
      <c r="AT115" s="110" t="n"/>
      <c r="AU115" s="110" t="n"/>
      <c r="AV115" s="110" t="n"/>
      <c r="AW115" s="110" t="n"/>
      <c r="AX115" s="110" t="n"/>
      <c r="AY115" s="110" t="n"/>
      <c r="AZ115" s="110" t="n"/>
      <c r="BA115" s="110" t="n"/>
      <c r="BB115" s="110" t="n"/>
      <c r="BC115" s="110" t="n"/>
      <c r="BD115" s="110" t="n"/>
      <c r="BE115" s="110" t="n"/>
      <c r="BF115" s="110" t="n"/>
      <c r="BG115" s="110" t="n"/>
      <c r="BH115" s="110" t="n"/>
      <c r="BI115" s="110" t="n"/>
      <c r="BJ115" s="110" t="n"/>
      <c r="BK115" s="110" t="n"/>
      <c r="BL115" s="110" t="n"/>
      <c r="BM115" s="110" t="n"/>
      <c r="BN115" s="110" t="n"/>
      <c r="BO115" s="110" t="n"/>
      <c r="BP115" s="110" t="n"/>
      <c r="BQ115" s="110" t="n"/>
      <c r="BR115" s="110" t="n"/>
      <c r="BS115" s="110" t="n"/>
      <c r="BT115" s="110" t="n"/>
      <c r="BU115" s="110" t="n"/>
      <c r="BV115" s="110" t="n"/>
      <c r="BW115" s="110" t="n"/>
      <c r="BX115" s="110" t="n"/>
      <c r="BY115" s="110" t="n"/>
      <c r="BZ115" s="110" t="n"/>
      <c r="CA115" s="110" t="n"/>
      <c r="CB115" s="110" t="n"/>
      <c r="CC115" s="110" t="n"/>
      <c r="CD115" s="110" t="n"/>
      <c r="CE115" s="110" t="n"/>
      <c r="CF115" s="110" t="n"/>
      <c r="CG115" s="110" t="n"/>
      <c r="CH115" s="110" t="n"/>
      <c r="CI115" s="110" t="n"/>
      <c r="CJ115" s="110" t="n"/>
      <c r="CK115" s="110" t="n"/>
      <c r="CL115" s="110" t="n"/>
      <c r="CM115" s="110" t="n"/>
      <c r="CN115" s="110" t="n"/>
      <c r="CO115" s="110" t="n"/>
      <c r="CP115" s="110" t="n"/>
      <c r="CQ115" s="110" t="n"/>
      <c r="CR115" s="110" t="n"/>
      <c r="CS115" s="110" t="n"/>
    </row>
    <row r="116">
      <c r="C116" s="110">
        <f>AVERAGEIFS(F116:CS116,$F$2:$CS$2, "&gt;=" &amp; $F$2, $F$2:$CS$2, "&lt;="&amp; EOMONTH($F$2,0))</f>
        <v/>
      </c>
      <c r="D116" s="110">
        <f>AVERAGEIFS(F116:CS116,$F$2:$CS$2, "&gt;=" &amp; $AK$2, $F$2:$CS$2, "&lt;="&amp; EOMONTH($AK$2,0))</f>
        <v/>
      </c>
      <c r="E116" s="110">
        <f>AVERAGEIFS(F116:CS116,$F$2:$CS$2,"&gt;="&amp;TODAY()-30)</f>
        <v/>
      </c>
      <c r="F116" s="60" t="n"/>
      <c r="G116" s="110" t="n"/>
      <c r="H116" s="110" t="n"/>
      <c r="I116" s="110" t="n"/>
      <c r="J116" s="110" t="n"/>
      <c r="K116" s="110" t="n"/>
      <c r="L116" s="110" t="n"/>
      <c r="M116" s="110" t="n"/>
      <c r="N116" s="110" t="n"/>
      <c r="O116" s="110" t="n"/>
      <c r="P116" s="110" t="n"/>
      <c r="Q116" s="110" t="n"/>
      <c r="R116" s="110" t="n"/>
      <c r="S116" s="110" t="n"/>
      <c r="T116" s="110" t="n"/>
      <c r="U116" s="110" t="n"/>
      <c r="V116" s="110" t="n"/>
      <c r="W116" s="110" t="n"/>
      <c r="X116" s="110" t="n"/>
      <c r="Y116" s="110" t="n"/>
      <c r="Z116" s="110" t="n"/>
      <c r="AA116" s="110" t="n"/>
      <c r="AB116" s="110" t="n"/>
      <c r="AC116" s="110" t="n"/>
      <c r="AD116" s="110" t="n"/>
      <c r="AE116" s="110" t="n"/>
      <c r="AF116" s="110" t="n"/>
      <c r="AG116" s="110" t="n"/>
      <c r="AH116" s="110" t="n"/>
      <c r="AI116" s="110" t="n"/>
      <c r="AJ116" s="110" t="n"/>
      <c r="AK116" s="110" t="n"/>
      <c r="AL116" s="110" t="n"/>
      <c r="AM116" s="110" t="n"/>
      <c r="AN116" s="110" t="n"/>
      <c r="AO116" s="110" t="n"/>
      <c r="AP116" s="110" t="n"/>
      <c r="AQ116" s="110" t="n"/>
      <c r="AR116" s="110" t="n"/>
      <c r="AS116" s="110" t="n"/>
      <c r="AT116" s="110" t="n"/>
      <c r="AU116" s="110" t="n"/>
      <c r="AV116" s="110" t="n"/>
      <c r="AW116" s="110" t="n"/>
      <c r="AX116" s="110" t="n"/>
      <c r="AY116" s="110" t="n"/>
      <c r="AZ116" s="110" t="n"/>
      <c r="BA116" s="110" t="n"/>
      <c r="BB116" s="110" t="n"/>
      <c r="BC116" s="110" t="n"/>
      <c r="BD116" s="110" t="n"/>
      <c r="BE116" s="110" t="n"/>
      <c r="BF116" s="110" t="n"/>
      <c r="BG116" s="110" t="n"/>
      <c r="BH116" s="110" t="n"/>
      <c r="BI116" s="110" t="n"/>
      <c r="BJ116" s="110" t="n"/>
      <c r="BK116" s="110" t="n"/>
      <c r="BL116" s="110" t="n"/>
      <c r="BM116" s="110" t="n"/>
      <c r="BN116" s="110" t="n"/>
      <c r="BO116" s="110" t="n"/>
      <c r="BP116" s="110" t="n"/>
      <c r="BQ116" s="110" t="n"/>
      <c r="BR116" s="110" t="n"/>
      <c r="BS116" s="110" t="n"/>
      <c r="BT116" s="110" t="n"/>
      <c r="BU116" s="110" t="n"/>
      <c r="BV116" s="110" t="n"/>
      <c r="BW116" s="110" t="n"/>
      <c r="BX116" s="110" t="n"/>
      <c r="BY116" s="110" t="n"/>
      <c r="BZ116" s="110" t="n"/>
      <c r="CA116" s="110" t="n"/>
      <c r="CB116" s="110" t="n"/>
      <c r="CC116" s="110" t="n"/>
      <c r="CD116" s="110" t="n"/>
      <c r="CE116" s="110" t="n"/>
      <c r="CF116" s="110" t="n"/>
      <c r="CG116" s="110" t="n"/>
      <c r="CH116" s="110" t="n"/>
      <c r="CI116" s="110" t="n"/>
      <c r="CJ116" s="110" t="n"/>
      <c r="CK116" s="110" t="n"/>
      <c r="CL116" s="110" t="n"/>
      <c r="CM116" s="110" t="n"/>
      <c r="CN116" s="110" t="n"/>
      <c r="CO116" s="110" t="n"/>
      <c r="CP116" s="110" t="n"/>
      <c r="CQ116" s="110" t="n"/>
      <c r="CR116" s="110" t="n"/>
      <c r="CS116" s="110" t="n"/>
    </row>
    <row r="117">
      <c r="C117" s="110">
        <f>AVERAGEIFS(F117:CS117,$F$2:$CS$2, "&gt;=" &amp; $F$2, $F$2:$CS$2, "&lt;="&amp; EOMONTH($F$2,0))</f>
        <v/>
      </c>
      <c r="D117" s="110">
        <f>AVERAGEIFS(F117:CS117,$F$2:$CS$2, "&gt;=" &amp; $AK$2, $F$2:$CS$2, "&lt;="&amp; EOMONTH($AK$2,0))</f>
        <v/>
      </c>
      <c r="E117" s="110">
        <f>AVERAGEIFS(F117:CS117,$F$2:$CS$2,"&gt;="&amp;TODAY()-30)</f>
        <v/>
      </c>
      <c r="F117" s="60" t="n"/>
      <c r="G117" s="110" t="n"/>
      <c r="H117" s="110" t="n"/>
      <c r="I117" s="110" t="n"/>
      <c r="J117" s="110" t="n"/>
      <c r="K117" s="110" t="n"/>
      <c r="L117" s="110" t="n"/>
      <c r="M117" s="110" t="n"/>
      <c r="N117" s="110" t="n"/>
      <c r="O117" s="110" t="n"/>
      <c r="P117" s="110" t="n"/>
      <c r="Q117" s="110" t="n"/>
      <c r="R117" s="110" t="n"/>
      <c r="S117" s="110" t="n"/>
      <c r="T117" s="110" t="n"/>
      <c r="U117" s="110" t="n"/>
      <c r="V117" s="110" t="n"/>
      <c r="W117" s="110" t="n"/>
      <c r="X117" s="110" t="n"/>
      <c r="Y117" s="110" t="n"/>
      <c r="Z117" s="110" t="n"/>
      <c r="AA117" s="110" t="n"/>
      <c r="AB117" s="110" t="n"/>
      <c r="AC117" s="110" t="n"/>
      <c r="AD117" s="110" t="n"/>
      <c r="AE117" s="110" t="n"/>
      <c r="AF117" s="110" t="n"/>
      <c r="AG117" s="110" t="n"/>
      <c r="AH117" s="110" t="n"/>
      <c r="AI117" s="110" t="n"/>
      <c r="AJ117" s="110" t="n"/>
      <c r="AK117" s="110" t="n"/>
      <c r="AL117" s="110" t="n"/>
      <c r="AM117" s="110" t="n"/>
      <c r="AN117" s="110" t="n"/>
      <c r="AO117" s="110" t="n"/>
      <c r="AP117" s="110" t="n"/>
      <c r="AQ117" s="110" t="n"/>
      <c r="AR117" s="110" t="n"/>
      <c r="AS117" s="110" t="n"/>
      <c r="AT117" s="110" t="n"/>
      <c r="AU117" s="110" t="n"/>
      <c r="AV117" s="110" t="n"/>
      <c r="AW117" s="110" t="n"/>
      <c r="AX117" s="110" t="n"/>
      <c r="AY117" s="110" t="n"/>
      <c r="AZ117" s="110" t="n"/>
      <c r="BA117" s="110" t="n"/>
      <c r="BB117" s="110" t="n"/>
      <c r="BC117" s="110" t="n"/>
      <c r="BD117" s="110" t="n"/>
      <c r="BE117" s="110" t="n"/>
      <c r="BF117" s="110" t="n"/>
      <c r="BG117" s="110" t="n"/>
      <c r="BH117" s="110" t="n"/>
      <c r="BI117" s="110" t="n"/>
      <c r="BJ117" s="110" t="n"/>
      <c r="BK117" s="110" t="n"/>
      <c r="BL117" s="110" t="n"/>
      <c r="BM117" s="110" t="n"/>
      <c r="BN117" s="110" t="n"/>
      <c r="BO117" s="110" t="n"/>
      <c r="BP117" s="110" t="n"/>
      <c r="BQ117" s="110" t="n"/>
      <c r="BR117" s="110" t="n"/>
      <c r="BS117" s="110" t="n"/>
      <c r="BT117" s="110" t="n"/>
      <c r="BU117" s="110" t="n"/>
      <c r="BV117" s="110" t="n"/>
      <c r="BW117" s="110" t="n"/>
      <c r="BX117" s="110" t="n"/>
      <c r="BY117" s="110" t="n"/>
      <c r="BZ117" s="110" t="n"/>
      <c r="CA117" s="110" t="n"/>
      <c r="CB117" s="110" t="n"/>
      <c r="CC117" s="110" t="n"/>
      <c r="CD117" s="110" t="n"/>
      <c r="CE117" s="110" t="n"/>
      <c r="CF117" s="110" t="n"/>
      <c r="CG117" s="110" t="n"/>
      <c r="CH117" s="110" t="n"/>
      <c r="CI117" s="110" t="n"/>
      <c r="CJ117" s="110" t="n"/>
      <c r="CK117" s="110" t="n"/>
      <c r="CL117" s="110" t="n"/>
      <c r="CM117" s="110" t="n"/>
      <c r="CN117" s="110" t="n"/>
      <c r="CO117" s="110" t="n"/>
      <c r="CP117" s="110" t="n"/>
      <c r="CQ117" s="110" t="n"/>
      <c r="CR117" s="110" t="n"/>
      <c r="CS117" s="110" t="n"/>
    </row>
    <row r="118">
      <c r="C118" s="110">
        <f>AVERAGEIFS(F118:CS118,$F$2:$CS$2, "&gt;=" &amp; $F$2, $F$2:$CS$2, "&lt;="&amp; EOMONTH($F$2,0))</f>
        <v/>
      </c>
      <c r="D118" s="110">
        <f>AVERAGEIFS(F118:CS118,$F$2:$CS$2, "&gt;=" &amp; $AK$2, $F$2:$CS$2, "&lt;="&amp; EOMONTH($AK$2,0))</f>
        <v/>
      </c>
      <c r="E118" s="110">
        <f>AVERAGEIFS(F118:CS118,$F$2:$CS$2,"&gt;="&amp;TODAY()-30)</f>
        <v/>
      </c>
      <c r="F118" s="60" t="n"/>
      <c r="G118" s="110" t="n"/>
      <c r="H118" s="110" t="n"/>
      <c r="I118" s="110" t="n"/>
      <c r="J118" s="110" t="n"/>
      <c r="K118" s="110" t="n"/>
      <c r="L118" s="110" t="n"/>
      <c r="M118" s="110" t="n"/>
      <c r="N118" s="110" t="n"/>
      <c r="O118" s="110" t="n"/>
      <c r="P118" s="110" t="n"/>
      <c r="Q118" s="110" t="n"/>
      <c r="R118" s="110" t="n"/>
      <c r="S118" s="110" t="n"/>
      <c r="T118" s="110" t="n"/>
      <c r="U118" s="110" t="n"/>
      <c r="V118" s="110" t="n"/>
      <c r="W118" s="110" t="n"/>
      <c r="X118" s="110" t="n"/>
      <c r="Y118" s="110" t="n"/>
      <c r="Z118" s="110" t="n"/>
      <c r="AA118" s="110" t="n"/>
      <c r="AB118" s="110" t="n"/>
      <c r="AC118" s="110" t="n"/>
      <c r="AD118" s="110" t="n"/>
      <c r="AE118" s="110" t="n"/>
      <c r="AF118" s="110" t="n"/>
      <c r="AG118" s="110" t="n"/>
      <c r="AH118" s="110" t="n"/>
      <c r="AI118" s="110" t="n"/>
      <c r="AJ118" s="110" t="n"/>
      <c r="AK118" s="110" t="n"/>
      <c r="AL118" s="110" t="n"/>
      <c r="AM118" s="110" t="n"/>
      <c r="AN118" s="110" t="n"/>
      <c r="AO118" s="110" t="n"/>
      <c r="AP118" s="110" t="n"/>
      <c r="AQ118" s="110" t="n"/>
      <c r="AR118" s="110" t="n"/>
      <c r="AS118" s="110" t="n"/>
      <c r="AT118" s="110" t="n"/>
      <c r="AU118" s="110" t="n"/>
      <c r="AV118" s="110" t="n"/>
      <c r="AW118" s="110" t="n"/>
      <c r="AX118" s="110" t="n"/>
      <c r="AY118" s="110" t="n"/>
      <c r="AZ118" s="110" t="n"/>
      <c r="BA118" s="110" t="n"/>
      <c r="BB118" s="110" t="n"/>
      <c r="BC118" s="110" t="n"/>
      <c r="BD118" s="110" t="n"/>
      <c r="BE118" s="110" t="n"/>
      <c r="BF118" s="110" t="n"/>
      <c r="BG118" s="110" t="n"/>
      <c r="BH118" s="110" t="n"/>
      <c r="BI118" s="110" t="n"/>
      <c r="BJ118" s="110" t="n"/>
      <c r="BK118" s="110" t="n"/>
      <c r="BL118" s="110" t="n"/>
      <c r="BM118" s="110" t="n"/>
      <c r="BN118" s="110" t="n"/>
      <c r="BO118" s="110" t="n"/>
      <c r="BP118" s="110" t="n"/>
      <c r="BQ118" s="110" t="n"/>
      <c r="BR118" s="110" t="n"/>
      <c r="BS118" s="110" t="n"/>
      <c r="BT118" s="110" t="n"/>
      <c r="BU118" s="110" t="n"/>
      <c r="BV118" s="110" t="n"/>
      <c r="BW118" s="110" t="n"/>
      <c r="BX118" s="110" t="n"/>
      <c r="BY118" s="110" t="n"/>
      <c r="BZ118" s="110" t="n"/>
      <c r="CA118" s="110" t="n"/>
      <c r="CB118" s="110" t="n"/>
      <c r="CC118" s="110" t="n"/>
      <c r="CD118" s="110" t="n"/>
      <c r="CE118" s="110" t="n"/>
      <c r="CF118" s="110" t="n"/>
      <c r="CG118" s="110" t="n"/>
      <c r="CH118" s="110" t="n"/>
      <c r="CI118" s="110" t="n"/>
      <c r="CJ118" s="110" t="n"/>
      <c r="CK118" s="110" t="n"/>
      <c r="CL118" s="110" t="n"/>
      <c r="CM118" s="110" t="n"/>
      <c r="CN118" s="110" t="n"/>
      <c r="CO118" s="110" t="n"/>
      <c r="CP118" s="110" t="n"/>
      <c r="CQ118" s="110" t="n"/>
      <c r="CR118" s="110" t="n"/>
      <c r="CS118" s="110" t="n"/>
    </row>
    <row r="119">
      <c r="C119" s="110">
        <f>AVERAGEIFS(F119:CS119,$F$2:$CS$2, "&gt;=" &amp; $F$2, $F$2:$CS$2, "&lt;="&amp; EOMONTH($F$2,0))</f>
        <v/>
      </c>
      <c r="D119" s="110">
        <f>AVERAGEIFS(F119:CS119,$F$2:$CS$2, "&gt;=" &amp; $AK$2, $F$2:$CS$2, "&lt;="&amp; EOMONTH($AK$2,0))</f>
        <v/>
      </c>
      <c r="E119" s="110">
        <f>AVERAGEIFS(F119:CS119,$F$2:$CS$2,"&gt;="&amp;TODAY()-30)</f>
        <v/>
      </c>
      <c r="F119" s="60" t="n"/>
      <c r="G119" s="110" t="n"/>
      <c r="H119" s="110" t="n"/>
      <c r="I119" s="110" t="n"/>
      <c r="J119" s="110" t="n"/>
      <c r="K119" s="110" t="n"/>
      <c r="L119" s="110" t="n"/>
      <c r="M119" s="110" t="n"/>
      <c r="N119" s="110" t="n"/>
      <c r="O119" s="110" t="n"/>
      <c r="P119" s="110" t="n"/>
      <c r="Q119" s="110" t="n"/>
      <c r="R119" s="110" t="n"/>
      <c r="S119" s="110" t="n"/>
      <c r="T119" s="110" t="n"/>
      <c r="U119" s="110" t="n"/>
      <c r="V119" s="110" t="n"/>
      <c r="W119" s="110" t="n"/>
      <c r="X119" s="110" t="n"/>
      <c r="Y119" s="110" t="n"/>
      <c r="Z119" s="110" t="n"/>
      <c r="AA119" s="110" t="n"/>
      <c r="AB119" s="110" t="n"/>
      <c r="AC119" s="110" t="n"/>
      <c r="AD119" s="110" t="n"/>
      <c r="AE119" s="110" t="n"/>
      <c r="AF119" s="110" t="n"/>
      <c r="AG119" s="110" t="n"/>
      <c r="AH119" s="110" t="n"/>
      <c r="AI119" s="110" t="n"/>
      <c r="AJ119" s="110" t="n"/>
      <c r="AK119" s="110" t="n"/>
      <c r="AL119" s="110" t="n"/>
      <c r="AM119" s="110" t="n"/>
      <c r="AN119" s="110" t="n"/>
      <c r="AO119" s="110" t="n"/>
      <c r="AP119" s="110" t="n"/>
      <c r="AQ119" s="110" t="n"/>
      <c r="AR119" s="110" t="n"/>
      <c r="AS119" s="110" t="n"/>
      <c r="AT119" s="110" t="n"/>
      <c r="AU119" s="110" t="n"/>
      <c r="AV119" s="110" t="n"/>
      <c r="AW119" s="110" t="n"/>
      <c r="AX119" s="110" t="n"/>
      <c r="AY119" s="110" t="n"/>
      <c r="AZ119" s="110" t="n"/>
      <c r="BA119" s="110" t="n"/>
      <c r="BB119" s="110" t="n"/>
      <c r="BC119" s="110" t="n"/>
      <c r="BD119" s="110" t="n"/>
      <c r="BE119" s="110" t="n"/>
      <c r="BF119" s="110" t="n"/>
      <c r="BG119" s="110" t="n"/>
      <c r="BH119" s="110" t="n"/>
      <c r="BI119" s="110" t="n"/>
      <c r="BJ119" s="110" t="n"/>
      <c r="BK119" s="110" t="n"/>
      <c r="BL119" s="110" t="n"/>
      <c r="BM119" s="110" t="n"/>
      <c r="BN119" s="110" t="n"/>
      <c r="BO119" s="110" t="n"/>
      <c r="BP119" s="110" t="n"/>
      <c r="BQ119" s="110" t="n"/>
      <c r="BR119" s="110" t="n"/>
      <c r="BS119" s="110" t="n"/>
      <c r="BT119" s="110" t="n"/>
      <c r="BU119" s="110" t="n"/>
      <c r="BV119" s="110" t="n"/>
      <c r="BW119" s="110" t="n"/>
      <c r="BX119" s="110" t="n"/>
      <c r="BY119" s="110" t="n"/>
      <c r="BZ119" s="110" t="n"/>
      <c r="CA119" s="110" t="n"/>
      <c r="CB119" s="110" t="n"/>
      <c r="CC119" s="110" t="n"/>
      <c r="CD119" s="110" t="n"/>
      <c r="CE119" s="110" t="n"/>
      <c r="CF119" s="110" t="n"/>
      <c r="CG119" s="110" t="n"/>
      <c r="CH119" s="110" t="n"/>
      <c r="CI119" s="110" t="n"/>
      <c r="CJ119" s="110" t="n"/>
      <c r="CK119" s="110" t="n"/>
      <c r="CL119" s="110" t="n"/>
      <c r="CM119" s="110" t="n"/>
      <c r="CN119" s="110" t="n"/>
      <c r="CO119" s="110" t="n"/>
      <c r="CP119" s="110" t="n"/>
      <c r="CQ119" s="110" t="n"/>
      <c r="CR119" s="110" t="n"/>
      <c r="CS119" s="110" t="n"/>
    </row>
    <row r="120">
      <c r="C120" s="110">
        <f>AVERAGEIFS(F120:CS120,$F$2:$CS$2, "&gt;=" &amp; $F$2, $F$2:$CS$2, "&lt;="&amp; EOMONTH($F$2,0))</f>
        <v/>
      </c>
      <c r="D120" s="110">
        <f>AVERAGEIFS(F120:CS120,$F$2:$CS$2, "&gt;=" &amp; $AK$2, $F$2:$CS$2, "&lt;="&amp; EOMONTH($AK$2,0))</f>
        <v/>
      </c>
      <c r="E120" s="110">
        <f>AVERAGEIFS(F120:CS120,$F$2:$CS$2,"&gt;="&amp;TODAY()-30)</f>
        <v/>
      </c>
      <c r="F120" s="60" t="n"/>
      <c r="G120" s="110" t="n"/>
      <c r="H120" s="110" t="n"/>
      <c r="I120" s="110" t="n"/>
      <c r="J120" s="110" t="n"/>
      <c r="K120" s="110" t="n"/>
      <c r="L120" s="110" t="n"/>
      <c r="M120" s="110" t="n"/>
      <c r="N120" s="110" t="n"/>
      <c r="O120" s="110" t="n"/>
      <c r="P120" s="110" t="n"/>
      <c r="Q120" s="110" t="n"/>
      <c r="R120" s="110" t="n"/>
      <c r="S120" s="110" t="n"/>
      <c r="T120" s="110" t="n"/>
      <c r="U120" s="110" t="n"/>
      <c r="V120" s="110" t="n"/>
      <c r="W120" s="110" t="n"/>
      <c r="X120" s="110" t="n"/>
      <c r="Y120" s="110" t="n"/>
      <c r="Z120" s="110" t="n"/>
      <c r="AA120" s="110" t="n"/>
      <c r="AB120" s="110" t="n"/>
      <c r="AC120" s="110" t="n"/>
      <c r="AD120" s="110" t="n"/>
      <c r="AE120" s="110" t="n"/>
      <c r="AF120" s="110" t="n"/>
      <c r="AG120" s="110" t="n"/>
      <c r="AH120" s="110" t="n"/>
      <c r="AI120" s="110" t="n"/>
      <c r="AJ120" s="110" t="n"/>
      <c r="AK120" s="110" t="n"/>
      <c r="AL120" s="110" t="n"/>
      <c r="AM120" s="110" t="n"/>
      <c r="AN120" s="110" t="n"/>
      <c r="AO120" s="110" t="n"/>
      <c r="AP120" s="110" t="n"/>
      <c r="AQ120" s="110" t="n"/>
      <c r="AR120" s="110" t="n"/>
      <c r="AS120" s="110" t="n"/>
      <c r="AT120" s="110" t="n"/>
      <c r="AU120" s="110" t="n"/>
      <c r="AV120" s="110" t="n"/>
      <c r="AW120" s="110" t="n"/>
      <c r="AX120" s="110" t="n"/>
      <c r="AY120" s="110" t="n"/>
      <c r="AZ120" s="110" t="n"/>
      <c r="BA120" s="110" t="n"/>
      <c r="BB120" s="110" t="n"/>
      <c r="BC120" s="110" t="n"/>
      <c r="BD120" s="110" t="n"/>
      <c r="BE120" s="110" t="n"/>
      <c r="BF120" s="110" t="n"/>
      <c r="BG120" s="110" t="n"/>
      <c r="BH120" s="110" t="n"/>
      <c r="BI120" s="110" t="n"/>
      <c r="BJ120" s="110" t="n"/>
      <c r="BK120" s="110" t="n"/>
      <c r="BL120" s="110" t="n"/>
      <c r="BM120" s="110" t="n"/>
      <c r="BN120" s="110" t="n"/>
      <c r="BO120" s="110" t="n"/>
      <c r="BP120" s="110" t="n"/>
      <c r="BQ120" s="110" t="n"/>
      <c r="BR120" s="110" t="n"/>
      <c r="BS120" s="110" t="n"/>
      <c r="BT120" s="110" t="n"/>
      <c r="BU120" s="110" t="n"/>
      <c r="BV120" s="110" t="n"/>
      <c r="BW120" s="110" t="n"/>
      <c r="BX120" s="110" t="n"/>
      <c r="BY120" s="110" t="n"/>
      <c r="BZ120" s="110" t="n"/>
      <c r="CA120" s="110" t="n"/>
      <c r="CB120" s="110" t="n"/>
      <c r="CC120" s="110" t="n"/>
      <c r="CD120" s="110" t="n"/>
      <c r="CE120" s="110" t="n"/>
      <c r="CF120" s="110" t="n"/>
      <c r="CG120" s="110" t="n"/>
      <c r="CH120" s="110" t="n"/>
      <c r="CI120" s="110" t="n"/>
      <c r="CJ120" s="110" t="n"/>
      <c r="CK120" s="110" t="n"/>
      <c r="CL120" s="110" t="n"/>
      <c r="CM120" s="110" t="n"/>
      <c r="CN120" s="110" t="n"/>
      <c r="CO120" s="110" t="n"/>
      <c r="CP120" s="110" t="n"/>
      <c r="CQ120" s="110" t="n"/>
      <c r="CR120" s="110" t="n"/>
      <c r="CS120" s="110" t="n"/>
    </row>
    <row r="121">
      <c r="C121" s="110">
        <f>AVERAGEIFS(F121:CS121,$F$2:$CS$2, "&gt;=" &amp; $F$2, $F$2:$CS$2, "&lt;="&amp; EOMONTH($F$2,0))</f>
        <v/>
      </c>
      <c r="D121" s="110">
        <f>AVERAGEIFS(F121:CS121,$F$2:$CS$2, "&gt;=" &amp; $AK$2, $F$2:$CS$2, "&lt;="&amp; EOMONTH($AK$2,0))</f>
        <v/>
      </c>
      <c r="E121" s="110">
        <f>AVERAGEIFS(F121:CS121,$F$2:$CS$2,"&gt;="&amp;TODAY()-30)</f>
        <v/>
      </c>
      <c r="F121" s="60" t="n"/>
      <c r="G121" s="110" t="n"/>
      <c r="H121" s="110" t="n"/>
      <c r="I121" s="110" t="n"/>
      <c r="J121" s="110" t="n"/>
      <c r="K121" s="110" t="n"/>
      <c r="L121" s="110" t="n"/>
      <c r="M121" s="110" t="n"/>
      <c r="N121" s="110" t="n"/>
      <c r="O121" s="110" t="n"/>
      <c r="P121" s="110" t="n"/>
      <c r="Q121" s="110" t="n"/>
      <c r="R121" s="110" t="n"/>
      <c r="S121" s="110" t="n"/>
      <c r="T121" s="110" t="n"/>
      <c r="U121" s="110" t="n"/>
      <c r="V121" s="110" t="n"/>
      <c r="W121" s="110" t="n"/>
      <c r="X121" s="110" t="n"/>
      <c r="Y121" s="110" t="n"/>
      <c r="Z121" s="110" t="n"/>
      <c r="AA121" s="110" t="n"/>
      <c r="AB121" s="110" t="n"/>
      <c r="AC121" s="110" t="n"/>
      <c r="AD121" s="110" t="n"/>
      <c r="AE121" s="110" t="n"/>
      <c r="AF121" s="110" t="n"/>
      <c r="AG121" s="110" t="n"/>
      <c r="AH121" s="110" t="n"/>
      <c r="AI121" s="110" t="n"/>
      <c r="AJ121" s="110" t="n"/>
      <c r="AK121" s="110" t="n"/>
      <c r="AL121" s="110" t="n"/>
      <c r="AM121" s="110" t="n"/>
      <c r="AN121" s="110" t="n"/>
      <c r="AO121" s="110" t="n"/>
      <c r="AP121" s="110" t="n"/>
      <c r="AQ121" s="110" t="n"/>
      <c r="AR121" s="110" t="n"/>
      <c r="AS121" s="110" t="n"/>
      <c r="AT121" s="110" t="n"/>
      <c r="AU121" s="110" t="n"/>
      <c r="AV121" s="110" t="n"/>
      <c r="AW121" s="110" t="n"/>
      <c r="AX121" s="110" t="n"/>
      <c r="AY121" s="110" t="n"/>
      <c r="AZ121" s="110" t="n"/>
      <c r="BA121" s="110" t="n"/>
      <c r="BB121" s="110" t="n"/>
      <c r="BC121" s="110" t="n"/>
      <c r="BD121" s="110" t="n"/>
      <c r="BE121" s="110" t="n"/>
      <c r="BF121" s="110" t="n"/>
      <c r="BG121" s="110" t="n"/>
      <c r="BH121" s="110" t="n"/>
      <c r="BI121" s="110" t="n"/>
      <c r="BJ121" s="110" t="n"/>
      <c r="BK121" s="110" t="n"/>
      <c r="BL121" s="110" t="n"/>
      <c r="BM121" s="110" t="n"/>
      <c r="BN121" s="110" t="n"/>
      <c r="BO121" s="110" t="n"/>
      <c r="BP121" s="110" t="n"/>
      <c r="BQ121" s="110" t="n"/>
      <c r="BR121" s="110" t="n"/>
      <c r="BS121" s="110" t="n"/>
      <c r="BT121" s="110" t="n"/>
      <c r="BU121" s="110" t="n"/>
      <c r="BV121" s="110" t="n"/>
      <c r="BW121" s="110" t="n"/>
      <c r="BX121" s="110" t="n"/>
      <c r="BY121" s="110" t="n"/>
      <c r="BZ121" s="110" t="n"/>
      <c r="CA121" s="110" t="n"/>
      <c r="CB121" s="110" t="n"/>
      <c r="CC121" s="110" t="n"/>
      <c r="CD121" s="110" t="n"/>
      <c r="CE121" s="110" t="n"/>
      <c r="CF121" s="110" t="n"/>
      <c r="CG121" s="110" t="n"/>
      <c r="CH121" s="110" t="n"/>
      <c r="CI121" s="110" t="n"/>
      <c r="CJ121" s="110" t="n"/>
      <c r="CK121" s="110" t="n"/>
      <c r="CL121" s="110" t="n"/>
      <c r="CM121" s="110" t="n"/>
      <c r="CN121" s="110" t="n"/>
      <c r="CO121" s="110" t="n"/>
      <c r="CP121" s="110" t="n"/>
      <c r="CQ121" s="110" t="n"/>
      <c r="CR121" s="110" t="n"/>
      <c r="CS121" s="110" t="n"/>
    </row>
    <row r="122">
      <c r="C122" s="110">
        <f>AVERAGEIFS(F122:CS122,$F$2:$CS$2, "&gt;=" &amp; $F$2, $F$2:$CS$2, "&lt;="&amp; EOMONTH($F$2,0))</f>
        <v/>
      </c>
      <c r="D122" s="110">
        <f>AVERAGEIFS(F122:CS122,$F$2:$CS$2, "&gt;=" &amp; $AK$2, $F$2:$CS$2, "&lt;="&amp; EOMONTH($AK$2,0))</f>
        <v/>
      </c>
      <c r="E122" s="110">
        <f>AVERAGEIFS(F122:CS122,$F$2:$CS$2,"&gt;="&amp;TODAY()-30)</f>
        <v/>
      </c>
      <c r="F122" s="60" t="n"/>
      <c r="G122" s="110" t="n"/>
      <c r="H122" s="110" t="n"/>
      <c r="I122" s="110" t="n"/>
      <c r="J122" s="110" t="n"/>
      <c r="K122" s="110" t="n"/>
      <c r="L122" s="110" t="n"/>
      <c r="M122" s="110" t="n"/>
      <c r="N122" s="110" t="n"/>
      <c r="O122" s="110" t="n"/>
      <c r="P122" s="110" t="n"/>
      <c r="Q122" s="110" t="n"/>
      <c r="R122" s="110" t="n"/>
      <c r="S122" s="110" t="n"/>
      <c r="T122" s="110" t="n"/>
      <c r="U122" s="110" t="n"/>
      <c r="V122" s="110" t="n"/>
      <c r="W122" s="110" t="n"/>
      <c r="X122" s="110" t="n"/>
      <c r="Y122" s="110" t="n"/>
      <c r="Z122" s="110" t="n"/>
      <c r="AA122" s="110" t="n"/>
      <c r="AB122" s="110" t="n"/>
      <c r="AC122" s="110" t="n"/>
      <c r="AD122" s="110" t="n"/>
      <c r="AE122" s="110" t="n"/>
      <c r="AF122" s="110" t="n"/>
      <c r="AG122" s="110" t="n"/>
      <c r="AH122" s="110" t="n"/>
      <c r="AI122" s="110" t="n"/>
      <c r="AJ122" s="110" t="n"/>
      <c r="AK122" s="110" t="n"/>
      <c r="AL122" s="110" t="n"/>
      <c r="AM122" s="110" t="n"/>
      <c r="AN122" s="110" t="n"/>
      <c r="AO122" s="110" t="n"/>
      <c r="AP122" s="110" t="n"/>
      <c r="AQ122" s="110" t="n"/>
      <c r="AR122" s="110" t="n"/>
      <c r="AS122" s="110" t="n"/>
      <c r="AT122" s="110" t="n"/>
      <c r="AU122" s="110" t="n"/>
      <c r="AV122" s="110" t="n"/>
      <c r="AW122" s="110" t="n"/>
      <c r="AX122" s="110" t="n"/>
      <c r="AY122" s="110" t="n"/>
      <c r="AZ122" s="110" t="n"/>
      <c r="BA122" s="110" t="n"/>
      <c r="BB122" s="110" t="n"/>
      <c r="BC122" s="110" t="n"/>
      <c r="BD122" s="110" t="n"/>
      <c r="BE122" s="110" t="n"/>
      <c r="BF122" s="110" t="n"/>
      <c r="BG122" s="110" t="n"/>
      <c r="BH122" s="110" t="n"/>
      <c r="BI122" s="110" t="n"/>
      <c r="BJ122" s="110" t="n"/>
      <c r="BK122" s="110" t="n"/>
      <c r="BL122" s="110" t="n"/>
      <c r="BM122" s="110" t="n"/>
      <c r="BN122" s="110" t="n"/>
      <c r="BO122" s="110" t="n"/>
      <c r="BP122" s="110" t="n"/>
      <c r="BQ122" s="110" t="n"/>
      <c r="BR122" s="110" t="n"/>
      <c r="BS122" s="110" t="n"/>
      <c r="BT122" s="110" t="n"/>
      <c r="BU122" s="110" t="n"/>
      <c r="BV122" s="110" t="n"/>
      <c r="BW122" s="110" t="n"/>
      <c r="BX122" s="110" t="n"/>
      <c r="BY122" s="110" t="n"/>
      <c r="BZ122" s="110" t="n"/>
      <c r="CA122" s="110" t="n"/>
      <c r="CB122" s="110" t="n"/>
      <c r="CC122" s="110" t="n"/>
      <c r="CD122" s="110" t="n"/>
      <c r="CE122" s="110" t="n"/>
      <c r="CF122" s="110" t="n"/>
      <c r="CG122" s="110" t="n"/>
      <c r="CH122" s="110" t="n"/>
      <c r="CI122" s="110" t="n"/>
      <c r="CJ122" s="110" t="n"/>
      <c r="CK122" s="110" t="n"/>
      <c r="CL122" s="110" t="n"/>
      <c r="CM122" s="110" t="n"/>
      <c r="CN122" s="110" t="n"/>
      <c r="CO122" s="110" t="n"/>
      <c r="CP122" s="110" t="n"/>
      <c r="CQ122" s="110" t="n"/>
      <c r="CR122" s="110" t="n"/>
      <c r="CS122" s="110" t="n"/>
    </row>
    <row r="123">
      <c r="C123" s="110">
        <f>AVERAGEIFS(F123:CS123,$F$2:$CS$2, "&gt;=" &amp; $F$2, $F$2:$CS$2, "&lt;="&amp; EOMONTH($F$2,0))</f>
        <v/>
      </c>
      <c r="D123" s="110">
        <f>AVERAGEIFS(F123:CS123,$F$2:$CS$2, "&gt;=" &amp; $AK$2, $F$2:$CS$2, "&lt;="&amp; EOMONTH($AK$2,0))</f>
        <v/>
      </c>
      <c r="E123" s="110">
        <f>AVERAGEIFS(F123:CS123,$F$2:$CS$2,"&gt;="&amp;TODAY()-30)</f>
        <v/>
      </c>
      <c r="F123" s="60" t="n"/>
      <c r="G123" s="110" t="n"/>
      <c r="H123" s="110" t="n"/>
      <c r="I123" s="110" t="n"/>
      <c r="J123" s="110" t="n"/>
      <c r="K123" s="110" t="n"/>
      <c r="L123" s="110" t="n"/>
      <c r="M123" s="110" t="n"/>
      <c r="N123" s="110" t="n"/>
      <c r="O123" s="110" t="n"/>
      <c r="P123" s="110" t="n"/>
      <c r="Q123" s="110" t="n"/>
      <c r="R123" s="110" t="n"/>
      <c r="S123" s="110" t="n"/>
      <c r="T123" s="110" t="n"/>
      <c r="U123" s="110" t="n"/>
      <c r="V123" s="110" t="n"/>
      <c r="W123" s="110" t="n"/>
      <c r="X123" s="110" t="n"/>
      <c r="Y123" s="110" t="n"/>
      <c r="Z123" s="110" t="n"/>
      <c r="AA123" s="110" t="n"/>
      <c r="AB123" s="110" t="n"/>
      <c r="AC123" s="110" t="n"/>
      <c r="AD123" s="110" t="n"/>
      <c r="AE123" s="110" t="n"/>
      <c r="AF123" s="110" t="n"/>
      <c r="AG123" s="110" t="n"/>
      <c r="AH123" s="110" t="n"/>
      <c r="AI123" s="110" t="n"/>
      <c r="AJ123" s="110" t="n"/>
      <c r="AK123" s="110" t="n"/>
      <c r="AL123" s="110" t="n"/>
      <c r="AM123" s="110" t="n"/>
      <c r="AN123" s="110" t="n"/>
      <c r="AO123" s="110" t="n"/>
      <c r="AP123" s="110" t="n"/>
      <c r="AQ123" s="110" t="n"/>
      <c r="AR123" s="110" t="n"/>
      <c r="AS123" s="110" t="n"/>
      <c r="AT123" s="110" t="n"/>
      <c r="AU123" s="110" t="n"/>
      <c r="AV123" s="110" t="n"/>
      <c r="AW123" s="110" t="n"/>
      <c r="AX123" s="110" t="n"/>
      <c r="AY123" s="110" t="n"/>
      <c r="AZ123" s="110" t="n"/>
      <c r="BA123" s="110" t="n"/>
      <c r="BB123" s="110" t="n"/>
      <c r="BC123" s="110" t="n"/>
      <c r="BD123" s="110" t="n"/>
      <c r="BE123" s="110" t="n"/>
      <c r="BF123" s="110" t="n"/>
      <c r="BG123" s="110" t="n"/>
      <c r="BH123" s="110" t="n"/>
      <c r="BI123" s="110" t="n"/>
      <c r="BJ123" s="110" t="n"/>
      <c r="BK123" s="110" t="n"/>
      <c r="BL123" s="110" t="n"/>
      <c r="BM123" s="110" t="n"/>
      <c r="BN123" s="110" t="n"/>
      <c r="BO123" s="110" t="n"/>
      <c r="BP123" s="110" t="n"/>
      <c r="BQ123" s="110" t="n"/>
      <c r="BR123" s="110" t="n"/>
      <c r="BS123" s="110" t="n"/>
      <c r="BT123" s="110" t="n"/>
      <c r="BU123" s="110" t="n"/>
      <c r="BV123" s="110" t="n"/>
      <c r="BW123" s="110" t="n"/>
      <c r="BX123" s="110" t="n"/>
      <c r="BY123" s="110" t="n"/>
      <c r="BZ123" s="110" t="n"/>
      <c r="CA123" s="110" t="n"/>
      <c r="CB123" s="110" t="n"/>
      <c r="CC123" s="110" t="n"/>
      <c r="CD123" s="110" t="n"/>
      <c r="CE123" s="110" t="n"/>
      <c r="CF123" s="110" t="n"/>
      <c r="CG123" s="110" t="n"/>
      <c r="CH123" s="110" t="n"/>
      <c r="CI123" s="110" t="n"/>
      <c r="CJ123" s="110" t="n"/>
      <c r="CK123" s="110" t="n"/>
      <c r="CL123" s="110" t="n"/>
      <c r="CM123" s="110" t="n"/>
      <c r="CN123" s="110" t="n"/>
      <c r="CO123" s="110" t="n"/>
      <c r="CP123" s="110" t="n"/>
      <c r="CQ123" s="110" t="n"/>
      <c r="CR123" s="110" t="n"/>
      <c r="CS123" s="110" t="n"/>
    </row>
    <row r="124">
      <c r="C124" s="110">
        <f>AVERAGEIFS(F124:CS124,$F$2:$CS$2, "&gt;=" &amp; $F$2, $F$2:$CS$2, "&lt;="&amp; EOMONTH($F$2,0))</f>
        <v/>
      </c>
      <c r="D124" s="110">
        <f>AVERAGEIFS(F124:CS124,$F$2:$CS$2, "&gt;=" &amp; $AK$2, $F$2:$CS$2, "&lt;="&amp; EOMONTH($AK$2,0))</f>
        <v/>
      </c>
      <c r="E124" s="110">
        <f>AVERAGEIFS(F124:CS124,$F$2:$CS$2,"&gt;="&amp;TODAY()-30)</f>
        <v/>
      </c>
      <c r="F124" s="60" t="n"/>
      <c r="G124" s="110" t="n"/>
      <c r="H124" s="110" t="n"/>
      <c r="I124" s="110" t="n"/>
      <c r="J124" s="110" t="n"/>
      <c r="K124" s="110" t="n"/>
      <c r="L124" s="110" t="n"/>
      <c r="M124" s="110" t="n"/>
      <c r="N124" s="110" t="n"/>
      <c r="O124" s="110" t="n"/>
      <c r="P124" s="110" t="n"/>
      <c r="Q124" s="110" t="n"/>
      <c r="R124" s="110" t="n"/>
      <c r="S124" s="110" t="n"/>
      <c r="T124" s="110" t="n"/>
      <c r="U124" s="110" t="n"/>
      <c r="V124" s="110" t="n"/>
      <c r="W124" s="110" t="n"/>
      <c r="X124" s="110" t="n"/>
      <c r="Y124" s="110" t="n"/>
      <c r="Z124" s="110" t="n"/>
      <c r="AA124" s="110" t="n"/>
      <c r="AB124" s="110" t="n"/>
      <c r="AC124" s="110" t="n"/>
      <c r="AD124" s="110" t="n"/>
      <c r="AE124" s="110" t="n"/>
      <c r="AF124" s="110" t="n"/>
      <c r="AG124" s="110" t="n"/>
      <c r="AH124" s="110" t="n"/>
      <c r="AI124" s="110" t="n"/>
      <c r="AJ124" s="110" t="n"/>
      <c r="AK124" s="110" t="n"/>
      <c r="AL124" s="110" t="n"/>
      <c r="AM124" s="110" t="n"/>
      <c r="AN124" s="110" t="n"/>
      <c r="AO124" s="110" t="n"/>
      <c r="AP124" s="110" t="n"/>
      <c r="AQ124" s="110" t="n"/>
      <c r="AR124" s="110" t="n"/>
      <c r="AS124" s="110" t="n"/>
      <c r="AT124" s="110" t="n"/>
      <c r="AU124" s="110" t="n"/>
      <c r="AV124" s="110" t="n"/>
      <c r="AW124" s="110" t="n"/>
      <c r="AX124" s="110" t="n"/>
      <c r="AY124" s="110" t="n"/>
      <c r="AZ124" s="110" t="n"/>
      <c r="BA124" s="110" t="n"/>
      <c r="BB124" s="110" t="n"/>
      <c r="BC124" s="110" t="n"/>
      <c r="BD124" s="110" t="n"/>
      <c r="BE124" s="110" t="n"/>
      <c r="BF124" s="110" t="n"/>
      <c r="BG124" s="110" t="n"/>
      <c r="BH124" s="110" t="n"/>
      <c r="BI124" s="110" t="n"/>
      <c r="BJ124" s="110" t="n"/>
      <c r="BK124" s="110" t="n"/>
      <c r="BL124" s="110" t="n"/>
      <c r="BM124" s="110" t="n"/>
      <c r="BN124" s="110" t="n"/>
      <c r="BO124" s="110" t="n"/>
      <c r="BP124" s="110" t="n"/>
      <c r="BQ124" s="110" t="n"/>
      <c r="BR124" s="110" t="n"/>
      <c r="BS124" s="110" t="n"/>
      <c r="BT124" s="110" t="n"/>
      <c r="BU124" s="110" t="n"/>
      <c r="BV124" s="110" t="n"/>
      <c r="BW124" s="110" t="n"/>
      <c r="BX124" s="110" t="n"/>
      <c r="BY124" s="110" t="n"/>
      <c r="BZ124" s="110" t="n"/>
      <c r="CA124" s="110" t="n"/>
      <c r="CB124" s="110" t="n"/>
      <c r="CC124" s="110" t="n"/>
      <c r="CD124" s="110" t="n"/>
      <c r="CE124" s="110" t="n"/>
      <c r="CF124" s="110" t="n"/>
      <c r="CG124" s="110" t="n"/>
      <c r="CH124" s="110" t="n"/>
      <c r="CI124" s="110" t="n"/>
      <c r="CJ124" s="110" t="n"/>
      <c r="CK124" s="110" t="n"/>
      <c r="CL124" s="110" t="n"/>
      <c r="CM124" s="110" t="n"/>
      <c r="CN124" s="110" t="n"/>
      <c r="CO124" s="110" t="n"/>
      <c r="CP124" s="110" t="n"/>
      <c r="CQ124" s="110" t="n"/>
      <c r="CR124" s="110" t="n"/>
      <c r="CS124" s="110" t="n"/>
    </row>
    <row r="125">
      <c r="C125" s="110">
        <f>AVERAGEIFS(F125:CS125,$F$2:$CS$2, "&gt;=" &amp; $F$2, $F$2:$CS$2, "&lt;="&amp; EOMONTH($F$2,0))</f>
        <v/>
      </c>
      <c r="D125" s="110">
        <f>AVERAGEIFS(F125:CS125,$F$2:$CS$2, "&gt;=" &amp; $AK$2, $F$2:$CS$2, "&lt;="&amp; EOMONTH($AK$2,0))</f>
        <v/>
      </c>
      <c r="E125" s="110">
        <f>AVERAGEIFS(F125:CS125,$F$2:$CS$2,"&gt;="&amp;TODAY()-30)</f>
        <v/>
      </c>
      <c r="F125" s="60" t="n"/>
      <c r="G125" s="110" t="n"/>
      <c r="H125" s="110" t="n"/>
      <c r="I125" s="110" t="n"/>
      <c r="J125" s="110" t="n"/>
      <c r="K125" s="110" t="n"/>
      <c r="L125" s="110" t="n"/>
      <c r="M125" s="110" t="n"/>
      <c r="N125" s="110" t="n"/>
      <c r="O125" s="110" t="n"/>
      <c r="P125" s="110" t="n"/>
      <c r="Q125" s="110" t="n"/>
      <c r="R125" s="110" t="n"/>
      <c r="S125" s="110" t="n"/>
      <c r="T125" s="110" t="n"/>
      <c r="U125" s="110" t="n"/>
      <c r="V125" s="110" t="n"/>
      <c r="W125" s="110" t="n"/>
      <c r="X125" s="110" t="n"/>
      <c r="Y125" s="110" t="n"/>
      <c r="Z125" s="110" t="n"/>
      <c r="AA125" s="110" t="n"/>
      <c r="AB125" s="110" t="n"/>
      <c r="AC125" s="110" t="n"/>
      <c r="AD125" s="110" t="n"/>
      <c r="AE125" s="110" t="n"/>
      <c r="AF125" s="110" t="n"/>
      <c r="AG125" s="110" t="n"/>
      <c r="AH125" s="110" t="n"/>
      <c r="AI125" s="110" t="n"/>
      <c r="AJ125" s="110" t="n"/>
      <c r="AK125" s="110" t="n"/>
      <c r="AL125" s="110" t="n"/>
      <c r="AM125" s="110" t="n"/>
      <c r="AN125" s="110" t="n"/>
      <c r="AO125" s="110" t="n"/>
      <c r="AP125" s="110" t="n"/>
      <c r="AQ125" s="110" t="n"/>
      <c r="AR125" s="110" t="n"/>
      <c r="AS125" s="110" t="n"/>
      <c r="AT125" s="110" t="n"/>
      <c r="AU125" s="110" t="n"/>
      <c r="AV125" s="110" t="n"/>
      <c r="AW125" s="110" t="n"/>
      <c r="AX125" s="110" t="n"/>
      <c r="AY125" s="110" t="n"/>
      <c r="AZ125" s="110" t="n"/>
      <c r="BA125" s="110" t="n"/>
      <c r="BB125" s="110" t="n"/>
      <c r="BC125" s="110" t="n"/>
      <c r="BD125" s="110" t="n"/>
      <c r="BE125" s="110" t="n"/>
      <c r="BF125" s="110" t="n"/>
      <c r="BG125" s="110" t="n"/>
      <c r="BH125" s="110" t="n"/>
      <c r="BI125" s="110" t="n"/>
      <c r="BJ125" s="110" t="n"/>
      <c r="BK125" s="110" t="n"/>
      <c r="BL125" s="110" t="n"/>
      <c r="BM125" s="110" t="n"/>
      <c r="BN125" s="110" t="n"/>
      <c r="BO125" s="110" t="n"/>
      <c r="BP125" s="110" t="n"/>
      <c r="BQ125" s="110" t="n"/>
      <c r="BR125" s="110" t="n"/>
      <c r="BS125" s="110" t="n"/>
      <c r="BT125" s="110" t="n"/>
      <c r="BU125" s="110" t="n"/>
      <c r="BV125" s="110" t="n"/>
      <c r="BW125" s="110" t="n"/>
      <c r="BX125" s="110" t="n"/>
      <c r="BY125" s="110" t="n"/>
      <c r="BZ125" s="110" t="n"/>
      <c r="CA125" s="110" t="n"/>
      <c r="CB125" s="110" t="n"/>
      <c r="CC125" s="110" t="n"/>
      <c r="CD125" s="110" t="n"/>
      <c r="CE125" s="110" t="n"/>
      <c r="CF125" s="110" t="n"/>
      <c r="CG125" s="110" t="n"/>
      <c r="CH125" s="110" t="n"/>
      <c r="CI125" s="110" t="n"/>
      <c r="CJ125" s="110" t="n"/>
      <c r="CK125" s="110" t="n"/>
      <c r="CL125" s="110" t="n"/>
      <c r="CM125" s="110" t="n"/>
      <c r="CN125" s="110" t="n"/>
      <c r="CO125" s="110" t="n"/>
      <c r="CP125" s="110" t="n"/>
      <c r="CQ125" s="110" t="n"/>
      <c r="CR125" s="110" t="n"/>
      <c r="CS125" s="110" t="n"/>
    </row>
    <row r="126">
      <c r="C126" s="110">
        <f>AVERAGEIFS(F126:CS126,$F$2:$CS$2, "&gt;=" &amp; $F$2, $F$2:$CS$2, "&lt;="&amp; EOMONTH($F$2,0))</f>
        <v/>
      </c>
      <c r="D126" s="110">
        <f>AVERAGEIFS(F126:CS126,$F$2:$CS$2, "&gt;=" &amp; $AK$2, $F$2:$CS$2, "&lt;="&amp; EOMONTH($AK$2,0))</f>
        <v/>
      </c>
      <c r="E126" s="110">
        <f>AVERAGEIFS(F126:CS126,$F$2:$CS$2,"&gt;="&amp;TODAY()-30)</f>
        <v/>
      </c>
      <c r="F126" s="60" t="n"/>
      <c r="G126" s="110" t="n"/>
      <c r="H126" s="110" t="n"/>
      <c r="I126" s="110" t="n"/>
      <c r="J126" s="110" t="n"/>
      <c r="K126" s="110" t="n"/>
      <c r="L126" s="110" t="n"/>
      <c r="M126" s="110" t="n"/>
      <c r="N126" s="110" t="n"/>
      <c r="O126" s="110" t="n"/>
      <c r="P126" s="110" t="n"/>
      <c r="Q126" s="110" t="n"/>
      <c r="R126" s="110" t="n"/>
      <c r="S126" s="110" t="n"/>
      <c r="T126" s="110" t="n"/>
      <c r="U126" s="110" t="n"/>
      <c r="V126" s="110" t="n"/>
      <c r="W126" s="110" t="n"/>
      <c r="X126" s="110" t="n"/>
      <c r="Y126" s="110" t="n"/>
      <c r="Z126" s="110" t="n"/>
      <c r="AA126" s="110" t="n"/>
      <c r="AB126" s="110" t="n"/>
      <c r="AC126" s="110" t="n"/>
      <c r="AD126" s="110" t="n"/>
      <c r="AE126" s="110" t="n"/>
      <c r="AF126" s="110" t="n"/>
      <c r="AG126" s="110" t="n"/>
      <c r="AH126" s="110" t="n"/>
      <c r="AI126" s="110" t="n"/>
      <c r="AJ126" s="110" t="n"/>
      <c r="AK126" s="110" t="n"/>
      <c r="AL126" s="110" t="n"/>
      <c r="AM126" s="110" t="n"/>
      <c r="AN126" s="110" t="n"/>
      <c r="AO126" s="110" t="n"/>
      <c r="AP126" s="110" t="n"/>
      <c r="AQ126" s="110" t="n"/>
      <c r="AR126" s="110" t="n"/>
      <c r="AS126" s="110" t="n"/>
      <c r="AT126" s="110" t="n"/>
      <c r="AU126" s="110" t="n"/>
      <c r="AV126" s="110" t="n"/>
      <c r="AW126" s="110" t="n"/>
      <c r="AX126" s="110" t="n"/>
      <c r="AY126" s="110" t="n"/>
      <c r="AZ126" s="110" t="n"/>
      <c r="BA126" s="110" t="n"/>
      <c r="BB126" s="110" t="n"/>
      <c r="BC126" s="110" t="n"/>
      <c r="BD126" s="110" t="n"/>
      <c r="BE126" s="110" t="n"/>
      <c r="BF126" s="110" t="n"/>
      <c r="BG126" s="110" t="n"/>
      <c r="BH126" s="110" t="n"/>
      <c r="BI126" s="110" t="n"/>
      <c r="BJ126" s="110" t="n"/>
      <c r="BK126" s="110" t="n"/>
      <c r="BL126" s="110" t="n"/>
      <c r="BM126" s="110" t="n"/>
      <c r="BN126" s="110" t="n"/>
      <c r="BO126" s="110" t="n"/>
      <c r="BP126" s="110" t="n"/>
      <c r="BQ126" s="110" t="n"/>
      <c r="BR126" s="110" t="n"/>
      <c r="BS126" s="110" t="n"/>
      <c r="BT126" s="110" t="n"/>
      <c r="BU126" s="110" t="n"/>
      <c r="BV126" s="110" t="n"/>
      <c r="BW126" s="110" t="n"/>
      <c r="BX126" s="110" t="n"/>
      <c r="BY126" s="110" t="n"/>
      <c r="BZ126" s="110" t="n"/>
      <c r="CA126" s="110" t="n"/>
      <c r="CB126" s="110" t="n"/>
      <c r="CC126" s="110" t="n"/>
      <c r="CD126" s="110" t="n"/>
      <c r="CE126" s="110" t="n"/>
      <c r="CF126" s="110" t="n"/>
      <c r="CG126" s="110" t="n"/>
      <c r="CH126" s="110" t="n"/>
      <c r="CI126" s="110" t="n"/>
      <c r="CJ126" s="110" t="n"/>
      <c r="CK126" s="110" t="n"/>
      <c r="CL126" s="110" t="n"/>
      <c r="CM126" s="110" t="n"/>
      <c r="CN126" s="110" t="n"/>
      <c r="CO126" s="110" t="n"/>
      <c r="CP126" s="110" t="n"/>
      <c r="CQ126" s="110" t="n"/>
      <c r="CR126" s="110" t="n"/>
      <c r="CS126" s="110" t="n"/>
    </row>
    <row r="127">
      <c r="C127" s="110">
        <f>AVERAGEIFS(F127:CS127,$F$2:$CS$2, "&gt;=" &amp; $F$2, $F$2:$CS$2, "&lt;="&amp; EOMONTH($F$2,0))</f>
        <v/>
      </c>
      <c r="D127" s="110">
        <f>AVERAGEIFS(F127:CS127,$F$2:$CS$2, "&gt;=" &amp; $AK$2, $F$2:$CS$2, "&lt;="&amp; EOMONTH($AK$2,0))</f>
        <v/>
      </c>
      <c r="E127" s="110">
        <f>AVERAGEIFS(F127:CS127,$F$2:$CS$2,"&gt;="&amp;TODAY()-30)</f>
        <v/>
      </c>
      <c r="F127" s="60" t="n"/>
      <c r="G127" s="110" t="n"/>
      <c r="H127" s="110" t="n"/>
      <c r="I127" s="110" t="n"/>
      <c r="J127" s="110" t="n"/>
      <c r="K127" s="110" t="n"/>
      <c r="L127" s="110" t="n"/>
      <c r="M127" s="110" t="n"/>
      <c r="N127" s="110" t="n"/>
      <c r="O127" s="110" t="n"/>
      <c r="P127" s="110" t="n"/>
      <c r="Q127" s="110" t="n"/>
      <c r="R127" s="110" t="n"/>
      <c r="S127" s="110" t="n"/>
      <c r="T127" s="110" t="n"/>
      <c r="U127" s="110" t="n"/>
      <c r="V127" s="110" t="n"/>
      <c r="W127" s="110" t="n"/>
      <c r="X127" s="110" t="n"/>
      <c r="Y127" s="110" t="n"/>
      <c r="Z127" s="110" t="n"/>
      <c r="AA127" s="110" t="n"/>
      <c r="AB127" s="110" t="n"/>
      <c r="AC127" s="110" t="n"/>
      <c r="AD127" s="110" t="n"/>
      <c r="AE127" s="110" t="n"/>
      <c r="AF127" s="110" t="n"/>
      <c r="AG127" s="110" t="n"/>
      <c r="AH127" s="110" t="n"/>
      <c r="AI127" s="110" t="n"/>
      <c r="AJ127" s="110" t="n"/>
      <c r="AK127" s="110" t="n"/>
      <c r="AL127" s="110" t="n"/>
      <c r="AM127" s="110" t="n"/>
      <c r="AN127" s="110" t="n"/>
      <c r="AO127" s="110" t="n"/>
      <c r="AP127" s="110" t="n"/>
      <c r="AQ127" s="110" t="n"/>
      <c r="AR127" s="110" t="n"/>
      <c r="AS127" s="110" t="n"/>
      <c r="AT127" s="110" t="n"/>
      <c r="AU127" s="110" t="n"/>
      <c r="AV127" s="110" t="n"/>
      <c r="AW127" s="110" t="n"/>
      <c r="AX127" s="110" t="n"/>
      <c r="AY127" s="110" t="n"/>
      <c r="AZ127" s="110" t="n"/>
      <c r="BA127" s="110" t="n"/>
      <c r="BB127" s="110" t="n"/>
      <c r="BC127" s="110" t="n"/>
      <c r="BD127" s="110" t="n"/>
      <c r="BE127" s="110" t="n"/>
      <c r="BF127" s="110" t="n"/>
      <c r="BG127" s="110" t="n"/>
      <c r="BH127" s="110" t="n"/>
      <c r="BI127" s="110" t="n"/>
      <c r="BJ127" s="110" t="n"/>
      <c r="BK127" s="110" t="n"/>
      <c r="BL127" s="110" t="n"/>
      <c r="BM127" s="110" t="n"/>
      <c r="BN127" s="110" t="n"/>
      <c r="BO127" s="110" t="n"/>
      <c r="BP127" s="110" t="n"/>
      <c r="BQ127" s="110" t="n"/>
      <c r="BR127" s="110" t="n"/>
      <c r="BS127" s="110" t="n"/>
      <c r="BT127" s="110" t="n"/>
      <c r="BU127" s="110" t="n"/>
      <c r="BV127" s="110" t="n"/>
      <c r="BW127" s="110" t="n"/>
      <c r="BX127" s="110" t="n"/>
      <c r="BY127" s="110" t="n"/>
      <c r="BZ127" s="110" t="n"/>
      <c r="CA127" s="110" t="n"/>
      <c r="CB127" s="110" t="n"/>
      <c r="CC127" s="110" t="n"/>
      <c r="CD127" s="110" t="n"/>
      <c r="CE127" s="110" t="n"/>
      <c r="CF127" s="110" t="n"/>
      <c r="CG127" s="110" t="n"/>
      <c r="CH127" s="110" t="n"/>
      <c r="CI127" s="110" t="n"/>
      <c r="CJ127" s="110" t="n"/>
      <c r="CK127" s="110" t="n"/>
      <c r="CL127" s="110" t="n"/>
      <c r="CM127" s="110" t="n"/>
      <c r="CN127" s="110" t="n"/>
      <c r="CO127" s="110" t="n"/>
      <c r="CP127" s="110" t="n"/>
      <c r="CQ127" s="110" t="n"/>
      <c r="CR127" s="110" t="n"/>
      <c r="CS127" s="110" t="n"/>
    </row>
    <row r="128">
      <c r="C128" s="110">
        <f>AVERAGEIFS(F128:CS128,$F$2:$CS$2, "&gt;=" &amp; $F$2, $F$2:$CS$2, "&lt;="&amp; EOMONTH($F$2,0))</f>
        <v/>
      </c>
      <c r="D128" s="110">
        <f>AVERAGEIFS(F128:CS128,$F$2:$CS$2, "&gt;=" &amp; $AK$2, $F$2:$CS$2, "&lt;="&amp; EOMONTH($AK$2,0))</f>
        <v/>
      </c>
      <c r="E128" s="110">
        <f>AVERAGEIFS(F128:CS128,$F$2:$CS$2,"&gt;="&amp;TODAY()-30)</f>
        <v/>
      </c>
      <c r="F128" s="60" t="n"/>
      <c r="G128" s="110" t="n"/>
      <c r="H128" s="110" t="n"/>
      <c r="I128" s="110" t="n"/>
      <c r="J128" s="110" t="n"/>
      <c r="K128" s="110" t="n"/>
      <c r="L128" s="110" t="n"/>
      <c r="M128" s="110" t="n"/>
      <c r="N128" s="110" t="n"/>
      <c r="O128" s="110" t="n"/>
      <c r="P128" s="110" t="n"/>
      <c r="Q128" s="110" t="n"/>
      <c r="R128" s="110" t="n"/>
      <c r="S128" s="110" t="n"/>
      <c r="T128" s="110" t="n"/>
      <c r="U128" s="110" t="n"/>
      <c r="V128" s="110" t="n"/>
      <c r="W128" s="110" t="n"/>
      <c r="X128" s="110" t="n"/>
      <c r="Y128" s="110" t="n"/>
      <c r="Z128" s="110" t="n"/>
      <c r="AA128" s="110" t="n"/>
      <c r="AB128" s="110" t="n"/>
      <c r="AC128" s="110" t="n"/>
      <c r="AD128" s="110" t="n"/>
      <c r="AE128" s="110" t="n"/>
      <c r="AF128" s="110" t="n"/>
      <c r="AG128" s="110" t="n"/>
      <c r="AH128" s="110" t="n"/>
      <c r="AI128" s="110" t="n"/>
      <c r="AJ128" s="110" t="n"/>
      <c r="AK128" s="110" t="n"/>
      <c r="AL128" s="110" t="n"/>
      <c r="AM128" s="110" t="n"/>
      <c r="AN128" s="110" t="n"/>
      <c r="AO128" s="110" t="n"/>
      <c r="AP128" s="110" t="n"/>
      <c r="AQ128" s="110" t="n"/>
      <c r="AR128" s="110" t="n"/>
      <c r="AS128" s="110" t="n"/>
      <c r="AT128" s="110" t="n"/>
      <c r="AU128" s="110" t="n"/>
      <c r="AV128" s="110" t="n"/>
      <c r="AW128" s="110" t="n"/>
      <c r="AX128" s="110" t="n"/>
      <c r="AY128" s="110" t="n"/>
      <c r="AZ128" s="110" t="n"/>
      <c r="BA128" s="110" t="n"/>
      <c r="BB128" s="110" t="n"/>
      <c r="BC128" s="110" t="n"/>
      <c r="BD128" s="110" t="n"/>
      <c r="BE128" s="110" t="n"/>
      <c r="BF128" s="110" t="n"/>
      <c r="BG128" s="110" t="n"/>
      <c r="BH128" s="110" t="n"/>
      <c r="BI128" s="110" t="n"/>
      <c r="BJ128" s="110" t="n"/>
      <c r="BK128" s="110" t="n"/>
      <c r="BL128" s="110" t="n"/>
      <c r="BM128" s="110" t="n"/>
      <c r="BN128" s="110" t="n"/>
      <c r="BO128" s="110" t="n"/>
      <c r="BP128" s="110" t="n"/>
      <c r="BQ128" s="110" t="n"/>
      <c r="BR128" s="110" t="n"/>
      <c r="BS128" s="110" t="n"/>
      <c r="BT128" s="110" t="n"/>
      <c r="BU128" s="110" t="n"/>
      <c r="BV128" s="110" t="n"/>
      <c r="BW128" s="110" t="n"/>
      <c r="BX128" s="110" t="n"/>
      <c r="BY128" s="110" t="n"/>
      <c r="BZ128" s="110" t="n"/>
      <c r="CA128" s="110" t="n"/>
      <c r="CB128" s="110" t="n"/>
      <c r="CC128" s="110" t="n"/>
      <c r="CD128" s="110" t="n"/>
      <c r="CE128" s="110" t="n"/>
      <c r="CF128" s="110" t="n"/>
      <c r="CG128" s="110" t="n"/>
      <c r="CH128" s="110" t="n"/>
      <c r="CI128" s="110" t="n"/>
      <c r="CJ128" s="110" t="n"/>
      <c r="CK128" s="110" t="n"/>
      <c r="CL128" s="110" t="n"/>
      <c r="CM128" s="110" t="n"/>
      <c r="CN128" s="110" t="n"/>
      <c r="CO128" s="110" t="n"/>
      <c r="CP128" s="110" t="n"/>
      <c r="CQ128" s="110" t="n"/>
      <c r="CR128" s="110" t="n"/>
      <c r="CS128" s="110" t="n"/>
    </row>
    <row r="129">
      <c r="C129" s="110">
        <f>AVERAGEIFS(F129:CS129,$F$2:$CS$2, "&gt;=" &amp; $F$2, $F$2:$CS$2, "&lt;="&amp; EOMONTH($F$2,0))</f>
        <v/>
      </c>
      <c r="D129" s="110">
        <f>AVERAGEIFS(F129:CS129,$F$2:$CS$2, "&gt;=" &amp; $AK$2, $F$2:$CS$2, "&lt;="&amp; EOMONTH($AK$2,0))</f>
        <v/>
      </c>
      <c r="E129" s="110">
        <f>AVERAGEIFS(F129:CS129,$F$2:$CS$2,"&gt;="&amp;TODAY()-30)</f>
        <v/>
      </c>
      <c r="F129" s="60" t="n"/>
      <c r="G129" s="110" t="n"/>
      <c r="H129" s="110" t="n"/>
      <c r="I129" s="110" t="n"/>
      <c r="J129" s="110" t="n"/>
      <c r="K129" s="110" t="n"/>
      <c r="L129" s="110" t="n"/>
      <c r="M129" s="110" t="n"/>
      <c r="N129" s="110" t="n"/>
      <c r="O129" s="110" t="n"/>
      <c r="P129" s="110" t="n"/>
      <c r="Q129" s="110" t="n"/>
      <c r="R129" s="110" t="n"/>
      <c r="S129" s="110" t="n"/>
      <c r="T129" s="110" t="n"/>
      <c r="U129" s="110" t="n"/>
      <c r="V129" s="110" t="n"/>
      <c r="W129" s="110" t="n"/>
      <c r="X129" s="110" t="n"/>
      <c r="Y129" s="110" t="n"/>
      <c r="Z129" s="110" t="n"/>
      <c r="AA129" s="110" t="n"/>
      <c r="AB129" s="110" t="n"/>
      <c r="AC129" s="110" t="n"/>
      <c r="AD129" s="110" t="n"/>
      <c r="AE129" s="110" t="n"/>
      <c r="AF129" s="110" t="n"/>
      <c r="AG129" s="110" t="n"/>
      <c r="AH129" s="110" t="n"/>
      <c r="AI129" s="110" t="n"/>
      <c r="AJ129" s="110" t="n"/>
      <c r="AK129" s="110" t="n"/>
      <c r="AL129" s="110" t="n"/>
      <c r="AM129" s="110" t="n"/>
      <c r="AN129" s="110" t="n"/>
      <c r="AO129" s="110" t="n"/>
      <c r="AP129" s="110" t="n"/>
      <c r="AQ129" s="110" t="n"/>
      <c r="AR129" s="110" t="n"/>
      <c r="AS129" s="110" t="n"/>
      <c r="AT129" s="110" t="n"/>
      <c r="AU129" s="110" t="n"/>
      <c r="AV129" s="110" t="n"/>
      <c r="AW129" s="110" t="n"/>
      <c r="AX129" s="110" t="n"/>
      <c r="AY129" s="110" t="n"/>
      <c r="AZ129" s="110" t="n"/>
      <c r="BA129" s="110" t="n"/>
      <c r="BB129" s="110" t="n"/>
      <c r="BC129" s="110" t="n"/>
      <c r="BD129" s="110" t="n"/>
      <c r="BE129" s="110" t="n"/>
      <c r="BF129" s="110" t="n"/>
      <c r="BG129" s="110" t="n"/>
      <c r="BH129" s="110" t="n"/>
      <c r="BI129" s="110" t="n"/>
      <c r="BJ129" s="110" t="n"/>
      <c r="BK129" s="110" t="n"/>
      <c r="BL129" s="110" t="n"/>
      <c r="BM129" s="110" t="n"/>
      <c r="BN129" s="110" t="n"/>
      <c r="BO129" s="110" t="n"/>
      <c r="BP129" s="110" t="n"/>
      <c r="BQ129" s="110" t="n"/>
      <c r="BR129" s="110" t="n"/>
      <c r="BS129" s="110" t="n"/>
      <c r="BT129" s="110" t="n"/>
      <c r="BU129" s="110" t="n"/>
      <c r="BV129" s="110" t="n"/>
      <c r="BW129" s="110" t="n"/>
      <c r="BX129" s="110" t="n"/>
      <c r="BY129" s="110" t="n"/>
      <c r="BZ129" s="110" t="n"/>
      <c r="CA129" s="110" t="n"/>
      <c r="CB129" s="110" t="n"/>
      <c r="CC129" s="110" t="n"/>
      <c r="CD129" s="110" t="n"/>
      <c r="CE129" s="110" t="n"/>
      <c r="CF129" s="110" t="n"/>
      <c r="CG129" s="110" t="n"/>
      <c r="CH129" s="110" t="n"/>
      <c r="CI129" s="110" t="n"/>
      <c r="CJ129" s="110" t="n"/>
      <c r="CK129" s="110" t="n"/>
      <c r="CL129" s="110" t="n"/>
      <c r="CM129" s="110" t="n"/>
      <c r="CN129" s="110" t="n"/>
      <c r="CO129" s="110" t="n"/>
      <c r="CP129" s="110" t="n"/>
      <c r="CQ129" s="110" t="n"/>
      <c r="CR129" s="110" t="n"/>
      <c r="CS129" s="110" t="n"/>
    </row>
    <row r="130">
      <c r="C130" s="110">
        <f>AVERAGEIFS(F130:CS130,$F$2:$CS$2, "&gt;=" &amp; $F$2, $F$2:$CS$2, "&lt;="&amp; EOMONTH($F$2,0))</f>
        <v/>
      </c>
      <c r="D130" s="110">
        <f>AVERAGEIFS(F130:CS130,$F$2:$CS$2, "&gt;=" &amp; $AK$2, $F$2:$CS$2, "&lt;="&amp; EOMONTH($AK$2,0))</f>
        <v/>
      </c>
      <c r="E130" s="110">
        <f>AVERAGEIFS(F130:CS130,$F$2:$CS$2,"&gt;="&amp;TODAY()-30)</f>
        <v/>
      </c>
      <c r="F130" s="60" t="n"/>
      <c r="G130" s="110" t="n"/>
      <c r="H130" s="110" t="n"/>
      <c r="I130" s="110" t="n"/>
      <c r="J130" s="110" t="n"/>
      <c r="K130" s="110" t="n"/>
      <c r="L130" s="110" t="n"/>
      <c r="M130" s="110" t="n"/>
      <c r="N130" s="110" t="n"/>
      <c r="O130" s="110" t="n"/>
      <c r="P130" s="110" t="n"/>
      <c r="Q130" s="110" t="n"/>
      <c r="R130" s="110" t="n"/>
      <c r="S130" s="110" t="n"/>
      <c r="T130" s="110" t="n"/>
      <c r="U130" s="110" t="n"/>
      <c r="V130" s="110" t="n"/>
      <c r="W130" s="110" t="n"/>
      <c r="X130" s="110" t="n"/>
      <c r="Y130" s="110" t="n"/>
      <c r="Z130" s="110" t="n"/>
      <c r="AA130" s="110" t="n"/>
      <c r="AB130" s="110" t="n"/>
      <c r="AC130" s="110" t="n"/>
      <c r="AD130" s="110" t="n"/>
      <c r="AE130" s="110" t="n"/>
      <c r="AF130" s="110" t="n"/>
      <c r="AG130" s="110" t="n"/>
      <c r="AH130" s="110" t="n"/>
      <c r="AI130" s="110" t="n"/>
      <c r="AJ130" s="110" t="n"/>
      <c r="AK130" s="110" t="n"/>
      <c r="AL130" s="110" t="n"/>
      <c r="AM130" s="110" t="n"/>
      <c r="AN130" s="110" t="n"/>
      <c r="AO130" s="110" t="n"/>
      <c r="AP130" s="110" t="n"/>
      <c r="AQ130" s="110" t="n"/>
      <c r="AR130" s="110" t="n"/>
      <c r="AS130" s="110" t="n"/>
      <c r="AT130" s="110" t="n"/>
      <c r="AU130" s="110" t="n"/>
      <c r="AV130" s="110" t="n"/>
      <c r="AW130" s="110" t="n"/>
      <c r="AX130" s="110" t="n"/>
      <c r="AY130" s="110" t="n"/>
      <c r="AZ130" s="110" t="n"/>
      <c r="BA130" s="110" t="n"/>
      <c r="BB130" s="110" t="n"/>
      <c r="BC130" s="110" t="n"/>
      <c r="BD130" s="110" t="n"/>
      <c r="BE130" s="110" t="n"/>
      <c r="BF130" s="110" t="n"/>
      <c r="BG130" s="110" t="n"/>
      <c r="BH130" s="110" t="n"/>
      <c r="BI130" s="110" t="n"/>
      <c r="BJ130" s="110" t="n"/>
      <c r="BK130" s="110" t="n"/>
      <c r="BL130" s="110" t="n"/>
      <c r="BM130" s="110" t="n"/>
      <c r="BN130" s="110" t="n"/>
      <c r="BO130" s="110" t="n"/>
      <c r="BP130" s="110" t="n"/>
      <c r="BQ130" s="110" t="n"/>
      <c r="BR130" s="110" t="n"/>
      <c r="BS130" s="110" t="n"/>
      <c r="BT130" s="110" t="n"/>
      <c r="BU130" s="110" t="n"/>
      <c r="BV130" s="110" t="n"/>
      <c r="BW130" s="110" t="n"/>
      <c r="BX130" s="110" t="n"/>
      <c r="BY130" s="110" t="n"/>
      <c r="BZ130" s="110" t="n"/>
      <c r="CA130" s="110" t="n"/>
      <c r="CB130" s="110" t="n"/>
      <c r="CC130" s="110" t="n"/>
      <c r="CD130" s="110" t="n"/>
      <c r="CE130" s="110" t="n"/>
      <c r="CF130" s="110" t="n"/>
      <c r="CG130" s="110" t="n"/>
      <c r="CH130" s="110" t="n"/>
      <c r="CI130" s="110" t="n"/>
      <c r="CJ130" s="110" t="n"/>
      <c r="CK130" s="110" t="n"/>
      <c r="CL130" s="110" t="n"/>
      <c r="CM130" s="110" t="n"/>
      <c r="CN130" s="110" t="n"/>
      <c r="CO130" s="110" t="n"/>
      <c r="CP130" s="110" t="n"/>
      <c r="CQ130" s="110" t="n"/>
      <c r="CR130" s="110" t="n"/>
      <c r="CS130" s="110" t="n"/>
    </row>
    <row r="131">
      <c r="C131" s="110">
        <f>AVERAGEIFS(F131:CS131,$F$2:$CS$2, "&gt;=" &amp; $F$2, $F$2:$CS$2, "&lt;="&amp; EOMONTH($F$2,0))</f>
        <v/>
      </c>
      <c r="D131" s="110">
        <f>AVERAGEIFS(F131:CS131,$F$2:$CS$2, "&gt;=" &amp; $AK$2, $F$2:$CS$2, "&lt;="&amp; EOMONTH($AK$2,0))</f>
        <v/>
      </c>
      <c r="E131" s="110">
        <f>AVERAGEIFS(F131:CS131,$F$2:$CS$2,"&gt;="&amp;TODAY()-30)</f>
        <v/>
      </c>
      <c r="F131" s="60" t="n"/>
      <c r="G131" s="110" t="n"/>
      <c r="H131" s="110" t="n"/>
      <c r="I131" s="110" t="n"/>
      <c r="J131" s="110" t="n"/>
      <c r="K131" s="110" t="n"/>
      <c r="L131" s="110" t="n"/>
      <c r="M131" s="110" t="n"/>
      <c r="N131" s="110" t="n"/>
      <c r="O131" s="110" t="n"/>
      <c r="P131" s="110" t="n"/>
      <c r="Q131" s="110" t="n"/>
      <c r="R131" s="110" t="n"/>
      <c r="S131" s="110" t="n"/>
      <c r="T131" s="110" t="n"/>
      <c r="U131" s="110" t="n"/>
      <c r="V131" s="110" t="n"/>
      <c r="W131" s="110" t="n"/>
      <c r="X131" s="110" t="n"/>
      <c r="Y131" s="110" t="n"/>
      <c r="Z131" s="110" t="n"/>
      <c r="AA131" s="110" t="n"/>
      <c r="AB131" s="110" t="n"/>
      <c r="AC131" s="110" t="n"/>
      <c r="AD131" s="110" t="n"/>
      <c r="AE131" s="110" t="n"/>
      <c r="AF131" s="110" t="n"/>
      <c r="AG131" s="110" t="n"/>
      <c r="AH131" s="110" t="n"/>
      <c r="AI131" s="110" t="n"/>
      <c r="AJ131" s="110" t="n"/>
      <c r="AK131" s="110" t="n"/>
      <c r="AL131" s="110" t="n"/>
      <c r="AM131" s="110" t="n"/>
      <c r="AN131" s="110" t="n"/>
      <c r="AO131" s="110" t="n"/>
      <c r="AP131" s="110" t="n"/>
      <c r="AQ131" s="110" t="n"/>
      <c r="AR131" s="110" t="n"/>
      <c r="AS131" s="110" t="n"/>
      <c r="AT131" s="110" t="n"/>
      <c r="AU131" s="110" t="n"/>
      <c r="AV131" s="110" t="n"/>
      <c r="AW131" s="110" t="n"/>
      <c r="AX131" s="110" t="n"/>
      <c r="AY131" s="110" t="n"/>
      <c r="AZ131" s="110" t="n"/>
      <c r="BA131" s="110" t="n"/>
      <c r="BB131" s="110" t="n"/>
      <c r="BC131" s="110" t="n"/>
      <c r="BD131" s="110" t="n"/>
      <c r="BE131" s="110" t="n"/>
      <c r="BF131" s="110" t="n"/>
      <c r="BG131" s="110" t="n"/>
      <c r="BH131" s="110" t="n"/>
      <c r="BI131" s="110" t="n"/>
      <c r="BJ131" s="110" t="n"/>
      <c r="BK131" s="110" t="n"/>
      <c r="BL131" s="110" t="n"/>
      <c r="BM131" s="110" t="n"/>
      <c r="BN131" s="110" t="n"/>
      <c r="BO131" s="110" t="n"/>
      <c r="BP131" s="110" t="n"/>
      <c r="BQ131" s="110" t="n"/>
      <c r="BR131" s="110" t="n"/>
      <c r="BS131" s="110" t="n"/>
      <c r="BT131" s="110" t="n"/>
      <c r="BU131" s="110" t="n"/>
      <c r="BV131" s="110" t="n"/>
      <c r="BW131" s="110" t="n"/>
      <c r="BX131" s="110" t="n"/>
      <c r="BY131" s="110" t="n"/>
      <c r="BZ131" s="110" t="n"/>
      <c r="CA131" s="110" t="n"/>
      <c r="CB131" s="110" t="n"/>
      <c r="CC131" s="110" t="n"/>
      <c r="CD131" s="110" t="n"/>
      <c r="CE131" s="110" t="n"/>
      <c r="CF131" s="110" t="n"/>
      <c r="CG131" s="110" t="n"/>
      <c r="CH131" s="110" t="n"/>
      <c r="CI131" s="110" t="n"/>
      <c r="CJ131" s="110" t="n"/>
      <c r="CK131" s="110" t="n"/>
      <c r="CL131" s="110" t="n"/>
      <c r="CM131" s="110" t="n"/>
      <c r="CN131" s="110" t="n"/>
      <c r="CO131" s="110" t="n"/>
      <c r="CP131" s="110" t="n"/>
      <c r="CQ131" s="110" t="n"/>
      <c r="CR131" s="110" t="n"/>
      <c r="CS131" s="110" t="n"/>
    </row>
    <row r="132">
      <c r="C132" s="110">
        <f>AVERAGEIFS(F132:CS132,$F$2:$CS$2, "&gt;=" &amp; $F$2, $F$2:$CS$2, "&lt;="&amp; EOMONTH($F$2,0))</f>
        <v/>
      </c>
      <c r="D132" s="110">
        <f>AVERAGEIFS(F132:CS132,$F$2:$CS$2, "&gt;=" &amp; $AK$2, $F$2:$CS$2, "&lt;="&amp; EOMONTH($AK$2,0))</f>
        <v/>
      </c>
      <c r="E132" s="110">
        <f>AVERAGEIFS(F132:CS132,$F$2:$CS$2,"&gt;="&amp;TODAY()-30)</f>
        <v/>
      </c>
      <c r="F132" s="60" t="n"/>
      <c r="G132" s="110" t="n"/>
      <c r="H132" s="110" t="n"/>
      <c r="I132" s="110" t="n"/>
      <c r="J132" s="110" t="n"/>
      <c r="K132" s="110" t="n"/>
      <c r="L132" s="110" t="n"/>
      <c r="M132" s="110" t="n"/>
      <c r="N132" s="110" t="n"/>
      <c r="O132" s="110" t="n"/>
      <c r="P132" s="110" t="n"/>
      <c r="Q132" s="110" t="n"/>
      <c r="R132" s="110" t="n"/>
      <c r="S132" s="110" t="n"/>
      <c r="T132" s="110" t="n"/>
      <c r="U132" s="110" t="n"/>
      <c r="V132" s="110" t="n"/>
      <c r="W132" s="110" t="n"/>
      <c r="X132" s="110" t="n"/>
      <c r="Y132" s="110" t="n"/>
      <c r="Z132" s="110" t="n"/>
      <c r="AA132" s="110" t="n"/>
      <c r="AB132" s="110" t="n"/>
      <c r="AC132" s="110" t="n"/>
      <c r="AD132" s="110" t="n"/>
      <c r="AE132" s="110" t="n"/>
      <c r="AF132" s="110" t="n"/>
      <c r="AG132" s="110" t="n"/>
      <c r="AH132" s="110" t="n"/>
      <c r="AI132" s="110" t="n"/>
      <c r="AJ132" s="110" t="n"/>
      <c r="AK132" s="110" t="n"/>
      <c r="AL132" s="110" t="n"/>
      <c r="AM132" s="110" t="n"/>
      <c r="AN132" s="110" t="n"/>
      <c r="AO132" s="110" t="n"/>
      <c r="AP132" s="110" t="n"/>
      <c r="AQ132" s="110" t="n"/>
      <c r="AR132" s="110" t="n"/>
      <c r="AS132" s="110" t="n"/>
      <c r="AT132" s="110" t="n"/>
      <c r="AU132" s="110" t="n"/>
      <c r="AV132" s="110" t="n"/>
      <c r="AW132" s="110" t="n"/>
      <c r="AX132" s="110" t="n"/>
      <c r="AY132" s="110" t="n"/>
      <c r="AZ132" s="110" t="n"/>
      <c r="BA132" s="110" t="n"/>
      <c r="BB132" s="110" t="n"/>
      <c r="BC132" s="110" t="n"/>
      <c r="BD132" s="110" t="n"/>
      <c r="BE132" s="110" t="n"/>
      <c r="BF132" s="110" t="n"/>
      <c r="BG132" s="110" t="n"/>
      <c r="BH132" s="110" t="n"/>
      <c r="BI132" s="110" t="n"/>
      <c r="BJ132" s="110" t="n"/>
      <c r="BK132" s="110" t="n"/>
      <c r="BL132" s="110" t="n"/>
      <c r="BM132" s="110" t="n"/>
      <c r="BN132" s="110" t="n"/>
      <c r="BO132" s="110" t="n"/>
      <c r="BP132" s="110" t="n"/>
      <c r="BQ132" s="110" t="n"/>
      <c r="BR132" s="110" t="n"/>
      <c r="BS132" s="110" t="n"/>
      <c r="BT132" s="110" t="n"/>
      <c r="BU132" s="110" t="n"/>
      <c r="BV132" s="110" t="n"/>
      <c r="BW132" s="110" t="n"/>
      <c r="BX132" s="110" t="n"/>
      <c r="BY132" s="110" t="n"/>
      <c r="BZ132" s="110" t="n"/>
      <c r="CA132" s="110" t="n"/>
      <c r="CB132" s="110" t="n"/>
      <c r="CC132" s="110" t="n"/>
      <c r="CD132" s="110" t="n"/>
      <c r="CE132" s="110" t="n"/>
      <c r="CF132" s="110" t="n"/>
      <c r="CG132" s="110" t="n"/>
      <c r="CH132" s="110" t="n"/>
      <c r="CI132" s="110" t="n"/>
      <c r="CJ132" s="110" t="n"/>
      <c r="CK132" s="110" t="n"/>
      <c r="CL132" s="110" t="n"/>
      <c r="CM132" s="110" t="n"/>
      <c r="CN132" s="110" t="n"/>
      <c r="CO132" s="110" t="n"/>
      <c r="CP132" s="110" t="n"/>
      <c r="CQ132" s="110" t="n"/>
      <c r="CR132" s="110" t="n"/>
      <c r="CS132" s="110" t="n"/>
    </row>
    <row r="133">
      <c r="C133" s="110">
        <f>AVERAGEIFS(F133:CS133,$F$2:$CS$2, "&gt;=" &amp; $F$2, $F$2:$CS$2, "&lt;="&amp; EOMONTH($F$2,0))</f>
        <v/>
      </c>
      <c r="D133" s="110">
        <f>AVERAGEIFS(F133:CS133,$F$2:$CS$2, "&gt;=" &amp; $AK$2, $F$2:$CS$2, "&lt;="&amp; EOMONTH($AK$2,0))</f>
        <v/>
      </c>
      <c r="E133" s="110">
        <f>AVERAGEIFS(F133:CS133,$F$2:$CS$2,"&gt;="&amp;TODAY()-30)</f>
        <v/>
      </c>
      <c r="F133" s="60" t="n"/>
      <c r="G133" s="110" t="n"/>
      <c r="H133" s="110" t="n"/>
      <c r="I133" s="110" t="n"/>
      <c r="J133" s="110" t="n"/>
      <c r="K133" s="110" t="n"/>
      <c r="L133" s="110" t="n"/>
      <c r="M133" s="110" t="n"/>
      <c r="N133" s="110" t="n"/>
      <c r="O133" s="110" t="n"/>
      <c r="P133" s="110" t="n"/>
      <c r="Q133" s="110" t="n"/>
      <c r="R133" s="110" t="n"/>
      <c r="S133" s="110" t="n"/>
      <c r="T133" s="110" t="n"/>
      <c r="U133" s="110" t="n"/>
      <c r="V133" s="110" t="n"/>
      <c r="W133" s="110" t="n"/>
      <c r="X133" s="110" t="n"/>
      <c r="Y133" s="110" t="n"/>
      <c r="Z133" s="110" t="n"/>
      <c r="AA133" s="110" t="n"/>
      <c r="AB133" s="110" t="n"/>
      <c r="AC133" s="110" t="n"/>
      <c r="AD133" s="110" t="n"/>
      <c r="AE133" s="110" t="n"/>
      <c r="AF133" s="110" t="n"/>
      <c r="AG133" s="110" t="n"/>
      <c r="AH133" s="110" t="n"/>
      <c r="AI133" s="110" t="n"/>
      <c r="AJ133" s="110" t="n"/>
      <c r="AK133" s="110" t="n"/>
      <c r="AL133" s="110" t="n"/>
      <c r="AM133" s="110" t="n"/>
      <c r="AN133" s="110" t="n"/>
      <c r="AO133" s="110" t="n"/>
      <c r="AP133" s="110" t="n"/>
      <c r="AQ133" s="110" t="n"/>
      <c r="AR133" s="110" t="n"/>
      <c r="AS133" s="110" t="n"/>
      <c r="AT133" s="110" t="n"/>
      <c r="AU133" s="110" t="n"/>
      <c r="AV133" s="110" t="n"/>
      <c r="AW133" s="110" t="n"/>
      <c r="AX133" s="110" t="n"/>
      <c r="AY133" s="110" t="n"/>
      <c r="AZ133" s="110" t="n"/>
      <c r="BA133" s="110" t="n"/>
      <c r="BB133" s="110" t="n"/>
      <c r="BC133" s="110" t="n"/>
      <c r="BD133" s="110" t="n"/>
      <c r="BE133" s="110" t="n"/>
      <c r="BF133" s="110" t="n"/>
      <c r="BG133" s="110" t="n"/>
      <c r="BH133" s="110" t="n"/>
      <c r="BI133" s="110" t="n"/>
      <c r="BJ133" s="110" t="n"/>
      <c r="BK133" s="110" t="n"/>
      <c r="BL133" s="110" t="n"/>
      <c r="BM133" s="110" t="n"/>
      <c r="BN133" s="110" t="n"/>
      <c r="BO133" s="110" t="n"/>
      <c r="BP133" s="110" t="n"/>
      <c r="BQ133" s="110" t="n"/>
      <c r="BR133" s="110" t="n"/>
      <c r="BS133" s="110" t="n"/>
      <c r="BT133" s="110" t="n"/>
      <c r="BU133" s="110" t="n"/>
      <c r="BV133" s="110" t="n"/>
      <c r="BW133" s="110" t="n"/>
      <c r="BX133" s="110" t="n"/>
      <c r="BY133" s="110" t="n"/>
      <c r="BZ133" s="110" t="n"/>
      <c r="CA133" s="110" t="n"/>
      <c r="CB133" s="110" t="n"/>
      <c r="CC133" s="110" t="n"/>
      <c r="CD133" s="110" t="n"/>
      <c r="CE133" s="110" t="n"/>
      <c r="CF133" s="110" t="n"/>
      <c r="CG133" s="110" t="n"/>
      <c r="CH133" s="110" t="n"/>
      <c r="CI133" s="110" t="n"/>
      <c r="CJ133" s="110" t="n"/>
      <c r="CK133" s="110" t="n"/>
      <c r="CL133" s="110" t="n"/>
      <c r="CM133" s="110" t="n"/>
      <c r="CN133" s="110" t="n"/>
      <c r="CO133" s="110" t="n"/>
      <c r="CP133" s="110" t="n"/>
      <c r="CQ133" s="110" t="n"/>
      <c r="CR133" s="110" t="n"/>
      <c r="CS133" s="110" t="n"/>
    </row>
    <row r="134">
      <c r="C134" s="110">
        <f>AVERAGEIFS(F134:CS134,$F$2:$CS$2, "&gt;=" &amp; $F$2, $F$2:$CS$2, "&lt;="&amp; EOMONTH($F$2,0))</f>
        <v/>
      </c>
      <c r="D134" s="110">
        <f>AVERAGEIFS(F134:CS134,$F$2:$CS$2, "&gt;=" &amp; $AK$2, $F$2:$CS$2, "&lt;="&amp; EOMONTH($AK$2,0))</f>
        <v/>
      </c>
      <c r="E134" s="110">
        <f>AVERAGEIFS(F134:CS134,$F$2:$CS$2,"&gt;="&amp;TODAY()-30)</f>
        <v/>
      </c>
      <c r="F134" s="60" t="n"/>
      <c r="G134" s="110" t="n"/>
      <c r="H134" s="110" t="n"/>
      <c r="I134" s="110" t="n"/>
      <c r="J134" s="110" t="n"/>
      <c r="K134" s="110" t="n"/>
      <c r="L134" s="110" t="n"/>
      <c r="M134" s="110" t="n"/>
      <c r="N134" s="110" t="n"/>
      <c r="O134" s="110" t="n"/>
      <c r="P134" s="110" t="n"/>
      <c r="Q134" s="110" t="n"/>
      <c r="R134" s="110" t="n"/>
      <c r="S134" s="110" t="n"/>
      <c r="T134" s="110" t="n"/>
      <c r="U134" s="110" t="n"/>
      <c r="V134" s="110" t="n"/>
      <c r="W134" s="110" t="n"/>
      <c r="X134" s="110" t="n"/>
      <c r="Y134" s="110" t="n"/>
      <c r="Z134" s="110" t="n"/>
      <c r="AA134" s="110" t="n"/>
      <c r="AB134" s="110" t="n"/>
      <c r="AC134" s="110" t="n"/>
      <c r="AD134" s="110" t="n"/>
      <c r="AE134" s="110" t="n"/>
      <c r="AF134" s="110" t="n"/>
      <c r="AG134" s="110" t="n"/>
      <c r="AH134" s="110" t="n"/>
      <c r="AI134" s="110" t="n"/>
      <c r="AJ134" s="110" t="n"/>
      <c r="AK134" s="110" t="n"/>
      <c r="AL134" s="110" t="n"/>
      <c r="AM134" s="110" t="n"/>
      <c r="AN134" s="110" t="n"/>
      <c r="AO134" s="110" t="n"/>
      <c r="AP134" s="110" t="n"/>
      <c r="AQ134" s="110" t="n"/>
      <c r="AR134" s="110" t="n"/>
      <c r="AS134" s="110" t="n"/>
      <c r="AT134" s="110" t="n"/>
      <c r="AU134" s="110" t="n"/>
      <c r="AV134" s="110" t="n"/>
      <c r="AW134" s="110" t="n"/>
      <c r="AX134" s="110" t="n"/>
      <c r="AY134" s="110" t="n"/>
      <c r="AZ134" s="110" t="n"/>
      <c r="BA134" s="110" t="n"/>
      <c r="BB134" s="110" t="n"/>
      <c r="BC134" s="110" t="n"/>
      <c r="BD134" s="110" t="n"/>
      <c r="BE134" s="110" t="n"/>
      <c r="BF134" s="110" t="n"/>
      <c r="BG134" s="110" t="n"/>
      <c r="BH134" s="110" t="n"/>
      <c r="BI134" s="110" t="n"/>
      <c r="BJ134" s="110" t="n"/>
      <c r="BK134" s="110" t="n"/>
      <c r="BL134" s="110" t="n"/>
      <c r="BM134" s="110" t="n"/>
      <c r="BN134" s="110" t="n"/>
      <c r="BO134" s="110" t="n"/>
      <c r="BP134" s="110" t="n"/>
      <c r="BQ134" s="110" t="n"/>
      <c r="BR134" s="110" t="n"/>
      <c r="BS134" s="110" t="n"/>
      <c r="BT134" s="110" t="n"/>
      <c r="BU134" s="110" t="n"/>
      <c r="BV134" s="110" t="n"/>
      <c r="BW134" s="110" t="n"/>
      <c r="BX134" s="110" t="n"/>
      <c r="BY134" s="110" t="n"/>
      <c r="BZ134" s="110" t="n"/>
      <c r="CA134" s="110" t="n"/>
      <c r="CB134" s="110" t="n"/>
      <c r="CC134" s="110" t="n"/>
      <c r="CD134" s="110" t="n"/>
      <c r="CE134" s="110" t="n"/>
      <c r="CF134" s="110" t="n"/>
      <c r="CG134" s="110" t="n"/>
      <c r="CH134" s="110" t="n"/>
      <c r="CI134" s="110" t="n"/>
      <c r="CJ134" s="110" t="n"/>
      <c r="CK134" s="110" t="n"/>
      <c r="CL134" s="110" t="n"/>
      <c r="CM134" s="110" t="n"/>
      <c r="CN134" s="110" t="n"/>
      <c r="CO134" s="110" t="n"/>
      <c r="CP134" s="110" t="n"/>
      <c r="CQ134" s="110" t="n"/>
      <c r="CR134" s="110" t="n"/>
      <c r="CS134" s="110" t="n"/>
    </row>
    <row r="135">
      <c r="C135" s="110">
        <f>AVERAGEIFS(F135:CS135,$F$2:$CS$2, "&gt;=" &amp; $F$2, $F$2:$CS$2, "&lt;="&amp; EOMONTH($F$2,0))</f>
        <v/>
      </c>
      <c r="D135" s="110">
        <f>AVERAGEIFS(F135:CS135,$F$2:$CS$2, "&gt;=" &amp; $AK$2, $F$2:$CS$2, "&lt;="&amp; EOMONTH($AK$2,0))</f>
        <v/>
      </c>
      <c r="E135" s="110">
        <f>AVERAGEIFS(F135:CS135,$F$2:$CS$2,"&gt;="&amp;TODAY()-30)</f>
        <v/>
      </c>
      <c r="F135" s="60" t="n"/>
      <c r="G135" s="110" t="n"/>
      <c r="H135" s="110" t="n"/>
      <c r="I135" s="110" t="n"/>
      <c r="J135" s="110" t="n"/>
      <c r="K135" s="110" t="n"/>
      <c r="L135" s="110" t="n"/>
      <c r="M135" s="110" t="n"/>
      <c r="N135" s="110" t="n"/>
      <c r="O135" s="110" t="n"/>
      <c r="P135" s="110" t="n"/>
      <c r="Q135" s="110" t="n"/>
      <c r="R135" s="110" t="n"/>
      <c r="S135" s="110" t="n"/>
      <c r="T135" s="110" t="n"/>
      <c r="U135" s="110" t="n"/>
      <c r="V135" s="110" t="n"/>
      <c r="W135" s="110" t="n"/>
      <c r="X135" s="110" t="n"/>
      <c r="Y135" s="110" t="n"/>
      <c r="Z135" s="110" t="n"/>
      <c r="AA135" s="110" t="n"/>
      <c r="AB135" s="110" t="n"/>
      <c r="AC135" s="110" t="n"/>
      <c r="AD135" s="110" t="n"/>
      <c r="AE135" s="110" t="n"/>
      <c r="AF135" s="110" t="n"/>
      <c r="AG135" s="110" t="n"/>
      <c r="AH135" s="110" t="n"/>
      <c r="AI135" s="110" t="n"/>
      <c r="AJ135" s="110" t="n"/>
      <c r="AK135" s="110" t="n"/>
      <c r="AL135" s="110" t="n"/>
      <c r="AM135" s="110" t="n"/>
      <c r="AN135" s="110" t="n"/>
      <c r="AO135" s="110" t="n"/>
      <c r="AP135" s="110" t="n"/>
      <c r="AQ135" s="110" t="n"/>
      <c r="AR135" s="110" t="n"/>
      <c r="AS135" s="110" t="n"/>
      <c r="AT135" s="110" t="n"/>
      <c r="AU135" s="110" t="n"/>
      <c r="AV135" s="110" t="n"/>
      <c r="AW135" s="110" t="n"/>
      <c r="AX135" s="110" t="n"/>
      <c r="AY135" s="110" t="n"/>
      <c r="AZ135" s="110" t="n"/>
      <c r="BA135" s="110" t="n"/>
      <c r="BB135" s="110" t="n"/>
      <c r="BC135" s="110" t="n"/>
      <c r="BD135" s="110" t="n"/>
      <c r="BE135" s="110" t="n"/>
      <c r="BF135" s="110" t="n"/>
      <c r="BG135" s="110" t="n"/>
      <c r="BH135" s="110" t="n"/>
      <c r="BI135" s="110" t="n"/>
      <c r="BJ135" s="110" t="n"/>
      <c r="BK135" s="110" t="n"/>
      <c r="BL135" s="110" t="n"/>
      <c r="BM135" s="110" t="n"/>
      <c r="BN135" s="110" t="n"/>
      <c r="BO135" s="110" t="n"/>
      <c r="BP135" s="110" t="n"/>
      <c r="BQ135" s="110" t="n"/>
      <c r="BR135" s="110" t="n"/>
      <c r="BS135" s="110" t="n"/>
      <c r="BT135" s="110" t="n"/>
      <c r="BU135" s="110" t="n"/>
      <c r="BV135" s="110" t="n"/>
      <c r="BW135" s="110" t="n"/>
      <c r="BX135" s="110" t="n"/>
      <c r="BY135" s="110" t="n"/>
      <c r="BZ135" s="110" t="n"/>
      <c r="CA135" s="110" t="n"/>
      <c r="CB135" s="110" t="n"/>
      <c r="CC135" s="110" t="n"/>
      <c r="CD135" s="110" t="n"/>
      <c r="CE135" s="110" t="n"/>
      <c r="CF135" s="110" t="n"/>
      <c r="CG135" s="110" t="n"/>
      <c r="CH135" s="110" t="n"/>
      <c r="CI135" s="110" t="n"/>
      <c r="CJ135" s="110" t="n"/>
      <c r="CK135" s="110" t="n"/>
      <c r="CL135" s="110" t="n"/>
      <c r="CM135" s="110" t="n"/>
      <c r="CN135" s="110" t="n"/>
      <c r="CO135" s="110" t="n"/>
      <c r="CP135" s="110" t="n"/>
      <c r="CQ135" s="110" t="n"/>
      <c r="CR135" s="110" t="n"/>
      <c r="CS135" s="110" t="n"/>
    </row>
    <row r="136">
      <c r="C136" s="110">
        <f>AVERAGEIFS(F136:CS136,$F$2:$CS$2, "&gt;=" &amp; $F$2, $F$2:$CS$2, "&lt;="&amp; EOMONTH($F$2,0))</f>
        <v/>
      </c>
      <c r="D136" s="110">
        <f>AVERAGEIFS(F136:CS136,$F$2:$CS$2, "&gt;=" &amp; $AK$2, $F$2:$CS$2, "&lt;="&amp; EOMONTH($AK$2,0))</f>
        <v/>
      </c>
      <c r="E136" s="110">
        <f>AVERAGEIFS(F136:CS136,$F$2:$CS$2,"&gt;="&amp;TODAY()-30)</f>
        <v/>
      </c>
      <c r="F136" s="60" t="n"/>
      <c r="G136" s="110" t="n"/>
      <c r="H136" s="110" t="n"/>
      <c r="I136" s="110" t="n"/>
      <c r="J136" s="110" t="n"/>
      <c r="K136" s="110" t="n"/>
      <c r="L136" s="110" t="n"/>
      <c r="M136" s="110" t="n"/>
      <c r="N136" s="110" t="n"/>
      <c r="O136" s="110" t="n"/>
      <c r="P136" s="110" t="n"/>
      <c r="Q136" s="110" t="n"/>
      <c r="R136" s="110" t="n"/>
      <c r="S136" s="110" t="n"/>
      <c r="T136" s="110" t="n"/>
      <c r="U136" s="110" t="n"/>
      <c r="V136" s="110" t="n"/>
      <c r="W136" s="110" t="n"/>
      <c r="X136" s="110" t="n"/>
      <c r="Y136" s="110" t="n"/>
      <c r="Z136" s="110" t="n"/>
      <c r="AA136" s="110" t="n"/>
      <c r="AB136" s="110" t="n"/>
      <c r="AC136" s="110" t="n"/>
      <c r="AD136" s="110" t="n"/>
      <c r="AE136" s="110" t="n"/>
      <c r="AF136" s="110" t="n"/>
      <c r="AG136" s="110" t="n"/>
      <c r="AH136" s="110" t="n"/>
      <c r="AI136" s="110" t="n"/>
      <c r="AJ136" s="110" t="n"/>
      <c r="AK136" s="110" t="n"/>
      <c r="AL136" s="110" t="n"/>
      <c r="AM136" s="110" t="n"/>
      <c r="AN136" s="110" t="n"/>
      <c r="AO136" s="110" t="n"/>
      <c r="AP136" s="110" t="n"/>
      <c r="AQ136" s="110" t="n"/>
      <c r="AR136" s="110" t="n"/>
      <c r="AS136" s="110" t="n"/>
      <c r="AT136" s="110" t="n"/>
      <c r="AU136" s="110" t="n"/>
      <c r="AV136" s="110" t="n"/>
      <c r="AW136" s="110" t="n"/>
      <c r="AX136" s="110" t="n"/>
      <c r="AY136" s="110" t="n"/>
      <c r="AZ136" s="110" t="n"/>
      <c r="BA136" s="110" t="n"/>
      <c r="BB136" s="110" t="n"/>
      <c r="BC136" s="110" t="n"/>
      <c r="BD136" s="110" t="n"/>
      <c r="BE136" s="110" t="n"/>
      <c r="BF136" s="110" t="n"/>
      <c r="BG136" s="110" t="n"/>
      <c r="BH136" s="110" t="n"/>
      <c r="BI136" s="110" t="n"/>
      <c r="BJ136" s="110" t="n"/>
      <c r="BK136" s="110" t="n"/>
      <c r="BL136" s="110" t="n"/>
      <c r="BM136" s="110" t="n"/>
      <c r="BN136" s="110" t="n"/>
      <c r="BO136" s="110" t="n"/>
      <c r="BP136" s="110" t="n"/>
      <c r="BQ136" s="110" t="n"/>
      <c r="BR136" s="110" t="n"/>
      <c r="BS136" s="110" t="n"/>
      <c r="BT136" s="110" t="n"/>
      <c r="BU136" s="110" t="n"/>
      <c r="BV136" s="110" t="n"/>
      <c r="BW136" s="110" t="n"/>
      <c r="BX136" s="110" t="n"/>
      <c r="BY136" s="110" t="n"/>
      <c r="BZ136" s="110" t="n"/>
      <c r="CA136" s="110" t="n"/>
      <c r="CB136" s="110" t="n"/>
      <c r="CC136" s="110" t="n"/>
      <c r="CD136" s="110" t="n"/>
      <c r="CE136" s="110" t="n"/>
      <c r="CF136" s="110" t="n"/>
      <c r="CG136" s="110" t="n"/>
      <c r="CH136" s="110" t="n"/>
      <c r="CI136" s="110" t="n"/>
      <c r="CJ136" s="110" t="n"/>
      <c r="CK136" s="110" t="n"/>
      <c r="CL136" s="110" t="n"/>
      <c r="CM136" s="110" t="n"/>
      <c r="CN136" s="110" t="n"/>
      <c r="CO136" s="110" t="n"/>
      <c r="CP136" s="110" t="n"/>
      <c r="CQ136" s="110" t="n"/>
      <c r="CR136" s="110" t="n"/>
      <c r="CS136" s="110" t="n"/>
    </row>
    <row r="137">
      <c r="C137" s="110">
        <f>AVERAGEIFS(F137:CS137,$F$2:$CS$2, "&gt;=" &amp; $F$2, $F$2:$CS$2, "&lt;="&amp; EOMONTH($F$2,0))</f>
        <v/>
      </c>
      <c r="D137" s="110">
        <f>AVERAGEIFS(F137:CS137,$F$2:$CS$2, "&gt;=" &amp; $AK$2, $F$2:$CS$2, "&lt;="&amp; EOMONTH($AK$2,0))</f>
        <v/>
      </c>
      <c r="E137" s="110">
        <f>AVERAGEIFS(F137:CS137,$F$2:$CS$2,"&gt;="&amp;TODAY()-30)</f>
        <v/>
      </c>
      <c r="F137" s="60" t="n"/>
      <c r="G137" s="110" t="n"/>
      <c r="H137" s="110" t="n"/>
      <c r="I137" s="110" t="n"/>
      <c r="J137" s="110" t="n"/>
      <c r="K137" s="110" t="n"/>
      <c r="L137" s="110" t="n"/>
      <c r="M137" s="110" t="n"/>
      <c r="N137" s="110" t="n"/>
      <c r="O137" s="110" t="n"/>
      <c r="P137" s="110" t="n"/>
      <c r="Q137" s="110" t="n"/>
      <c r="R137" s="110" t="n"/>
      <c r="S137" s="110" t="n"/>
      <c r="T137" s="110" t="n"/>
      <c r="U137" s="110" t="n"/>
      <c r="V137" s="110" t="n"/>
      <c r="W137" s="110" t="n"/>
      <c r="X137" s="110" t="n"/>
      <c r="Y137" s="110" t="n"/>
      <c r="Z137" s="110" t="n"/>
      <c r="AA137" s="110" t="n"/>
      <c r="AB137" s="110" t="n"/>
      <c r="AC137" s="110" t="n"/>
      <c r="AD137" s="110" t="n"/>
      <c r="AE137" s="110" t="n"/>
      <c r="AF137" s="110" t="n"/>
      <c r="AG137" s="110" t="n"/>
      <c r="AH137" s="110" t="n"/>
      <c r="AI137" s="110" t="n"/>
      <c r="AJ137" s="110" t="n"/>
      <c r="AK137" s="110" t="n"/>
      <c r="AL137" s="110" t="n"/>
      <c r="AM137" s="110" t="n"/>
      <c r="AN137" s="110" t="n"/>
      <c r="AO137" s="110" t="n"/>
      <c r="AP137" s="110" t="n"/>
      <c r="AQ137" s="110" t="n"/>
      <c r="AR137" s="110" t="n"/>
      <c r="AS137" s="110" t="n"/>
      <c r="AT137" s="110" t="n"/>
      <c r="AU137" s="110" t="n"/>
      <c r="AV137" s="110" t="n"/>
      <c r="AW137" s="110" t="n"/>
      <c r="AX137" s="110" t="n"/>
      <c r="AY137" s="110" t="n"/>
      <c r="AZ137" s="110" t="n"/>
      <c r="BA137" s="110" t="n"/>
      <c r="BB137" s="110" t="n"/>
      <c r="BC137" s="110" t="n"/>
      <c r="BD137" s="110" t="n"/>
      <c r="BE137" s="110" t="n"/>
      <c r="BF137" s="110" t="n"/>
      <c r="BG137" s="110" t="n"/>
      <c r="BH137" s="110" t="n"/>
      <c r="BI137" s="110" t="n"/>
      <c r="BJ137" s="110" t="n"/>
      <c r="BK137" s="110" t="n"/>
      <c r="BL137" s="110" t="n"/>
      <c r="BM137" s="110" t="n"/>
      <c r="BN137" s="110" t="n"/>
      <c r="BO137" s="110" t="n"/>
      <c r="BP137" s="110" t="n"/>
      <c r="BQ137" s="110" t="n"/>
      <c r="BR137" s="110" t="n"/>
      <c r="BS137" s="110" t="n"/>
      <c r="BT137" s="110" t="n"/>
      <c r="BU137" s="110" t="n"/>
      <c r="BV137" s="110" t="n"/>
      <c r="BW137" s="110" t="n"/>
      <c r="BX137" s="110" t="n"/>
      <c r="BY137" s="110" t="n"/>
      <c r="BZ137" s="110" t="n"/>
      <c r="CA137" s="110" t="n"/>
      <c r="CB137" s="110" t="n"/>
      <c r="CC137" s="110" t="n"/>
      <c r="CD137" s="110" t="n"/>
      <c r="CE137" s="110" t="n"/>
      <c r="CF137" s="110" t="n"/>
      <c r="CG137" s="110" t="n"/>
      <c r="CH137" s="110" t="n"/>
      <c r="CI137" s="110" t="n"/>
      <c r="CJ137" s="110" t="n"/>
      <c r="CK137" s="110" t="n"/>
      <c r="CL137" s="110" t="n"/>
      <c r="CM137" s="110" t="n"/>
      <c r="CN137" s="110" t="n"/>
      <c r="CO137" s="110" t="n"/>
      <c r="CP137" s="110" t="n"/>
      <c r="CQ137" s="110" t="n"/>
      <c r="CR137" s="110" t="n"/>
      <c r="CS137" s="110" t="n"/>
    </row>
    <row r="138">
      <c r="C138" s="110">
        <f>AVERAGEIFS(F138:CS138,$F$2:$CS$2, "&gt;=" &amp; $F$2, $F$2:$CS$2, "&lt;="&amp; EOMONTH($F$2,0))</f>
        <v/>
      </c>
      <c r="D138" s="110">
        <f>AVERAGEIFS(F138:CS138,$F$2:$CS$2, "&gt;=" &amp; $AK$2, $F$2:$CS$2, "&lt;="&amp; EOMONTH($AK$2,0))</f>
        <v/>
      </c>
      <c r="E138" s="110">
        <f>AVERAGEIFS(F138:CS138,$F$2:$CS$2,"&gt;="&amp;TODAY()-30)</f>
        <v/>
      </c>
      <c r="F138" s="60" t="n"/>
      <c r="G138" s="110" t="n"/>
      <c r="H138" s="110" t="n"/>
      <c r="I138" s="110" t="n"/>
      <c r="J138" s="110" t="n"/>
      <c r="K138" s="110" t="n"/>
      <c r="L138" s="110" t="n"/>
      <c r="M138" s="110" t="n"/>
      <c r="N138" s="110" t="n"/>
      <c r="O138" s="110" t="n"/>
      <c r="P138" s="110" t="n"/>
      <c r="Q138" s="110" t="n"/>
      <c r="R138" s="110" t="n"/>
      <c r="S138" s="110" t="n"/>
      <c r="T138" s="110" t="n"/>
      <c r="U138" s="110" t="n"/>
      <c r="V138" s="110" t="n"/>
      <c r="W138" s="110" t="n"/>
      <c r="X138" s="110" t="n"/>
      <c r="Y138" s="110" t="n"/>
      <c r="Z138" s="110" t="n"/>
      <c r="AA138" s="110" t="n"/>
      <c r="AB138" s="110" t="n"/>
      <c r="AC138" s="110" t="n"/>
      <c r="AD138" s="110" t="n"/>
      <c r="AE138" s="110" t="n"/>
      <c r="AF138" s="110" t="n"/>
      <c r="AG138" s="110" t="n"/>
      <c r="AH138" s="110" t="n"/>
      <c r="AI138" s="110" t="n"/>
      <c r="AJ138" s="110" t="n"/>
      <c r="AK138" s="110" t="n"/>
      <c r="AL138" s="110" t="n"/>
      <c r="AM138" s="110" t="n"/>
      <c r="AN138" s="110" t="n"/>
      <c r="AO138" s="110" t="n"/>
      <c r="AP138" s="110" t="n"/>
      <c r="AQ138" s="110" t="n"/>
      <c r="AR138" s="110" t="n"/>
      <c r="AS138" s="110" t="n"/>
      <c r="AT138" s="110" t="n"/>
      <c r="AU138" s="110" t="n"/>
      <c r="AV138" s="110" t="n"/>
      <c r="AW138" s="110" t="n"/>
      <c r="AX138" s="110" t="n"/>
      <c r="AY138" s="110" t="n"/>
      <c r="AZ138" s="110" t="n"/>
      <c r="BA138" s="110" t="n"/>
      <c r="BB138" s="110" t="n"/>
      <c r="BC138" s="110" t="n"/>
      <c r="BD138" s="110" t="n"/>
      <c r="BE138" s="110" t="n"/>
      <c r="BF138" s="110" t="n"/>
      <c r="BG138" s="110" t="n"/>
      <c r="BH138" s="110" t="n"/>
      <c r="BI138" s="110" t="n"/>
      <c r="BJ138" s="110" t="n"/>
      <c r="BK138" s="110" t="n"/>
      <c r="BL138" s="110" t="n"/>
      <c r="BM138" s="110" t="n"/>
      <c r="BN138" s="110" t="n"/>
      <c r="BO138" s="110" t="n"/>
      <c r="BP138" s="110" t="n"/>
      <c r="BQ138" s="110" t="n"/>
      <c r="BR138" s="110" t="n"/>
      <c r="BS138" s="110" t="n"/>
      <c r="BT138" s="110" t="n"/>
      <c r="BU138" s="110" t="n"/>
      <c r="BV138" s="110" t="n"/>
      <c r="BW138" s="110" t="n"/>
      <c r="BX138" s="110" t="n"/>
      <c r="BY138" s="110" t="n"/>
      <c r="BZ138" s="110" t="n"/>
      <c r="CA138" s="110" t="n"/>
      <c r="CB138" s="110" t="n"/>
      <c r="CC138" s="110" t="n"/>
      <c r="CD138" s="110" t="n"/>
      <c r="CE138" s="110" t="n"/>
      <c r="CF138" s="110" t="n"/>
      <c r="CG138" s="110" t="n"/>
      <c r="CH138" s="110" t="n"/>
      <c r="CI138" s="110" t="n"/>
      <c r="CJ138" s="110" t="n"/>
      <c r="CK138" s="110" t="n"/>
      <c r="CL138" s="110" t="n"/>
      <c r="CM138" s="110" t="n"/>
      <c r="CN138" s="110" t="n"/>
      <c r="CO138" s="110" t="n"/>
      <c r="CP138" s="110" t="n"/>
      <c r="CQ138" s="110" t="n"/>
      <c r="CR138" s="110" t="n"/>
      <c r="CS138" s="110" t="n"/>
    </row>
    <row r="139">
      <c r="C139" s="110">
        <f>AVERAGEIFS(F139:CS139,$F$2:$CS$2, "&gt;=" &amp; $F$2, $F$2:$CS$2, "&lt;="&amp; EOMONTH($F$2,0))</f>
        <v/>
      </c>
      <c r="D139" s="110">
        <f>AVERAGEIFS(F139:CS139,$F$2:$CS$2, "&gt;=" &amp; $AK$2, $F$2:$CS$2, "&lt;="&amp; EOMONTH($AK$2,0))</f>
        <v/>
      </c>
      <c r="E139" s="110">
        <f>AVERAGEIFS(F139:CS139,$F$2:$CS$2,"&gt;="&amp;TODAY()-30)</f>
        <v/>
      </c>
      <c r="F139" s="60" t="n"/>
      <c r="G139" s="110" t="n"/>
      <c r="H139" s="110" t="n"/>
      <c r="I139" s="110" t="n"/>
      <c r="J139" s="110" t="n"/>
      <c r="K139" s="110" t="n"/>
      <c r="L139" s="110" t="n"/>
      <c r="M139" s="110" t="n"/>
      <c r="N139" s="110" t="n"/>
      <c r="O139" s="110" t="n"/>
      <c r="P139" s="110" t="n"/>
      <c r="Q139" s="110" t="n"/>
      <c r="R139" s="110" t="n"/>
      <c r="S139" s="110" t="n"/>
      <c r="T139" s="110" t="n"/>
      <c r="U139" s="110" t="n"/>
      <c r="V139" s="110" t="n"/>
      <c r="W139" s="110" t="n"/>
      <c r="X139" s="110" t="n"/>
      <c r="Y139" s="110" t="n"/>
      <c r="Z139" s="110" t="n"/>
      <c r="AA139" s="110" t="n"/>
      <c r="AB139" s="110" t="n"/>
      <c r="AC139" s="110" t="n"/>
      <c r="AD139" s="110" t="n"/>
      <c r="AE139" s="110" t="n"/>
      <c r="AF139" s="110" t="n"/>
      <c r="AG139" s="110" t="n"/>
      <c r="AH139" s="110" t="n"/>
      <c r="AI139" s="110" t="n"/>
      <c r="AJ139" s="110" t="n"/>
      <c r="AK139" s="110" t="n"/>
      <c r="AL139" s="110" t="n"/>
      <c r="AM139" s="110" t="n"/>
      <c r="AN139" s="110" t="n"/>
      <c r="AO139" s="110" t="n"/>
      <c r="AP139" s="110" t="n"/>
      <c r="AQ139" s="110" t="n"/>
      <c r="AR139" s="110" t="n"/>
      <c r="AS139" s="110" t="n"/>
      <c r="AT139" s="110" t="n"/>
      <c r="AU139" s="110" t="n"/>
      <c r="AV139" s="110" t="n"/>
      <c r="AW139" s="110" t="n"/>
      <c r="AX139" s="110" t="n"/>
      <c r="AY139" s="110" t="n"/>
      <c r="AZ139" s="110" t="n"/>
      <c r="BA139" s="110" t="n"/>
      <c r="BB139" s="110" t="n"/>
      <c r="BC139" s="110" t="n"/>
      <c r="BD139" s="110" t="n"/>
      <c r="BE139" s="110" t="n"/>
      <c r="BF139" s="110" t="n"/>
      <c r="BG139" s="110" t="n"/>
      <c r="BH139" s="110" t="n"/>
      <c r="BI139" s="110" t="n"/>
      <c r="BJ139" s="110" t="n"/>
      <c r="BK139" s="110" t="n"/>
      <c r="BL139" s="110" t="n"/>
      <c r="BM139" s="110" t="n"/>
      <c r="BN139" s="110" t="n"/>
      <c r="BO139" s="110" t="n"/>
      <c r="BP139" s="110" t="n"/>
      <c r="BQ139" s="110" t="n"/>
      <c r="BR139" s="110" t="n"/>
      <c r="BS139" s="110" t="n"/>
      <c r="BT139" s="110" t="n"/>
      <c r="BU139" s="110" t="n"/>
      <c r="BV139" s="110" t="n"/>
      <c r="BW139" s="110" t="n"/>
      <c r="BX139" s="110" t="n"/>
      <c r="BY139" s="110" t="n"/>
      <c r="BZ139" s="110" t="n"/>
      <c r="CA139" s="110" t="n"/>
      <c r="CB139" s="110" t="n"/>
      <c r="CC139" s="110" t="n"/>
      <c r="CD139" s="110" t="n"/>
      <c r="CE139" s="110" t="n"/>
      <c r="CF139" s="110" t="n"/>
      <c r="CG139" s="110" t="n"/>
      <c r="CH139" s="110" t="n"/>
      <c r="CI139" s="110" t="n"/>
      <c r="CJ139" s="110" t="n"/>
      <c r="CK139" s="110" t="n"/>
      <c r="CL139" s="110" t="n"/>
      <c r="CM139" s="110" t="n"/>
      <c r="CN139" s="110" t="n"/>
      <c r="CO139" s="110" t="n"/>
      <c r="CP139" s="110" t="n"/>
      <c r="CQ139" s="110" t="n"/>
      <c r="CR139" s="110" t="n"/>
      <c r="CS139" s="110" t="n"/>
    </row>
    <row r="140">
      <c r="C140" s="110">
        <f>AVERAGEIFS(F140:CS140,$F$2:$CS$2, "&gt;=" &amp; $F$2, $F$2:$CS$2, "&lt;="&amp; EOMONTH($F$2,0))</f>
        <v/>
      </c>
      <c r="D140" s="110">
        <f>AVERAGEIFS(F140:CS140,$F$2:$CS$2, "&gt;=" &amp; $AK$2, $F$2:$CS$2, "&lt;="&amp; EOMONTH($AK$2,0))</f>
        <v/>
      </c>
      <c r="E140" s="110">
        <f>AVERAGEIFS(F140:CS140,$F$2:$CS$2,"&gt;="&amp;TODAY()-30)</f>
        <v/>
      </c>
      <c r="F140" s="60" t="n"/>
      <c r="G140" s="110" t="n"/>
      <c r="H140" s="110" t="n"/>
      <c r="I140" s="110" t="n"/>
      <c r="J140" s="110" t="n"/>
      <c r="K140" s="110" t="n"/>
      <c r="L140" s="110" t="n"/>
      <c r="M140" s="110" t="n"/>
      <c r="N140" s="110" t="n"/>
      <c r="O140" s="110" t="n"/>
      <c r="P140" s="110" t="n"/>
      <c r="Q140" s="110" t="n"/>
      <c r="R140" s="110" t="n"/>
      <c r="S140" s="110" t="n"/>
      <c r="T140" s="110" t="n"/>
      <c r="U140" s="110" t="n"/>
      <c r="V140" s="110" t="n"/>
      <c r="W140" s="110" t="n"/>
      <c r="X140" s="110" t="n"/>
      <c r="Y140" s="110" t="n"/>
      <c r="Z140" s="110" t="n"/>
      <c r="AA140" s="110" t="n"/>
      <c r="AB140" s="110" t="n"/>
      <c r="AC140" s="110" t="n"/>
      <c r="AD140" s="110" t="n"/>
      <c r="AE140" s="110" t="n"/>
      <c r="AF140" s="110" t="n"/>
      <c r="AG140" s="110" t="n"/>
      <c r="AH140" s="110" t="n"/>
      <c r="AI140" s="110" t="n"/>
      <c r="AJ140" s="110" t="n"/>
      <c r="AK140" s="110" t="n"/>
      <c r="AL140" s="110" t="n"/>
      <c r="AM140" s="110" t="n"/>
      <c r="AN140" s="110" t="n"/>
      <c r="AO140" s="110" t="n"/>
      <c r="AP140" s="110" t="n"/>
      <c r="AQ140" s="110" t="n"/>
      <c r="AR140" s="110" t="n"/>
      <c r="AS140" s="110" t="n"/>
      <c r="AT140" s="110" t="n"/>
      <c r="AU140" s="110" t="n"/>
      <c r="AV140" s="110" t="n"/>
      <c r="AW140" s="110" t="n"/>
      <c r="AX140" s="110" t="n"/>
      <c r="AY140" s="110" t="n"/>
      <c r="AZ140" s="110" t="n"/>
      <c r="BA140" s="110" t="n"/>
      <c r="BB140" s="110" t="n"/>
      <c r="BC140" s="110" t="n"/>
      <c r="BD140" s="110" t="n"/>
      <c r="BE140" s="110" t="n"/>
      <c r="BF140" s="110" t="n"/>
      <c r="BG140" s="110" t="n"/>
      <c r="BH140" s="110" t="n"/>
      <c r="BI140" s="110" t="n"/>
      <c r="BJ140" s="110" t="n"/>
      <c r="BK140" s="110" t="n"/>
      <c r="BL140" s="110" t="n"/>
      <c r="BM140" s="110" t="n"/>
      <c r="BN140" s="110" t="n"/>
      <c r="BO140" s="110" t="n"/>
      <c r="BP140" s="110" t="n"/>
      <c r="BQ140" s="110" t="n"/>
      <c r="BR140" s="110" t="n"/>
      <c r="BS140" s="110" t="n"/>
      <c r="BT140" s="110" t="n"/>
      <c r="BU140" s="110" t="n"/>
      <c r="BV140" s="110" t="n"/>
      <c r="BW140" s="110" t="n"/>
      <c r="BX140" s="110" t="n"/>
      <c r="BY140" s="110" t="n"/>
      <c r="BZ140" s="110" t="n"/>
      <c r="CA140" s="110" t="n"/>
      <c r="CB140" s="110" t="n"/>
      <c r="CC140" s="110" t="n"/>
      <c r="CD140" s="110" t="n"/>
      <c r="CE140" s="110" t="n"/>
      <c r="CF140" s="110" t="n"/>
      <c r="CG140" s="110" t="n"/>
      <c r="CH140" s="110" t="n"/>
      <c r="CI140" s="110" t="n"/>
      <c r="CJ140" s="110" t="n"/>
      <c r="CK140" s="110" t="n"/>
      <c r="CL140" s="110" t="n"/>
      <c r="CM140" s="110" t="n"/>
      <c r="CN140" s="110" t="n"/>
      <c r="CO140" s="110" t="n"/>
      <c r="CP140" s="110" t="n"/>
      <c r="CQ140" s="110" t="n"/>
      <c r="CR140" s="110" t="n"/>
      <c r="CS140" s="110" t="n"/>
    </row>
    <row r="141">
      <c r="C141" s="110">
        <f>AVERAGEIFS(F141:CS141,$F$2:$CS$2, "&gt;=" &amp; $F$2, $F$2:$CS$2, "&lt;="&amp; EOMONTH($F$2,0))</f>
        <v/>
      </c>
      <c r="D141" s="110">
        <f>AVERAGEIFS(F141:CS141,$F$2:$CS$2, "&gt;=" &amp; $AK$2, $F$2:$CS$2, "&lt;="&amp; EOMONTH($AK$2,0))</f>
        <v/>
      </c>
      <c r="E141" s="110">
        <f>AVERAGEIFS(F141:CS141,$F$2:$CS$2,"&gt;="&amp;TODAY()-30)</f>
        <v/>
      </c>
      <c r="F141" s="60" t="n"/>
      <c r="G141" s="110" t="n"/>
      <c r="H141" s="110" t="n"/>
      <c r="I141" s="110" t="n"/>
      <c r="J141" s="110" t="n"/>
      <c r="K141" s="110" t="n"/>
      <c r="L141" s="110" t="n"/>
      <c r="M141" s="110" t="n"/>
      <c r="N141" s="110" t="n"/>
      <c r="O141" s="110" t="n"/>
      <c r="P141" s="110" t="n"/>
      <c r="Q141" s="110" t="n"/>
      <c r="R141" s="110" t="n"/>
      <c r="S141" s="110" t="n"/>
      <c r="T141" s="110" t="n"/>
      <c r="U141" s="110" t="n"/>
      <c r="V141" s="110" t="n"/>
      <c r="W141" s="110" t="n"/>
      <c r="X141" s="110" t="n"/>
      <c r="Y141" s="110" t="n"/>
      <c r="Z141" s="110" t="n"/>
      <c r="AA141" s="110" t="n"/>
      <c r="AB141" s="110" t="n"/>
      <c r="AC141" s="110" t="n"/>
      <c r="AD141" s="110" t="n"/>
      <c r="AE141" s="110" t="n"/>
      <c r="AF141" s="110" t="n"/>
      <c r="AG141" s="110" t="n"/>
      <c r="AH141" s="110" t="n"/>
      <c r="AI141" s="110" t="n"/>
      <c r="AJ141" s="110" t="n"/>
      <c r="AK141" s="110" t="n"/>
      <c r="AL141" s="110" t="n"/>
      <c r="AM141" s="110" t="n"/>
      <c r="AN141" s="110" t="n"/>
      <c r="AO141" s="110" t="n"/>
      <c r="AP141" s="110" t="n"/>
      <c r="AQ141" s="110" t="n"/>
      <c r="AR141" s="110" t="n"/>
      <c r="AS141" s="110" t="n"/>
      <c r="AT141" s="110" t="n"/>
      <c r="AU141" s="110" t="n"/>
      <c r="AV141" s="110" t="n"/>
      <c r="AW141" s="110" t="n"/>
      <c r="AX141" s="110" t="n"/>
      <c r="AY141" s="110" t="n"/>
      <c r="AZ141" s="110" t="n"/>
      <c r="BA141" s="110" t="n"/>
      <c r="BB141" s="110" t="n"/>
      <c r="BC141" s="110" t="n"/>
      <c r="BD141" s="110" t="n"/>
      <c r="BE141" s="110" t="n"/>
      <c r="BF141" s="110" t="n"/>
      <c r="BG141" s="110" t="n"/>
      <c r="BH141" s="110" t="n"/>
      <c r="BI141" s="110" t="n"/>
      <c r="BJ141" s="110" t="n"/>
      <c r="BK141" s="110" t="n"/>
      <c r="BL141" s="110" t="n"/>
      <c r="BM141" s="110" t="n"/>
      <c r="BN141" s="110" t="n"/>
      <c r="BO141" s="110" t="n"/>
      <c r="BP141" s="110" t="n"/>
      <c r="BQ141" s="110" t="n"/>
      <c r="BR141" s="110" t="n"/>
      <c r="BS141" s="110" t="n"/>
      <c r="BT141" s="110" t="n"/>
      <c r="BU141" s="110" t="n"/>
      <c r="BV141" s="110" t="n"/>
      <c r="BW141" s="110" t="n"/>
      <c r="BX141" s="110" t="n"/>
      <c r="BY141" s="110" t="n"/>
      <c r="BZ141" s="110" t="n"/>
      <c r="CA141" s="110" t="n"/>
      <c r="CB141" s="110" t="n"/>
      <c r="CC141" s="110" t="n"/>
      <c r="CD141" s="110" t="n"/>
      <c r="CE141" s="110" t="n"/>
      <c r="CF141" s="110" t="n"/>
      <c r="CG141" s="110" t="n"/>
      <c r="CH141" s="110" t="n"/>
      <c r="CI141" s="110" t="n"/>
      <c r="CJ141" s="110" t="n"/>
      <c r="CK141" s="110" t="n"/>
      <c r="CL141" s="110" t="n"/>
      <c r="CM141" s="110" t="n"/>
      <c r="CN141" s="110" t="n"/>
      <c r="CO141" s="110" t="n"/>
      <c r="CP141" s="110" t="n"/>
      <c r="CQ141" s="110" t="n"/>
      <c r="CR141" s="110" t="n"/>
      <c r="CS141" s="110" t="n"/>
    </row>
    <row r="142">
      <c r="C142" s="110">
        <f>AVERAGEIFS(F142:CS142,$F$2:$CS$2, "&gt;=" &amp; $F$2, $F$2:$CS$2, "&lt;="&amp; EOMONTH($F$2,0))</f>
        <v/>
      </c>
      <c r="D142" s="110">
        <f>AVERAGEIFS(F142:CS142,$F$2:$CS$2, "&gt;=" &amp; $AK$2, $F$2:$CS$2, "&lt;="&amp; EOMONTH($AK$2,0))</f>
        <v/>
      </c>
      <c r="E142" s="110">
        <f>AVERAGEIFS(F142:CS142,$F$2:$CS$2,"&gt;="&amp;TODAY()-30)</f>
        <v/>
      </c>
      <c r="F142" s="60" t="n"/>
      <c r="G142" s="110" t="n"/>
      <c r="H142" s="110" t="n"/>
      <c r="I142" s="110" t="n"/>
      <c r="J142" s="110" t="n"/>
      <c r="K142" s="110" t="n"/>
      <c r="L142" s="110" t="n"/>
      <c r="M142" s="110" t="n"/>
      <c r="N142" s="110" t="n"/>
      <c r="O142" s="110" t="n"/>
      <c r="P142" s="110" t="n"/>
      <c r="Q142" s="110" t="n"/>
      <c r="R142" s="110" t="n"/>
      <c r="S142" s="110" t="n"/>
      <c r="T142" s="110" t="n"/>
      <c r="U142" s="110" t="n"/>
      <c r="V142" s="110" t="n"/>
      <c r="W142" s="110" t="n"/>
      <c r="X142" s="110" t="n"/>
      <c r="Y142" s="110" t="n"/>
      <c r="Z142" s="110" t="n"/>
      <c r="AA142" s="110" t="n"/>
      <c r="AB142" s="110" t="n"/>
      <c r="AC142" s="110" t="n"/>
      <c r="AD142" s="110" t="n"/>
      <c r="AE142" s="110" t="n"/>
      <c r="AF142" s="110" t="n"/>
      <c r="AG142" s="110" t="n"/>
      <c r="AH142" s="110" t="n"/>
      <c r="AI142" s="110" t="n"/>
      <c r="AJ142" s="110" t="n"/>
      <c r="AK142" s="110" t="n"/>
      <c r="AL142" s="110" t="n"/>
      <c r="AM142" s="110" t="n"/>
      <c r="AN142" s="110" t="n"/>
      <c r="AO142" s="110" t="n"/>
      <c r="AP142" s="110" t="n"/>
      <c r="AQ142" s="110" t="n"/>
      <c r="AR142" s="110" t="n"/>
      <c r="AS142" s="110" t="n"/>
      <c r="AT142" s="110" t="n"/>
      <c r="AU142" s="110" t="n"/>
      <c r="AV142" s="110" t="n"/>
      <c r="AW142" s="110" t="n"/>
      <c r="AX142" s="110" t="n"/>
      <c r="AY142" s="110" t="n"/>
      <c r="AZ142" s="110" t="n"/>
      <c r="BA142" s="110" t="n"/>
      <c r="BB142" s="110" t="n"/>
      <c r="BC142" s="110" t="n"/>
      <c r="BD142" s="110" t="n"/>
      <c r="BE142" s="110" t="n"/>
      <c r="BF142" s="110" t="n"/>
      <c r="BG142" s="110" t="n"/>
      <c r="BH142" s="110" t="n"/>
      <c r="BI142" s="110" t="n"/>
      <c r="BJ142" s="110" t="n"/>
      <c r="BK142" s="110" t="n"/>
      <c r="BL142" s="110" t="n"/>
      <c r="BM142" s="110" t="n"/>
      <c r="BN142" s="110" t="n"/>
      <c r="BO142" s="110" t="n"/>
      <c r="BP142" s="110" t="n"/>
      <c r="BQ142" s="110" t="n"/>
      <c r="BR142" s="110" t="n"/>
      <c r="BS142" s="110" t="n"/>
      <c r="BT142" s="110" t="n"/>
      <c r="BU142" s="110" t="n"/>
      <c r="BV142" s="110" t="n"/>
      <c r="BW142" s="110" t="n"/>
      <c r="BX142" s="110" t="n"/>
      <c r="BY142" s="110" t="n"/>
      <c r="BZ142" s="110" t="n"/>
      <c r="CA142" s="110" t="n"/>
      <c r="CB142" s="110" t="n"/>
      <c r="CC142" s="110" t="n"/>
      <c r="CD142" s="110" t="n"/>
      <c r="CE142" s="110" t="n"/>
      <c r="CF142" s="110" t="n"/>
      <c r="CG142" s="110" t="n"/>
      <c r="CH142" s="110" t="n"/>
      <c r="CI142" s="110" t="n"/>
      <c r="CJ142" s="110" t="n"/>
      <c r="CK142" s="110" t="n"/>
      <c r="CL142" s="110" t="n"/>
      <c r="CM142" s="110" t="n"/>
      <c r="CN142" s="110" t="n"/>
      <c r="CO142" s="110" t="n"/>
      <c r="CP142" s="110" t="n"/>
      <c r="CQ142" s="110" t="n"/>
      <c r="CR142" s="110" t="n"/>
      <c r="CS142" s="110" t="n"/>
    </row>
    <row r="143">
      <c r="C143" s="110">
        <f>AVERAGEIFS(F143:CS143,$F$2:$CS$2, "&gt;=" &amp; $F$2, $F$2:$CS$2, "&lt;="&amp; EOMONTH($F$2,0))</f>
        <v/>
      </c>
      <c r="D143" s="110">
        <f>AVERAGEIFS(F143:CS143,$F$2:$CS$2, "&gt;=" &amp; $AK$2, $F$2:$CS$2, "&lt;="&amp; EOMONTH($AK$2,0))</f>
        <v/>
      </c>
      <c r="E143" s="110">
        <f>AVERAGEIFS(F143:CS143,$F$2:$CS$2,"&gt;="&amp;TODAY()-30)</f>
        <v/>
      </c>
      <c r="F143" s="60" t="n"/>
      <c r="G143" s="110" t="n"/>
      <c r="H143" s="110" t="n"/>
      <c r="I143" s="110" t="n"/>
      <c r="J143" s="110" t="n"/>
      <c r="K143" s="110" t="n"/>
      <c r="L143" s="110" t="n"/>
      <c r="M143" s="110" t="n"/>
      <c r="N143" s="110" t="n"/>
      <c r="O143" s="110" t="n"/>
      <c r="P143" s="110" t="n"/>
      <c r="Q143" s="110" t="n"/>
      <c r="R143" s="110" t="n"/>
      <c r="S143" s="110" t="n"/>
      <c r="T143" s="110" t="n"/>
      <c r="U143" s="110" t="n"/>
      <c r="V143" s="110" t="n"/>
      <c r="W143" s="110" t="n"/>
      <c r="X143" s="110" t="n"/>
      <c r="Y143" s="110" t="n"/>
      <c r="Z143" s="110" t="n"/>
      <c r="AA143" s="110" t="n"/>
      <c r="AB143" s="110" t="n"/>
      <c r="AC143" s="110" t="n"/>
      <c r="AD143" s="110" t="n"/>
      <c r="AE143" s="110" t="n"/>
      <c r="AF143" s="110" t="n"/>
      <c r="AG143" s="110" t="n"/>
      <c r="AH143" s="110" t="n"/>
      <c r="AI143" s="110" t="n"/>
      <c r="AJ143" s="110" t="n"/>
      <c r="AK143" s="110" t="n"/>
      <c r="AL143" s="110" t="n"/>
      <c r="AM143" s="110" t="n"/>
      <c r="AN143" s="110" t="n"/>
      <c r="AO143" s="110" t="n"/>
      <c r="AP143" s="110" t="n"/>
      <c r="AQ143" s="110" t="n"/>
      <c r="AR143" s="110" t="n"/>
      <c r="AS143" s="110" t="n"/>
      <c r="AT143" s="110" t="n"/>
      <c r="AU143" s="110" t="n"/>
      <c r="AV143" s="110" t="n"/>
      <c r="AW143" s="110" t="n"/>
      <c r="AX143" s="110" t="n"/>
      <c r="AY143" s="110" t="n"/>
      <c r="AZ143" s="110" t="n"/>
      <c r="BA143" s="110" t="n"/>
      <c r="BB143" s="110" t="n"/>
      <c r="BC143" s="110" t="n"/>
      <c r="BD143" s="110" t="n"/>
      <c r="BE143" s="110" t="n"/>
      <c r="BF143" s="110" t="n"/>
      <c r="BG143" s="110" t="n"/>
      <c r="BH143" s="110" t="n"/>
      <c r="BI143" s="110" t="n"/>
      <c r="BJ143" s="110" t="n"/>
      <c r="BK143" s="110" t="n"/>
      <c r="BL143" s="110" t="n"/>
      <c r="BM143" s="110" t="n"/>
      <c r="BN143" s="110" t="n"/>
      <c r="BO143" s="110" t="n"/>
      <c r="BP143" s="110" t="n"/>
      <c r="BQ143" s="110" t="n"/>
      <c r="BR143" s="110" t="n"/>
      <c r="BS143" s="110" t="n"/>
      <c r="BT143" s="110" t="n"/>
      <c r="BU143" s="110" t="n"/>
      <c r="BV143" s="110" t="n"/>
      <c r="BW143" s="110" t="n"/>
      <c r="BX143" s="110" t="n"/>
      <c r="BY143" s="110" t="n"/>
      <c r="BZ143" s="110" t="n"/>
      <c r="CA143" s="110" t="n"/>
      <c r="CB143" s="110" t="n"/>
      <c r="CC143" s="110" t="n"/>
      <c r="CD143" s="110" t="n"/>
      <c r="CE143" s="110" t="n"/>
      <c r="CF143" s="110" t="n"/>
      <c r="CG143" s="110" t="n"/>
      <c r="CH143" s="110" t="n"/>
      <c r="CI143" s="110" t="n"/>
      <c r="CJ143" s="110" t="n"/>
      <c r="CK143" s="110" t="n"/>
      <c r="CL143" s="110" t="n"/>
      <c r="CM143" s="110" t="n"/>
      <c r="CN143" s="110" t="n"/>
      <c r="CO143" s="110" t="n"/>
      <c r="CP143" s="110" t="n"/>
      <c r="CQ143" s="110" t="n"/>
      <c r="CR143" s="110" t="n"/>
      <c r="CS143" s="110" t="n"/>
    </row>
    <row r="144">
      <c r="C144" s="110">
        <f>AVERAGEIFS(F144:CS144,$F$2:$CS$2, "&gt;=" &amp; $F$2, $F$2:$CS$2, "&lt;="&amp; EOMONTH($F$2,0))</f>
        <v/>
      </c>
      <c r="D144" s="110">
        <f>AVERAGEIFS(F144:CS144,$F$2:$CS$2, "&gt;=" &amp; $AK$2, $F$2:$CS$2, "&lt;="&amp; EOMONTH($AK$2,0))</f>
        <v/>
      </c>
      <c r="E144" s="110">
        <f>AVERAGEIFS(F144:CS144,$F$2:$CS$2,"&gt;="&amp;TODAY()-30)</f>
        <v/>
      </c>
      <c r="F144" s="60" t="n"/>
      <c r="G144" s="110" t="n"/>
      <c r="H144" s="110" t="n"/>
      <c r="I144" s="110" t="n"/>
      <c r="J144" s="110" t="n"/>
      <c r="K144" s="110" t="n"/>
      <c r="L144" s="110" t="n"/>
      <c r="M144" s="110" t="n"/>
      <c r="N144" s="110" t="n"/>
      <c r="O144" s="110" t="n"/>
      <c r="P144" s="110" t="n"/>
      <c r="Q144" s="110" t="n"/>
      <c r="R144" s="110" t="n"/>
      <c r="S144" s="110" t="n"/>
      <c r="T144" s="110" t="n"/>
      <c r="U144" s="110" t="n"/>
      <c r="V144" s="110" t="n"/>
      <c r="W144" s="110" t="n"/>
      <c r="X144" s="110" t="n"/>
      <c r="Y144" s="110" t="n"/>
      <c r="Z144" s="110" t="n"/>
      <c r="AA144" s="110" t="n"/>
      <c r="AB144" s="110" t="n"/>
      <c r="AC144" s="110" t="n"/>
      <c r="AD144" s="110" t="n"/>
      <c r="AE144" s="110" t="n"/>
      <c r="AF144" s="110" t="n"/>
      <c r="AG144" s="110" t="n"/>
      <c r="AH144" s="110" t="n"/>
      <c r="AI144" s="110" t="n"/>
      <c r="AJ144" s="110" t="n"/>
      <c r="AK144" s="110" t="n"/>
      <c r="AL144" s="110" t="n"/>
      <c r="AM144" s="110" t="n"/>
      <c r="AN144" s="110" t="n"/>
      <c r="AO144" s="110" t="n"/>
      <c r="AP144" s="110" t="n"/>
      <c r="AQ144" s="110" t="n"/>
      <c r="AR144" s="110" t="n"/>
      <c r="AS144" s="110" t="n"/>
      <c r="AT144" s="110" t="n"/>
      <c r="AU144" s="110" t="n"/>
      <c r="AV144" s="110" t="n"/>
      <c r="AW144" s="110" t="n"/>
      <c r="AX144" s="110" t="n"/>
      <c r="AY144" s="110" t="n"/>
      <c r="AZ144" s="110" t="n"/>
      <c r="BA144" s="110" t="n"/>
      <c r="BB144" s="110" t="n"/>
      <c r="BC144" s="110" t="n"/>
      <c r="BD144" s="110" t="n"/>
      <c r="BE144" s="110" t="n"/>
      <c r="BF144" s="110" t="n"/>
      <c r="BG144" s="110" t="n"/>
      <c r="BH144" s="110" t="n"/>
      <c r="BI144" s="110" t="n"/>
      <c r="BJ144" s="110" t="n"/>
      <c r="BK144" s="110" t="n"/>
      <c r="BL144" s="110" t="n"/>
      <c r="BM144" s="110" t="n"/>
      <c r="BN144" s="110" t="n"/>
      <c r="BO144" s="110" t="n"/>
      <c r="BP144" s="110" t="n"/>
      <c r="BQ144" s="110" t="n"/>
      <c r="BR144" s="110" t="n"/>
      <c r="BS144" s="110" t="n"/>
      <c r="BT144" s="110" t="n"/>
      <c r="BU144" s="110" t="n"/>
      <c r="BV144" s="110" t="n"/>
      <c r="BW144" s="110" t="n"/>
      <c r="BX144" s="110" t="n"/>
      <c r="BY144" s="110" t="n"/>
      <c r="BZ144" s="110" t="n"/>
      <c r="CA144" s="110" t="n"/>
      <c r="CB144" s="110" t="n"/>
      <c r="CC144" s="110" t="n"/>
      <c r="CD144" s="110" t="n"/>
      <c r="CE144" s="110" t="n"/>
      <c r="CF144" s="110" t="n"/>
      <c r="CG144" s="110" t="n"/>
      <c r="CH144" s="110" t="n"/>
      <c r="CI144" s="110" t="n"/>
      <c r="CJ144" s="110" t="n"/>
      <c r="CK144" s="110" t="n"/>
      <c r="CL144" s="110" t="n"/>
      <c r="CM144" s="110" t="n"/>
      <c r="CN144" s="110" t="n"/>
      <c r="CO144" s="110" t="n"/>
      <c r="CP144" s="110" t="n"/>
      <c r="CQ144" s="110" t="n"/>
      <c r="CR144" s="110" t="n"/>
      <c r="CS144" s="110" t="n"/>
    </row>
    <row r="145">
      <c r="C145" s="110">
        <f>AVERAGEIFS(F145:CS145,$F$2:$CS$2, "&gt;=" &amp; $F$2, $F$2:$CS$2, "&lt;="&amp; EOMONTH($F$2,0))</f>
        <v/>
      </c>
      <c r="D145" s="110">
        <f>AVERAGEIFS(F145:CS145,$F$2:$CS$2, "&gt;=" &amp; $AK$2, $F$2:$CS$2, "&lt;="&amp; EOMONTH($AK$2,0))</f>
        <v/>
      </c>
      <c r="E145" s="110">
        <f>AVERAGEIFS(F145:CS145,$F$2:$CS$2,"&gt;="&amp;TODAY()-30)</f>
        <v/>
      </c>
      <c r="F145" s="60" t="n"/>
      <c r="G145" s="110" t="n"/>
      <c r="H145" s="110" t="n"/>
      <c r="I145" s="110" t="n"/>
      <c r="J145" s="110" t="n"/>
      <c r="K145" s="110" t="n"/>
      <c r="L145" s="110" t="n"/>
      <c r="M145" s="110" t="n"/>
      <c r="N145" s="110" t="n"/>
      <c r="O145" s="110" t="n"/>
      <c r="P145" s="110" t="n"/>
      <c r="Q145" s="110" t="n"/>
      <c r="R145" s="110" t="n"/>
      <c r="S145" s="110" t="n"/>
      <c r="T145" s="110" t="n"/>
      <c r="U145" s="110" t="n"/>
      <c r="V145" s="110" t="n"/>
      <c r="W145" s="110" t="n"/>
      <c r="X145" s="110" t="n"/>
      <c r="Y145" s="110" t="n"/>
      <c r="Z145" s="110" t="n"/>
      <c r="AA145" s="110" t="n"/>
      <c r="AB145" s="110" t="n"/>
      <c r="AC145" s="110" t="n"/>
      <c r="AD145" s="110" t="n"/>
      <c r="AE145" s="110" t="n"/>
      <c r="AF145" s="110" t="n"/>
      <c r="AG145" s="110" t="n"/>
      <c r="AH145" s="110" t="n"/>
      <c r="AI145" s="110" t="n"/>
      <c r="AJ145" s="110" t="n"/>
      <c r="AK145" s="110" t="n"/>
      <c r="AL145" s="110" t="n"/>
      <c r="AM145" s="110" t="n"/>
      <c r="AN145" s="110" t="n"/>
      <c r="AO145" s="110" t="n"/>
      <c r="AP145" s="110" t="n"/>
      <c r="AQ145" s="110" t="n"/>
      <c r="AR145" s="110" t="n"/>
      <c r="AS145" s="110" t="n"/>
      <c r="AT145" s="110" t="n"/>
      <c r="AU145" s="110" t="n"/>
      <c r="AV145" s="110" t="n"/>
      <c r="AW145" s="110" t="n"/>
      <c r="AX145" s="110" t="n"/>
      <c r="AY145" s="110" t="n"/>
      <c r="AZ145" s="110" t="n"/>
      <c r="BA145" s="110" t="n"/>
      <c r="BB145" s="110" t="n"/>
      <c r="BC145" s="110" t="n"/>
      <c r="BD145" s="110" t="n"/>
      <c r="BE145" s="110" t="n"/>
      <c r="BF145" s="110" t="n"/>
      <c r="BG145" s="110" t="n"/>
      <c r="BH145" s="110" t="n"/>
      <c r="BI145" s="110" t="n"/>
      <c r="BJ145" s="110" t="n"/>
      <c r="BK145" s="110" t="n"/>
      <c r="BL145" s="110" t="n"/>
      <c r="BM145" s="110" t="n"/>
      <c r="BN145" s="110" t="n"/>
      <c r="BO145" s="110" t="n"/>
      <c r="BP145" s="110" t="n"/>
      <c r="BQ145" s="110" t="n"/>
      <c r="BR145" s="110" t="n"/>
      <c r="BS145" s="110" t="n"/>
      <c r="BT145" s="110" t="n"/>
      <c r="BU145" s="110" t="n"/>
      <c r="BV145" s="110" t="n"/>
      <c r="BW145" s="110" t="n"/>
      <c r="BX145" s="110" t="n"/>
      <c r="BY145" s="110" t="n"/>
      <c r="BZ145" s="110" t="n"/>
      <c r="CA145" s="110" t="n"/>
      <c r="CB145" s="110" t="n"/>
      <c r="CC145" s="110" t="n"/>
      <c r="CD145" s="110" t="n"/>
      <c r="CE145" s="110" t="n"/>
      <c r="CF145" s="110" t="n"/>
      <c r="CG145" s="110" t="n"/>
      <c r="CH145" s="110" t="n"/>
      <c r="CI145" s="110" t="n"/>
      <c r="CJ145" s="110" t="n"/>
      <c r="CK145" s="110" t="n"/>
      <c r="CL145" s="110" t="n"/>
      <c r="CM145" s="110" t="n"/>
      <c r="CN145" s="110" t="n"/>
      <c r="CO145" s="110" t="n"/>
      <c r="CP145" s="110" t="n"/>
      <c r="CQ145" s="110" t="n"/>
      <c r="CR145" s="110" t="n"/>
      <c r="CS145" s="110" t="n"/>
    </row>
    <row r="146">
      <c r="C146" s="110">
        <f>AVERAGEIFS(F146:CS146,$F$2:$CS$2, "&gt;=" &amp; $F$2, $F$2:$CS$2, "&lt;="&amp; EOMONTH($F$2,0))</f>
        <v/>
      </c>
      <c r="D146" s="110">
        <f>AVERAGEIFS(F146:CS146,$F$2:$CS$2, "&gt;=" &amp; $AK$2, $F$2:$CS$2, "&lt;="&amp; EOMONTH($AK$2,0))</f>
        <v/>
      </c>
      <c r="E146" s="110">
        <f>AVERAGEIFS(F146:CS146,$F$2:$CS$2,"&gt;="&amp;TODAY()-30)</f>
        <v/>
      </c>
      <c r="F146" s="60" t="n"/>
      <c r="G146" s="110" t="n"/>
      <c r="H146" s="110" t="n"/>
      <c r="I146" s="110" t="n"/>
      <c r="J146" s="110" t="n"/>
      <c r="K146" s="110" t="n"/>
      <c r="L146" s="110" t="n"/>
      <c r="M146" s="110" t="n"/>
      <c r="N146" s="110" t="n"/>
      <c r="O146" s="110" t="n"/>
      <c r="P146" s="110" t="n"/>
      <c r="Q146" s="110" t="n"/>
      <c r="R146" s="110" t="n"/>
      <c r="S146" s="110" t="n"/>
      <c r="T146" s="110" t="n"/>
      <c r="U146" s="110" t="n"/>
      <c r="V146" s="110" t="n"/>
      <c r="W146" s="110" t="n"/>
      <c r="X146" s="110" t="n"/>
      <c r="Y146" s="110" t="n"/>
      <c r="Z146" s="110" t="n"/>
      <c r="AA146" s="110" t="n"/>
      <c r="AB146" s="110" t="n"/>
      <c r="AC146" s="110" t="n"/>
      <c r="AD146" s="110" t="n"/>
      <c r="AE146" s="110" t="n"/>
      <c r="AF146" s="110" t="n"/>
      <c r="AG146" s="110" t="n"/>
      <c r="AH146" s="110" t="n"/>
      <c r="AI146" s="110" t="n"/>
      <c r="AJ146" s="110" t="n"/>
      <c r="AK146" s="110" t="n"/>
      <c r="AL146" s="110" t="n"/>
      <c r="AM146" s="110" t="n"/>
      <c r="AN146" s="110" t="n"/>
      <c r="AO146" s="110" t="n"/>
      <c r="AP146" s="110" t="n"/>
      <c r="AQ146" s="110" t="n"/>
      <c r="AR146" s="110" t="n"/>
      <c r="AS146" s="110" t="n"/>
      <c r="AT146" s="110" t="n"/>
      <c r="AU146" s="110" t="n"/>
      <c r="AV146" s="110" t="n"/>
      <c r="AW146" s="110" t="n"/>
      <c r="AX146" s="110" t="n"/>
      <c r="AY146" s="110" t="n"/>
      <c r="AZ146" s="110" t="n"/>
      <c r="BA146" s="110" t="n"/>
      <c r="BB146" s="110" t="n"/>
      <c r="BC146" s="110" t="n"/>
      <c r="BD146" s="110" t="n"/>
      <c r="BE146" s="110" t="n"/>
      <c r="BF146" s="110" t="n"/>
      <c r="BG146" s="110" t="n"/>
      <c r="BH146" s="110" t="n"/>
      <c r="BI146" s="110" t="n"/>
      <c r="BJ146" s="110" t="n"/>
      <c r="BK146" s="110" t="n"/>
      <c r="BL146" s="110" t="n"/>
      <c r="BM146" s="110" t="n"/>
      <c r="BN146" s="110" t="n"/>
      <c r="BO146" s="110" t="n"/>
      <c r="BP146" s="110" t="n"/>
      <c r="BQ146" s="110" t="n"/>
      <c r="BR146" s="110" t="n"/>
      <c r="BS146" s="110" t="n"/>
      <c r="BT146" s="110" t="n"/>
      <c r="BU146" s="110" t="n"/>
      <c r="BV146" s="110" t="n"/>
      <c r="BW146" s="110" t="n"/>
      <c r="BX146" s="110" t="n"/>
      <c r="BY146" s="110" t="n"/>
      <c r="BZ146" s="110" t="n"/>
      <c r="CA146" s="110" t="n"/>
      <c r="CB146" s="110" t="n"/>
      <c r="CC146" s="110" t="n"/>
      <c r="CD146" s="110" t="n"/>
      <c r="CE146" s="110" t="n"/>
      <c r="CF146" s="110" t="n"/>
      <c r="CG146" s="110" t="n"/>
      <c r="CH146" s="110" t="n"/>
      <c r="CI146" s="110" t="n"/>
      <c r="CJ146" s="110" t="n"/>
      <c r="CK146" s="110" t="n"/>
      <c r="CL146" s="110" t="n"/>
      <c r="CM146" s="110" t="n"/>
      <c r="CN146" s="110" t="n"/>
      <c r="CO146" s="110" t="n"/>
      <c r="CP146" s="110" t="n"/>
      <c r="CQ146" s="110" t="n"/>
      <c r="CR146" s="110" t="n"/>
      <c r="CS146" s="110" t="n"/>
    </row>
    <row r="147">
      <c r="C147" s="110">
        <f>AVERAGEIFS(F147:CS147,$F$2:$CS$2, "&gt;=" &amp; $F$2, $F$2:$CS$2, "&lt;="&amp; EOMONTH($F$2,0))</f>
        <v/>
      </c>
      <c r="D147" s="110">
        <f>AVERAGEIFS(F147:CS147,$F$2:$CS$2, "&gt;=" &amp; $AK$2, $F$2:$CS$2, "&lt;="&amp; EOMONTH($AK$2,0))</f>
        <v/>
      </c>
      <c r="E147" s="110">
        <f>AVERAGEIFS(F147:CS147,$F$2:$CS$2,"&gt;="&amp;TODAY()-30)</f>
        <v/>
      </c>
      <c r="F147" s="60" t="n"/>
      <c r="G147" s="110" t="n"/>
      <c r="H147" s="110" t="n"/>
      <c r="I147" s="110" t="n"/>
      <c r="J147" s="110" t="n"/>
      <c r="K147" s="110" t="n"/>
      <c r="L147" s="110" t="n"/>
      <c r="M147" s="110" t="n"/>
      <c r="N147" s="110" t="n"/>
      <c r="O147" s="110" t="n"/>
      <c r="P147" s="110" t="n"/>
      <c r="Q147" s="110" t="n"/>
      <c r="R147" s="110" t="n"/>
      <c r="S147" s="110" t="n"/>
      <c r="T147" s="110" t="n"/>
      <c r="U147" s="110" t="n"/>
      <c r="V147" s="110" t="n"/>
      <c r="W147" s="110" t="n"/>
      <c r="X147" s="110" t="n"/>
      <c r="Y147" s="110" t="n"/>
      <c r="Z147" s="110" t="n"/>
      <c r="AA147" s="110" t="n"/>
      <c r="AB147" s="110" t="n"/>
      <c r="AC147" s="110" t="n"/>
      <c r="AD147" s="110" t="n"/>
      <c r="AE147" s="110" t="n"/>
      <c r="AF147" s="110" t="n"/>
      <c r="AG147" s="110" t="n"/>
      <c r="AH147" s="110" t="n"/>
      <c r="AI147" s="110" t="n"/>
      <c r="AJ147" s="110" t="n"/>
      <c r="AK147" s="110" t="n"/>
      <c r="AL147" s="110" t="n"/>
      <c r="AM147" s="110" t="n"/>
      <c r="AN147" s="110" t="n"/>
      <c r="AO147" s="110" t="n"/>
      <c r="AP147" s="110" t="n"/>
      <c r="AQ147" s="110" t="n"/>
      <c r="AR147" s="110" t="n"/>
      <c r="AS147" s="110" t="n"/>
      <c r="AT147" s="110" t="n"/>
      <c r="AU147" s="110" t="n"/>
      <c r="AV147" s="110" t="n"/>
      <c r="AW147" s="110" t="n"/>
      <c r="AX147" s="110" t="n"/>
      <c r="AY147" s="110" t="n"/>
      <c r="AZ147" s="110" t="n"/>
      <c r="BA147" s="110" t="n"/>
      <c r="BB147" s="110" t="n"/>
      <c r="BC147" s="110" t="n"/>
      <c r="BD147" s="110" t="n"/>
      <c r="BE147" s="110" t="n"/>
      <c r="BF147" s="110" t="n"/>
      <c r="BG147" s="110" t="n"/>
      <c r="BH147" s="110" t="n"/>
      <c r="BI147" s="110" t="n"/>
      <c r="BJ147" s="110" t="n"/>
      <c r="BK147" s="110" t="n"/>
      <c r="BL147" s="110" t="n"/>
      <c r="BM147" s="110" t="n"/>
      <c r="BN147" s="110" t="n"/>
      <c r="BO147" s="110" t="n"/>
      <c r="BP147" s="110" t="n"/>
      <c r="BQ147" s="110" t="n"/>
      <c r="BR147" s="110" t="n"/>
      <c r="BS147" s="110" t="n"/>
      <c r="BT147" s="110" t="n"/>
      <c r="BU147" s="110" t="n"/>
      <c r="BV147" s="110" t="n"/>
      <c r="BW147" s="110" t="n"/>
      <c r="BX147" s="110" t="n"/>
      <c r="BY147" s="110" t="n"/>
      <c r="BZ147" s="110" t="n"/>
      <c r="CA147" s="110" t="n"/>
      <c r="CB147" s="110" t="n"/>
      <c r="CC147" s="110" t="n"/>
      <c r="CD147" s="110" t="n"/>
      <c r="CE147" s="110" t="n"/>
      <c r="CF147" s="110" t="n"/>
      <c r="CG147" s="110" t="n"/>
      <c r="CH147" s="110" t="n"/>
      <c r="CI147" s="110" t="n"/>
      <c r="CJ147" s="110" t="n"/>
      <c r="CK147" s="110" t="n"/>
      <c r="CL147" s="110" t="n"/>
      <c r="CM147" s="110" t="n"/>
      <c r="CN147" s="110" t="n"/>
      <c r="CO147" s="110" t="n"/>
      <c r="CP147" s="110" t="n"/>
      <c r="CQ147" s="110" t="n"/>
      <c r="CR147" s="110" t="n"/>
      <c r="CS147" s="110" t="n"/>
    </row>
    <row r="148">
      <c r="C148" s="110">
        <f>AVERAGEIFS(F148:CS148,$F$2:$CS$2, "&gt;=" &amp; $F$2, $F$2:$CS$2, "&lt;="&amp; EOMONTH($F$2,0))</f>
        <v/>
      </c>
      <c r="D148" s="110">
        <f>AVERAGEIFS(F148:CS148,$F$2:$CS$2, "&gt;=" &amp; $AK$2, $F$2:$CS$2, "&lt;="&amp; EOMONTH($AK$2,0))</f>
        <v/>
      </c>
      <c r="E148" s="110">
        <f>AVERAGEIFS(F148:CS148,$F$2:$CS$2,"&gt;="&amp;TODAY()-30)</f>
        <v/>
      </c>
      <c r="F148" s="60" t="n"/>
      <c r="G148" s="110" t="n"/>
      <c r="H148" s="110" t="n"/>
      <c r="I148" s="110" t="n"/>
      <c r="J148" s="110" t="n"/>
      <c r="K148" s="110" t="n"/>
      <c r="L148" s="110" t="n"/>
      <c r="M148" s="110" t="n"/>
      <c r="N148" s="110" t="n"/>
      <c r="O148" s="110" t="n"/>
      <c r="P148" s="110" t="n"/>
      <c r="Q148" s="110" t="n"/>
      <c r="R148" s="110" t="n"/>
      <c r="S148" s="110" t="n"/>
      <c r="T148" s="110" t="n"/>
      <c r="U148" s="110" t="n"/>
      <c r="V148" s="110" t="n"/>
      <c r="W148" s="110" t="n"/>
      <c r="X148" s="110" t="n"/>
      <c r="Y148" s="110" t="n"/>
      <c r="Z148" s="110" t="n"/>
      <c r="AA148" s="110" t="n"/>
      <c r="AB148" s="110" t="n"/>
      <c r="AC148" s="110" t="n"/>
      <c r="AD148" s="110" t="n"/>
      <c r="AE148" s="110" t="n"/>
      <c r="AF148" s="110" t="n"/>
      <c r="AG148" s="110" t="n"/>
      <c r="AH148" s="110" t="n"/>
      <c r="AI148" s="110" t="n"/>
      <c r="AJ148" s="110" t="n"/>
      <c r="AK148" s="110" t="n"/>
      <c r="AL148" s="110" t="n"/>
      <c r="AM148" s="110" t="n"/>
      <c r="AN148" s="110" t="n"/>
      <c r="AO148" s="110" t="n"/>
      <c r="AP148" s="110" t="n"/>
      <c r="AQ148" s="110" t="n"/>
      <c r="AR148" s="110" t="n"/>
      <c r="AS148" s="110" t="n"/>
      <c r="AT148" s="110" t="n"/>
      <c r="AU148" s="110" t="n"/>
      <c r="AV148" s="110" t="n"/>
      <c r="AW148" s="110" t="n"/>
      <c r="AX148" s="110" t="n"/>
      <c r="AY148" s="110" t="n"/>
      <c r="AZ148" s="110" t="n"/>
      <c r="BA148" s="110" t="n"/>
      <c r="BB148" s="110" t="n"/>
      <c r="BC148" s="110" t="n"/>
      <c r="BD148" s="110" t="n"/>
      <c r="BE148" s="110" t="n"/>
      <c r="BF148" s="110" t="n"/>
      <c r="BG148" s="110" t="n"/>
      <c r="BH148" s="110" t="n"/>
      <c r="BI148" s="110" t="n"/>
      <c r="BJ148" s="110" t="n"/>
      <c r="BK148" s="110" t="n"/>
      <c r="BL148" s="110" t="n"/>
      <c r="BM148" s="110" t="n"/>
      <c r="BN148" s="110" t="n"/>
      <c r="BO148" s="110" t="n"/>
      <c r="BP148" s="110" t="n"/>
      <c r="BQ148" s="110" t="n"/>
      <c r="BR148" s="110" t="n"/>
      <c r="BS148" s="110" t="n"/>
      <c r="BT148" s="110" t="n"/>
      <c r="BU148" s="110" t="n"/>
      <c r="BV148" s="110" t="n"/>
      <c r="BW148" s="110" t="n"/>
      <c r="BX148" s="110" t="n"/>
      <c r="BY148" s="110" t="n"/>
      <c r="BZ148" s="110" t="n"/>
      <c r="CA148" s="110" t="n"/>
      <c r="CB148" s="110" t="n"/>
      <c r="CC148" s="110" t="n"/>
      <c r="CD148" s="110" t="n"/>
      <c r="CE148" s="110" t="n"/>
      <c r="CF148" s="110" t="n"/>
      <c r="CG148" s="110" t="n"/>
      <c r="CH148" s="110" t="n"/>
      <c r="CI148" s="110" t="n"/>
      <c r="CJ148" s="110" t="n"/>
      <c r="CK148" s="110" t="n"/>
      <c r="CL148" s="110" t="n"/>
      <c r="CM148" s="110" t="n"/>
      <c r="CN148" s="110" t="n"/>
      <c r="CO148" s="110" t="n"/>
      <c r="CP148" s="110" t="n"/>
      <c r="CQ148" s="110" t="n"/>
      <c r="CR148" s="110" t="n"/>
      <c r="CS148" s="110" t="n"/>
    </row>
    <row r="149">
      <c r="C149" s="110">
        <f>AVERAGEIFS(F149:CS149,$F$2:$CS$2, "&gt;=" &amp; $F$2, $F$2:$CS$2, "&lt;="&amp; EOMONTH($F$2,0))</f>
        <v/>
      </c>
      <c r="D149" s="110">
        <f>AVERAGEIFS(F149:CS149,$F$2:$CS$2, "&gt;=" &amp; $AK$2, $F$2:$CS$2, "&lt;="&amp; EOMONTH($AK$2,0))</f>
        <v/>
      </c>
      <c r="E149" s="110">
        <f>AVERAGEIFS(F149:CS149,$F$2:$CS$2,"&gt;="&amp;TODAY()-30)</f>
        <v/>
      </c>
      <c r="F149" s="60" t="n"/>
      <c r="G149" s="110" t="n"/>
      <c r="H149" s="110" t="n"/>
      <c r="I149" s="110" t="n"/>
      <c r="J149" s="110" t="n"/>
      <c r="K149" s="110" t="n"/>
      <c r="L149" s="110" t="n"/>
      <c r="M149" s="110" t="n"/>
      <c r="N149" s="110" t="n"/>
      <c r="O149" s="110" t="n"/>
      <c r="P149" s="110" t="n"/>
      <c r="Q149" s="110" t="n"/>
      <c r="R149" s="110" t="n"/>
      <c r="S149" s="110" t="n"/>
      <c r="T149" s="110" t="n"/>
      <c r="U149" s="110" t="n"/>
      <c r="V149" s="110" t="n"/>
      <c r="W149" s="110" t="n"/>
      <c r="X149" s="110" t="n"/>
      <c r="Y149" s="110" t="n"/>
      <c r="Z149" s="110" t="n"/>
      <c r="AA149" s="110" t="n"/>
      <c r="AB149" s="110" t="n"/>
      <c r="AC149" s="110" t="n"/>
      <c r="AD149" s="110" t="n"/>
      <c r="AE149" s="110" t="n"/>
      <c r="AF149" s="110" t="n"/>
      <c r="AG149" s="110" t="n"/>
      <c r="AH149" s="110" t="n"/>
      <c r="AI149" s="110" t="n"/>
      <c r="AJ149" s="110" t="n"/>
      <c r="AK149" s="110" t="n"/>
      <c r="AL149" s="110" t="n"/>
      <c r="AM149" s="110" t="n"/>
      <c r="AN149" s="110" t="n"/>
      <c r="AO149" s="110" t="n"/>
      <c r="AP149" s="110" t="n"/>
      <c r="AQ149" s="110" t="n"/>
      <c r="AR149" s="110" t="n"/>
      <c r="AS149" s="110" t="n"/>
      <c r="AT149" s="110" t="n"/>
      <c r="AU149" s="110" t="n"/>
      <c r="AV149" s="110" t="n"/>
      <c r="AW149" s="110" t="n"/>
      <c r="AX149" s="110" t="n"/>
      <c r="AY149" s="110" t="n"/>
      <c r="AZ149" s="110" t="n"/>
      <c r="BA149" s="110" t="n"/>
      <c r="BB149" s="110" t="n"/>
      <c r="BC149" s="110" t="n"/>
      <c r="BD149" s="110" t="n"/>
      <c r="BE149" s="110" t="n"/>
      <c r="BF149" s="110" t="n"/>
      <c r="BG149" s="110" t="n"/>
      <c r="BH149" s="110" t="n"/>
      <c r="BI149" s="110" t="n"/>
      <c r="BJ149" s="110" t="n"/>
      <c r="BK149" s="110" t="n"/>
      <c r="BL149" s="110" t="n"/>
      <c r="BM149" s="110" t="n"/>
      <c r="BN149" s="110" t="n"/>
      <c r="BO149" s="110" t="n"/>
      <c r="BP149" s="110" t="n"/>
      <c r="BQ149" s="110" t="n"/>
      <c r="BR149" s="110" t="n"/>
      <c r="BS149" s="110" t="n"/>
      <c r="BT149" s="110" t="n"/>
      <c r="BU149" s="110" t="n"/>
      <c r="BV149" s="110" t="n"/>
      <c r="BW149" s="110" t="n"/>
      <c r="BX149" s="110" t="n"/>
      <c r="BY149" s="110" t="n"/>
      <c r="BZ149" s="110" t="n"/>
      <c r="CA149" s="110" t="n"/>
      <c r="CB149" s="110" t="n"/>
      <c r="CC149" s="110" t="n"/>
      <c r="CD149" s="110" t="n"/>
      <c r="CE149" s="110" t="n"/>
      <c r="CF149" s="110" t="n"/>
      <c r="CG149" s="110" t="n"/>
      <c r="CH149" s="110" t="n"/>
      <c r="CI149" s="110" t="n"/>
      <c r="CJ149" s="110" t="n"/>
      <c r="CK149" s="110" t="n"/>
      <c r="CL149" s="110" t="n"/>
      <c r="CM149" s="110" t="n"/>
      <c r="CN149" s="110" t="n"/>
      <c r="CO149" s="110" t="n"/>
      <c r="CP149" s="110" t="n"/>
      <c r="CQ149" s="110" t="n"/>
      <c r="CR149" s="110" t="n"/>
      <c r="CS149" s="110" t="n"/>
    </row>
    <row r="150">
      <c r="C150" s="110">
        <f>AVERAGEIFS(F150:CS150,$F$2:$CS$2, "&gt;=" &amp; $F$2, $F$2:$CS$2, "&lt;="&amp; EOMONTH($F$2,0))</f>
        <v/>
      </c>
      <c r="D150" s="110">
        <f>AVERAGEIFS(F150:CS150,$F$2:$CS$2, "&gt;=" &amp; $AK$2, $F$2:$CS$2, "&lt;="&amp; EOMONTH($AK$2,0))</f>
        <v/>
      </c>
      <c r="E150" s="110">
        <f>AVERAGEIFS(F150:CS150,$F$2:$CS$2,"&gt;="&amp;TODAY()-30)</f>
        <v/>
      </c>
      <c r="F150" s="60" t="n"/>
      <c r="G150" s="110" t="n"/>
      <c r="H150" s="110" t="n"/>
      <c r="I150" s="110" t="n"/>
      <c r="J150" s="110" t="n"/>
      <c r="K150" s="110" t="n"/>
      <c r="L150" s="110" t="n"/>
      <c r="M150" s="110" t="n"/>
      <c r="N150" s="110" t="n"/>
      <c r="O150" s="110" t="n"/>
      <c r="P150" s="110" t="n"/>
      <c r="Q150" s="110" t="n"/>
      <c r="R150" s="110" t="n"/>
      <c r="S150" s="110" t="n"/>
      <c r="T150" s="110" t="n"/>
      <c r="U150" s="110" t="n"/>
      <c r="V150" s="110" t="n"/>
      <c r="W150" s="110" t="n"/>
      <c r="X150" s="110" t="n"/>
      <c r="Y150" s="110" t="n"/>
      <c r="Z150" s="110" t="n"/>
      <c r="AA150" s="110" t="n"/>
      <c r="AB150" s="110" t="n"/>
      <c r="AC150" s="110" t="n"/>
      <c r="AD150" s="110" t="n"/>
      <c r="AE150" s="110" t="n"/>
      <c r="AF150" s="110" t="n"/>
      <c r="AG150" s="110" t="n"/>
      <c r="AH150" s="110" t="n"/>
      <c r="AI150" s="110" t="n"/>
      <c r="AJ150" s="110" t="n"/>
      <c r="AK150" s="110" t="n"/>
      <c r="AL150" s="110" t="n"/>
      <c r="AM150" s="110" t="n"/>
      <c r="AN150" s="110" t="n"/>
      <c r="AO150" s="110" t="n"/>
      <c r="AP150" s="110" t="n"/>
      <c r="AQ150" s="110" t="n"/>
      <c r="AR150" s="110" t="n"/>
      <c r="AS150" s="110" t="n"/>
      <c r="AT150" s="110" t="n"/>
      <c r="AU150" s="110" t="n"/>
      <c r="AV150" s="110" t="n"/>
      <c r="AW150" s="110" t="n"/>
      <c r="AX150" s="110" t="n"/>
      <c r="AY150" s="110" t="n"/>
      <c r="AZ150" s="110" t="n"/>
      <c r="BA150" s="110" t="n"/>
      <c r="BB150" s="110" t="n"/>
      <c r="BC150" s="110" t="n"/>
      <c r="BD150" s="110" t="n"/>
      <c r="BE150" s="110" t="n"/>
      <c r="BF150" s="110" t="n"/>
      <c r="BG150" s="110" t="n"/>
      <c r="BH150" s="110" t="n"/>
      <c r="BI150" s="110" t="n"/>
      <c r="BJ150" s="110" t="n"/>
      <c r="BK150" s="110" t="n"/>
      <c r="BL150" s="110" t="n"/>
      <c r="BM150" s="110" t="n"/>
      <c r="BN150" s="110" t="n"/>
      <c r="BO150" s="110" t="n"/>
      <c r="BP150" s="110" t="n"/>
      <c r="BQ150" s="110" t="n"/>
      <c r="BR150" s="110" t="n"/>
      <c r="BS150" s="110" t="n"/>
      <c r="BT150" s="110" t="n"/>
      <c r="BU150" s="110" t="n"/>
      <c r="BV150" s="110" t="n"/>
      <c r="BW150" s="110" t="n"/>
      <c r="BX150" s="110" t="n"/>
      <c r="BY150" s="110" t="n"/>
      <c r="BZ150" s="110" t="n"/>
      <c r="CA150" s="110" t="n"/>
      <c r="CB150" s="110" t="n"/>
      <c r="CC150" s="110" t="n"/>
      <c r="CD150" s="110" t="n"/>
      <c r="CE150" s="110" t="n"/>
      <c r="CF150" s="110" t="n"/>
      <c r="CG150" s="110" t="n"/>
      <c r="CH150" s="110" t="n"/>
      <c r="CI150" s="110" t="n"/>
      <c r="CJ150" s="110" t="n"/>
      <c r="CK150" s="110" t="n"/>
      <c r="CL150" s="110" t="n"/>
      <c r="CM150" s="110" t="n"/>
      <c r="CN150" s="110" t="n"/>
      <c r="CO150" s="110" t="n"/>
      <c r="CP150" s="110" t="n"/>
      <c r="CQ150" s="110" t="n"/>
      <c r="CR150" s="110" t="n"/>
      <c r="CS150" s="110" t="n"/>
    </row>
    <row r="151">
      <c r="C151" s="110">
        <f>AVERAGEIFS(F151:CS151,$F$2:$CS$2, "&gt;=" &amp; $F$2, $F$2:$CS$2, "&lt;="&amp; EOMONTH($F$2,0))</f>
        <v/>
      </c>
      <c r="D151" s="110">
        <f>AVERAGEIFS(F151:CS151,$F$2:$CS$2, "&gt;=" &amp; $AK$2, $F$2:$CS$2, "&lt;="&amp; EOMONTH($AK$2,0))</f>
        <v/>
      </c>
      <c r="E151" s="110">
        <f>AVERAGEIFS(F151:CS151,$F$2:$CS$2,"&gt;="&amp;TODAY()-30)</f>
        <v/>
      </c>
      <c r="F151" s="60" t="n"/>
      <c r="G151" s="110" t="n"/>
      <c r="H151" s="110" t="n"/>
      <c r="I151" s="110" t="n"/>
      <c r="J151" s="110" t="n"/>
      <c r="K151" s="110" t="n"/>
      <c r="L151" s="110" t="n"/>
      <c r="M151" s="110" t="n"/>
      <c r="N151" s="110" t="n"/>
      <c r="O151" s="110" t="n"/>
      <c r="P151" s="110" t="n"/>
      <c r="Q151" s="110" t="n"/>
      <c r="R151" s="110" t="n"/>
      <c r="S151" s="110" t="n"/>
      <c r="T151" s="110" t="n"/>
      <c r="U151" s="110" t="n"/>
      <c r="V151" s="110" t="n"/>
      <c r="W151" s="110" t="n"/>
      <c r="X151" s="110" t="n"/>
      <c r="Y151" s="110" t="n"/>
      <c r="Z151" s="110" t="n"/>
      <c r="AA151" s="110" t="n"/>
      <c r="AB151" s="110" t="n"/>
      <c r="AC151" s="110" t="n"/>
      <c r="AD151" s="110" t="n"/>
      <c r="AE151" s="110" t="n"/>
      <c r="AF151" s="110" t="n"/>
      <c r="AG151" s="110" t="n"/>
      <c r="AH151" s="110" t="n"/>
      <c r="AI151" s="110" t="n"/>
      <c r="AJ151" s="110" t="n"/>
      <c r="AK151" s="110" t="n"/>
      <c r="AL151" s="110" t="n"/>
      <c r="AM151" s="110" t="n"/>
      <c r="AN151" s="110" t="n"/>
      <c r="AO151" s="110" t="n"/>
      <c r="AP151" s="110" t="n"/>
      <c r="AQ151" s="110" t="n"/>
      <c r="AR151" s="110" t="n"/>
      <c r="AS151" s="110" t="n"/>
      <c r="AT151" s="110" t="n"/>
      <c r="AU151" s="110" t="n"/>
      <c r="AV151" s="110" t="n"/>
      <c r="AW151" s="110" t="n"/>
      <c r="AX151" s="110" t="n"/>
      <c r="AY151" s="110" t="n"/>
      <c r="AZ151" s="110" t="n"/>
      <c r="BA151" s="110" t="n"/>
      <c r="BB151" s="110" t="n"/>
      <c r="BC151" s="110" t="n"/>
      <c r="BD151" s="110" t="n"/>
      <c r="BE151" s="110" t="n"/>
      <c r="BF151" s="110" t="n"/>
      <c r="BG151" s="110" t="n"/>
      <c r="BH151" s="110" t="n"/>
      <c r="BI151" s="110" t="n"/>
      <c r="BJ151" s="110" t="n"/>
      <c r="BK151" s="110" t="n"/>
      <c r="BL151" s="110" t="n"/>
      <c r="BM151" s="110" t="n"/>
      <c r="BN151" s="110" t="n"/>
      <c r="BO151" s="110" t="n"/>
      <c r="BP151" s="110" t="n"/>
      <c r="BQ151" s="110" t="n"/>
      <c r="BR151" s="110" t="n"/>
      <c r="BS151" s="110" t="n"/>
      <c r="BT151" s="110" t="n"/>
      <c r="BU151" s="110" t="n"/>
      <c r="BV151" s="110" t="n"/>
      <c r="BW151" s="110" t="n"/>
      <c r="BX151" s="110" t="n"/>
      <c r="BY151" s="110" t="n"/>
      <c r="BZ151" s="110" t="n"/>
      <c r="CA151" s="110" t="n"/>
      <c r="CB151" s="110" t="n"/>
      <c r="CC151" s="110" t="n"/>
      <c r="CD151" s="110" t="n"/>
      <c r="CE151" s="110" t="n"/>
      <c r="CF151" s="110" t="n"/>
      <c r="CG151" s="110" t="n"/>
      <c r="CH151" s="110" t="n"/>
      <c r="CI151" s="110" t="n"/>
      <c r="CJ151" s="110" t="n"/>
      <c r="CK151" s="110" t="n"/>
      <c r="CL151" s="110" t="n"/>
      <c r="CM151" s="110" t="n"/>
      <c r="CN151" s="110" t="n"/>
      <c r="CO151" s="110" t="n"/>
      <c r="CP151" s="110" t="n"/>
      <c r="CQ151" s="110" t="n"/>
      <c r="CR151" s="110" t="n"/>
      <c r="CS151" s="110" t="n"/>
    </row>
    <row r="152">
      <c r="C152" s="110">
        <f>AVERAGEIFS(F152:CS152,$F$2:$CS$2, "&gt;=" &amp; $F$2, $F$2:$CS$2, "&lt;="&amp; EOMONTH($F$2,0))</f>
        <v/>
      </c>
      <c r="D152" s="110">
        <f>AVERAGEIFS(F152:CS152,$F$2:$CS$2, "&gt;=" &amp; $AK$2, $F$2:$CS$2, "&lt;="&amp; EOMONTH($AK$2,0))</f>
        <v/>
      </c>
      <c r="E152" s="110">
        <f>AVERAGEIFS(F152:CS152,$F$2:$CS$2,"&gt;="&amp;TODAY()-30)</f>
        <v/>
      </c>
      <c r="F152" s="60" t="n"/>
      <c r="G152" s="110" t="n"/>
      <c r="H152" s="110" t="n"/>
      <c r="I152" s="110" t="n"/>
      <c r="J152" s="110" t="n"/>
      <c r="K152" s="110" t="n"/>
      <c r="L152" s="110" t="n"/>
      <c r="M152" s="110" t="n"/>
      <c r="N152" s="110" t="n"/>
      <c r="O152" s="110" t="n"/>
      <c r="P152" s="110" t="n"/>
      <c r="Q152" s="110" t="n"/>
      <c r="R152" s="110" t="n"/>
      <c r="S152" s="110" t="n"/>
      <c r="T152" s="110" t="n"/>
      <c r="U152" s="110" t="n"/>
      <c r="V152" s="110" t="n"/>
      <c r="W152" s="110" t="n"/>
      <c r="X152" s="110" t="n"/>
      <c r="Y152" s="110" t="n"/>
      <c r="Z152" s="110" t="n"/>
      <c r="AA152" s="110" t="n"/>
      <c r="AB152" s="110" t="n"/>
      <c r="AC152" s="110" t="n"/>
      <c r="AD152" s="110" t="n"/>
      <c r="AE152" s="110" t="n"/>
      <c r="AF152" s="110" t="n"/>
      <c r="AG152" s="110" t="n"/>
      <c r="AH152" s="110" t="n"/>
      <c r="AI152" s="110" t="n"/>
      <c r="AJ152" s="110" t="n"/>
      <c r="AK152" s="110" t="n"/>
      <c r="AL152" s="110" t="n"/>
      <c r="AM152" s="110" t="n"/>
      <c r="AN152" s="110" t="n"/>
      <c r="AO152" s="110" t="n"/>
      <c r="AP152" s="110" t="n"/>
      <c r="AQ152" s="110" t="n"/>
      <c r="AR152" s="110" t="n"/>
      <c r="AS152" s="110" t="n"/>
      <c r="AT152" s="110" t="n"/>
      <c r="AU152" s="110" t="n"/>
      <c r="AV152" s="110" t="n"/>
      <c r="AW152" s="110" t="n"/>
      <c r="AX152" s="110" t="n"/>
      <c r="AY152" s="110" t="n"/>
      <c r="AZ152" s="110" t="n"/>
      <c r="BA152" s="110" t="n"/>
      <c r="BB152" s="110" t="n"/>
      <c r="BC152" s="110" t="n"/>
      <c r="BD152" s="110" t="n"/>
      <c r="BE152" s="110" t="n"/>
      <c r="BF152" s="110" t="n"/>
      <c r="BG152" s="110" t="n"/>
      <c r="BH152" s="110" t="n"/>
      <c r="BI152" s="110" t="n"/>
      <c r="BJ152" s="110" t="n"/>
      <c r="BK152" s="110" t="n"/>
      <c r="BL152" s="110" t="n"/>
      <c r="BM152" s="110" t="n"/>
      <c r="BN152" s="110" t="n"/>
      <c r="BO152" s="110" t="n"/>
      <c r="BP152" s="110" t="n"/>
      <c r="BQ152" s="110" t="n"/>
      <c r="BR152" s="110" t="n"/>
      <c r="BS152" s="110" t="n"/>
      <c r="BT152" s="110" t="n"/>
      <c r="BU152" s="110" t="n"/>
      <c r="BV152" s="110" t="n"/>
      <c r="BW152" s="110" t="n"/>
      <c r="BX152" s="110" t="n"/>
      <c r="BY152" s="110" t="n"/>
      <c r="BZ152" s="110" t="n"/>
      <c r="CA152" s="110" t="n"/>
      <c r="CB152" s="110" t="n"/>
      <c r="CC152" s="110" t="n"/>
      <c r="CD152" s="110" t="n"/>
      <c r="CE152" s="110" t="n"/>
      <c r="CF152" s="110" t="n"/>
      <c r="CG152" s="110" t="n"/>
      <c r="CH152" s="110" t="n"/>
      <c r="CI152" s="110" t="n"/>
      <c r="CJ152" s="110" t="n"/>
      <c r="CK152" s="110" t="n"/>
      <c r="CL152" s="110" t="n"/>
      <c r="CM152" s="110" t="n"/>
      <c r="CN152" s="110" t="n"/>
      <c r="CO152" s="110" t="n"/>
      <c r="CP152" s="110" t="n"/>
      <c r="CQ152" s="110" t="n"/>
      <c r="CR152" s="110" t="n"/>
      <c r="CS152" s="110" t="n"/>
    </row>
    <row r="153">
      <c r="C153" s="110">
        <f>AVERAGEIFS(F153:CS153,$F$2:$CS$2, "&gt;=" &amp; $F$2, $F$2:$CS$2, "&lt;="&amp; EOMONTH($F$2,0))</f>
        <v/>
      </c>
      <c r="D153" s="110">
        <f>AVERAGEIFS(F153:CS153,$F$2:$CS$2, "&gt;=" &amp; $AK$2, $F$2:$CS$2, "&lt;="&amp; EOMONTH($AK$2,0))</f>
        <v/>
      </c>
      <c r="E153" s="110">
        <f>AVERAGEIFS(F153:CS153,$F$2:$CS$2,"&gt;="&amp;TODAY()-30)</f>
        <v/>
      </c>
      <c r="F153" s="60" t="n"/>
      <c r="G153" s="110" t="n"/>
      <c r="H153" s="110" t="n"/>
      <c r="I153" s="110" t="n"/>
      <c r="J153" s="110" t="n"/>
      <c r="K153" s="110" t="n"/>
      <c r="L153" s="110" t="n"/>
      <c r="M153" s="110" t="n"/>
      <c r="N153" s="110" t="n"/>
      <c r="O153" s="110" t="n"/>
      <c r="P153" s="110" t="n"/>
      <c r="Q153" s="110" t="n"/>
      <c r="R153" s="110" t="n"/>
      <c r="S153" s="110" t="n"/>
      <c r="T153" s="110" t="n"/>
      <c r="U153" s="110" t="n"/>
      <c r="V153" s="110" t="n"/>
      <c r="W153" s="110" t="n"/>
      <c r="X153" s="110" t="n"/>
      <c r="Y153" s="110" t="n"/>
      <c r="Z153" s="110" t="n"/>
      <c r="AA153" s="110" t="n"/>
      <c r="AB153" s="110" t="n"/>
      <c r="AC153" s="110" t="n"/>
      <c r="AD153" s="110" t="n"/>
      <c r="AE153" s="110" t="n"/>
      <c r="AF153" s="110" t="n"/>
      <c r="AG153" s="110" t="n"/>
      <c r="AH153" s="110" t="n"/>
      <c r="AI153" s="110" t="n"/>
      <c r="AJ153" s="110" t="n"/>
      <c r="AK153" s="110" t="n"/>
      <c r="AL153" s="110" t="n"/>
      <c r="AM153" s="110" t="n"/>
      <c r="AN153" s="110" t="n"/>
      <c r="AO153" s="110" t="n"/>
      <c r="AP153" s="110" t="n"/>
      <c r="AQ153" s="110" t="n"/>
      <c r="AR153" s="110" t="n"/>
      <c r="AS153" s="110" t="n"/>
      <c r="AT153" s="110" t="n"/>
      <c r="AU153" s="110" t="n"/>
      <c r="AV153" s="110" t="n"/>
      <c r="AW153" s="110" t="n"/>
      <c r="AX153" s="110" t="n"/>
      <c r="AY153" s="110" t="n"/>
      <c r="AZ153" s="110" t="n"/>
      <c r="BA153" s="110" t="n"/>
      <c r="BB153" s="110" t="n"/>
      <c r="BC153" s="110" t="n"/>
      <c r="BD153" s="110" t="n"/>
      <c r="BE153" s="110" t="n"/>
      <c r="BF153" s="110" t="n"/>
      <c r="BG153" s="110" t="n"/>
      <c r="BH153" s="110" t="n"/>
      <c r="BI153" s="110" t="n"/>
      <c r="BJ153" s="110" t="n"/>
      <c r="BK153" s="110" t="n"/>
      <c r="BL153" s="110" t="n"/>
      <c r="BM153" s="110" t="n"/>
      <c r="BN153" s="110" t="n"/>
      <c r="BO153" s="110" t="n"/>
      <c r="BP153" s="110" t="n"/>
      <c r="BQ153" s="110" t="n"/>
      <c r="BR153" s="110" t="n"/>
      <c r="BS153" s="110" t="n"/>
      <c r="BT153" s="110" t="n"/>
      <c r="BU153" s="110" t="n"/>
      <c r="BV153" s="110" t="n"/>
      <c r="BW153" s="110" t="n"/>
      <c r="BX153" s="110" t="n"/>
      <c r="BY153" s="110" t="n"/>
      <c r="BZ153" s="110" t="n"/>
      <c r="CA153" s="110" t="n"/>
      <c r="CB153" s="110" t="n"/>
      <c r="CC153" s="110" t="n"/>
      <c r="CD153" s="110" t="n"/>
      <c r="CE153" s="110" t="n"/>
      <c r="CF153" s="110" t="n"/>
      <c r="CG153" s="110" t="n"/>
      <c r="CH153" s="110" t="n"/>
      <c r="CI153" s="110" t="n"/>
      <c r="CJ153" s="110" t="n"/>
      <c r="CK153" s="110" t="n"/>
      <c r="CL153" s="110" t="n"/>
      <c r="CM153" s="110" t="n"/>
      <c r="CN153" s="110" t="n"/>
      <c r="CO153" s="110" t="n"/>
      <c r="CP153" s="110" t="n"/>
      <c r="CQ153" s="110" t="n"/>
      <c r="CR153" s="110" t="n"/>
      <c r="CS153" s="110" t="n"/>
    </row>
    <row r="154">
      <c r="C154" s="110">
        <f>AVERAGEIFS(F154:CS154,$F$2:$CS$2, "&gt;=" &amp; $F$2, $F$2:$CS$2, "&lt;="&amp; EOMONTH($F$2,0))</f>
        <v/>
      </c>
      <c r="D154" s="110">
        <f>AVERAGEIFS(F154:CS154,$F$2:$CS$2, "&gt;=" &amp; $AK$2, $F$2:$CS$2, "&lt;="&amp; EOMONTH($AK$2,0))</f>
        <v/>
      </c>
      <c r="E154" s="110">
        <f>AVERAGEIFS(F154:CS154,$F$2:$CS$2,"&gt;="&amp;TODAY()-30)</f>
        <v/>
      </c>
      <c r="F154" s="60" t="n"/>
      <c r="G154" s="110" t="n"/>
      <c r="H154" s="110" t="n"/>
      <c r="I154" s="110" t="n"/>
      <c r="J154" s="110" t="n"/>
      <c r="K154" s="110" t="n"/>
      <c r="L154" s="110" t="n"/>
      <c r="M154" s="110" t="n"/>
      <c r="N154" s="110" t="n"/>
      <c r="O154" s="110" t="n"/>
      <c r="P154" s="110" t="n"/>
      <c r="Q154" s="110" t="n"/>
      <c r="R154" s="110" t="n"/>
      <c r="S154" s="110" t="n"/>
      <c r="T154" s="110" t="n"/>
      <c r="U154" s="110" t="n"/>
      <c r="V154" s="110" t="n"/>
      <c r="W154" s="110" t="n"/>
      <c r="X154" s="110" t="n"/>
      <c r="Y154" s="110" t="n"/>
      <c r="Z154" s="110" t="n"/>
      <c r="AA154" s="110" t="n"/>
      <c r="AB154" s="110" t="n"/>
      <c r="AC154" s="110" t="n"/>
      <c r="AD154" s="110" t="n"/>
      <c r="AE154" s="110" t="n"/>
      <c r="AF154" s="110" t="n"/>
      <c r="AG154" s="110" t="n"/>
      <c r="AH154" s="110" t="n"/>
      <c r="AI154" s="110" t="n"/>
      <c r="AJ154" s="110" t="n"/>
      <c r="AK154" s="110" t="n"/>
      <c r="AL154" s="110" t="n"/>
      <c r="AM154" s="110" t="n"/>
      <c r="AN154" s="110" t="n"/>
      <c r="AO154" s="110" t="n"/>
      <c r="AP154" s="110" t="n"/>
      <c r="AQ154" s="110" t="n"/>
      <c r="AR154" s="110" t="n"/>
      <c r="AS154" s="110" t="n"/>
      <c r="AT154" s="110" t="n"/>
      <c r="AU154" s="110" t="n"/>
      <c r="AV154" s="110" t="n"/>
      <c r="AW154" s="110" t="n"/>
      <c r="AX154" s="110" t="n"/>
      <c r="AY154" s="110" t="n"/>
      <c r="AZ154" s="110" t="n"/>
      <c r="BA154" s="110" t="n"/>
      <c r="BB154" s="110" t="n"/>
      <c r="BC154" s="110" t="n"/>
      <c r="BD154" s="110" t="n"/>
      <c r="BE154" s="110" t="n"/>
      <c r="BF154" s="110" t="n"/>
      <c r="BG154" s="110" t="n"/>
      <c r="BH154" s="110" t="n"/>
      <c r="BI154" s="110" t="n"/>
      <c r="BJ154" s="110" t="n"/>
      <c r="BK154" s="110" t="n"/>
      <c r="BL154" s="110" t="n"/>
      <c r="BM154" s="110" t="n"/>
      <c r="BN154" s="110" t="n"/>
      <c r="BO154" s="110" t="n"/>
      <c r="BP154" s="110" t="n"/>
      <c r="BQ154" s="110" t="n"/>
      <c r="BR154" s="110" t="n"/>
      <c r="BS154" s="110" t="n"/>
      <c r="BT154" s="110" t="n"/>
      <c r="BU154" s="110" t="n"/>
      <c r="BV154" s="110" t="n"/>
      <c r="BW154" s="110" t="n"/>
      <c r="BX154" s="110" t="n"/>
      <c r="BY154" s="110" t="n"/>
      <c r="BZ154" s="110" t="n"/>
      <c r="CA154" s="110" t="n"/>
      <c r="CB154" s="110" t="n"/>
      <c r="CC154" s="110" t="n"/>
      <c r="CD154" s="110" t="n"/>
      <c r="CE154" s="110" t="n"/>
      <c r="CF154" s="110" t="n"/>
      <c r="CG154" s="110" t="n"/>
      <c r="CH154" s="110" t="n"/>
      <c r="CI154" s="110" t="n"/>
      <c r="CJ154" s="110" t="n"/>
      <c r="CK154" s="110" t="n"/>
      <c r="CL154" s="110" t="n"/>
      <c r="CM154" s="110" t="n"/>
      <c r="CN154" s="110" t="n"/>
      <c r="CO154" s="110" t="n"/>
      <c r="CP154" s="110" t="n"/>
      <c r="CQ154" s="110" t="n"/>
      <c r="CR154" s="110" t="n"/>
      <c r="CS154" s="110" t="n"/>
    </row>
    <row r="155">
      <c r="C155" s="110">
        <f>AVERAGEIFS(F155:CS155,$F$2:$CS$2, "&gt;=" &amp; $F$2, $F$2:$CS$2, "&lt;="&amp; EOMONTH($F$2,0))</f>
        <v/>
      </c>
      <c r="D155" s="110">
        <f>AVERAGEIFS(F155:CS155,$F$2:$CS$2, "&gt;=" &amp; $AK$2, $F$2:$CS$2, "&lt;="&amp; EOMONTH($AK$2,0))</f>
        <v/>
      </c>
      <c r="E155" s="110">
        <f>AVERAGEIFS(F155:CS155,$F$2:$CS$2,"&gt;="&amp;TODAY()-30)</f>
        <v/>
      </c>
      <c r="F155" s="60" t="n"/>
      <c r="G155" s="110" t="n"/>
      <c r="H155" s="110" t="n"/>
      <c r="I155" s="110" t="n"/>
      <c r="J155" s="110" t="n"/>
      <c r="K155" s="110" t="n"/>
      <c r="L155" s="110" t="n"/>
      <c r="M155" s="110" t="n"/>
      <c r="N155" s="110" t="n"/>
      <c r="O155" s="110" t="n"/>
      <c r="P155" s="110" t="n"/>
      <c r="Q155" s="110" t="n"/>
      <c r="R155" s="110" t="n"/>
      <c r="S155" s="110" t="n"/>
      <c r="T155" s="110" t="n"/>
      <c r="U155" s="110" t="n"/>
      <c r="V155" s="110" t="n"/>
      <c r="W155" s="110" t="n"/>
      <c r="X155" s="110" t="n"/>
      <c r="Y155" s="110" t="n"/>
      <c r="Z155" s="110" t="n"/>
      <c r="AA155" s="110" t="n"/>
      <c r="AB155" s="110" t="n"/>
      <c r="AC155" s="110" t="n"/>
      <c r="AD155" s="110" t="n"/>
      <c r="AE155" s="110" t="n"/>
      <c r="AF155" s="110" t="n"/>
      <c r="AG155" s="110" t="n"/>
      <c r="AH155" s="110" t="n"/>
      <c r="AI155" s="110" t="n"/>
      <c r="AJ155" s="110" t="n"/>
      <c r="AK155" s="110" t="n"/>
      <c r="AL155" s="110" t="n"/>
      <c r="AM155" s="110" t="n"/>
      <c r="AN155" s="110" t="n"/>
      <c r="AO155" s="110" t="n"/>
      <c r="AP155" s="110" t="n"/>
      <c r="AQ155" s="110" t="n"/>
      <c r="AR155" s="110" t="n"/>
      <c r="AS155" s="110" t="n"/>
      <c r="AT155" s="110" t="n"/>
      <c r="AU155" s="110" t="n"/>
      <c r="AV155" s="110" t="n"/>
      <c r="AW155" s="110" t="n"/>
      <c r="AX155" s="110" t="n"/>
      <c r="AY155" s="110" t="n"/>
      <c r="AZ155" s="110" t="n"/>
      <c r="BA155" s="110" t="n"/>
      <c r="BB155" s="110" t="n"/>
      <c r="BC155" s="110" t="n"/>
      <c r="BD155" s="110" t="n"/>
      <c r="BE155" s="110" t="n"/>
      <c r="BF155" s="110" t="n"/>
      <c r="BG155" s="110" t="n"/>
      <c r="BH155" s="110" t="n"/>
      <c r="BI155" s="110" t="n"/>
      <c r="BJ155" s="110" t="n"/>
      <c r="BK155" s="110" t="n"/>
      <c r="BL155" s="110" t="n"/>
      <c r="BM155" s="110" t="n"/>
      <c r="BN155" s="110" t="n"/>
      <c r="BO155" s="110" t="n"/>
      <c r="BP155" s="110" t="n"/>
      <c r="BQ155" s="110" t="n"/>
      <c r="BR155" s="110" t="n"/>
      <c r="BS155" s="110" t="n"/>
      <c r="BT155" s="110" t="n"/>
      <c r="BU155" s="110" t="n"/>
      <c r="BV155" s="110" t="n"/>
      <c r="BW155" s="110" t="n"/>
      <c r="BX155" s="110" t="n"/>
      <c r="BY155" s="110" t="n"/>
      <c r="BZ155" s="110" t="n"/>
      <c r="CA155" s="110" t="n"/>
      <c r="CB155" s="110" t="n"/>
      <c r="CC155" s="110" t="n"/>
      <c r="CD155" s="110" t="n"/>
      <c r="CE155" s="110" t="n"/>
      <c r="CF155" s="110" t="n"/>
      <c r="CG155" s="110" t="n"/>
      <c r="CH155" s="110" t="n"/>
      <c r="CI155" s="110" t="n"/>
      <c r="CJ155" s="110" t="n"/>
      <c r="CK155" s="110" t="n"/>
      <c r="CL155" s="110" t="n"/>
      <c r="CM155" s="110" t="n"/>
      <c r="CN155" s="110" t="n"/>
      <c r="CO155" s="110" t="n"/>
      <c r="CP155" s="110" t="n"/>
      <c r="CQ155" s="110" t="n"/>
      <c r="CR155" s="110" t="n"/>
      <c r="CS155" s="110" t="n"/>
    </row>
    <row r="156">
      <c r="C156" s="110">
        <f>AVERAGEIFS(F156:CS156,$F$2:$CS$2, "&gt;=" &amp; $F$2, $F$2:$CS$2, "&lt;="&amp; EOMONTH($F$2,0))</f>
        <v/>
      </c>
      <c r="D156" s="110">
        <f>AVERAGEIFS(F156:CS156,$F$2:$CS$2, "&gt;=" &amp; $AK$2, $F$2:$CS$2, "&lt;="&amp; EOMONTH($AK$2,0))</f>
        <v/>
      </c>
      <c r="E156" s="110">
        <f>AVERAGEIFS(F156:CS156,$F$2:$CS$2,"&gt;="&amp;TODAY()-30)</f>
        <v/>
      </c>
      <c r="F156" s="60" t="n"/>
      <c r="G156" s="110" t="n"/>
      <c r="H156" s="110" t="n"/>
      <c r="I156" s="110" t="n"/>
      <c r="J156" s="110" t="n"/>
      <c r="K156" s="110" t="n"/>
      <c r="L156" s="110" t="n"/>
      <c r="M156" s="110" t="n"/>
      <c r="N156" s="110" t="n"/>
      <c r="O156" s="110" t="n"/>
      <c r="P156" s="110" t="n"/>
      <c r="Q156" s="110" t="n"/>
      <c r="R156" s="110" t="n"/>
      <c r="S156" s="110" t="n"/>
      <c r="T156" s="110" t="n"/>
      <c r="U156" s="110" t="n"/>
      <c r="V156" s="110" t="n"/>
      <c r="W156" s="110" t="n"/>
      <c r="X156" s="110" t="n"/>
      <c r="Y156" s="110" t="n"/>
      <c r="Z156" s="110" t="n"/>
      <c r="AA156" s="110" t="n"/>
      <c r="AB156" s="110" t="n"/>
      <c r="AC156" s="110" t="n"/>
      <c r="AD156" s="110" t="n"/>
      <c r="AE156" s="110" t="n"/>
      <c r="AF156" s="110" t="n"/>
      <c r="AG156" s="110" t="n"/>
      <c r="AH156" s="110" t="n"/>
      <c r="AI156" s="110" t="n"/>
      <c r="AJ156" s="110" t="n"/>
      <c r="AK156" s="110" t="n"/>
      <c r="AL156" s="110" t="n"/>
      <c r="AM156" s="110" t="n"/>
      <c r="AN156" s="110" t="n"/>
      <c r="AO156" s="110" t="n"/>
      <c r="AP156" s="110" t="n"/>
      <c r="AQ156" s="110" t="n"/>
      <c r="AR156" s="110" t="n"/>
      <c r="AS156" s="110" t="n"/>
      <c r="AT156" s="110" t="n"/>
      <c r="AU156" s="110" t="n"/>
      <c r="AV156" s="110" t="n"/>
      <c r="AW156" s="110" t="n"/>
      <c r="AX156" s="110" t="n"/>
      <c r="AY156" s="110" t="n"/>
      <c r="AZ156" s="110" t="n"/>
      <c r="BA156" s="110" t="n"/>
      <c r="BB156" s="110" t="n"/>
      <c r="BC156" s="110" t="n"/>
      <c r="BD156" s="110" t="n"/>
      <c r="BE156" s="110" t="n"/>
      <c r="BF156" s="110" t="n"/>
      <c r="BG156" s="110" t="n"/>
      <c r="BH156" s="110" t="n"/>
      <c r="BI156" s="110" t="n"/>
      <c r="BJ156" s="110" t="n"/>
      <c r="BK156" s="110" t="n"/>
      <c r="BL156" s="110" t="n"/>
      <c r="BM156" s="110" t="n"/>
      <c r="BN156" s="110" t="n"/>
      <c r="BO156" s="110" t="n"/>
      <c r="BP156" s="110" t="n"/>
      <c r="BQ156" s="110" t="n"/>
      <c r="BR156" s="110" t="n"/>
      <c r="BS156" s="110" t="n"/>
      <c r="BT156" s="110" t="n"/>
      <c r="BU156" s="110" t="n"/>
      <c r="BV156" s="110" t="n"/>
      <c r="BW156" s="110" t="n"/>
      <c r="BX156" s="110" t="n"/>
      <c r="BY156" s="110" t="n"/>
      <c r="BZ156" s="110" t="n"/>
      <c r="CA156" s="110" t="n"/>
      <c r="CB156" s="110" t="n"/>
      <c r="CC156" s="110" t="n"/>
      <c r="CD156" s="110" t="n"/>
      <c r="CE156" s="110" t="n"/>
      <c r="CF156" s="110" t="n"/>
      <c r="CG156" s="110" t="n"/>
      <c r="CH156" s="110" t="n"/>
      <c r="CI156" s="110" t="n"/>
      <c r="CJ156" s="110" t="n"/>
      <c r="CK156" s="110" t="n"/>
      <c r="CL156" s="110" t="n"/>
      <c r="CM156" s="110" t="n"/>
      <c r="CN156" s="110" t="n"/>
      <c r="CO156" s="110" t="n"/>
      <c r="CP156" s="110" t="n"/>
      <c r="CQ156" s="110" t="n"/>
      <c r="CR156" s="110" t="n"/>
      <c r="CS156" s="110" t="n"/>
    </row>
    <row r="157">
      <c r="C157" s="110">
        <f>AVERAGEIFS(F157:CS157,$F$2:$CS$2, "&gt;=" &amp; $F$2, $F$2:$CS$2, "&lt;="&amp; EOMONTH($F$2,0))</f>
        <v/>
      </c>
      <c r="D157" s="110">
        <f>AVERAGEIFS(F157:CS157,$F$2:$CS$2, "&gt;=" &amp; $AK$2, $F$2:$CS$2, "&lt;="&amp; EOMONTH($AK$2,0))</f>
        <v/>
      </c>
      <c r="E157" s="110">
        <f>AVERAGEIFS(F157:CS157,$F$2:$CS$2,"&gt;="&amp;TODAY()-30)</f>
        <v/>
      </c>
      <c r="F157" s="60" t="n"/>
      <c r="G157" s="110" t="n"/>
      <c r="H157" s="110" t="n"/>
      <c r="I157" s="110" t="n"/>
      <c r="J157" s="110" t="n"/>
      <c r="K157" s="110" t="n"/>
      <c r="L157" s="110" t="n"/>
      <c r="M157" s="110" t="n"/>
      <c r="N157" s="110" t="n"/>
      <c r="O157" s="110" t="n"/>
      <c r="P157" s="110" t="n"/>
      <c r="Q157" s="110" t="n"/>
      <c r="R157" s="110" t="n"/>
      <c r="S157" s="110" t="n"/>
      <c r="T157" s="110" t="n"/>
      <c r="U157" s="110" t="n"/>
      <c r="V157" s="110" t="n"/>
      <c r="W157" s="110" t="n"/>
      <c r="X157" s="110" t="n"/>
      <c r="Y157" s="110" t="n"/>
      <c r="Z157" s="110" t="n"/>
      <c r="AA157" s="110" t="n"/>
      <c r="AB157" s="110" t="n"/>
      <c r="AC157" s="110" t="n"/>
      <c r="AD157" s="110" t="n"/>
      <c r="AE157" s="110" t="n"/>
      <c r="AF157" s="110" t="n"/>
      <c r="AG157" s="110" t="n"/>
      <c r="AH157" s="110" t="n"/>
      <c r="AI157" s="110" t="n"/>
      <c r="AJ157" s="110" t="n"/>
      <c r="AK157" s="110" t="n"/>
      <c r="AL157" s="110" t="n"/>
      <c r="AM157" s="110" t="n"/>
      <c r="AN157" s="110" t="n"/>
      <c r="AO157" s="110" t="n"/>
      <c r="AP157" s="110" t="n"/>
      <c r="AQ157" s="110" t="n"/>
      <c r="AR157" s="110" t="n"/>
      <c r="AS157" s="110" t="n"/>
      <c r="AT157" s="110" t="n"/>
      <c r="AU157" s="110" t="n"/>
      <c r="AV157" s="110" t="n"/>
      <c r="AW157" s="110" t="n"/>
      <c r="AX157" s="110" t="n"/>
      <c r="AY157" s="110" t="n"/>
      <c r="AZ157" s="110" t="n"/>
      <c r="BA157" s="110" t="n"/>
      <c r="BB157" s="110" t="n"/>
      <c r="BC157" s="110" t="n"/>
      <c r="BD157" s="110" t="n"/>
      <c r="BE157" s="110" t="n"/>
      <c r="BF157" s="110" t="n"/>
      <c r="BG157" s="110" t="n"/>
      <c r="BH157" s="110" t="n"/>
      <c r="BI157" s="110" t="n"/>
      <c r="BJ157" s="110" t="n"/>
      <c r="BK157" s="110" t="n"/>
      <c r="BL157" s="110" t="n"/>
      <c r="BM157" s="110" t="n"/>
      <c r="BN157" s="110" t="n"/>
      <c r="BO157" s="110" t="n"/>
      <c r="BP157" s="110" t="n"/>
      <c r="BQ157" s="110" t="n"/>
      <c r="BR157" s="110" t="n"/>
      <c r="BS157" s="110" t="n"/>
      <c r="BT157" s="110" t="n"/>
      <c r="BU157" s="110" t="n"/>
      <c r="BV157" s="110" t="n"/>
      <c r="BW157" s="110" t="n"/>
      <c r="BX157" s="110" t="n"/>
      <c r="BY157" s="110" t="n"/>
      <c r="BZ157" s="110" t="n"/>
      <c r="CA157" s="110" t="n"/>
      <c r="CB157" s="110" t="n"/>
      <c r="CC157" s="110" t="n"/>
      <c r="CD157" s="110" t="n"/>
      <c r="CE157" s="110" t="n"/>
      <c r="CF157" s="110" t="n"/>
      <c r="CG157" s="110" t="n"/>
      <c r="CH157" s="110" t="n"/>
      <c r="CI157" s="110" t="n"/>
      <c r="CJ157" s="110" t="n"/>
      <c r="CK157" s="110" t="n"/>
      <c r="CL157" s="110" t="n"/>
      <c r="CM157" s="110" t="n"/>
      <c r="CN157" s="110" t="n"/>
      <c r="CO157" s="110" t="n"/>
      <c r="CP157" s="110" t="n"/>
      <c r="CQ157" s="110" t="n"/>
      <c r="CR157" s="110" t="n"/>
      <c r="CS157" s="110" t="n"/>
    </row>
    <row r="158">
      <c r="C158" s="110">
        <f>AVERAGEIFS(F158:CS158,$F$2:$CS$2, "&gt;=" &amp; $F$2, $F$2:$CS$2, "&lt;="&amp; EOMONTH($F$2,0))</f>
        <v/>
      </c>
      <c r="D158" s="110">
        <f>AVERAGEIFS(F158:CS158,$F$2:$CS$2, "&gt;=" &amp; $AK$2, $F$2:$CS$2, "&lt;="&amp; EOMONTH($AK$2,0))</f>
        <v/>
      </c>
      <c r="E158" s="110">
        <f>AVERAGEIFS(F158:CS158,$F$2:$CS$2,"&gt;="&amp;TODAY()-30)</f>
        <v/>
      </c>
      <c r="F158" s="60" t="n"/>
      <c r="G158" s="110" t="n"/>
      <c r="H158" s="110" t="n"/>
      <c r="I158" s="110" t="n"/>
      <c r="J158" s="110" t="n"/>
      <c r="K158" s="110" t="n"/>
      <c r="L158" s="110" t="n"/>
      <c r="M158" s="110" t="n"/>
      <c r="N158" s="110" t="n"/>
      <c r="O158" s="110" t="n"/>
      <c r="P158" s="110" t="n"/>
      <c r="Q158" s="110" t="n"/>
      <c r="R158" s="110" t="n"/>
      <c r="S158" s="110" t="n"/>
      <c r="T158" s="110" t="n"/>
      <c r="U158" s="110" t="n"/>
      <c r="V158" s="110" t="n"/>
      <c r="W158" s="110" t="n"/>
      <c r="X158" s="110" t="n"/>
      <c r="Y158" s="110" t="n"/>
      <c r="Z158" s="110" t="n"/>
      <c r="AA158" s="110" t="n"/>
      <c r="AB158" s="110" t="n"/>
      <c r="AC158" s="110" t="n"/>
      <c r="AD158" s="110" t="n"/>
      <c r="AE158" s="110" t="n"/>
      <c r="AF158" s="110" t="n"/>
      <c r="AG158" s="110" t="n"/>
      <c r="AH158" s="110" t="n"/>
      <c r="AI158" s="110" t="n"/>
      <c r="AJ158" s="110" t="n"/>
      <c r="AK158" s="110" t="n"/>
      <c r="AL158" s="110" t="n"/>
      <c r="AM158" s="110" t="n"/>
      <c r="AN158" s="110" t="n"/>
      <c r="AO158" s="110" t="n"/>
      <c r="AP158" s="110" t="n"/>
      <c r="AQ158" s="110" t="n"/>
      <c r="AR158" s="110" t="n"/>
      <c r="AS158" s="110" t="n"/>
      <c r="AT158" s="110" t="n"/>
      <c r="AU158" s="110" t="n"/>
      <c r="AV158" s="110" t="n"/>
      <c r="AW158" s="110" t="n"/>
      <c r="AX158" s="110" t="n"/>
      <c r="AY158" s="110" t="n"/>
      <c r="AZ158" s="110" t="n"/>
      <c r="BA158" s="110" t="n"/>
      <c r="BB158" s="110" t="n"/>
      <c r="BC158" s="110" t="n"/>
      <c r="BD158" s="110" t="n"/>
      <c r="BE158" s="110" t="n"/>
      <c r="BF158" s="110" t="n"/>
      <c r="BG158" s="110" t="n"/>
      <c r="BH158" s="110" t="n"/>
      <c r="BI158" s="110" t="n"/>
      <c r="BJ158" s="110" t="n"/>
      <c r="BK158" s="110" t="n"/>
      <c r="BL158" s="110" t="n"/>
      <c r="BM158" s="110" t="n"/>
      <c r="BN158" s="110" t="n"/>
      <c r="BO158" s="110" t="n"/>
      <c r="BP158" s="110" t="n"/>
      <c r="BQ158" s="110" t="n"/>
      <c r="BR158" s="110" t="n"/>
      <c r="BS158" s="110" t="n"/>
      <c r="BT158" s="110" t="n"/>
      <c r="BU158" s="110" t="n"/>
      <c r="BV158" s="110" t="n"/>
      <c r="BW158" s="110" t="n"/>
      <c r="BX158" s="110" t="n"/>
      <c r="BY158" s="110" t="n"/>
      <c r="BZ158" s="110" t="n"/>
      <c r="CA158" s="110" t="n"/>
      <c r="CB158" s="110" t="n"/>
      <c r="CC158" s="110" t="n"/>
      <c r="CD158" s="110" t="n"/>
      <c r="CE158" s="110" t="n"/>
      <c r="CF158" s="110" t="n"/>
      <c r="CG158" s="110" t="n"/>
      <c r="CH158" s="110" t="n"/>
      <c r="CI158" s="110" t="n"/>
      <c r="CJ158" s="110" t="n"/>
      <c r="CK158" s="110" t="n"/>
      <c r="CL158" s="110" t="n"/>
      <c r="CM158" s="110" t="n"/>
      <c r="CN158" s="110" t="n"/>
      <c r="CO158" s="110" t="n"/>
      <c r="CP158" s="110" t="n"/>
      <c r="CQ158" s="110" t="n"/>
      <c r="CR158" s="110" t="n"/>
      <c r="CS158" s="110" t="n"/>
    </row>
    <row r="159">
      <c r="C159" s="110">
        <f>AVERAGEIFS(F159:CS159,$F$2:$CS$2, "&gt;=" &amp; $F$2, $F$2:$CS$2, "&lt;="&amp; EOMONTH($F$2,0))</f>
        <v/>
      </c>
      <c r="D159" s="110">
        <f>AVERAGEIFS(F159:CS159,$F$2:$CS$2, "&gt;=" &amp; $AK$2, $F$2:$CS$2, "&lt;="&amp; EOMONTH($AK$2,0))</f>
        <v/>
      </c>
      <c r="E159" s="110">
        <f>AVERAGEIFS(F159:CS159,$F$2:$CS$2,"&gt;="&amp;TODAY()-30)</f>
        <v/>
      </c>
      <c r="F159" s="60" t="n"/>
      <c r="G159" s="110" t="n"/>
      <c r="H159" s="110" t="n"/>
      <c r="I159" s="110" t="n"/>
      <c r="J159" s="110" t="n"/>
      <c r="K159" s="110" t="n"/>
      <c r="L159" s="110" t="n"/>
      <c r="M159" s="110" t="n"/>
      <c r="N159" s="110" t="n"/>
      <c r="O159" s="110" t="n"/>
      <c r="P159" s="110" t="n"/>
      <c r="Q159" s="110" t="n"/>
      <c r="R159" s="110" t="n"/>
      <c r="S159" s="110" t="n"/>
      <c r="T159" s="110" t="n"/>
      <c r="U159" s="110" t="n"/>
      <c r="V159" s="110" t="n"/>
      <c r="W159" s="110" t="n"/>
      <c r="X159" s="110" t="n"/>
      <c r="Y159" s="110" t="n"/>
      <c r="Z159" s="110" t="n"/>
      <c r="AA159" s="110" t="n"/>
      <c r="AB159" s="110" t="n"/>
      <c r="AC159" s="110" t="n"/>
      <c r="AD159" s="110" t="n"/>
      <c r="AE159" s="110" t="n"/>
      <c r="AF159" s="110" t="n"/>
      <c r="AG159" s="110" t="n"/>
      <c r="AH159" s="110" t="n"/>
      <c r="AI159" s="110" t="n"/>
      <c r="AJ159" s="110" t="n"/>
      <c r="AK159" s="110" t="n"/>
      <c r="AL159" s="110" t="n"/>
      <c r="AM159" s="110" t="n"/>
      <c r="AN159" s="110" t="n"/>
      <c r="AO159" s="110" t="n"/>
      <c r="AP159" s="110" t="n"/>
      <c r="AQ159" s="110" t="n"/>
      <c r="AR159" s="110" t="n"/>
      <c r="AS159" s="110" t="n"/>
      <c r="AT159" s="110" t="n"/>
      <c r="AU159" s="110" t="n"/>
      <c r="AV159" s="110" t="n"/>
      <c r="AW159" s="110" t="n"/>
      <c r="AX159" s="110" t="n"/>
      <c r="AY159" s="110" t="n"/>
      <c r="AZ159" s="110" t="n"/>
      <c r="BA159" s="110" t="n"/>
      <c r="BB159" s="110" t="n"/>
      <c r="BC159" s="110" t="n"/>
      <c r="BD159" s="110" t="n"/>
      <c r="BE159" s="110" t="n"/>
      <c r="BF159" s="110" t="n"/>
      <c r="BG159" s="110" t="n"/>
      <c r="BH159" s="110" t="n"/>
      <c r="BI159" s="110" t="n"/>
      <c r="BJ159" s="110" t="n"/>
      <c r="BK159" s="110" t="n"/>
      <c r="BL159" s="110" t="n"/>
      <c r="BM159" s="110" t="n"/>
      <c r="BN159" s="110" t="n"/>
      <c r="BO159" s="110" t="n"/>
      <c r="BP159" s="110" t="n"/>
      <c r="BQ159" s="110" t="n"/>
      <c r="BR159" s="110" t="n"/>
      <c r="BS159" s="110" t="n"/>
      <c r="BT159" s="110" t="n"/>
      <c r="BU159" s="110" t="n"/>
      <c r="BV159" s="110" t="n"/>
      <c r="BW159" s="110" t="n"/>
      <c r="BX159" s="110" t="n"/>
      <c r="BY159" s="110" t="n"/>
      <c r="BZ159" s="110" t="n"/>
      <c r="CA159" s="110" t="n"/>
      <c r="CB159" s="110" t="n"/>
      <c r="CC159" s="110" t="n"/>
      <c r="CD159" s="110" t="n"/>
      <c r="CE159" s="110" t="n"/>
      <c r="CF159" s="110" t="n"/>
      <c r="CG159" s="110" t="n"/>
      <c r="CH159" s="110" t="n"/>
      <c r="CI159" s="110" t="n"/>
      <c r="CJ159" s="110" t="n"/>
      <c r="CK159" s="110" t="n"/>
      <c r="CL159" s="110" t="n"/>
      <c r="CM159" s="110" t="n"/>
      <c r="CN159" s="110" t="n"/>
      <c r="CO159" s="110" t="n"/>
      <c r="CP159" s="110" t="n"/>
      <c r="CQ159" s="110" t="n"/>
      <c r="CR159" s="110" t="n"/>
      <c r="CS159" s="110" t="n"/>
    </row>
    <row r="160">
      <c r="C160" s="110">
        <f>AVERAGEIFS(F160:CS160,$F$2:$CS$2, "&gt;=" &amp; $F$2, $F$2:$CS$2, "&lt;="&amp; EOMONTH($F$2,0))</f>
        <v/>
      </c>
      <c r="D160" s="110">
        <f>AVERAGEIFS(F160:CS160,$F$2:$CS$2, "&gt;=" &amp; $AK$2, $F$2:$CS$2, "&lt;="&amp; EOMONTH($AK$2,0))</f>
        <v/>
      </c>
      <c r="E160" s="110">
        <f>AVERAGEIFS(F160:CS160,$F$2:$CS$2,"&gt;="&amp;TODAY()-30)</f>
        <v/>
      </c>
      <c r="F160" s="60" t="n"/>
      <c r="G160" s="110" t="n"/>
      <c r="H160" s="110" t="n"/>
      <c r="I160" s="110" t="n"/>
      <c r="J160" s="110" t="n"/>
      <c r="K160" s="110" t="n"/>
      <c r="L160" s="110" t="n"/>
      <c r="M160" s="110" t="n"/>
      <c r="N160" s="110" t="n"/>
      <c r="O160" s="110" t="n"/>
      <c r="P160" s="110" t="n"/>
      <c r="Q160" s="110" t="n"/>
      <c r="R160" s="110" t="n"/>
      <c r="S160" s="110" t="n"/>
      <c r="T160" s="110" t="n"/>
      <c r="U160" s="110" t="n"/>
      <c r="V160" s="110" t="n"/>
      <c r="W160" s="110" t="n"/>
      <c r="X160" s="110" t="n"/>
      <c r="Y160" s="110" t="n"/>
      <c r="Z160" s="110" t="n"/>
      <c r="AA160" s="110" t="n"/>
      <c r="AB160" s="110" t="n"/>
      <c r="AC160" s="110" t="n"/>
      <c r="AD160" s="110" t="n"/>
      <c r="AE160" s="110" t="n"/>
      <c r="AF160" s="110" t="n"/>
      <c r="AG160" s="110" t="n"/>
      <c r="AH160" s="110" t="n"/>
      <c r="AI160" s="110" t="n"/>
      <c r="AJ160" s="110" t="n"/>
      <c r="AK160" s="110" t="n"/>
      <c r="AL160" s="110" t="n"/>
      <c r="AM160" s="110" t="n"/>
      <c r="AN160" s="110" t="n"/>
      <c r="AO160" s="110" t="n"/>
      <c r="AP160" s="110" t="n"/>
      <c r="AQ160" s="110" t="n"/>
      <c r="AR160" s="110" t="n"/>
      <c r="AS160" s="110" t="n"/>
      <c r="AT160" s="110" t="n"/>
      <c r="AU160" s="110" t="n"/>
      <c r="AV160" s="110" t="n"/>
      <c r="AW160" s="110" t="n"/>
      <c r="AX160" s="110" t="n"/>
      <c r="AY160" s="110" t="n"/>
      <c r="AZ160" s="110" t="n"/>
      <c r="BA160" s="110" t="n"/>
      <c r="BB160" s="110" t="n"/>
      <c r="BC160" s="110" t="n"/>
      <c r="BD160" s="110" t="n"/>
      <c r="BE160" s="110" t="n"/>
      <c r="BF160" s="110" t="n"/>
      <c r="BG160" s="110" t="n"/>
      <c r="BH160" s="110" t="n"/>
      <c r="BI160" s="110" t="n"/>
      <c r="BJ160" s="110" t="n"/>
      <c r="BK160" s="110" t="n"/>
      <c r="BL160" s="110" t="n"/>
      <c r="BM160" s="110" t="n"/>
      <c r="BN160" s="110" t="n"/>
      <c r="BO160" s="110" t="n"/>
      <c r="BP160" s="110" t="n"/>
      <c r="BQ160" s="110" t="n"/>
      <c r="BR160" s="110" t="n"/>
      <c r="BS160" s="110" t="n"/>
      <c r="BT160" s="110" t="n"/>
      <c r="BU160" s="110" t="n"/>
      <c r="BV160" s="110" t="n"/>
      <c r="BW160" s="110" t="n"/>
      <c r="BX160" s="110" t="n"/>
      <c r="BY160" s="110" t="n"/>
      <c r="BZ160" s="110" t="n"/>
      <c r="CA160" s="110" t="n"/>
      <c r="CB160" s="110" t="n"/>
      <c r="CC160" s="110" t="n"/>
      <c r="CD160" s="110" t="n"/>
      <c r="CE160" s="110" t="n"/>
      <c r="CF160" s="110" t="n"/>
      <c r="CG160" s="110" t="n"/>
      <c r="CH160" s="110" t="n"/>
      <c r="CI160" s="110" t="n"/>
      <c r="CJ160" s="110" t="n"/>
      <c r="CK160" s="110" t="n"/>
      <c r="CL160" s="110" t="n"/>
      <c r="CM160" s="110" t="n"/>
      <c r="CN160" s="110" t="n"/>
      <c r="CO160" s="110" t="n"/>
      <c r="CP160" s="110" t="n"/>
      <c r="CQ160" s="110" t="n"/>
      <c r="CR160" s="110" t="n"/>
      <c r="CS160" s="110" t="n"/>
    </row>
    <row r="161">
      <c r="C161" s="110">
        <f>AVERAGEIFS(F161:CS161,$F$2:$CS$2, "&gt;=" &amp; $F$2, $F$2:$CS$2, "&lt;="&amp; EOMONTH($F$2,0))</f>
        <v/>
      </c>
      <c r="D161" s="110">
        <f>AVERAGEIFS(F161:CS161,$F$2:$CS$2, "&gt;=" &amp; $AK$2, $F$2:$CS$2, "&lt;="&amp; EOMONTH($AK$2,0))</f>
        <v/>
      </c>
      <c r="E161" s="110">
        <f>AVERAGEIFS(F161:CS161,$F$2:$CS$2,"&gt;="&amp;TODAY()-30)</f>
        <v/>
      </c>
      <c r="F161" s="60" t="n"/>
      <c r="G161" s="110" t="n"/>
      <c r="H161" s="110" t="n"/>
      <c r="I161" s="110" t="n"/>
      <c r="J161" s="110" t="n"/>
      <c r="K161" s="110" t="n"/>
      <c r="L161" s="110" t="n"/>
      <c r="M161" s="110" t="n"/>
      <c r="N161" s="110" t="n"/>
      <c r="O161" s="110" t="n"/>
      <c r="P161" s="110" t="n"/>
      <c r="Q161" s="110" t="n"/>
      <c r="R161" s="110" t="n"/>
      <c r="S161" s="110" t="n"/>
      <c r="T161" s="110" t="n"/>
      <c r="U161" s="110" t="n"/>
      <c r="V161" s="110" t="n"/>
      <c r="W161" s="110" t="n"/>
      <c r="X161" s="110" t="n"/>
      <c r="Y161" s="110" t="n"/>
      <c r="Z161" s="110" t="n"/>
      <c r="AA161" s="110" t="n"/>
      <c r="AB161" s="110" t="n"/>
      <c r="AC161" s="110" t="n"/>
      <c r="AD161" s="110" t="n"/>
      <c r="AE161" s="110" t="n"/>
      <c r="AF161" s="110" t="n"/>
      <c r="AG161" s="110" t="n"/>
      <c r="AH161" s="110" t="n"/>
      <c r="AI161" s="110" t="n"/>
      <c r="AJ161" s="110" t="n"/>
      <c r="AK161" s="110" t="n"/>
      <c r="AL161" s="110" t="n"/>
      <c r="AM161" s="110" t="n"/>
      <c r="AN161" s="110" t="n"/>
      <c r="AO161" s="110" t="n"/>
      <c r="AP161" s="110" t="n"/>
      <c r="AQ161" s="110" t="n"/>
      <c r="AR161" s="110" t="n"/>
      <c r="AS161" s="110" t="n"/>
      <c r="AT161" s="110" t="n"/>
      <c r="AU161" s="110" t="n"/>
      <c r="AV161" s="110" t="n"/>
      <c r="AW161" s="110" t="n"/>
      <c r="AX161" s="110" t="n"/>
      <c r="AY161" s="110" t="n"/>
      <c r="AZ161" s="110" t="n"/>
      <c r="BA161" s="110" t="n"/>
      <c r="BB161" s="110" t="n"/>
      <c r="BC161" s="110" t="n"/>
      <c r="BD161" s="110" t="n"/>
      <c r="BE161" s="110" t="n"/>
      <c r="BF161" s="110" t="n"/>
      <c r="BG161" s="110" t="n"/>
      <c r="BH161" s="110" t="n"/>
      <c r="BI161" s="110" t="n"/>
      <c r="BJ161" s="110" t="n"/>
      <c r="BK161" s="110" t="n"/>
      <c r="BL161" s="110" t="n"/>
      <c r="BM161" s="110" t="n"/>
      <c r="BN161" s="110" t="n"/>
      <c r="BO161" s="110" t="n"/>
      <c r="BP161" s="110" t="n"/>
      <c r="BQ161" s="110" t="n"/>
      <c r="BR161" s="110" t="n"/>
      <c r="BS161" s="110" t="n"/>
      <c r="BT161" s="110" t="n"/>
      <c r="BU161" s="110" t="n"/>
      <c r="BV161" s="110" t="n"/>
      <c r="BW161" s="110" t="n"/>
      <c r="BX161" s="110" t="n"/>
      <c r="BY161" s="110" t="n"/>
      <c r="BZ161" s="110" t="n"/>
      <c r="CA161" s="110" t="n"/>
      <c r="CB161" s="110" t="n"/>
      <c r="CC161" s="110" t="n"/>
      <c r="CD161" s="110" t="n"/>
      <c r="CE161" s="110" t="n"/>
      <c r="CF161" s="110" t="n"/>
      <c r="CG161" s="110" t="n"/>
      <c r="CH161" s="110" t="n"/>
      <c r="CI161" s="110" t="n"/>
      <c r="CJ161" s="110" t="n"/>
      <c r="CK161" s="110" t="n"/>
      <c r="CL161" s="110" t="n"/>
      <c r="CM161" s="110" t="n"/>
      <c r="CN161" s="110" t="n"/>
      <c r="CO161" s="110" t="n"/>
      <c r="CP161" s="110" t="n"/>
      <c r="CQ161" s="110" t="n"/>
      <c r="CR161" s="110" t="n"/>
      <c r="CS161" s="110" t="n"/>
    </row>
    <row r="162">
      <c r="C162" s="110">
        <f>AVERAGEIFS(F162:CS162,$F$2:$CS$2, "&gt;=" &amp; $F$2, $F$2:$CS$2, "&lt;="&amp; EOMONTH($F$2,0))</f>
        <v/>
      </c>
      <c r="D162" s="110">
        <f>AVERAGEIFS(F162:CS162,$F$2:$CS$2, "&gt;=" &amp; $AK$2, $F$2:$CS$2, "&lt;="&amp; EOMONTH($AK$2,0))</f>
        <v/>
      </c>
      <c r="E162" s="110">
        <f>AVERAGEIFS(F162:CS162,$F$2:$CS$2,"&gt;="&amp;TODAY()-30)</f>
        <v/>
      </c>
      <c r="F162" s="60" t="n"/>
      <c r="G162" s="110" t="n"/>
      <c r="H162" s="110" t="n"/>
      <c r="I162" s="110" t="n"/>
      <c r="J162" s="110" t="n"/>
      <c r="K162" s="110" t="n"/>
      <c r="L162" s="110" t="n"/>
      <c r="M162" s="110" t="n"/>
      <c r="N162" s="110" t="n"/>
      <c r="O162" s="110" t="n"/>
      <c r="P162" s="110" t="n"/>
      <c r="Q162" s="110" t="n"/>
      <c r="R162" s="110" t="n"/>
      <c r="S162" s="110" t="n"/>
      <c r="T162" s="110" t="n"/>
      <c r="U162" s="110" t="n"/>
      <c r="V162" s="110" t="n"/>
      <c r="W162" s="110" t="n"/>
      <c r="X162" s="110" t="n"/>
      <c r="Y162" s="110" t="n"/>
      <c r="Z162" s="110" t="n"/>
      <c r="AA162" s="110" t="n"/>
      <c r="AB162" s="110" t="n"/>
      <c r="AC162" s="110" t="n"/>
      <c r="AD162" s="110" t="n"/>
      <c r="AE162" s="110" t="n"/>
      <c r="AF162" s="110" t="n"/>
      <c r="AG162" s="110" t="n"/>
      <c r="AH162" s="110" t="n"/>
      <c r="AI162" s="110" t="n"/>
      <c r="AJ162" s="110" t="n"/>
      <c r="AK162" s="110" t="n"/>
      <c r="AL162" s="110" t="n"/>
      <c r="AM162" s="110" t="n"/>
      <c r="AN162" s="110" t="n"/>
      <c r="AO162" s="110" t="n"/>
      <c r="AP162" s="110" t="n"/>
      <c r="AQ162" s="110" t="n"/>
      <c r="AR162" s="110" t="n"/>
      <c r="AS162" s="110" t="n"/>
      <c r="AT162" s="110" t="n"/>
      <c r="AU162" s="110" t="n"/>
      <c r="AV162" s="110" t="n"/>
      <c r="AW162" s="110" t="n"/>
      <c r="AX162" s="110" t="n"/>
      <c r="AY162" s="110" t="n"/>
      <c r="AZ162" s="110" t="n"/>
      <c r="BA162" s="110" t="n"/>
      <c r="BB162" s="110" t="n"/>
      <c r="BC162" s="110" t="n"/>
      <c r="BD162" s="110" t="n"/>
      <c r="BE162" s="110" t="n"/>
      <c r="BF162" s="110" t="n"/>
      <c r="BG162" s="110" t="n"/>
      <c r="BH162" s="110" t="n"/>
      <c r="BI162" s="110" t="n"/>
      <c r="BJ162" s="110" t="n"/>
      <c r="BK162" s="110" t="n"/>
      <c r="BL162" s="110" t="n"/>
      <c r="BM162" s="110" t="n"/>
      <c r="BN162" s="110" t="n"/>
      <c r="BO162" s="110" t="n"/>
      <c r="BP162" s="110" t="n"/>
      <c r="BQ162" s="110" t="n"/>
      <c r="BR162" s="110" t="n"/>
      <c r="BS162" s="110" t="n"/>
      <c r="BT162" s="110" t="n"/>
      <c r="BU162" s="110" t="n"/>
      <c r="BV162" s="110" t="n"/>
      <c r="BW162" s="110" t="n"/>
      <c r="BX162" s="110" t="n"/>
      <c r="BY162" s="110" t="n"/>
      <c r="BZ162" s="110" t="n"/>
      <c r="CA162" s="110" t="n"/>
      <c r="CB162" s="110" t="n"/>
      <c r="CC162" s="110" t="n"/>
      <c r="CD162" s="110" t="n"/>
      <c r="CE162" s="110" t="n"/>
      <c r="CF162" s="110" t="n"/>
      <c r="CG162" s="110" t="n"/>
      <c r="CH162" s="110" t="n"/>
      <c r="CI162" s="110" t="n"/>
      <c r="CJ162" s="110" t="n"/>
      <c r="CK162" s="110" t="n"/>
      <c r="CL162" s="110" t="n"/>
      <c r="CM162" s="110" t="n"/>
      <c r="CN162" s="110" t="n"/>
      <c r="CO162" s="110" t="n"/>
      <c r="CP162" s="110" t="n"/>
      <c r="CQ162" s="110" t="n"/>
      <c r="CR162" s="110" t="n"/>
      <c r="CS162" s="110" t="n"/>
    </row>
    <row r="163">
      <c r="C163" s="110">
        <f>AVERAGEIFS(F163:CS163,$F$2:$CS$2, "&gt;=" &amp; $F$2, $F$2:$CS$2, "&lt;="&amp; EOMONTH($F$2,0))</f>
        <v/>
      </c>
      <c r="D163" s="110">
        <f>AVERAGEIFS(F163:CS163,$F$2:$CS$2, "&gt;=" &amp; $AK$2, $F$2:$CS$2, "&lt;="&amp; EOMONTH($AK$2,0))</f>
        <v/>
      </c>
      <c r="E163" s="110">
        <f>AVERAGEIFS(F163:CS163,$F$2:$CS$2,"&gt;="&amp;TODAY()-30)</f>
        <v/>
      </c>
      <c r="F163" s="60" t="n"/>
      <c r="G163" s="110" t="n"/>
      <c r="H163" s="110" t="n"/>
      <c r="I163" s="110" t="n"/>
      <c r="J163" s="110" t="n"/>
      <c r="K163" s="110" t="n"/>
      <c r="L163" s="110" t="n"/>
      <c r="M163" s="110" t="n"/>
      <c r="N163" s="110" t="n"/>
      <c r="O163" s="110" t="n"/>
      <c r="P163" s="110" t="n"/>
      <c r="Q163" s="110" t="n"/>
      <c r="R163" s="110" t="n"/>
      <c r="S163" s="110" t="n"/>
      <c r="T163" s="110" t="n"/>
      <c r="U163" s="110" t="n"/>
      <c r="V163" s="110" t="n"/>
      <c r="W163" s="110" t="n"/>
      <c r="X163" s="110" t="n"/>
      <c r="Y163" s="110" t="n"/>
      <c r="Z163" s="110" t="n"/>
      <c r="AA163" s="110" t="n"/>
      <c r="AB163" s="110" t="n"/>
      <c r="AC163" s="110" t="n"/>
      <c r="AD163" s="110" t="n"/>
      <c r="AE163" s="110" t="n"/>
      <c r="AF163" s="110" t="n"/>
      <c r="AG163" s="110" t="n"/>
      <c r="AH163" s="110" t="n"/>
      <c r="AI163" s="110" t="n"/>
      <c r="AJ163" s="110" t="n"/>
      <c r="AK163" s="110" t="n"/>
      <c r="AL163" s="110" t="n"/>
      <c r="AM163" s="110" t="n"/>
      <c r="AN163" s="110" t="n"/>
      <c r="AO163" s="110" t="n"/>
      <c r="AP163" s="110" t="n"/>
      <c r="AQ163" s="110" t="n"/>
      <c r="AR163" s="110" t="n"/>
      <c r="AS163" s="110" t="n"/>
      <c r="AT163" s="110" t="n"/>
      <c r="AU163" s="110" t="n"/>
      <c r="AV163" s="110" t="n"/>
      <c r="AW163" s="110" t="n"/>
      <c r="AX163" s="110" t="n"/>
      <c r="AY163" s="110" t="n"/>
      <c r="AZ163" s="110" t="n"/>
      <c r="BA163" s="110" t="n"/>
      <c r="BB163" s="110" t="n"/>
      <c r="BC163" s="110" t="n"/>
      <c r="BD163" s="110" t="n"/>
      <c r="BE163" s="110" t="n"/>
      <c r="BF163" s="110" t="n"/>
      <c r="BG163" s="110" t="n"/>
      <c r="BH163" s="110" t="n"/>
      <c r="BI163" s="110" t="n"/>
      <c r="BJ163" s="110" t="n"/>
      <c r="BK163" s="110" t="n"/>
      <c r="BL163" s="110" t="n"/>
      <c r="BM163" s="110" t="n"/>
      <c r="BN163" s="110" t="n"/>
      <c r="BO163" s="110" t="n"/>
      <c r="BP163" s="110" t="n"/>
      <c r="BQ163" s="110" t="n"/>
      <c r="BR163" s="110" t="n"/>
      <c r="BS163" s="110" t="n"/>
      <c r="BT163" s="110" t="n"/>
      <c r="BU163" s="110" t="n"/>
      <c r="BV163" s="110" t="n"/>
      <c r="BW163" s="110" t="n"/>
      <c r="BX163" s="110" t="n"/>
      <c r="BY163" s="110" t="n"/>
      <c r="BZ163" s="110" t="n"/>
      <c r="CA163" s="110" t="n"/>
      <c r="CB163" s="110" t="n"/>
      <c r="CC163" s="110" t="n"/>
      <c r="CD163" s="110" t="n"/>
      <c r="CE163" s="110" t="n"/>
      <c r="CF163" s="110" t="n"/>
      <c r="CG163" s="110" t="n"/>
      <c r="CH163" s="110" t="n"/>
      <c r="CI163" s="110" t="n"/>
      <c r="CJ163" s="110" t="n"/>
      <c r="CK163" s="110" t="n"/>
      <c r="CL163" s="110" t="n"/>
      <c r="CM163" s="110" t="n"/>
      <c r="CN163" s="110" t="n"/>
      <c r="CO163" s="110" t="n"/>
      <c r="CP163" s="110" t="n"/>
      <c r="CQ163" s="110" t="n"/>
      <c r="CR163" s="110" t="n"/>
      <c r="CS163" s="110" t="n"/>
    </row>
    <row r="164">
      <c r="C164" s="110">
        <f>AVERAGEIFS(F164:CS164,$F$2:$CS$2, "&gt;=" &amp; $F$2, $F$2:$CS$2, "&lt;="&amp; EOMONTH($F$2,0))</f>
        <v/>
      </c>
      <c r="D164" s="110">
        <f>AVERAGEIFS(F164:CS164,$F$2:$CS$2, "&gt;=" &amp; $AK$2, $F$2:$CS$2, "&lt;="&amp; EOMONTH($AK$2,0))</f>
        <v/>
      </c>
      <c r="E164" s="110">
        <f>AVERAGEIFS(F164:CS164,$F$2:$CS$2,"&gt;="&amp;TODAY()-30)</f>
        <v/>
      </c>
      <c r="F164" s="60" t="n"/>
      <c r="G164" s="110" t="n"/>
      <c r="H164" s="110" t="n"/>
      <c r="I164" s="110" t="n"/>
      <c r="J164" s="110" t="n"/>
      <c r="K164" s="110" t="n"/>
      <c r="L164" s="110" t="n"/>
      <c r="M164" s="110" t="n"/>
      <c r="N164" s="110" t="n"/>
      <c r="O164" s="110" t="n"/>
      <c r="P164" s="110" t="n"/>
      <c r="Q164" s="110" t="n"/>
      <c r="R164" s="110" t="n"/>
      <c r="S164" s="110" t="n"/>
      <c r="T164" s="110" t="n"/>
      <c r="U164" s="110" t="n"/>
      <c r="V164" s="110" t="n"/>
      <c r="W164" s="110" t="n"/>
      <c r="X164" s="110" t="n"/>
      <c r="Y164" s="110" t="n"/>
      <c r="Z164" s="110" t="n"/>
      <c r="AA164" s="110" t="n"/>
      <c r="AB164" s="110" t="n"/>
      <c r="AC164" s="110" t="n"/>
      <c r="AD164" s="110" t="n"/>
      <c r="AE164" s="110" t="n"/>
      <c r="AF164" s="110" t="n"/>
      <c r="AG164" s="110" t="n"/>
      <c r="AH164" s="110" t="n"/>
      <c r="AI164" s="110" t="n"/>
      <c r="AJ164" s="110" t="n"/>
      <c r="AK164" s="110" t="n"/>
      <c r="AL164" s="110" t="n"/>
      <c r="AM164" s="110" t="n"/>
      <c r="AN164" s="110" t="n"/>
      <c r="AO164" s="110" t="n"/>
      <c r="AP164" s="110" t="n"/>
      <c r="AQ164" s="110" t="n"/>
      <c r="AR164" s="110" t="n"/>
      <c r="AS164" s="110" t="n"/>
      <c r="AT164" s="110" t="n"/>
      <c r="AU164" s="110" t="n"/>
      <c r="AV164" s="110" t="n"/>
      <c r="AW164" s="110" t="n"/>
      <c r="AX164" s="110" t="n"/>
      <c r="AY164" s="110" t="n"/>
      <c r="AZ164" s="110" t="n"/>
      <c r="BA164" s="110" t="n"/>
      <c r="BB164" s="110" t="n"/>
      <c r="BC164" s="110" t="n"/>
      <c r="BD164" s="110" t="n"/>
      <c r="BE164" s="110" t="n"/>
      <c r="BF164" s="110" t="n"/>
      <c r="BG164" s="110" t="n"/>
      <c r="BH164" s="110" t="n"/>
      <c r="BI164" s="110" t="n"/>
      <c r="BJ164" s="110" t="n"/>
      <c r="BK164" s="110" t="n"/>
      <c r="BL164" s="110" t="n"/>
      <c r="BM164" s="110" t="n"/>
      <c r="BN164" s="110" t="n"/>
      <c r="BO164" s="110" t="n"/>
      <c r="BP164" s="110" t="n"/>
      <c r="BQ164" s="110" t="n"/>
      <c r="BR164" s="110" t="n"/>
      <c r="BS164" s="110" t="n"/>
      <c r="BT164" s="110" t="n"/>
      <c r="BU164" s="110" t="n"/>
      <c r="BV164" s="110" t="n"/>
      <c r="BW164" s="110" t="n"/>
      <c r="BX164" s="110" t="n"/>
      <c r="BY164" s="110" t="n"/>
      <c r="BZ164" s="110" t="n"/>
      <c r="CA164" s="110" t="n"/>
      <c r="CB164" s="110" t="n"/>
      <c r="CC164" s="110" t="n"/>
      <c r="CD164" s="110" t="n"/>
      <c r="CE164" s="110" t="n"/>
      <c r="CF164" s="110" t="n"/>
      <c r="CG164" s="110" t="n"/>
      <c r="CH164" s="110" t="n"/>
      <c r="CI164" s="110" t="n"/>
      <c r="CJ164" s="110" t="n"/>
      <c r="CK164" s="110" t="n"/>
      <c r="CL164" s="110" t="n"/>
      <c r="CM164" s="110" t="n"/>
      <c r="CN164" s="110" t="n"/>
      <c r="CO164" s="110" t="n"/>
      <c r="CP164" s="110" t="n"/>
      <c r="CQ164" s="110" t="n"/>
      <c r="CR164" s="110" t="n"/>
      <c r="CS164" s="110" t="n"/>
    </row>
    <row r="165">
      <c r="C165" s="110">
        <f>AVERAGEIFS(F165:CS165,$F$2:$CS$2, "&gt;=" &amp; $F$2, $F$2:$CS$2, "&lt;="&amp; EOMONTH($F$2,0))</f>
        <v/>
      </c>
      <c r="D165" s="110">
        <f>AVERAGEIFS(F165:CS165,$F$2:$CS$2, "&gt;=" &amp; $AK$2, $F$2:$CS$2, "&lt;="&amp; EOMONTH($AK$2,0))</f>
        <v/>
      </c>
      <c r="E165" s="110">
        <f>AVERAGEIFS(F165:CS165,$F$2:$CS$2,"&gt;="&amp;TODAY()-30)</f>
        <v/>
      </c>
      <c r="F165" s="60" t="n"/>
      <c r="G165" s="110" t="n"/>
      <c r="H165" s="110" t="n"/>
      <c r="I165" s="110" t="n"/>
      <c r="J165" s="110" t="n"/>
      <c r="K165" s="110" t="n"/>
      <c r="L165" s="110" t="n"/>
      <c r="M165" s="110" t="n"/>
      <c r="N165" s="110" t="n"/>
      <c r="O165" s="110" t="n"/>
      <c r="P165" s="110" t="n"/>
      <c r="Q165" s="110" t="n"/>
      <c r="R165" s="110" t="n"/>
      <c r="S165" s="110" t="n"/>
      <c r="T165" s="110" t="n"/>
      <c r="U165" s="110" t="n"/>
      <c r="V165" s="110" t="n"/>
      <c r="W165" s="110" t="n"/>
      <c r="X165" s="110" t="n"/>
      <c r="Y165" s="110" t="n"/>
      <c r="Z165" s="110" t="n"/>
      <c r="AA165" s="110" t="n"/>
      <c r="AB165" s="110" t="n"/>
      <c r="AC165" s="110" t="n"/>
      <c r="AD165" s="110" t="n"/>
      <c r="AE165" s="110" t="n"/>
      <c r="AF165" s="110" t="n"/>
      <c r="AG165" s="110" t="n"/>
      <c r="AH165" s="110" t="n"/>
      <c r="AI165" s="110" t="n"/>
      <c r="AJ165" s="110" t="n"/>
      <c r="AK165" s="110" t="n"/>
      <c r="AL165" s="110" t="n"/>
      <c r="AM165" s="110" t="n"/>
      <c r="AN165" s="110" t="n"/>
      <c r="AO165" s="110" t="n"/>
      <c r="AP165" s="110" t="n"/>
      <c r="AQ165" s="110" t="n"/>
      <c r="AR165" s="110" t="n"/>
      <c r="AS165" s="110" t="n"/>
      <c r="AT165" s="110" t="n"/>
      <c r="AU165" s="110" t="n"/>
      <c r="AV165" s="110" t="n"/>
      <c r="AW165" s="110" t="n"/>
      <c r="AX165" s="110" t="n"/>
      <c r="AY165" s="110" t="n"/>
      <c r="AZ165" s="110" t="n"/>
      <c r="BA165" s="110" t="n"/>
      <c r="BB165" s="110" t="n"/>
      <c r="BC165" s="110" t="n"/>
      <c r="BD165" s="110" t="n"/>
      <c r="BE165" s="110" t="n"/>
      <c r="BF165" s="110" t="n"/>
      <c r="BG165" s="110" t="n"/>
      <c r="BH165" s="110" t="n"/>
      <c r="BI165" s="110" t="n"/>
      <c r="BJ165" s="110" t="n"/>
      <c r="BK165" s="110" t="n"/>
      <c r="BL165" s="110" t="n"/>
      <c r="BM165" s="110" t="n"/>
      <c r="BN165" s="110" t="n"/>
      <c r="BO165" s="110" t="n"/>
      <c r="BP165" s="110" t="n"/>
      <c r="BQ165" s="110" t="n"/>
      <c r="BR165" s="110" t="n"/>
      <c r="BS165" s="110" t="n"/>
      <c r="BT165" s="110" t="n"/>
      <c r="BU165" s="110" t="n"/>
      <c r="BV165" s="110" t="n"/>
      <c r="BW165" s="110" t="n"/>
      <c r="BX165" s="110" t="n"/>
      <c r="BY165" s="110" t="n"/>
      <c r="BZ165" s="110" t="n"/>
      <c r="CA165" s="110" t="n"/>
      <c r="CB165" s="110" t="n"/>
      <c r="CC165" s="110" t="n"/>
      <c r="CD165" s="110" t="n"/>
      <c r="CE165" s="110" t="n"/>
      <c r="CF165" s="110" t="n"/>
      <c r="CG165" s="110" t="n"/>
      <c r="CH165" s="110" t="n"/>
      <c r="CI165" s="110" t="n"/>
      <c r="CJ165" s="110" t="n"/>
      <c r="CK165" s="110" t="n"/>
      <c r="CL165" s="110" t="n"/>
      <c r="CM165" s="110" t="n"/>
      <c r="CN165" s="110" t="n"/>
      <c r="CO165" s="110" t="n"/>
      <c r="CP165" s="110" t="n"/>
      <c r="CQ165" s="110" t="n"/>
      <c r="CR165" s="110" t="n"/>
      <c r="CS165" s="110" t="n"/>
    </row>
    <row r="166">
      <c r="C166" s="110">
        <f>AVERAGEIFS(F166:CS166,$F$2:$CS$2, "&gt;=" &amp; $F$2, $F$2:$CS$2, "&lt;="&amp; EOMONTH($F$2,0))</f>
        <v/>
      </c>
      <c r="D166" s="110">
        <f>AVERAGEIFS(F166:CS166,$F$2:$CS$2, "&gt;=" &amp; $AK$2, $F$2:$CS$2, "&lt;="&amp; EOMONTH($AK$2,0))</f>
        <v/>
      </c>
      <c r="E166" s="110">
        <f>AVERAGEIFS(F166:CS166,$F$2:$CS$2,"&gt;="&amp;TODAY()-30)</f>
        <v/>
      </c>
      <c r="F166" s="60" t="n"/>
      <c r="G166" s="110" t="n"/>
      <c r="H166" s="110" t="n"/>
      <c r="I166" s="110" t="n"/>
      <c r="J166" s="110" t="n"/>
      <c r="K166" s="110" t="n"/>
      <c r="L166" s="110" t="n"/>
      <c r="M166" s="110" t="n"/>
      <c r="N166" s="110" t="n"/>
      <c r="O166" s="110" t="n"/>
      <c r="P166" s="110" t="n"/>
      <c r="Q166" s="110" t="n"/>
      <c r="R166" s="110" t="n"/>
      <c r="S166" s="110" t="n"/>
      <c r="T166" s="110" t="n"/>
      <c r="U166" s="110" t="n"/>
      <c r="V166" s="110" t="n"/>
      <c r="W166" s="110" t="n"/>
      <c r="X166" s="110" t="n"/>
      <c r="Y166" s="110" t="n"/>
      <c r="Z166" s="110" t="n"/>
      <c r="AA166" s="110" t="n"/>
      <c r="AB166" s="110" t="n"/>
      <c r="AC166" s="110" t="n"/>
      <c r="AD166" s="110" t="n"/>
      <c r="AE166" s="110" t="n"/>
      <c r="AF166" s="110" t="n"/>
      <c r="AG166" s="110" t="n"/>
      <c r="AH166" s="110" t="n"/>
      <c r="AI166" s="110" t="n"/>
      <c r="AJ166" s="110" t="n"/>
      <c r="AK166" s="110" t="n"/>
      <c r="AL166" s="110" t="n"/>
      <c r="AM166" s="110" t="n"/>
      <c r="AN166" s="110" t="n"/>
      <c r="AO166" s="110" t="n"/>
      <c r="AP166" s="110" t="n"/>
      <c r="AQ166" s="110" t="n"/>
      <c r="AR166" s="110" t="n"/>
      <c r="AS166" s="110" t="n"/>
      <c r="AT166" s="110" t="n"/>
      <c r="AU166" s="110" t="n"/>
      <c r="AV166" s="110" t="n"/>
      <c r="AW166" s="110" t="n"/>
      <c r="AX166" s="110" t="n"/>
      <c r="AY166" s="110" t="n"/>
      <c r="AZ166" s="110" t="n"/>
      <c r="BA166" s="110" t="n"/>
      <c r="BB166" s="110" t="n"/>
      <c r="BC166" s="110" t="n"/>
      <c r="BD166" s="110" t="n"/>
      <c r="BE166" s="110" t="n"/>
      <c r="BF166" s="110" t="n"/>
      <c r="BG166" s="110" t="n"/>
      <c r="BH166" s="110" t="n"/>
      <c r="BI166" s="110" t="n"/>
      <c r="BJ166" s="110" t="n"/>
      <c r="BK166" s="110" t="n"/>
      <c r="BL166" s="110" t="n"/>
      <c r="BM166" s="110" t="n"/>
      <c r="BN166" s="110" t="n"/>
      <c r="BO166" s="110" t="n"/>
      <c r="BP166" s="110" t="n"/>
      <c r="BQ166" s="110" t="n"/>
      <c r="BR166" s="110" t="n"/>
      <c r="BS166" s="110" t="n"/>
      <c r="BT166" s="110" t="n"/>
      <c r="BU166" s="110" t="n"/>
      <c r="BV166" s="110" t="n"/>
      <c r="BW166" s="110" t="n"/>
      <c r="BX166" s="110" t="n"/>
      <c r="BY166" s="110" t="n"/>
      <c r="BZ166" s="110" t="n"/>
      <c r="CA166" s="110" t="n"/>
      <c r="CB166" s="110" t="n"/>
      <c r="CC166" s="110" t="n"/>
      <c r="CD166" s="110" t="n"/>
      <c r="CE166" s="110" t="n"/>
      <c r="CF166" s="110" t="n"/>
      <c r="CG166" s="110" t="n"/>
      <c r="CH166" s="110" t="n"/>
      <c r="CI166" s="110" t="n"/>
      <c r="CJ166" s="110" t="n"/>
      <c r="CK166" s="110" t="n"/>
      <c r="CL166" s="110" t="n"/>
      <c r="CM166" s="110" t="n"/>
      <c r="CN166" s="110" t="n"/>
      <c r="CO166" s="110" t="n"/>
      <c r="CP166" s="110" t="n"/>
      <c r="CQ166" s="110" t="n"/>
      <c r="CR166" s="110" t="n"/>
      <c r="CS166" s="110" t="n"/>
    </row>
    <row r="167">
      <c r="C167" s="110">
        <f>AVERAGEIFS(F167:CS167,$F$2:$CS$2, "&gt;=" &amp; $F$2, $F$2:$CS$2, "&lt;="&amp; EOMONTH($F$2,0))</f>
        <v/>
      </c>
      <c r="D167" s="110">
        <f>AVERAGEIFS(F167:CS167,$F$2:$CS$2, "&gt;=" &amp; $AK$2, $F$2:$CS$2, "&lt;="&amp; EOMONTH($AK$2,0))</f>
        <v/>
      </c>
      <c r="E167" s="110">
        <f>AVERAGEIFS(F167:CS167,$F$2:$CS$2,"&gt;="&amp;TODAY()-30)</f>
        <v/>
      </c>
      <c r="F167" s="60" t="n"/>
      <c r="G167" s="110" t="n"/>
      <c r="H167" s="110" t="n"/>
      <c r="I167" s="110" t="n"/>
      <c r="J167" s="110" t="n"/>
      <c r="K167" s="110" t="n"/>
      <c r="L167" s="110" t="n"/>
      <c r="M167" s="110" t="n"/>
      <c r="N167" s="110" t="n"/>
      <c r="O167" s="110" t="n"/>
      <c r="P167" s="110" t="n"/>
      <c r="Q167" s="110" t="n"/>
      <c r="R167" s="110" t="n"/>
      <c r="S167" s="110" t="n"/>
      <c r="T167" s="110" t="n"/>
      <c r="U167" s="110" t="n"/>
      <c r="V167" s="110" t="n"/>
      <c r="W167" s="110" t="n"/>
      <c r="X167" s="110" t="n"/>
      <c r="Y167" s="110" t="n"/>
      <c r="Z167" s="110" t="n"/>
      <c r="AA167" s="110" t="n"/>
      <c r="AB167" s="110" t="n"/>
      <c r="AC167" s="110" t="n"/>
      <c r="AD167" s="110" t="n"/>
      <c r="AE167" s="110" t="n"/>
      <c r="AF167" s="110" t="n"/>
      <c r="AG167" s="110" t="n"/>
      <c r="AH167" s="110" t="n"/>
      <c r="AI167" s="110" t="n"/>
      <c r="AJ167" s="110" t="n"/>
      <c r="AK167" s="110" t="n"/>
      <c r="AL167" s="110" t="n"/>
      <c r="AM167" s="110" t="n"/>
      <c r="AN167" s="110" t="n"/>
      <c r="AO167" s="110" t="n"/>
      <c r="AP167" s="110" t="n"/>
      <c r="AQ167" s="110" t="n"/>
      <c r="AR167" s="110" t="n"/>
      <c r="AS167" s="110" t="n"/>
      <c r="AT167" s="110" t="n"/>
      <c r="AU167" s="110" t="n"/>
      <c r="AV167" s="110" t="n"/>
      <c r="AW167" s="110" t="n"/>
      <c r="AX167" s="110" t="n"/>
      <c r="AY167" s="110" t="n"/>
      <c r="AZ167" s="110" t="n"/>
      <c r="BA167" s="110" t="n"/>
      <c r="BB167" s="110" t="n"/>
      <c r="BC167" s="110" t="n"/>
      <c r="BD167" s="110" t="n"/>
      <c r="BE167" s="110" t="n"/>
      <c r="BF167" s="110" t="n"/>
      <c r="BG167" s="110" t="n"/>
      <c r="BH167" s="110" t="n"/>
      <c r="BI167" s="110" t="n"/>
      <c r="BJ167" s="110" t="n"/>
      <c r="BK167" s="110" t="n"/>
      <c r="BL167" s="110" t="n"/>
      <c r="BM167" s="110" t="n"/>
      <c r="BN167" s="110" t="n"/>
      <c r="BO167" s="110" t="n"/>
      <c r="BP167" s="110" t="n"/>
      <c r="BQ167" s="110" t="n"/>
      <c r="BR167" s="110" t="n"/>
      <c r="BS167" s="110" t="n"/>
      <c r="BT167" s="110" t="n"/>
      <c r="BU167" s="110" t="n"/>
      <c r="BV167" s="110" t="n"/>
      <c r="BW167" s="110" t="n"/>
      <c r="BX167" s="110" t="n"/>
      <c r="BY167" s="110" t="n"/>
      <c r="BZ167" s="110" t="n"/>
      <c r="CA167" s="110" t="n"/>
      <c r="CB167" s="110" t="n"/>
      <c r="CC167" s="110" t="n"/>
      <c r="CD167" s="110" t="n"/>
      <c r="CE167" s="110" t="n"/>
      <c r="CF167" s="110" t="n"/>
      <c r="CG167" s="110" t="n"/>
      <c r="CH167" s="110" t="n"/>
      <c r="CI167" s="110" t="n"/>
      <c r="CJ167" s="110" t="n"/>
      <c r="CK167" s="110" t="n"/>
      <c r="CL167" s="110" t="n"/>
      <c r="CM167" s="110" t="n"/>
      <c r="CN167" s="110" t="n"/>
      <c r="CO167" s="110" t="n"/>
      <c r="CP167" s="110" t="n"/>
      <c r="CQ167" s="110" t="n"/>
      <c r="CR167" s="110" t="n"/>
      <c r="CS167" s="110" t="n"/>
    </row>
    <row r="168">
      <c r="C168" s="110">
        <f>AVERAGEIFS(F168:CS168,$F$2:$CS$2, "&gt;=" &amp; $F$2, $F$2:$CS$2, "&lt;="&amp; EOMONTH($F$2,0))</f>
        <v/>
      </c>
      <c r="D168" s="110">
        <f>AVERAGEIFS(F168:CS168,$F$2:$CS$2, "&gt;=" &amp; $AK$2, $F$2:$CS$2, "&lt;="&amp; EOMONTH($AK$2,0))</f>
        <v/>
      </c>
      <c r="E168" s="110">
        <f>AVERAGEIFS(F168:CS168,$F$2:$CS$2,"&gt;="&amp;TODAY()-30)</f>
        <v/>
      </c>
      <c r="F168" s="60" t="n"/>
      <c r="G168" s="110" t="n"/>
      <c r="H168" s="110" t="n"/>
      <c r="I168" s="110" t="n"/>
      <c r="J168" s="110" t="n"/>
      <c r="K168" s="110" t="n"/>
      <c r="L168" s="110" t="n"/>
      <c r="M168" s="110" t="n"/>
      <c r="N168" s="110" t="n"/>
      <c r="O168" s="110" t="n"/>
      <c r="P168" s="110" t="n"/>
      <c r="Q168" s="110" t="n"/>
      <c r="R168" s="110" t="n"/>
      <c r="S168" s="110" t="n"/>
      <c r="T168" s="110" t="n"/>
      <c r="U168" s="110" t="n"/>
      <c r="V168" s="110" t="n"/>
      <c r="W168" s="110" t="n"/>
      <c r="X168" s="110" t="n"/>
      <c r="Y168" s="110" t="n"/>
      <c r="Z168" s="110" t="n"/>
      <c r="AA168" s="110" t="n"/>
      <c r="AB168" s="110" t="n"/>
      <c r="AC168" s="110" t="n"/>
      <c r="AD168" s="110" t="n"/>
      <c r="AE168" s="110" t="n"/>
      <c r="AF168" s="110" t="n"/>
      <c r="AG168" s="110" t="n"/>
      <c r="AH168" s="110" t="n"/>
      <c r="AI168" s="110" t="n"/>
      <c r="AJ168" s="110" t="n"/>
      <c r="AK168" s="110" t="n"/>
      <c r="AL168" s="110" t="n"/>
      <c r="AM168" s="110" t="n"/>
      <c r="AN168" s="110" t="n"/>
      <c r="AO168" s="110" t="n"/>
      <c r="AP168" s="110" t="n"/>
      <c r="AQ168" s="110" t="n"/>
      <c r="AR168" s="110" t="n"/>
      <c r="AS168" s="110" t="n"/>
      <c r="AT168" s="110" t="n"/>
      <c r="AU168" s="110" t="n"/>
      <c r="AV168" s="110" t="n"/>
      <c r="AW168" s="110" t="n"/>
      <c r="AX168" s="110" t="n"/>
      <c r="AY168" s="110" t="n"/>
      <c r="AZ168" s="110" t="n"/>
      <c r="BA168" s="110" t="n"/>
      <c r="BB168" s="110" t="n"/>
      <c r="BC168" s="110" t="n"/>
      <c r="BD168" s="110" t="n"/>
      <c r="BE168" s="110" t="n"/>
      <c r="BF168" s="110" t="n"/>
      <c r="BG168" s="110" t="n"/>
      <c r="BH168" s="110" t="n"/>
      <c r="BI168" s="110" t="n"/>
      <c r="BJ168" s="110" t="n"/>
      <c r="BK168" s="110" t="n"/>
      <c r="BL168" s="110" t="n"/>
      <c r="BM168" s="110" t="n"/>
      <c r="BN168" s="110" t="n"/>
      <c r="BO168" s="110" t="n"/>
      <c r="BP168" s="110" t="n"/>
      <c r="BQ168" s="110" t="n"/>
      <c r="BR168" s="110" t="n"/>
      <c r="BS168" s="110" t="n"/>
      <c r="BT168" s="110" t="n"/>
      <c r="BU168" s="110" t="n"/>
      <c r="BV168" s="110" t="n"/>
      <c r="BW168" s="110" t="n"/>
      <c r="BX168" s="110" t="n"/>
      <c r="BY168" s="110" t="n"/>
      <c r="BZ168" s="110" t="n"/>
      <c r="CA168" s="110" t="n"/>
      <c r="CB168" s="110" t="n"/>
      <c r="CC168" s="110" t="n"/>
      <c r="CD168" s="110" t="n"/>
      <c r="CE168" s="110" t="n"/>
      <c r="CF168" s="110" t="n"/>
      <c r="CG168" s="110" t="n"/>
      <c r="CH168" s="110" t="n"/>
      <c r="CI168" s="110" t="n"/>
      <c r="CJ168" s="110" t="n"/>
      <c r="CK168" s="110" t="n"/>
      <c r="CL168" s="110" t="n"/>
      <c r="CM168" s="110" t="n"/>
      <c r="CN168" s="110" t="n"/>
      <c r="CO168" s="110" t="n"/>
      <c r="CP168" s="110" t="n"/>
      <c r="CQ168" s="110" t="n"/>
      <c r="CR168" s="110" t="n"/>
      <c r="CS168" s="110" t="n"/>
    </row>
    <row r="169">
      <c r="C169" s="110">
        <f>AVERAGEIFS(F169:CS169,$F$2:$CS$2, "&gt;=" &amp; $F$2, $F$2:$CS$2, "&lt;="&amp; EOMONTH($F$2,0))</f>
        <v/>
      </c>
      <c r="D169" s="110">
        <f>AVERAGEIFS(F169:CS169,$F$2:$CS$2, "&gt;=" &amp; $AK$2, $F$2:$CS$2, "&lt;="&amp; EOMONTH($AK$2,0))</f>
        <v/>
      </c>
      <c r="E169" s="110">
        <f>AVERAGEIFS(F169:CS169,$F$2:$CS$2,"&gt;="&amp;TODAY()-30)</f>
        <v/>
      </c>
      <c r="F169" s="60" t="n"/>
      <c r="G169" s="110" t="n"/>
      <c r="H169" s="110" t="n"/>
      <c r="I169" s="110" t="n"/>
      <c r="J169" s="110" t="n"/>
      <c r="K169" s="110" t="n"/>
      <c r="L169" s="110" t="n"/>
      <c r="M169" s="110" t="n"/>
      <c r="N169" s="110" t="n"/>
      <c r="O169" s="110" t="n"/>
      <c r="P169" s="110" t="n"/>
      <c r="Q169" s="110" t="n"/>
      <c r="R169" s="110" t="n"/>
      <c r="S169" s="110" t="n"/>
      <c r="T169" s="110" t="n"/>
      <c r="U169" s="110" t="n"/>
      <c r="V169" s="110" t="n"/>
      <c r="W169" s="110" t="n"/>
      <c r="X169" s="110" t="n"/>
      <c r="Y169" s="110" t="n"/>
      <c r="Z169" s="110" t="n"/>
      <c r="AA169" s="110" t="n"/>
      <c r="AB169" s="110" t="n"/>
      <c r="AC169" s="110" t="n"/>
      <c r="AD169" s="110" t="n"/>
      <c r="AE169" s="110" t="n"/>
      <c r="AF169" s="110" t="n"/>
      <c r="AG169" s="110" t="n"/>
      <c r="AH169" s="110" t="n"/>
      <c r="AI169" s="110" t="n"/>
      <c r="AJ169" s="110" t="n"/>
      <c r="AK169" s="110" t="n"/>
      <c r="AL169" s="110" t="n"/>
      <c r="AM169" s="110" t="n"/>
      <c r="AN169" s="110" t="n"/>
      <c r="AO169" s="110" t="n"/>
      <c r="AP169" s="110" t="n"/>
      <c r="AQ169" s="110" t="n"/>
      <c r="AR169" s="110" t="n"/>
      <c r="AS169" s="110" t="n"/>
      <c r="AT169" s="110" t="n"/>
      <c r="AU169" s="110" t="n"/>
      <c r="AV169" s="110" t="n"/>
      <c r="AW169" s="110" t="n"/>
      <c r="AX169" s="110" t="n"/>
      <c r="AY169" s="110" t="n"/>
      <c r="AZ169" s="110" t="n"/>
      <c r="BA169" s="110" t="n"/>
      <c r="BB169" s="110" t="n"/>
      <c r="BC169" s="110" t="n"/>
      <c r="BD169" s="110" t="n"/>
      <c r="BE169" s="110" t="n"/>
      <c r="BF169" s="110" t="n"/>
      <c r="BG169" s="110" t="n"/>
      <c r="BH169" s="110" t="n"/>
      <c r="BI169" s="110" t="n"/>
      <c r="BJ169" s="110" t="n"/>
      <c r="BK169" s="110" t="n"/>
      <c r="BL169" s="110" t="n"/>
      <c r="BM169" s="110" t="n"/>
      <c r="BN169" s="110" t="n"/>
      <c r="BO169" s="110" t="n"/>
      <c r="BP169" s="110" t="n"/>
      <c r="BQ169" s="110" t="n"/>
      <c r="BR169" s="110" t="n"/>
      <c r="BS169" s="110" t="n"/>
      <c r="BT169" s="110" t="n"/>
      <c r="BU169" s="110" t="n"/>
      <c r="BV169" s="110" t="n"/>
      <c r="BW169" s="110" t="n"/>
      <c r="BX169" s="110" t="n"/>
      <c r="BY169" s="110" t="n"/>
      <c r="BZ169" s="110" t="n"/>
      <c r="CA169" s="110" t="n"/>
      <c r="CB169" s="110" t="n"/>
      <c r="CC169" s="110" t="n"/>
      <c r="CD169" s="110" t="n"/>
      <c r="CE169" s="110" t="n"/>
      <c r="CF169" s="110" t="n"/>
      <c r="CG169" s="110" t="n"/>
      <c r="CH169" s="110" t="n"/>
      <c r="CI169" s="110" t="n"/>
      <c r="CJ169" s="110" t="n"/>
      <c r="CK169" s="110" t="n"/>
      <c r="CL169" s="110" t="n"/>
      <c r="CM169" s="110" t="n"/>
      <c r="CN169" s="110" t="n"/>
      <c r="CO169" s="110" t="n"/>
      <c r="CP169" s="110" t="n"/>
      <c r="CQ169" s="110" t="n"/>
      <c r="CR169" s="110" t="n"/>
      <c r="CS169" s="110" t="n"/>
    </row>
    <row r="170">
      <c r="C170" s="110">
        <f>AVERAGEIFS(F170:CS170,$F$2:$CS$2, "&gt;=" &amp; $F$2, $F$2:$CS$2, "&lt;="&amp; EOMONTH($F$2,0))</f>
        <v/>
      </c>
      <c r="D170" s="110">
        <f>AVERAGEIFS(F170:CS170,$F$2:$CS$2, "&gt;=" &amp; $AK$2, $F$2:$CS$2, "&lt;="&amp; EOMONTH($AK$2,0))</f>
        <v/>
      </c>
      <c r="E170" s="110">
        <f>AVERAGEIFS(F170:CS170,$F$2:$CS$2,"&gt;="&amp;TODAY()-30)</f>
        <v/>
      </c>
      <c r="F170" s="60" t="n"/>
      <c r="G170" s="110" t="n"/>
      <c r="H170" s="110" t="n"/>
      <c r="I170" s="110" t="n"/>
      <c r="J170" s="110" t="n"/>
      <c r="K170" s="110" t="n"/>
      <c r="L170" s="110" t="n"/>
      <c r="M170" s="110" t="n"/>
      <c r="N170" s="110" t="n"/>
      <c r="O170" s="110" t="n"/>
      <c r="P170" s="110" t="n"/>
      <c r="Q170" s="110" t="n"/>
      <c r="R170" s="110" t="n"/>
      <c r="S170" s="110" t="n"/>
      <c r="T170" s="110" t="n"/>
      <c r="U170" s="110" t="n"/>
      <c r="V170" s="110" t="n"/>
      <c r="W170" s="110" t="n"/>
      <c r="X170" s="110" t="n"/>
      <c r="Y170" s="110" t="n"/>
      <c r="Z170" s="110" t="n"/>
      <c r="AA170" s="110" t="n"/>
      <c r="AB170" s="110" t="n"/>
      <c r="AC170" s="110" t="n"/>
      <c r="AD170" s="110" t="n"/>
      <c r="AE170" s="110" t="n"/>
      <c r="AF170" s="110" t="n"/>
      <c r="AG170" s="110" t="n"/>
      <c r="AH170" s="110" t="n"/>
      <c r="AI170" s="110" t="n"/>
      <c r="AJ170" s="110" t="n"/>
      <c r="AK170" s="110" t="n"/>
      <c r="AL170" s="110" t="n"/>
      <c r="AM170" s="110" t="n"/>
      <c r="AN170" s="110" t="n"/>
      <c r="AO170" s="110" t="n"/>
      <c r="AP170" s="110" t="n"/>
      <c r="AQ170" s="110" t="n"/>
      <c r="AR170" s="110" t="n"/>
      <c r="AS170" s="110" t="n"/>
      <c r="AT170" s="110" t="n"/>
      <c r="AU170" s="110" t="n"/>
      <c r="AV170" s="110" t="n"/>
      <c r="AW170" s="110" t="n"/>
      <c r="AX170" s="110" t="n"/>
      <c r="AY170" s="110" t="n"/>
      <c r="AZ170" s="110" t="n"/>
      <c r="BA170" s="110" t="n"/>
      <c r="BB170" s="110" t="n"/>
      <c r="BC170" s="110" t="n"/>
      <c r="BD170" s="110" t="n"/>
      <c r="BE170" s="110" t="n"/>
      <c r="BF170" s="110" t="n"/>
      <c r="BG170" s="110" t="n"/>
      <c r="BH170" s="110" t="n"/>
      <c r="BI170" s="110" t="n"/>
      <c r="BJ170" s="110" t="n"/>
      <c r="BK170" s="110" t="n"/>
      <c r="BL170" s="110" t="n"/>
      <c r="BM170" s="110" t="n"/>
      <c r="BN170" s="110" t="n"/>
      <c r="BO170" s="110" t="n"/>
      <c r="BP170" s="110" t="n"/>
      <c r="BQ170" s="110" t="n"/>
      <c r="BR170" s="110" t="n"/>
      <c r="BS170" s="110" t="n"/>
      <c r="BT170" s="110" t="n"/>
      <c r="BU170" s="110" t="n"/>
      <c r="BV170" s="110" t="n"/>
      <c r="BW170" s="110" t="n"/>
      <c r="BX170" s="110" t="n"/>
      <c r="BY170" s="110" t="n"/>
      <c r="BZ170" s="110" t="n"/>
      <c r="CA170" s="110" t="n"/>
      <c r="CB170" s="110" t="n"/>
      <c r="CC170" s="110" t="n"/>
      <c r="CD170" s="110" t="n"/>
      <c r="CE170" s="110" t="n"/>
      <c r="CF170" s="110" t="n"/>
      <c r="CG170" s="110" t="n"/>
      <c r="CH170" s="110" t="n"/>
      <c r="CI170" s="110" t="n"/>
      <c r="CJ170" s="110" t="n"/>
      <c r="CK170" s="110" t="n"/>
      <c r="CL170" s="110" t="n"/>
      <c r="CM170" s="110" t="n"/>
      <c r="CN170" s="110" t="n"/>
      <c r="CO170" s="110" t="n"/>
      <c r="CP170" s="110" t="n"/>
      <c r="CQ170" s="110" t="n"/>
      <c r="CR170" s="110" t="n"/>
      <c r="CS170" s="110" t="n"/>
    </row>
    <row r="171">
      <c r="C171" s="110">
        <f>AVERAGEIFS(F171:CS171,$F$2:$CS$2, "&gt;=" &amp; $F$2, $F$2:$CS$2, "&lt;="&amp; EOMONTH($F$2,0))</f>
        <v/>
      </c>
      <c r="D171" s="110">
        <f>AVERAGEIFS(F171:CS171,$F$2:$CS$2, "&gt;=" &amp; $AK$2, $F$2:$CS$2, "&lt;="&amp; EOMONTH($AK$2,0))</f>
        <v/>
      </c>
      <c r="E171" s="110">
        <f>AVERAGEIFS(F171:CS171,$F$2:$CS$2,"&gt;="&amp;TODAY()-30)</f>
        <v/>
      </c>
      <c r="F171" s="60" t="n"/>
      <c r="G171" s="110" t="n"/>
      <c r="H171" s="110" t="n"/>
      <c r="I171" s="110" t="n"/>
      <c r="J171" s="110" t="n"/>
      <c r="K171" s="110" t="n"/>
      <c r="L171" s="110" t="n"/>
      <c r="M171" s="110" t="n"/>
      <c r="N171" s="110" t="n"/>
      <c r="O171" s="110" t="n"/>
      <c r="P171" s="110" t="n"/>
      <c r="Q171" s="110" t="n"/>
      <c r="R171" s="110" t="n"/>
      <c r="S171" s="110" t="n"/>
      <c r="T171" s="110" t="n"/>
      <c r="U171" s="110" t="n"/>
      <c r="V171" s="110" t="n"/>
      <c r="W171" s="110" t="n"/>
      <c r="X171" s="110" t="n"/>
      <c r="Y171" s="110" t="n"/>
      <c r="Z171" s="110" t="n"/>
      <c r="AA171" s="110" t="n"/>
      <c r="AB171" s="110" t="n"/>
      <c r="AC171" s="110" t="n"/>
      <c r="AD171" s="110" t="n"/>
      <c r="AE171" s="110" t="n"/>
      <c r="AF171" s="110" t="n"/>
      <c r="AG171" s="110" t="n"/>
      <c r="AH171" s="110" t="n"/>
      <c r="AI171" s="110" t="n"/>
      <c r="AJ171" s="110" t="n"/>
      <c r="AK171" s="110" t="n"/>
      <c r="AL171" s="110" t="n"/>
      <c r="AM171" s="110" t="n"/>
      <c r="AN171" s="110" t="n"/>
      <c r="AO171" s="110" t="n"/>
      <c r="AP171" s="110" t="n"/>
      <c r="AQ171" s="110" t="n"/>
      <c r="AR171" s="110" t="n"/>
      <c r="AS171" s="110" t="n"/>
      <c r="AT171" s="110" t="n"/>
      <c r="AU171" s="110" t="n"/>
      <c r="AV171" s="110" t="n"/>
      <c r="AW171" s="110" t="n"/>
      <c r="AX171" s="110" t="n"/>
      <c r="AY171" s="110" t="n"/>
      <c r="AZ171" s="110" t="n"/>
      <c r="BA171" s="110" t="n"/>
      <c r="BB171" s="110" t="n"/>
      <c r="BC171" s="110" t="n"/>
      <c r="BD171" s="110" t="n"/>
      <c r="BE171" s="110" t="n"/>
      <c r="BF171" s="110" t="n"/>
      <c r="BG171" s="110" t="n"/>
      <c r="BH171" s="110" t="n"/>
      <c r="BI171" s="110" t="n"/>
      <c r="BJ171" s="110" t="n"/>
      <c r="BK171" s="110" t="n"/>
      <c r="BL171" s="110" t="n"/>
      <c r="BM171" s="110" t="n"/>
      <c r="BN171" s="110" t="n"/>
      <c r="BO171" s="110" t="n"/>
      <c r="BP171" s="110" t="n"/>
      <c r="BQ171" s="110" t="n"/>
      <c r="BR171" s="110" t="n"/>
      <c r="BS171" s="110" t="n"/>
      <c r="BT171" s="110" t="n"/>
      <c r="BU171" s="110" t="n"/>
      <c r="BV171" s="110" t="n"/>
      <c r="BW171" s="110" t="n"/>
      <c r="BX171" s="110" t="n"/>
      <c r="BY171" s="110" t="n"/>
      <c r="BZ171" s="110" t="n"/>
      <c r="CA171" s="110" t="n"/>
      <c r="CB171" s="110" t="n"/>
      <c r="CC171" s="110" t="n"/>
      <c r="CD171" s="110" t="n"/>
      <c r="CE171" s="110" t="n"/>
      <c r="CF171" s="110" t="n"/>
      <c r="CG171" s="110" t="n"/>
      <c r="CH171" s="110" t="n"/>
      <c r="CI171" s="110" t="n"/>
      <c r="CJ171" s="110" t="n"/>
      <c r="CK171" s="110" t="n"/>
      <c r="CL171" s="110" t="n"/>
      <c r="CM171" s="110" t="n"/>
      <c r="CN171" s="110" t="n"/>
      <c r="CO171" s="110" t="n"/>
      <c r="CP171" s="110" t="n"/>
      <c r="CQ171" s="110" t="n"/>
      <c r="CR171" s="110" t="n"/>
      <c r="CS171" s="110" t="n"/>
    </row>
    <row r="172">
      <c r="C172" s="110">
        <f>AVERAGEIFS(F172:CS172,$F$2:$CS$2, "&gt;=" &amp; $F$2, $F$2:$CS$2, "&lt;="&amp; EOMONTH($F$2,0))</f>
        <v/>
      </c>
      <c r="D172" s="110">
        <f>AVERAGEIFS(F172:CS172,$F$2:$CS$2, "&gt;=" &amp; $AK$2, $F$2:$CS$2, "&lt;="&amp; EOMONTH($AK$2,0))</f>
        <v/>
      </c>
      <c r="E172" s="110">
        <f>AVERAGEIFS(F172:CS172,$F$2:$CS$2,"&gt;="&amp;TODAY()-30)</f>
        <v/>
      </c>
      <c r="F172" s="60" t="n"/>
      <c r="G172" s="110" t="n"/>
      <c r="H172" s="110" t="n"/>
      <c r="I172" s="110" t="n"/>
      <c r="J172" s="110" t="n"/>
      <c r="K172" s="110" t="n"/>
      <c r="L172" s="110" t="n"/>
      <c r="M172" s="110" t="n"/>
      <c r="N172" s="110" t="n"/>
      <c r="O172" s="110" t="n"/>
      <c r="P172" s="110" t="n"/>
      <c r="Q172" s="110" t="n"/>
      <c r="R172" s="110" t="n"/>
      <c r="S172" s="110" t="n"/>
      <c r="T172" s="110" t="n"/>
      <c r="U172" s="110" t="n"/>
      <c r="V172" s="110" t="n"/>
      <c r="W172" s="110" t="n"/>
      <c r="X172" s="110" t="n"/>
      <c r="Y172" s="110" t="n"/>
      <c r="Z172" s="110" t="n"/>
      <c r="AA172" s="110" t="n"/>
      <c r="AB172" s="110" t="n"/>
      <c r="AC172" s="110" t="n"/>
      <c r="AD172" s="110" t="n"/>
      <c r="AE172" s="110" t="n"/>
      <c r="AF172" s="110" t="n"/>
      <c r="AG172" s="110" t="n"/>
      <c r="AH172" s="110" t="n"/>
      <c r="AI172" s="110" t="n"/>
      <c r="AJ172" s="110" t="n"/>
      <c r="AK172" s="110" t="n"/>
      <c r="AL172" s="110" t="n"/>
      <c r="AM172" s="110" t="n"/>
      <c r="AN172" s="110" t="n"/>
      <c r="AO172" s="110" t="n"/>
      <c r="AP172" s="110" t="n"/>
      <c r="AQ172" s="110" t="n"/>
      <c r="AR172" s="110" t="n"/>
      <c r="AS172" s="110" t="n"/>
      <c r="AT172" s="110" t="n"/>
      <c r="AU172" s="110" t="n"/>
      <c r="AV172" s="110" t="n"/>
      <c r="AW172" s="110" t="n"/>
      <c r="AX172" s="110" t="n"/>
      <c r="AY172" s="110" t="n"/>
      <c r="AZ172" s="110" t="n"/>
      <c r="BA172" s="110" t="n"/>
      <c r="BB172" s="110" t="n"/>
      <c r="BC172" s="110" t="n"/>
      <c r="BD172" s="110" t="n"/>
      <c r="BE172" s="110" t="n"/>
      <c r="BF172" s="110" t="n"/>
      <c r="BG172" s="110" t="n"/>
      <c r="BH172" s="110" t="n"/>
      <c r="BI172" s="110" t="n"/>
      <c r="BJ172" s="110" t="n"/>
      <c r="BK172" s="110" t="n"/>
      <c r="BL172" s="110" t="n"/>
      <c r="BM172" s="110" t="n"/>
      <c r="BN172" s="110" t="n"/>
      <c r="BO172" s="110" t="n"/>
      <c r="BP172" s="110" t="n"/>
      <c r="BQ172" s="110" t="n"/>
      <c r="BR172" s="110" t="n"/>
      <c r="BS172" s="110" t="n"/>
      <c r="BT172" s="110" t="n"/>
      <c r="BU172" s="110" t="n"/>
      <c r="BV172" s="110" t="n"/>
      <c r="BW172" s="110" t="n"/>
      <c r="BX172" s="110" t="n"/>
      <c r="BY172" s="110" t="n"/>
      <c r="BZ172" s="110" t="n"/>
      <c r="CA172" s="110" t="n"/>
      <c r="CB172" s="110" t="n"/>
      <c r="CC172" s="110" t="n"/>
      <c r="CD172" s="110" t="n"/>
      <c r="CE172" s="110" t="n"/>
      <c r="CF172" s="110" t="n"/>
      <c r="CG172" s="110" t="n"/>
      <c r="CH172" s="110" t="n"/>
      <c r="CI172" s="110" t="n"/>
      <c r="CJ172" s="110" t="n"/>
      <c r="CK172" s="110" t="n"/>
      <c r="CL172" s="110" t="n"/>
      <c r="CM172" s="110" t="n"/>
      <c r="CN172" s="110" t="n"/>
      <c r="CO172" s="110" t="n"/>
      <c r="CP172" s="110" t="n"/>
      <c r="CQ172" s="110" t="n"/>
      <c r="CR172" s="110" t="n"/>
      <c r="CS172" s="110" t="n"/>
    </row>
    <row r="173">
      <c r="C173" s="110">
        <f>AVERAGEIFS(F173:CS173,$F$2:$CS$2, "&gt;=" &amp; $F$2, $F$2:$CS$2, "&lt;="&amp; EOMONTH($F$2,0))</f>
        <v/>
      </c>
      <c r="D173" s="110">
        <f>AVERAGEIFS(F173:CS173,$F$2:$CS$2, "&gt;=" &amp; $AK$2, $F$2:$CS$2, "&lt;="&amp; EOMONTH($AK$2,0))</f>
        <v/>
      </c>
      <c r="E173" s="110">
        <f>AVERAGEIFS(F173:CS173,$F$2:$CS$2,"&gt;="&amp;TODAY()-30)</f>
        <v/>
      </c>
      <c r="F173" s="60" t="n"/>
      <c r="G173" s="110" t="n"/>
      <c r="H173" s="110" t="n"/>
      <c r="I173" s="110" t="n"/>
      <c r="J173" s="110" t="n"/>
      <c r="K173" s="110" t="n"/>
      <c r="L173" s="110" t="n"/>
      <c r="M173" s="110" t="n"/>
      <c r="N173" s="110" t="n"/>
      <c r="O173" s="110" t="n"/>
      <c r="P173" s="110" t="n"/>
      <c r="Q173" s="110" t="n"/>
      <c r="R173" s="110" t="n"/>
      <c r="S173" s="110" t="n"/>
      <c r="T173" s="110" t="n"/>
      <c r="U173" s="110" t="n"/>
      <c r="V173" s="110" t="n"/>
      <c r="W173" s="110" t="n"/>
      <c r="X173" s="110" t="n"/>
      <c r="Y173" s="110" t="n"/>
      <c r="Z173" s="110" t="n"/>
      <c r="AA173" s="110" t="n"/>
      <c r="AB173" s="110" t="n"/>
      <c r="AC173" s="110" t="n"/>
      <c r="AD173" s="110" t="n"/>
      <c r="AE173" s="110" t="n"/>
      <c r="AF173" s="110" t="n"/>
      <c r="AG173" s="110" t="n"/>
      <c r="AH173" s="110" t="n"/>
      <c r="AI173" s="110" t="n"/>
      <c r="AJ173" s="110" t="n"/>
      <c r="AK173" s="110" t="n"/>
      <c r="AL173" s="110" t="n"/>
      <c r="AM173" s="110" t="n"/>
      <c r="AN173" s="110" t="n"/>
      <c r="AO173" s="110" t="n"/>
      <c r="AP173" s="110" t="n"/>
      <c r="AQ173" s="110" t="n"/>
      <c r="AR173" s="110" t="n"/>
      <c r="AS173" s="110" t="n"/>
      <c r="AT173" s="110" t="n"/>
      <c r="AU173" s="110" t="n"/>
      <c r="AV173" s="110" t="n"/>
      <c r="AW173" s="110" t="n"/>
      <c r="AX173" s="110" t="n"/>
      <c r="AY173" s="110" t="n"/>
      <c r="AZ173" s="110" t="n"/>
      <c r="BA173" s="110" t="n"/>
      <c r="BB173" s="110" t="n"/>
      <c r="BC173" s="110" t="n"/>
      <c r="BD173" s="110" t="n"/>
      <c r="BE173" s="110" t="n"/>
      <c r="BF173" s="110" t="n"/>
      <c r="BG173" s="110" t="n"/>
      <c r="BH173" s="110" t="n"/>
      <c r="BI173" s="110" t="n"/>
      <c r="BJ173" s="110" t="n"/>
      <c r="BK173" s="110" t="n"/>
      <c r="BL173" s="110" t="n"/>
      <c r="BM173" s="110" t="n"/>
      <c r="BN173" s="110" t="n"/>
      <c r="BO173" s="110" t="n"/>
      <c r="BP173" s="110" t="n"/>
      <c r="BQ173" s="110" t="n"/>
      <c r="BR173" s="110" t="n"/>
      <c r="BS173" s="110" t="n"/>
      <c r="BT173" s="110" t="n"/>
      <c r="BU173" s="110" t="n"/>
      <c r="BV173" s="110" t="n"/>
      <c r="BW173" s="110" t="n"/>
      <c r="BX173" s="110" t="n"/>
      <c r="BY173" s="110" t="n"/>
      <c r="BZ173" s="110" t="n"/>
      <c r="CA173" s="110" t="n"/>
      <c r="CB173" s="110" t="n"/>
      <c r="CC173" s="110" t="n"/>
      <c r="CD173" s="110" t="n"/>
      <c r="CE173" s="110" t="n"/>
      <c r="CF173" s="110" t="n"/>
      <c r="CG173" s="110" t="n"/>
      <c r="CH173" s="110" t="n"/>
      <c r="CI173" s="110" t="n"/>
      <c r="CJ173" s="110" t="n"/>
      <c r="CK173" s="110" t="n"/>
      <c r="CL173" s="110" t="n"/>
      <c r="CM173" s="110" t="n"/>
      <c r="CN173" s="110" t="n"/>
      <c r="CO173" s="110" t="n"/>
      <c r="CP173" s="110" t="n"/>
      <c r="CQ173" s="110" t="n"/>
      <c r="CR173" s="110" t="n"/>
      <c r="CS173" s="110" t="n"/>
    </row>
    <row r="174">
      <c r="C174" s="110">
        <f>AVERAGEIFS(F174:CS174,$F$2:$CS$2, "&gt;=" &amp; $F$2, $F$2:$CS$2, "&lt;="&amp; EOMONTH($F$2,0))</f>
        <v/>
      </c>
      <c r="D174" s="110">
        <f>AVERAGEIFS(F174:CS174,$F$2:$CS$2, "&gt;=" &amp; $AK$2, $F$2:$CS$2, "&lt;="&amp; EOMONTH($AK$2,0))</f>
        <v/>
      </c>
      <c r="E174" s="110">
        <f>AVERAGEIFS(F174:CS174,$F$2:$CS$2,"&gt;="&amp;TODAY()-30)</f>
        <v/>
      </c>
      <c r="F174" s="60" t="n"/>
      <c r="G174" s="110" t="n"/>
      <c r="H174" s="110" t="n"/>
      <c r="I174" s="110" t="n"/>
      <c r="J174" s="110" t="n"/>
      <c r="K174" s="110" t="n"/>
      <c r="L174" s="110" t="n"/>
      <c r="M174" s="110" t="n"/>
      <c r="N174" s="110" t="n"/>
      <c r="O174" s="110" t="n"/>
      <c r="P174" s="110" t="n"/>
      <c r="Q174" s="110" t="n"/>
      <c r="R174" s="110" t="n"/>
      <c r="S174" s="110" t="n"/>
      <c r="T174" s="110" t="n"/>
      <c r="U174" s="110" t="n"/>
      <c r="V174" s="110" t="n"/>
      <c r="W174" s="110" t="n"/>
      <c r="X174" s="110" t="n"/>
      <c r="Y174" s="110" t="n"/>
      <c r="Z174" s="110" t="n"/>
      <c r="AA174" s="110" t="n"/>
      <c r="AB174" s="110" t="n"/>
      <c r="AC174" s="110" t="n"/>
      <c r="AD174" s="110" t="n"/>
      <c r="AE174" s="110" t="n"/>
      <c r="AF174" s="110" t="n"/>
      <c r="AG174" s="110" t="n"/>
      <c r="AH174" s="110" t="n"/>
      <c r="AI174" s="110" t="n"/>
      <c r="AJ174" s="110" t="n"/>
      <c r="AK174" s="110" t="n"/>
      <c r="AL174" s="110" t="n"/>
      <c r="AM174" s="110" t="n"/>
      <c r="AN174" s="110" t="n"/>
      <c r="AO174" s="110" t="n"/>
      <c r="AP174" s="110" t="n"/>
      <c r="AQ174" s="110" t="n"/>
      <c r="AR174" s="110" t="n"/>
      <c r="AS174" s="110" t="n"/>
      <c r="AT174" s="110" t="n"/>
      <c r="AU174" s="110" t="n"/>
      <c r="AV174" s="110" t="n"/>
      <c r="AW174" s="110" t="n"/>
      <c r="AX174" s="110" t="n"/>
      <c r="AY174" s="110" t="n"/>
      <c r="AZ174" s="110" t="n"/>
      <c r="BA174" s="110" t="n"/>
      <c r="BB174" s="110" t="n"/>
      <c r="BC174" s="110" t="n"/>
      <c r="BD174" s="110" t="n"/>
      <c r="BE174" s="110" t="n"/>
      <c r="BF174" s="110" t="n"/>
      <c r="BG174" s="110" t="n"/>
      <c r="BH174" s="110" t="n"/>
      <c r="BI174" s="110" t="n"/>
      <c r="BJ174" s="110" t="n"/>
      <c r="BK174" s="110" t="n"/>
      <c r="BL174" s="110" t="n"/>
      <c r="BM174" s="110" t="n"/>
      <c r="BN174" s="110" t="n"/>
      <c r="BO174" s="110" t="n"/>
      <c r="BP174" s="110" t="n"/>
      <c r="BQ174" s="110" t="n"/>
      <c r="BR174" s="110" t="n"/>
      <c r="BS174" s="110" t="n"/>
      <c r="BT174" s="110" t="n"/>
      <c r="BU174" s="110" t="n"/>
      <c r="BV174" s="110" t="n"/>
      <c r="BW174" s="110" t="n"/>
      <c r="BX174" s="110" t="n"/>
      <c r="BY174" s="110" t="n"/>
      <c r="BZ174" s="110" t="n"/>
      <c r="CA174" s="110" t="n"/>
      <c r="CB174" s="110" t="n"/>
      <c r="CC174" s="110" t="n"/>
      <c r="CD174" s="110" t="n"/>
      <c r="CE174" s="110" t="n"/>
      <c r="CF174" s="110" t="n"/>
      <c r="CG174" s="110" t="n"/>
      <c r="CH174" s="110" t="n"/>
      <c r="CI174" s="110" t="n"/>
      <c r="CJ174" s="110" t="n"/>
      <c r="CK174" s="110" t="n"/>
      <c r="CL174" s="110" t="n"/>
      <c r="CM174" s="110" t="n"/>
      <c r="CN174" s="110" t="n"/>
      <c r="CO174" s="110" t="n"/>
      <c r="CP174" s="110" t="n"/>
      <c r="CQ174" s="110" t="n"/>
      <c r="CR174" s="110" t="n"/>
      <c r="CS174" s="110" t="n"/>
    </row>
    <row r="175">
      <c r="C175" s="110">
        <f>AVERAGEIFS(F175:CS175,$F$2:$CS$2, "&gt;=" &amp; $F$2, $F$2:$CS$2, "&lt;="&amp; EOMONTH($F$2,0))</f>
        <v/>
      </c>
      <c r="D175" s="110">
        <f>AVERAGEIFS(F175:CS175,$F$2:$CS$2, "&gt;=" &amp; $AK$2, $F$2:$CS$2, "&lt;="&amp; EOMONTH($AK$2,0))</f>
        <v/>
      </c>
      <c r="E175" s="110">
        <f>AVERAGEIFS(F175:CS175,$F$2:$CS$2,"&gt;="&amp;TODAY()-30)</f>
        <v/>
      </c>
      <c r="F175" s="60" t="n"/>
      <c r="G175" s="110" t="n"/>
      <c r="H175" s="110" t="n"/>
      <c r="I175" s="110" t="n"/>
      <c r="J175" s="110" t="n"/>
      <c r="K175" s="110" t="n"/>
      <c r="L175" s="110" t="n"/>
      <c r="M175" s="110" t="n"/>
      <c r="N175" s="110" t="n"/>
      <c r="O175" s="110" t="n"/>
      <c r="P175" s="110" t="n"/>
      <c r="Q175" s="110" t="n"/>
      <c r="R175" s="110" t="n"/>
      <c r="S175" s="110" t="n"/>
      <c r="T175" s="110" t="n"/>
      <c r="U175" s="110" t="n"/>
      <c r="V175" s="110" t="n"/>
      <c r="W175" s="110" t="n"/>
      <c r="X175" s="110" t="n"/>
      <c r="Y175" s="110" t="n"/>
      <c r="Z175" s="110" t="n"/>
      <c r="AA175" s="110" t="n"/>
      <c r="AB175" s="110" t="n"/>
      <c r="AC175" s="110" t="n"/>
      <c r="AD175" s="110" t="n"/>
      <c r="AE175" s="110" t="n"/>
      <c r="AF175" s="110" t="n"/>
      <c r="AG175" s="110" t="n"/>
      <c r="AH175" s="110" t="n"/>
      <c r="AI175" s="110" t="n"/>
      <c r="AJ175" s="110" t="n"/>
      <c r="AK175" s="110" t="n"/>
      <c r="AL175" s="110" t="n"/>
      <c r="AM175" s="110" t="n"/>
      <c r="AN175" s="110" t="n"/>
      <c r="AO175" s="110" t="n"/>
      <c r="AP175" s="110" t="n"/>
      <c r="AQ175" s="110" t="n"/>
      <c r="AR175" s="110" t="n"/>
      <c r="AS175" s="110" t="n"/>
      <c r="AT175" s="110" t="n"/>
      <c r="AU175" s="110" t="n"/>
      <c r="AV175" s="110" t="n"/>
      <c r="AW175" s="110" t="n"/>
      <c r="AX175" s="110" t="n"/>
      <c r="AY175" s="110" t="n"/>
      <c r="AZ175" s="110" t="n"/>
      <c r="BA175" s="110" t="n"/>
      <c r="BB175" s="110" t="n"/>
      <c r="BC175" s="110" t="n"/>
      <c r="BD175" s="110" t="n"/>
      <c r="BE175" s="110" t="n"/>
      <c r="BF175" s="110" t="n"/>
      <c r="BG175" s="110" t="n"/>
      <c r="BH175" s="110" t="n"/>
      <c r="BI175" s="110" t="n"/>
      <c r="BJ175" s="110" t="n"/>
      <c r="BK175" s="110" t="n"/>
      <c r="BL175" s="110" t="n"/>
      <c r="BM175" s="110" t="n"/>
      <c r="BN175" s="110" t="n"/>
      <c r="BO175" s="110" t="n"/>
      <c r="BP175" s="110" t="n"/>
      <c r="BQ175" s="110" t="n"/>
      <c r="BR175" s="110" t="n"/>
      <c r="BS175" s="110" t="n"/>
      <c r="BT175" s="110" t="n"/>
      <c r="BU175" s="110" t="n"/>
      <c r="BV175" s="110" t="n"/>
      <c r="BW175" s="110" t="n"/>
      <c r="BX175" s="110" t="n"/>
      <c r="BY175" s="110" t="n"/>
      <c r="BZ175" s="110" t="n"/>
      <c r="CA175" s="110" t="n"/>
      <c r="CB175" s="110" t="n"/>
      <c r="CC175" s="110" t="n"/>
      <c r="CD175" s="110" t="n"/>
      <c r="CE175" s="110" t="n"/>
      <c r="CF175" s="110" t="n"/>
      <c r="CG175" s="110" t="n"/>
      <c r="CH175" s="110" t="n"/>
      <c r="CI175" s="110" t="n"/>
      <c r="CJ175" s="110" t="n"/>
      <c r="CK175" s="110" t="n"/>
      <c r="CL175" s="110" t="n"/>
      <c r="CM175" s="110" t="n"/>
      <c r="CN175" s="110" t="n"/>
      <c r="CO175" s="110" t="n"/>
      <c r="CP175" s="110" t="n"/>
      <c r="CQ175" s="110" t="n"/>
      <c r="CR175" s="110" t="n"/>
      <c r="CS175" s="110" t="n"/>
    </row>
    <row r="176">
      <c r="C176" s="110">
        <f>AVERAGEIFS(F176:CS176,$F$2:$CS$2, "&gt;=" &amp; $F$2, $F$2:$CS$2, "&lt;="&amp; EOMONTH($F$2,0))</f>
        <v/>
      </c>
      <c r="D176" s="110">
        <f>AVERAGEIFS(F176:CS176,$F$2:$CS$2, "&gt;=" &amp; $AK$2, $F$2:$CS$2, "&lt;="&amp; EOMONTH($AK$2,0))</f>
        <v/>
      </c>
      <c r="E176" s="110">
        <f>AVERAGEIFS(F176:CS176,$F$2:$CS$2,"&gt;="&amp;TODAY()-30)</f>
        <v/>
      </c>
      <c r="F176" s="60" t="n"/>
      <c r="G176" s="110" t="n"/>
      <c r="H176" s="110" t="n"/>
      <c r="I176" s="110" t="n"/>
      <c r="J176" s="110" t="n"/>
      <c r="K176" s="110" t="n"/>
      <c r="L176" s="110" t="n"/>
      <c r="M176" s="110" t="n"/>
      <c r="N176" s="110" t="n"/>
      <c r="O176" s="110" t="n"/>
      <c r="P176" s="110" t="n"/>
      <c r="Q176" s="110" t="n"/>
      <c r="R176" s="110" t="n"/>
      <c r="S176" s="110" t="n"/>
      <c r="T176" s="110" t="n"/>
      <c r="U176" s="110" t="n"/>
      <c r="V176" s="110" t="n"/>
      <c r="W176" s="110" t="n"/>
      <c r="X176" s="110" t="n"/>
      <c r="Y176" s="110" t="n"/>
      <c r="Z176" s="110" t="n"/>
      <c r="AA176" s="110" t="n"/>
      <c r="AB176" s="110" t="n"/>
      <c r="AC176" s="110" t="n"/>
      <c r="AD176" s="110" t="n"/>
      <c r="AE176" s="110" t="n"/>
      <c r="AF176" s="110" t="n"/>
      <c r="AG176" s="110" t="n"/>
      <c r="AH176" s="110" t="n"/>
      <c r="AI176" s="110" t="n"/>
      <c r="AJ176" s="110" t="n"/>
      <c r="AK176" s="110" t="n"/>
      <c r="AL176" s="110" t="n"/>
      <c r="AM176" s="110" t="n"/>
      <c r="AN176" s="110" t="n"/>
      <c r="AO176" s="110" t="n"/>
      <c r="AP176" s="110" t="n"/>
      <c r="AQ176" s="110" t="n"/>
      <c r="AR176" s="110" t="n"/>
      <c r="AS176" s="110" t="n"/>
      <c r="AT176" s="110" t="n"/>
      <c r="AU176" s="110" t="n"/>
      <c r="AV176" s="110" t="n"/>
      <c r="AW176" s="110" t="n"/>
      <c r="AX176" s="110" t="n"/>
      <c r="AY176" s="110" t="n"/>
      <c r="AZ176" s="110" t="n"/>
      <c r="BA176" s="110" t="n"/>
      <c r="BB176" s="110" t="n"/>
      <c r="BC176" s="110" t="n"/>
      <c r="BD176" s="110" t="n"/>
      <c r="BE176" s="110" t="n"/>
      <c r="BF176" s="110" t="n"/>
      <c r="BG176" s="110" t="n"/>
      <c r="BH176" s="110" t="n"/>
      <c r="BI176" s="110" t="n"/>
      <c r="BJ176" s="110" t="n"/>
      <c r="BK176" s="110" t="n"/>
      <c r="BL176" s="110" t="n"/>
      <c r="BM176" s="110" t="n"/>
      <c r="BN176" s="110" t="n"/>
      <c r="BO176" s="110" t="n"/>
      <c r="BP176" s="110" t="n"/>
      <c r="BQ176" s="110" t="n"/>
      <c r="BR176" s="110" t="n"/>
      <c r="BS176" s="110" t="n"/>
      <c r="BT176" s="110" t="n"/>
      <c r="BU176" s="110" t="n"/>
      <c r="BV176" s="110" t="n"/>
      <c r="BW176" s="110" t="n"/>
      <c r="BX176" s="110" t="n"/>
      <c r="BY176" s="110" t="n"/>
      <c r="BZ176" s="110" t="n"/>
      <c r="CA176" s="110" t="n"/>
      <c r="CB176" s="110" t="n"/>
      <c r="CC176" s="110" t="n"/>
      <c r="CD176" s="110" t="n"/>
      <c r="CE176" s="110" t="n"/>
      <c r="CF176" s="110" t="n"/>
      <c r="CG176" s="110" t="n"/>
      <c r="CH176" s="110" t="n"/>
      <c r="CI176" s="110" t="n"/>
      <c r="CJ176" s="110" t="n"/>
      <c r="CK176" s="110" t="n"/>
      <c r="CL176" s="110" t="n"/>
      <c r="CM176" s="110" t="n"/>
      <c r="CN176" s="110" t="n"/>
      <c r="CO176" s="110" t="n"/>
      <c r="CP176" s="110" t="n"/>
      <c r="CQ176" s="110" t="n"/>
      <c r="CR176" s="110" t="n"/>
      <c r="CS176" s="110" t="n"/>
    </row>
    <row r="177">
      <c r="C177" s="110">
        <f>AVERAGEIFS(F177:CS177,$F$2:$CS$2, "&gt;=" &amp; $F$2, $F$2:$CS$2, "&lt;="&amp; EOMONTH($F$2,0))</f>
        <v/>
      </c>
      <c r="D177" s="110">
        <f>AVERAGEIFS(F177:CS177,$F$2:$CS$2, "&gt;=" &amp; $AK$2, $F$2:$CS$2, "&lt;="&amp; EOMONTH($AK$2,0))</f>
        <v/>
      </c>
      <c r="E177" s="110">
        <f>AVERAGEIFS(F177:CS177,$F$2:$CS$2,"&gt;="&amp;TODAY()-30)</f>
        <v/>
      </c>
      <c r="F177" s="60" t="n"/>
      <c r="G177" s="110" t="n"/>
      <c r="H177" s="110" t="n"/>
      <c r="I177" s="110" t="n"/>
      <c r="J177" s="110" t="n"/>
      <c r="K177" s="110" t="n"/>
      <c r="L177" s="110" t="n"/>
      <c r="M177" s="110" t="n"/>
      <c r="N177" s="110" t="n"/>
      <c r="O177" s="110" t="n"/>
      <c r="P177" s="110" t="n"/>
      <c r="Q177" s="110" t="n"/>
      <c r="R177" s="110" t="n"/>
      <c r="S177" s="110" t="n"/>
      <c r="T177" s="110" t="n"/>
      <c r="U177" s="110" t="n"/>
      <c r="V177" s="110" t="n"/>
      <c r="W177" s="110" t="n"/>
      <c r="X177" s="110" t="n"/>
      <c r="Y177" s="110" t="n"/>
      <c r="Z177" s="110" t="n"/>
      <c r="AA177" s="110" t="n"/>
      <c r="AB177" s="110" t="n"/>
      <c r="AC177" s="110" t="n"/>
      <c r="AD177" s="110" t="n"/>
      <c r="AE177" s="110" t="n"/>
      <c r="AF177" s="110" t="n"/>
      <c r="AG177" s="110" t="n"/>
      <c r="AH177" s="110" t="n"/>
      <c r="AI177" s="110" t="n"/>
      <c r="AJ177" s="110" t="n"/>
      <c r="AK177" s="110" t="n"/>
      <c r="AL177" s="110" t="n"/>
      <c r="AM177" s="110" t="n"/>
      <c r="AN177" s="110" t="n"/>
      <c r="AO177" s="110" t="n"/>
      <c r="AP177" s="110" t="n"/>
      <c r="AQ177" s="110" t="n"/>
      <c r="AR177" s="110" t="n"/>
      <c r="AS177" s="110" t="n"/>
      <c r="AT177" s="110" t="n"/>
      <c r="AU177" s="110" t="n"/>
      <c r="AV177" s="110" t="n"/>
      <c r="AW177" s="110" t="n"/>
      <c r="AX177" s="110" t="n"/>
      <c r="AY177" s="110" t="n"/>
      <c r="AZ177" s="110" t="n"/>
      <c r="BA177" s="110" t="n"/>
      <c r="BB177" s="110" t="n"/>
      <c r="BC177" s="110" t="n"/>
      <c r="BD177" s="110" t="n"/>
      <c r="BE177" s="110" t="n"/>
      <c r="BF177" s="110" t="n"/>
      <c r="BG177" s="110" t="n"/>
      <c r="BH177" s="110" t="n"/>
      <c r="BI177" s="110" t="n"/>
      <c r="BJ177" s="110" t="n"/>
      <c r="BK177" s="110" t="n"/>
      <c r="BL177" s="110" t="n"/>
      <c r="BM177" s="110" t="n"/>
      <c r="BN177" s="110" t="n"/>
      <c r="BO177" s="110" t="n"/>
      <c r="BP177" s="110" t="n"/>
      <c r="BQ177" s="110" t="n"/>
      <c r="BR177" s="110" t="n"/>
      <c r="BS177" s="110" t="n"/>
      <c r="BT177" s="110" t="n"/>
      <c r="BU177" s="110" t="n"/>
      <c r="BV177" s="110" t="n"/>
      <c r="BW177" s="110" t="n"/>
      <c r="BX177" s="110" t="n"/>
      <c r="BY177" s="110" t="n"/>
      <c r="BZ177" s="110" t="n"/>
      <c r="CA177" s="110" t="n"/>
      <c r="CB177" s="110" t="n"/>
      <c r="CC177" s="110" t="n"/>
      <c r="CD177" s="110" t="n"/>
      <c r="CE177" s="110" t="n"/>
      <c r="CF177" s="110" t="n"/>
      <c r="CG177" s="110" t="n"/>
      <c r="CH177" s="110" t="n"/>
      <c r="CI177" s="110" t="n"/>
      <c r="CJ177" s="110" t="n"/>
      <c r="CK177" s="110" t="n"/>
      <c r="CL177" s="110" t="n"/>
      <c r="CM177" s="110" t="n"/>
      <c r="CN177" s="110" t="n"/>
      <c r="CO177" s="110" t="n"/>
      <c r="CP177" s="110" t="n"/>
      <c r="CQ177" s="110" t="n"/>
      <c r="CR177" s="110" t="n"/>
      <c r="CS177" s="110" t="n"/>
    </row>
    <row r="178">
      <c r="C178" s="110">
        <f>AVERAGEIFS(F178:CS178,$F$2:$CS$2, "&gt;=" &amp; $F$2, $F$2:$CS$2, "&lt;="&amp; EOMONTH($F$2,0))</f>
        <v/>
      </c>
      <c r="D178" s="110">
        <f>AVERAGEIFS(F178:CS178,$F$2:$CS$2, "&gt;=" &amp; $AK$2, $F$2:$CS$2, "&lt;="&amp; EOMONTH($AK$2,0))</f>
        <v/>
      </c>
      <c r="E178" s="110">
        <f>AVERAGEIFS(F178:CS178,$F$2:$CS$2,"&gt;="&amp;TODAY()-30)</f>
        <v/>
      </c>
      <c r="F178" s="60" t="n"/>
      <c r="G178" s="110" t="n"/>
      <c r="H178" s="110" t="n"/>
      <c r="I178" s="110" t="n"/>
      <c r="J178" s="110" t="n"/>
      <c r="K178" s="110" t="n"/>
      <c r="L178" s="110" t="n"/>
      <c r="M178" s="110" t="n"/>
      <c r="N178" s="110" t="n"/>
      <c r="O178" s="110" t="n"/>
      <c r="P178" s="110" t="n"/>
      <c r="Q178" s="110" t="n"/>
      <c r="R178" s="110" t="n"/>
      <c r="S178" s="110" t="n"/>
      <c r="T178" s="110" t="n"/>
      <c r="U178" s="110" t="n"/>
      <c r="V178" s="110" t="n"/>
      <c r="W178" s="110" t="n"/>
      <c r="X178" s="110" t="n"/>
      <c r="Y178" s="110" t="n"/>
      <c r="Z178" s="110" t="n"/>
      <c r="AA178" s="110" t="n"/>
      <c r="AB178" s="110" t="n"/>
      <c r="AC178" s="110" t="n"/>
      <c r="AD178" s="110" t="n"/>
      <c r="AE178" s="110" t="n"/>
      <c r="AF178" s="110" t="n"/>
      <c r="AG178" s="110" t="n"/>
      <c r="AH178" s="110" t="n"/>
      <c r="AI178" s="110" t="n"/>
      <c r="AJ178" s="110" t="n"/>
      <c r="AK178" s="110" t="n"/>
      <c r="AL178" s="110" t="n"/>
      <c r="AM178" s="110" t="n"/>
      <c r="AN178" s="110" t="n"/>
      <c r="AO178" s="110" t="n"/>
      <c r="AP178" s="110" t="n"/>
      <c r="AQ178" s="110" t="n"/>
      <c r="AR178" s="110" t="n"/>
      <c r="AS178" s="110" t="n"/>
      <c r="AT178" s="110" t="n"/>
      <c r="AU178" s="110" t="n"/>
      <c r="AV178" s="110" t="n"/>
      <c r="AW178" s="110" t="n"/>
      <c r="AX178" s="110" t="n"/>
      <c r="AY178" s="110" t="n"/>
      <c r="AZ178" s="110" t="n"/>
      <c r="BA178" s="110" t="n"/>
      <c r="BB178" s="110" t="n"/>
      <c r="BC178" s="110" t="n"/>
      <c r="BD178" s="110" t="n"/>
      <c r="BE178" s="110" t="n"/>
      <c r="BF178" s="110" t="n"/>
      <c r="BG178" s="110" t="n"/>
      <c r="BH178" s="110" t="n"/>
      <c r="BI178" s="110" t="n"/>
      <c r="BJ178" s="110" t="n"/>
      <c r="BK178" s="110" t="n"/>
      <c r="BL178" s="110" t="n"/>
      <c r="BM178" s="110" t="n"/>
      <c r="BN178" s="110" t="n"/>
      <c r="BO178" s="110" t="n"/>
      <c r="BP178" s="110" t="n"/>
      <c r="BQ178" s="110" t="n"/>
      <c r="BR178" s="110" t="n"/>
      <c r="BS178" s="110" t="n"/>
      <c r="BT178" s="110" t="n"/>
      <c r="BU178" s="110" t="n"/>
      <c r="BV178" s="110" t="n"/>
      <c r="BW178" s="110" t="n"/>
      <c r="BX178" s="110" t="n"/>
      <c r="BY178" s="110" t="n"/>
      <c r="BZ178" s="110" t="n"/>
      <c r="CA178" s="110" t="n"/>
      <c r="CB178" s="110" t="n"/>
      <c r="CC178" s="110" t="n"/>
      <c r="CD178" s="110" t="n"/>
      <c r="CE178" s="110" t="n"/>
      <c r="CF178" s="110" t="n"/>
      <c r="CG178" s="110" t="n"/>
      <c r="CH178" s="110" t="n"/>
      <c r="CI178" s="110" t="n"/>
      <c r="CJ178" s="110" t="n"/>
      <c r="CK178" s="110" t="n"/>
      <c r="CL178" s="110" t="n"/>
      <c r="CM178" s="110" t="n"/>
      <c r="CN178" s="110" t="n"/>
      <c r="CO178" s="110" t="n"/>
      <c r="CP178" s="110" t="n"/>
      <c r="CQ178" s="110" t="n"/>
      <c r="CR178" s="110" t="n"/>
      <c r="CS178" s="110" t="n"/>
    </row>
    <row r="179">
      <c r="C179" s="110">
        <f>AVERAGEIFS(F179:CS179,$F$2:$CS$2, "&gt;=" &amp; $F$2, $F$2:$CS$2, "&lt;="&amp; EOMONTH($F$2,0))</f>
        <v/>
      </c>
      <c r="D179" s="110">
        <f>AVERAGEIFS(F179:CS179,$F$2:$CS$2, "&gt;=" &amp; $AK$2, $F$2:$CS$2, "&lt;="&amp; EOMONTH($AK$2,0))</f>
        <v/>
      </c>
      <c r="E179" s="110">
        <f>AVERAGEIFS(F179:CS179,$F$2:$CS$2,"&gt;="&amp;TODAY()-30)</f>
        <v/>
      </c>
      <c r="F179" s="60" t="n"/>
      <c r="G179" s="110" t="n"/>
      <c r="H179" s="110" t="n"/>
      <c r="I179" s="110" t="n"/>
      <c r="J179" s="110" t="n"/>
      <c r="K179" s="110" t="n"/>
      <c r="L179" s="110" t="n"/>
      <c r="M179" s="110" t="n"/>
      <c r="N179" s="110" t="n"/>
      <c r="O179" s="110" t="n"/>
      <c r="P179" s="110" t="n"/>
      <c r="Q179" s="110" t="n"/>
      <c r="R179" s="110" t="n"/>
      <c r="S179" s="110" t="n"/>
      <c r="T179" s="110" t="n"/>
      <c r="U179" s="110" t="n"/>
      <c r="V179" s="110" t="n"/>
      <c r="W179" s="110" t="n"/>
      <c r="X179" s="110" t="n"/>
      <c r="Y179" s="110" t="n"/>
      <c r="Z179" s="110" t="n"/>
      <c r="AA179" s="110" t="n"/>
      <c r="AB179" s="110" t="n"/>
      <c r="AC179" s="110" t="n"/>
      <c r="AD179" s="110" t="n"/>
      <c r="AE179" s="110" t="n"/>
      <c r="AF179" s="110" t="n"/>
      <c r="AG179" s="110" t="n"/>
      <c r="AH179" s="110" t="n"/>
      <c r="AI179" s="110" t="n"/>
      <c r="AJ179" s="110" t="n"/>
      <c r="AK179" s="110" t="n"/>
      <c r="AL179" s="110" t="n"/>
      <c r="AM179" s="110" t="n"/>
      <c r="AN179" s="110" t="n"/>
      <c r="AO179" s="110" t="n"/>
      <c r="AP179" s="110" t="n"/>
      <c r="AQ179" s="110" t="n"/>
      <c r="AR179" s="110" t="n"/>
      <c r="AS179" s="110" t="n"/>
      <c r="AT179" s="110" t="n"/>
      <c r="AU179" s="110" t="n"/>
      <c r="AV179" s="110" t="n"/>
      <c r="AW179" s="110" t="n"/>
      <c r="AX179" s="110" t="n"/>
      <c r="AY179" s="110" t="n"/>
      <c r="AZ179" s="110" t="n"/>
      <c r="BA179" s="110" t="n"/>
      <c r="BB179" s="110" t="n"/>
      <c r="BC179" s="110" t="n"/>
      <c r="BD179" s="110" t="n"/>
      <c r="BE179" s="110" t="n"/>
      <c r="BF179" s="110" t="n"/>
      <c r="BG179" s="110" t="n"/>
      <c r="BH179" s="110" t="n"/>
      <c r="BI179" s="110" t="n"/>
      <c r="BJ179" s="110" t="n"/>
      <c r="BK179" s="110" t="n"/>
      <c r="BL179" s="110" t="n"/>
      <c r="BM179" s="110" t="n"/>
      <c r="BN179" s="110" t="n"/>
      <c r="BO179" s="110" t="n"/>
      <c r="BP179" s="110" t="n"/>
      <c r="BQ179" s="110" t="n"/>
      <c r="BR179" s="110" t="n"/>
      <c r="BS179" s="110" t="n"/>
      <c r="BT179" s="110" t="n"/>
      <c r="BU179" s="110" t="n"/>
      <c r="BV179" s="110" t="n"/>
      <c r="BW179" s="110" t="n"/>
      <c r="BX179" s="110" t="n"/>
      <c r="BY179" s="110" t="n"/>
      <c r="BZ179" s="110" t="n"/>
      <c r="CA179" s="110" t="n"/>
      <c r="CB179" s="110" t="n"/>
      <c r="CC179" s="110" t="n"/>
      <c r="CD179" s="110" t="n"/>
      <c r="CE179" s="110" t="n"/>
      <c r="CF179" s="110" t="n"/>
      <c r="CG179" s="110" t="n"/>
      <c r="CH179" s="110" t="n"/>
      <c r="CI179" s="110" t="n"/>
      <c r="CJ179" s="110" t="n"/>
      <c r="CK179" s="110" t="n"/>
      <c r="CL179" s="110" t="n"/>
      <c r="CM179" s="110" t="n"/>
      <c r="CN179" s="110" t="n"/>
      <c r="CO179" s="110" t="n"/>
      <c r="CP179" s="110" t="n"/>
      <c r="CQ179" s="110" t="n"/>
      <c r="CR179" s="110" t="n"/>
      <c r="CS179" s="110" t="n"/>
    </row>
    <row r="180">
      <c r="C180" s="110">
        <f>AVERAGEIFS(F180:CS180,$F$2:$CS$2, "&gt;=" &amp; $F$2, $F$2:$CS$2, "&lt;="&amp; EOMONTH($F$2,0))</f>
        <v/>
      </c>
      <c r="D180" s="110">
        <f>AVERAGEIFS(F180:CS180,$F$2:$CS$2, "&gt;=" &amp; $AK$2, $F$2:$CS$2, "&lt;="&amp; EOMONTH($AK$2,0))</f>
        <v/>
      </c>
      <c r="E180" s="110">
        <f>AVERAGEIFS(F180:CS180,$F$2:$CS$2,"&gt;="&amp;TODAY()-30)</f>
        <v/>
      </c>
      <c r="F180" s="60" t="n"/>
      <c r="G180" s="110" t="n"/>
      <c r="H180" s="110" t="n"/>
      <c r="I180" s="110" t="n"/>
      <c r="J180" s="110" t="n"/>
      <c r="K180" s="110" t="n"/>
      <c r="L180" s="110" t="n"/>
      <c r="M180" s="110" t="n"/>
      <c r="N180" s="110" t="n"/>
      <c r="O180" s="110" t="n"/>
      <c r="P180" s="110" t="n"/>
      <c r="Q180" s="110" t="n"/>
      <c r="R180" s="110" t="n"/>
      <c r="S180" s="110" t="n"/>
      <c r="T180" s="110" t="n"/>
      <c r="U180" s="110" t="n"/>
      <c r="V180" s="110" t="n"/>
      <c r="W180" s="110" t="n"/>
      <c r="X180" s="110" t="n"/>
      <c r="Y180" s="110" t="n"/>
      <c r="Z180" s="110" t="n"/>
      <c r="AA180" s="110" t="n"/>
      <c r="AB180" s="110" t="n"/>
      <c r="AC180" s="110" t="n"/>
      <c r="AD180" s="110" t="n"/>
      <c r="AE180" s="110" t="n"/>
      <c r="AF180" s="110" t="n"/>
      <c r="AG180" s="110" t="n"/>
      <c r="AH180" s="110" t="n"/>
      <c r="AI180" s="110" t="n"/>
      <c r="AJ180" s="110" t="n"/>
      <c r="AK180" s="110" t="n"/>
      <c r="AL180" s="110" t="n"/>
      <c r="AM180" s="110" t="n"/>
      <c r="AN180" s="110" t="n"/>
      <c r="AO180" s="110" t="n"/>
      <c r="AP180" s="110" t="n"/>
      <c r="AQ180" s="110" t="n"/>
      <c r="AR180" s="110" t="n"/>
      <c r="AS180" s="110" t="n"/>
      <c r="AT180" s="110" t="n"/>
      <c r="AU180" s="110" t="n"/>
      <c r="AV180" s="110" t="n"/>
      <c r="AW180" s="110" t="n"/>
      <c r="AX180" s="110" t="n"/>
      <c r="AY180" s="110" t="n"/>
      <c r="AZ180" s="110" t="n"/>
      <c r="BA180" s="110" t="n"/>
      <c r="BB180" s="110" t="n"/>
      <c r="BC180" s="110" t="n"/>
      <c r="BD180" s="110" t="n"/>
      <c r="BE180" s="110" t="n"/>
      <c r="BF180" s="110" t="n"/>
      <c r="BG180" s="110" t="n"/>
      <c r="BH180" s="110" t="n"/>
      <c r="BI180" s="110" t="n"/>
      <c r="BJ180" s="110" t="n"/>
      <c r="BK180" s="110" t="n"/>
      <c r="BL180" s="110" t="n"/>
      <c r="BM180" s="110" t="n"/>
      <c r="BN180" s="110" t="n"/>
      <c r="BO180" s="110" t="n"/>
      <c r="BP180" s="110" t="n"/>
      <c r="BQ180" s="110" t="n"/>
      <c r="BR180" s="110" t="n"/>
      <c r="BS180" s="110" t="n"/>
      <c r="BT180" s="110" t="n"/>
      <c r="BU180" s="110" t="n"/>
      <c r="BV180" s="110" t="n"/>
      <c r="BW180" s="110" t="n"/>
      <c r="BX180" s="110" t="n"/>
      <c r="BY180" s="110" t="n"/>
      <c r="BZ180" s="110" t="n"/>
      <c r="CA180" s="110" t="n"/>
      <c r="CB180" s="110" t="n"/>
      <c r="CC180" s="110" t="n"/>
      <c r="CD180" s="110" t="n"/>
      <c r="CE180" s="110" t="n"/>
      <c r="CF180" s="110" t="n"/>
      <c r="CG180" s="110" t="n"/>
      <c r="CH180" s="110" t="n"/>
      <c r="CI180" s="110" t="n"/>
      <c r="CJ180" s="110" t="n"/>
      <c r="CK180" s="110" t="n"/>
      <c r="CL180" s="110" t="n"/>
      <c r="CM180" s="110" t="n"/>
      <c r="CN180" s="110" t="n"/>
      <c r="CO180" s="110" t="n"/>
      <c r="CP180" s="110" t="n"/>
      <c r="CQ180" s="110" t="n"/>
      <c r="CR180" s="110" t="n"/>
      <c r="CS180" s="110" t="n"/>
    </row>
    <row r="181">
      <c r="C181" s="110">
        <f>AVERAGEIFS(F181:CS181,$F$2:$CS$2, "&gt;=" &amp; $F$2, $F$2:$CS$2, "&lt;="&amp; EOMONTH($F$2,0))</f>
        <v/>
      </c>
      <c r="D181" s="110">
        <f>AVERAGEIFS(F181:CS181,$F$2:$CS$2, "&gt;=" &amp; $AK$2, $F$2:$CS$2, "&lt;="&amp; EOMONTH($AK$2,0))</f>
        <v/>
      </c>
      <c r="E181" s="110">
        <f>AVERAGEIFS(F181:CS181,$F$2:$CS$2,"&gt;="&amp;TODAY()-30)</f>
        <v/>
      </c>
      <c r="F181" s="60" t="n"/>
      <c r="G181" s="110" t="n"/>
      <c r="H181" s="110" t="n"/>
      <c r="I181" s="110" t="n"/>
      <c r="J181" s="110" t="n"/>
      <c r="K181" s="110" t="n"/>
      <c r="L181" s="110" t="n"/>
      <c r="M181" s="110" t="n"/>
      <c r="N181" s="110" t="n"/>
      <c r="O181" s="110" t="n"/>
      <c r="P181" s="110" t="n"/>
      <c r="Q181" s="110" t="n"/>
      <c r="R181" s="110" t="n"/>
      <c r="S181" s="110" t="n"/>
      <c r="T181" s="110" t="n"/>
      <c r="U181" s="110" t="n"/>
      <c r="V181" s="110" t="n"/>
      <c r="W181" s="110" t="n"/>
      <c r="X181" s="110" t="n"/>
      <c r="Y181" s="110" t="n"/>
      <c r="Z181" s="110" t="n"/>
      <c r="AA181" s="110" t="n"/>
      <c r="AB181" s="110" t="n"/>
      <c r="AC181" s="110" t="n"/>
      <c r="AD181" s="110" t="n"/>
      <c r="AE181" s="110" t="n"/>
      <c r="AF181" s="110" t="n"/>
      <c r="AG181" s="110" t="n"/>
      <c r="AH181" s="110" t="n"/>
      <c r="AI181" s="110" t="n"/>
      <c r="AJ181" s="110" t="n"/>
      <c r="AK181" s="110" t="n"/>
      <c r="AL181" s="110" t="n"/>
      <c r="AM181" s="110" t="n"/>
      <c r="AN181" s="110" t="n"/>
      <c r="AO181" s="110" t="n"/>
      <c r="AP181" s="110" t="n"/>
      <c r="AQ181" s="110" t="n"/>
      <c r="AR181" s="110" t="n"/>
      <c r="AS181" s="110" t="n"/>
      <c r="AT181" s="110" t="n"/>
      <c r="AU181" s="110" t="n"/>
      <c r="AV181" s="110" t="n"/>
      <c r="AW181" s="110" t="n"/>
      <c r="AX181" s="110" t="n"/>
      <c r="AY181" s="110" t="n"/>
      <c r="AZ181" s="110" t="n"/>
      <c r="BA181" s="110" t="n"/>
      <c r="BB181" s="110" t="n"/>
      <c r="BC181" s="110" t="n"/>
      <c r="BD181" s="110" t="n"/>
      <c r="BE181" s="110" t="n"/>
      <c r="BF181" s="110" t="n"/>
      <c r="BG181" s="110" t="n"/>
      <c r="BH181" s="110" t="n"/>
      <c r="BI181" s="110" t="n"/>
      <c r="BJ181" s="110" t="n"/>
      <c r="BK181" s="110" t="n"/>
      <c r="BL181" s="110" t="n"/>
      <c r="BM181" s="110" t="n"/>
      <c r="BN181" s="110" t="n"/>
      <c r="BO181" s="110" t="n"/>
      <c r="BP181" s="110" t="n"/>
      <c r="BQ181" s="110" t="n"/>
      <c r="BR181" s="110" t="n"/>
      <c r="BS181" s="110" t="n"/>
      <c r="BT181" s="110" t="n"/>
      <c r="BU181" s="110" t="n"/>
      <c r="BV181" s="110" t="n"/>
      <c r="BW181" s="110" t="n"/>
      <c r="BX181" s="110" t="n"/>
      <c r="BY181" s="110" t="n"/>
      <c r="BZ181" s="110" t="n"/>
      <c r="CA181" s="110" t="n"/>
      <c r="CB181" s="110" t="n"/>
      <c r="CC181" s="110" t="n"/>
      <c r="CD181" s="110" t="n"/>
      <c r="CE181" s="110" t="n"/>
      <c r="CF181" s="110" t="n"/>
      <c r="CG181" s="110" t="n"/>
      <c r="CH181" s="110" t="n"/>
      <c r="CI181" s="110" t="n"/>
      <c r="CJ181" s="110" t="n"/>
      <c r="CK181" s="110" t="n"/>
      <c r="CL181" s="110" t="n"/>
      <c r="CM181" s="110" t="n"/>
      <c r="CN181" s="110" t="n"/>
      <c r="CO181" s="110" t="n"/>
      <c r="CP181" s="110" t="n"/>
      <c r="CQ181" s="110" t="n"/>
      <c r="CR181" s="110" t="n"/>
      <c r="CS181" s="110" t="n"/>
    </row>
    <row r="182">
      <c r="C182" s="110">
        <f>AVERAGEIFS(F182:CS182,$F$2:$CS$2, "&gt;=" &amp; $F$2, $F$2:$CS$2, "&lt;="&amp; EOMONTH($F$2,0))</f>
        <v/>
      </c>
      <c r="D182" s="110">
        <f>AVERAGEIFS(F182:CS182,$F$2:$CS$2, "&gt;=" &amp; $AK$2, $F$2:$CS$2, "&lt;="&amp; EOMONTH($AK$2,0))</f>
        <v/>
      </c>
      <c r="E182" s="110">
        <f>AVERAGEIFS(F182:CS182,$F$2:$CS$2,"&gt;="&amp;TODAY()-30)</f>
        <v/>
      </c>
      <c r="F182" s="60" t="n"/>
      <c r="G182" s="110" t="n"/>
      <c r="H182" s="110" t="n"/>
      <c r="I182" s="110" t="n"/>
      <c r="J182" s="110" t="n"/>
      <c r="K182" s="110" t="n"/>
      <c r="L182" s="110" t="n"/>
      <c r="M182" s="110" t="n"/>
      <c r="N182" s="110" t="n"/>
      <c r="O182" s="110" t="n"/>
      <c r="P182" s="110" t="n"/>
      <c r="Q182" s="110" t="n"/>
      <c r="R182" s="110" t="n"/>
      <c r="S182" s="110" t="n"/>
      <c r="T182" s="110" t="n"/>
      <c r="U182" s="110" t="n"/>
      <c r="V182" s="110" t="n"/>
      <c r="W182" s="110" t="n"/>
      <c r="X182" s="110" t="n"/>
      <c r="Y182" s="110" t="n"/>
      <c r="Z182" s="110" t="n"/>
      <c r="AA182" s="110" t="n"/>
      <c r="AB182" s="110" t="n"/>
      <c r="AC182" s="110" t="n"/>
      <c r="AD182" s="110" t="n"/>
      <c r="AE182" s="110" t="n"/>
      <c r="AF182" s="110" t="n"/>
      <c r="AG182" s="110" t="n"/>
      <c r="AH182" s="110" t="n"/>
      <c r="AI182" s="110" t="n"/>
      <c r="AJ182" s="110" t="n"/>
      <c r="AK182" s="110" t="n"/>
      <c r="AL182" s="110" t="n"/>
      <c r="AM182" s="110" t="n"/>
      <c r="AN182" s="110" t="n"/>
      <c r="AO182" s="110" t="n"/>
      <c r="AP182" s="110" t="n"/>
      <c r="AQ182" s="110" t="n"/>
      <c r="AR182" s="110" t="n"/>
      <c r="AS182" s="110" t="n"/>
      <c r="AT182" s="110" t="n"/>
      <c r="AU182" s="110" t="n"/>
      <c r="AV182" s="110" t="n"/>
      <c r="AW182" s="110" t="n"/>
      <c r="AX182" s="110" t="n"/>
      <c r="AY182" s="110" t="n"/>
      <c r="AZ182" s="110" t="n"/>
      <c r="BA182" s="110" t="n"/>
      <c r="BB182" s="110" t="n"/>
      <c r="BC182" s="110" t="n"/>
      <c r="BD182" s="110" t="n"/>
      <c r="BE182" s="110" t="n"/>
      <c r="BF182" s="110" t="n"/>
      <c r="BG182" s="110" t="n"/>
      <c r="BH182" s="110" t="n"/>
      <c r="BI182" s="110" t="n"/>
      <c r="BJ182" s="110" t="n"/>
      <c r="BK182" s="110" t="n"/>
      <c r="BL182" s="110" t="n"/>
      <c r="BM182" s="110" t="n"/>
      <c r="BN182" s="110" t="n"/>
      <c r="BO182" s="110" t="n"/>
      <c r="BP182" s="110" t="n"/>
      <c r="BQ182" s="110" t="n"/>
      <c r="BR182" s="110" t="n"/>
      <c r="BS182" s="110" t="n"/>
      <c r="BT182" s="110" t="n"/>
      <c r="BU182" s="110" t="n"/>
      <c r="BV182" s="110" t="n"/>
      <c r="BW182" s="110" t="n"/>
      <c r="BX182" s="110" t="n"/>
      <c r="BY182" s="110" t="n"/>
      <c r="BZ182" s="110" t="n"/>
      <c r="CA182" s="110" t="n"/>
      <c r="CB182" s="110" t="n"/>
      <c r="CC182" s="110" t="n"/>
      <c r="CD182" s="110" t="n"/>
      <c r="CE182" s="110" t="n"/>
      <c r="CF182" s="110" t="n"/>
      <c r="CG182" s="110" t="n"/>
      <c r="CH182" s="110" t="n"/>
      <c r="CI182" s="110" t="n"/>
      <c r="CJ182" s="110" t="n"/>
      <c r="CK182" s="110" t="n"/>
      <c r="CL182" s="110" t="n"/>
      <c r="CM182" s="110" t="n"/>
      <c r="CN182" s="110" t="n"/>
      <c r="CO182" s="110" t="n"/>
      <c r="CP182" s="110" t="n"/>
      <c r="CQ182" s="110" t="n"/>
      <c r="CR182" s="110" t="n"/>
      <c r="CS182" s="110" t="n"/>
    </row>
    <row r="183">
      <c r="C183" s="110">
        <f>AVERAGEIFS(F183:CS183,$F$2:$CS$2, "&gt;=" &amp; $F$2, $F$2:$CS$2, "&lt;="&amp; EOMONTH($F$2,0))</f>
        <v/>
      </c>
      <c r="D183" s="110">
        <f>AVERAGEIFS(F183:CS183,$F$2:$CS$2, "&gt;=" &amp; $AK$2, $F$2:$CS$2, "&lt;="&amp; EOMONTH($AK$2,0))</f>
        <v/>
      </c>
      <c r="E183" s="110">
        <f>AVERAGEIFS(F183:CS183,$F$2:$CS$2,"&gt;="&amp;TODAY()-30)</f>
        <v/>
      </c>
      <c r="F183" s="60" t="n"/>
      <c r="G183" s="110" t="n"/>
      <c r="H183" s="110" t="n"/>
      <c r="I183" s="110" t="n"/>
      <c r="J183" s="110" t="n"/>
      <c r="K183" s="110" t="n"/>
      <c r="L183" s="110" t="n"/>
      <c r="M183" s="110" t="n"/>
      <c r="N183" s="110" t="n"/>
      <c r="O183" s="110" t="n"/>
      <c r="P183" s="110" t="n"/>
      <c r="Q183" s="110" t="n"/>
      <c r="R183" s="110" t="n"/>
      <c r="S183" s="110" t="n"/>
      <c r="T183" s="110" t="n"/>
      <c r="U183" s="110" t="n"/>
      <c r="V183" s="110" t="n"/>
      <c r="W183" s="110" t="n"/>
      <c r="X183" s="110" t="n"/>
      <c r="Y183" s="110" t="n"/>
      <c r="Z183" s="110" t="n"/>
      <c r="AA183" s="110" t="n"/>
      <c r="AB183" s="110" t="n"/>
      <c r="AC183" s="110" t="n"/>
      <c r="AD183" s="110" t="n"/>
      <c r="AE183" s="110" t="n"/>
      <c r="AF183" s="110" t="n"/>
      <c r="AG183" s="110" t="n"/>
      <c r="AH183" s="110" t="n"/>
      <c r="AI183" s="110" t="n"/>
      <c r="AJ183" s="110" t="n"/>
      <c r="AK183" s="110" t="n"/>
      <c r="AL183" s="110" t="n"/>
      <c r="AM183" s="110" t="n"/>
      <c r="AN183" s="110" t="n"/>
      <c r="AO183" s="110" t="n"/>
      <c r="AP183" s="110" t="n"/>
      <c r="AQ183" s="110" t="n"/>
      <c r="AR183" s="110" t="n"/>
      <c r="AS183" s="110" t="n"/>
      <c r="AT183" s="110" t="n"/>
      <c r="AU183" s="110" t="n"/>
      <c r="AV183" s="110" t="n"/>
      <c r="AW183" s="110" t="n"/>
      <c r="AX183" s="110" t="n"/>
      <c r="AY183" s="110" t="n"/>
      <c r="AZ183" s="110" t="n"/>
      <c r="BA183" s="110" t="n"/>
      <c r="BB183" s="110" t="n"/>
      <c r="BC183" s="110" t="n"/>
      <c r="BD183" s="110" t="n"/>
      <c r="BE183" s="110" t="n"/>
      <c r="BF183" s="110" t="n"/>
      <c r="BG183" s="110" t="n"/>
      <c r="BH183" s="110" t="n"/>
      <c r="BI183" s="110" t="n"/>
      <c r="BJ183" s="110" t="n"/>
      <c r="BK183" s="110" t="n"/>
      <c r="BL183" s="110" t="n"/>
      <c r="BM183" s="110" t="n"/>
      <c r="BN183" s="110" t="n"/>
      <c r="BO183" s="110" t="n"/>
      <c r="BP183" s="110" t="n"/>
      <c r="BQ183" s="110" t="n"/>
      <c r="BR183" s="110" t="n"/>
      <c r="BS183" s="110" t="n"/>
      <c r="BT183" s="110" t="n"/>
      <c r="BU183" s="110" t="n"/>
      <c r="BV183" s="110" t="n"/>
      <c r="BW183" s="110" t="n"/>
      <c r="BX183" s="110" t="n"/>
      <c r="BY183" s="110" t="n"/>
      <c r="BZ183" s="110" t="n"/>
      <c r="CA183" s="110" t="n"/>
      <c r="CB183" s="110" t="n"/>
      <c r="CC183" s="110" t="n"/>
      <c r="CD183" s="110" t="n"/>
      <c r="CE183" s="110" t="n"/>
      <c r="CF183" s="110" t="n"/>
      <c r="CG183" s="110" t="n"/>
      <c r="CH183" s="110" t="n"/>
      <c r="CI183" s="110" t="n"/>
      <c r="CJ183" s="110" t="n"/>
      <c r="CK183" s="110" t="n"/>
      <c r="CL183" s="110" t="n"/>
      <c r="CM183" s="110" t="n"/>
      <c r="CN183" s="110" t="n"/>
      <c r="CO183" s="110" t="n"/>
      <c r="CP183" s="110" t="n"/>
      <c r="CQ183" s="110" t="n"/>
      <c r="CR183" s="110" t="n"/>
      <c r="CS183" s="110" t="n"/>
    </row>
    <row r="184">
      <c r="C184" s="110">
        <f>AVERAGEIFS(F184:CS184,$F$2:$CS$2, "&gt;=" &amp; $F$2, $F$2:$CS$2, "&lt;="&amp; EOMONTH($F$2,0))</f>
        <v/>
      </c>
      <c r="D184" s="110">
        <f>AVERAGEIFS(F184:CS184,$F$2:$CS$2, "&gt;=" &amp; $AK$2, $F$2:$CS$2, "&lt;="&amp; EOMONTH($AK$2,0))</f>
        <v/>
      </c>
      <c r="E184" s="110">
        <f>AVERAGEIFS(F184:CS184,$F$2:$CS$2,"&gt;="&amp;TODAY()-30)</f>
        <v/>
      </c>
      <c r="F184" s="60" t="n"/>
      <c r="G184" s="110" t="n"/>
      <c r="H184" s="110" t="n"/>
      <c r="I184" s="110" t="n"/>
      <c r="J184" s="110" t="n"/>
      <c r="K184" s="110" t="n"/>
      <c r="L184" s="110" t="n"/>
      <c r="M184" s="110" t="n"/>
      <c r="N184" s="110" t="n"/>
      <c r="O184" s="110" t="n"/>
      <c r="P184" s="110" t="n"/>
      <c r="Q184" s="110" t="n"/>
      <c r="R184" s="110" t="n"/>
      <c r="S184" s="110" t="n"/>
      <c r="T184" s="110" t="n"/>
      <c r="U184" s="110" t="n"/>
      <c r="V184" s="110" t="n"/>
      <c r="W184" s="110" t="n"/>
      <c r="X184" s="110" t="n"/>
      <c r="Y184" s="110" t="n"/>
      <c r="Z184" s="110" t="n"/>
      <c r="AA184" s="110" t="n"/>
      <c r="AB184" s="110" t="n"/>
      <c r="AC184" s="110" t="n"/>
      <c r="AD184" s="110" t="n"/>
      <c r="AE184" s="110" t="n"/>
      <c r="AF184" s="110" t="n"/>
      <c r="AG184" s="110" t="n"/>
      <c r="AH184" s="110" t="n"/>
      <c r="AI184" s="110" t="n"/>
      <c r="AJ184" s="110" t="n"/>
      <c r="AK184" s="110" t="n"/>
      <c r="AL184" s="110" t="n"/>
      <c r="AM184" s="110" t="n"/>
      <c r="AN184" s="110" t="n"/>
      <c r="AO184" s="110" t="n"/>
      <c r="AP184" s="110" t="n"/>
      <c r="AQ184" s="110" t="n"/>
      <c r="AR184" s="110" t="n"/>
      <c r="AS184" s="110" t="n"/>
      <c r="AT184" s="110" t="n"/>
      <c r="AU184" s="110" t="n"/>
      <c r="AV184" s="110" t="n"/>
      <c r="AW184" s="110" t="n"/>
      <c r="AX184" s="110" t="n"/>
      <c r="AY184" s="110" t="n"/>
      <c r="AZ184" s="110" t="n"/>
      <c r="BA184" s="110" t="n"/>
      <c r="BB184" s="110" t="n"/>
      <c r="BC184" s="110" t="n"/>
      <c r="BD184" s="110" t="n"/>
      <c r="BE184" s="110" t="n"/>
      <c r="BF184" s="110" t="n"/>
      <c r="BG184" s="110" t="n"/>
      <c r="BH184" s="110" t="n"/>
      <c r="BI184" s="110" t="n"/>
      <c r="BJ184" s="110" t="n"/>
      <c r="BK184" s="110" t="n"/>
      <c r="BL184" s="110" t="n"/>
      <c r="BM184" s="110" t="n"/>
      <c r="BN184" s="110" t="n"/>
      <c r="BO184" s="110" t="n"/>
      <c r="BP184" s="110" t="n"/>
      <c r="BQ184" s="110" t="n"/>
      <c r="BR184" s="110" t="n"/>
      <c r="BS184" s="110" t="n"/>
      <c r="BT184" s="110" t="n"/>
      <c r="BU184" s="110" t="n"/>
      <c r="BV184" s="110" t="n"/>
      <c r="BW184" s="110" t="n"/>
      <c r="BX184" s="110" t="n"/>
      <c r="BY184" s="110" t="n"/>
      <c r="BZ184" s="110" t="n"/>
      <c r="CA184" s="110" t="n"/>
      <c r="CB184" s="110" t="n"/>
      <c r="CC184" s="110" t="n"/>
      <c r="CD184" s="110" t="n"/>
      <c r="CE184" s="110" t="n"/>
      <c r="CF184" s="110" t="n"/>
      <c r="CG184" s="110" t="n"/>
      <c r="CH184" s="110" t="n"/>
      <c r="CI184" s="110" t="n"/>
      <c r="CJ184" s="110" t="n"/>
      <c r="CK184" s="110" t="n"/>
      <c r="CL184" s="110" t="n"/>
      <c r="CM184" s="110" t="n"/>
      <c r="CN184" s="110" t="n"/>
      <c r="CO184" s="110" t="n"/>
      <c r="CP184" s="110" t="n"/>
      <c r="CQ184" s="110" t="n"/>
      <c r="CR184" s="110" t="n"/>
      <c r="CS184" s="110" t="n"/>
    </row>
    <row r="185">
      <c r="C185" s="110">
        <f>AVERAGEIFS(F185:CS185,$F$2:$CS$2, "&gt;=" &amp; $F$2, $F$2:$CS$2, "&lt;="&amp; EOMONTH($F$2,0))</f>
        <v/>
      </c>
      <c r="D185" s="110">
        <f>AVERAGEIFS(F185:CS185,$F$2:$CS$2, "&gt;=" &amp; $AK$2, $F$2:$CS$2, "&lt;="&amp; EOMONTH($AK$2,0))</f>
        <v/>
      </c>
      <c r="E185" s="110">
        <f>AVERAGEIFS(F185:CS185,$F$2:$CS$2,"&gt;="&amp;TODAY()-30)</f>
        <v/>
      </c>
      <c r="F185" s="60" t="n"/>
      <c r="G185" s="110" t="n"/>
      <c r="H185" s="110" t="n"/>
      <c r="I185" s="110" t="n"/>
      <c r="J185" s="110" t="n"/>
      <c r="K185" s="110" t="n"/>
      <c r="L185" s="110" t="n"/>
      <c r="M185" s="110" t="n"/>
      <c r="N185" s="110" t="n"/>
      <c r="O185" s="110" t="n"/>
      <c r="P185" s="110" t="n"/>
      <c r="Q185" s="110" t="n"/>
      <c r="R185" s="110" t="n"/>
      <c r="S185" s="110" t="n"/>
      <c r="T185" s="110" t="n"/>
      <c r="U185" s="110" t="n"/>
      <c r="V185" s="110" t="n"/>
      <c r="W185" s="110" t="n"/>
      <c r="X185" s="110" t="n"/>
      <c r="Y185" s="110" t="n"/>
      <c r="Z185" s="110" t="n"/>
      <c r="AA185" s="110" t="n"/>
      <c r="AB185" s="110" t="n"/>
      <c r="AC185" s="110" t="n"/>
      <c r="AD185" s="110" t="n"/>
      <c r="AE185" s="110" t="n"/>
      <c r="AF185" s="110" t="n"/>
      <c r="AG185" s="110" t="n"/>
      <c r="AH185" s="110" t="n"/>
      <c r="AI185" s="110" t="n"/>
      <c r="AJ185" s="110" t="n"/>
      <c r="AK185" s="110" t="n"/>
      <c r="AL185" s="110" t="n"/>
      <c r="AM185" s="110" t="n"/>
      <c r="AN185" s="110" t="n"/>
      <c r="AO185" s="110" t="n"/>
      <c r="AP185" s="110" t="n"/>
      <c r="AQ185" s="110" t="n"/>
      <c r="AR185" s="110" t="n"/>
      <c r="AS185" s="110" t="n"/>
      <c r="AT185" s="110" t="n"/>
      <c r="AU185" s="110" t="n"/>
      <c r="AV185" s="110" t="n"/>
      <c r="AW185" s="110" t="n"/>
      <c r="AX185" s="110" t="n"/>
      <c r="AY185" s="110" t="n"/>
      <c r="AZ185" s="110" t="n"/>
      <c r="BA185" s="110" t="n"/>
      <c r="BB185" s="110" t="n"/>
      <c r="BC185" s="110" t="n"/>
      <c r="BD185" s="110" t="n"/>
      <c r="BE185" s="110" t="n"/>
      <c r="BF185" s="110" t="n"/>
      <c r="BG185" s="110" t="n"/>
      <c r="BH185" s="110" t="n"/>
      <c r="BI185" s="110" t="n"/>
      <c r="BJ185" s="110" t="n"/>
      <c r="BK185" s="110" t="n"/>
      <c r="BL185" s="110" t="n"/>
      <c r="BM185" s="110" t="n"/>
      <c r="BN185" s="110" t="n"/>
      <c r="BO185" s="110" t="n"/>
      <c r="BP185" s="110" t="n"/>
      <c r="BQ185" s="110" t="n"/>
      <c r="BR185" s="110" t="n"/>
      <c r="BS185" s="110" t="n"/>
      <c r="BT185" s="110" t="n"/>
      <c r="BU185" s="110" t="n"/>
      <c r="BV185" s="110" t="n"/>
      <c r="BW185" s="110" t="n"/>
      <c r="BX185" s="110" t="n"/>
      <c r="BY185" s="110" t="n"/>
      <c r="BZ185" s="110" t="n"/>
      <c r="CA185" s="110" t="n"/>
      <c r="CB185" s="110" t="n"/>
      <c r="CC185" s="110" t="n"/>
      <c r="CD185" s="110" t="n"/>
      <c r="CE185" s="110" t="n"/>
      <c r="CF185" s="110" t="n"/>
      <c r="CG185" s="110" t="n"/>
      <c r="CH185" s="110" t="n"/>
      <c r="CI185" s="110" t="n"/>
      <c r="CJ185" s="110" t="n"/>
      <c r="CK185" s="110" t="n"/>
      <c r="CL185" s="110" t="n"/>
      <c r="CM185" s="110" t="n"/>
      <c r="CN185" s="110" t="n"/>
      <c r="CO185" s="110" t="n"/>
      <c r="CP185" s="110" t="n"/>
      <c r="CQ185" s="110" t="n"/>
      <c r="CR185" s="110" t="n"/>
      <c r="CS185" s="110" t="n"/>
    </row>
    <row r="186">
      <c r="C186" s="110">
        <f>AVERAGEIFS(F186:CS186,$F$2:$CS$2, "&gt;=" &amp; $F$2, $F$2:$CS$2, "&lt;="&amp; EOMONTH($F$2,0))</f>
        <v/>
      </c>
      <c r="D186" s="110">
        <f>AVERAGEIFS(F186:CS186,$F$2:$CS$2, "&gt;=" &amp; $AK$2, $F$2:$CS$2, "&lt;="&amp; EOMONTH($AK$2,0))</f>
        <v/>
      </c>
      <c r="E186" s="110">
        <f>AVERAGEIFS(F186:CS186,$F$2:$CS$2,"&gt;="&amp;TODAY()-30)</f>
        <v/>
      </c>
      <c r="F186" s="60" t="n"/>
      <c r="G186" s="110" t="n"/>
      <c r="H186" s="110" t="n"/>
      <c r="I186" s="110" t="n"/>
      <c r="J186" s="110" t="n"/>
      <c r="K186" s="110" t="n"/>
      <c r="L186" s="110" t="n"/>
      <c r="M186" s="110" t="n"/>
      <c r="N186" s="110" t="n"/>
      <c r="O186" s="110" t="n"/>
      <c r="P186" s="110" t="n"/>
      <c r="Q186" s="110" t="n"/>
      <c r="R186" s="110" t="n"/>
      <c r="S186" s="110" t="n"/>
      <c r="T186" s="110" t="n"/>
      <c r="U186" s="110" t="n"/>
      <c r="V186" s="110" t="n"/>
      <c r="W186" s="110" t="n"/>
      <c r="X186" s="110" t="n"/>
      <c r="Y186" s="110" t="n"/>
      <c r="Z186" s="110" t="n"/>
      <c r="AA186" s="110" t="n"/>
      <c r="AB186" s="110" t="n"/>
      <c r="AC186" s="110" t="n"/>
      <c r="AD186" s="110" t="n"/>
      <c r="AE186" s="110" t="n"/>
      <c r="AF186" s="110" t="n"/>
      <c r="AG186" s="110" t="n"/>
      <c r="AH186" s="110" t="n"/>
      <c r="AI186" s="110" t="n"/>
      <c r="AJ186" s="110" t="n"/>
      <c r="AK186" s="110" t="n"/>
      <c r="AL186" s="110" t="n"/>
      <c r="AM186" s="110" t="n"/>
      <c r="AN186" s="110" t="n"/>
      <c r="AO186" s="110" t="n"/>
      <c r="AP186" s="110" t="n"/>
      <c r="AQ186" s="110" t="n"/>
      <c r="AR186" s="110" t="n"/>
      <c r="AS186" s="110" t="n"/>
      <c r="AT186" s="110" t="n"/>
      <c r="AU186" s="110" t="n"/>
      <c r="AV186" s="110" t="n"/>
      <c r="AW186" s="110" t="n"/>
      <c r="AX186" s="110" t="n"/>
      <c r="AY186" s="110" t="n"/>
      <c r="AZ186" s="110" t="n"/>
      <c r="BA186" s="110" t="n"/>
      <c r="BB186" s="110" t="n"/>
      <c r="BC186" s="110" t="n"/>
      <c r="BD186" s="110" t="n"/>
      <c r="BE186" s="110" t="n"/>
      <c r="BF186" s="110" t="n"/>
      <c r="BG186" s="110" t="n"/>
      <c r="BH186" s="110" t="n"/>
      <c r="BI186" s="110" t="n"/>
      <c r="BJ186" s="110" t="n"/>
      <c r="BK186" s="110" t="n"/>
      <c r="BL186" s="110" t="n"/>
      <c r="BM186" s="110" t="n"/>
      <c r="BN186" s="110" t="n"/>
      <c r="BO186" s="110" t="n"/>
      <c r="BP186" s="110" t="n"/>
      <c r="BQ186" s="110" t="n"/>
      <c r="BR186" s="110" t="n"/>
      <c r="BS186" s="110" t="n"/>
      <c r="BT186" s="110" t="n"/>
      <c r="BU186" s="110" t="n"/>
      <c r="BV186" s="110" t="n"/>
      <c r="BW186" s="110" t="n"/>
      <c r="BX186" s="110" t="n"/>
      <c r="BY186" s="110" t="n"/>
      <c r="BZ186" s="110" t="n"/>
      <c r="CA186" s="110" t="n"/>
      <c r="CB186" s="110" t="n"/>
      <c r="CC186" s="110" t="n"/>
      <c r="CD186" s="110" t="n"/>
      <c r="CE186" s="110" t="n"/>
      <c r="CF186" s="110" t="n"/>
      <c r="CG186" s="110" t="n"/>
      <c r="CH186" s="110" t="n"/>
      <c r="CI186" s="110" t="n"/>
      <c r="CJ186" s="110" t="n"/>
      <c r="CK186" s="110" t="n"/>
      <c r="CL186" s="110" t="n"/>
      <c r="CM186" s="110" t="n"/>
      <c r="CN186" s="110" t="n"/>
      <c r="CO186" s="110" t="n"/>
      <c r="CP186" s="110" t="n"/>
      <c r="CQ186" s="110" t="n"/>
      <c r="CR186" s="110" t="n"/>
      <c r="CS186" s="110" t="n"/>
    </row>
    <row r="187">
      <c r="C187" s="110">
        <f>AVERAGEIFS(F187:CS187,$F$2:$CS$2, "&gt;=" &amp; $F$2, $F$2:$CS$2, "&lt;="&amp; EOMONTH($F$2,0))</f>
        <v/>
      </c>
      <c r="D187" s="110">
        <f>AVERAGEIFS(F187:CS187,$F$2:$CS$2, "&gt;=" &amp; $AK$2, $F$2:$CS$2, "&lt;="&amp; EOMONTH($AK$2,0))</f>
        <v/>
      </c>
      <c r="E187" s="110">
        <f>AVERAGEIFS(F187:CS187,$F$2:$CS$2,"&gt;="&amp;TODAY()-30)</f>
        <v/>
      </c>
      <c r="F187" s="60" t="n"/>
      <c r="G187" s="110" t="n"/>
      <c r="H187" s="110" t="n"/>
      <c r="I187" s="110" t="n"/>
      <c r="J187" s="110" t="n"/>
      <c r="K187" s="110" t="n"/>
      <c r="L187" s="110" t="n"/>
      <c r="M187" s="110" t="n"/>
      <c r="N187" s="110" t="n"/>
      <c r="O187" s="110" t="n"/>
      <c r="P187" s="110" t="n"/>
      <c r="Q187" s="110" t="n"/>
      <c r="R187" s="110" t="n"/>
      <c r="S187" s="110" t="n"/>
      <c r="T187" s="110" t="n"/>
      <c r="U187" s="110" t="n"/>
      <c r="V187" s="110" t="n"/>
      <c r="W187" s="110" t="n"/>
      <c r="X187" s="110" t="n"/>
      <c r="Y187" s="110" t="n"/>
      <c r="Z187" s="110" t="n"/>
      <c r="AA187" s="110" t="n"/>
      <c r="AB187" s="110" t="n"/>
      <c r="AC187" s="110" t="n"/>
      <c r="AD187" s="110" t="n"/>
      <c r="AE187" s="110" t="n"/>
      <c r="AF187" s="110" t="n"/>
      <c r="AG187" s="110" t="n"/>
      <c r="AH187" s="110" t="n"/>
      <c r="AI187" s="110" t="n"/>
      <c r="AJ187" s="110" t="n"/>
      <c r="AK187" s="110" t="n"/>
      <c r="AL187" s="110" t="n"/>
      <c r="AM187" s="110" t="n"/>
      <c r="AN187" s="110" t="n"/>
      <c r="AO187" s="110" t="n"/>
      <c r="AP187" s="110" t="n"/>
      <c r="AQ187" s="110" t="n"/>
      <c r="AR187" s="110" t="n"/>
      <c r="AS187" s="110" t="n"/>
      <c r="AT187" s="110" t="n"/>
      <c r="AU187" s="110" t="n"/>
      <c r="AV187" s="110" t="n"/>
      <c r="AW187" s="110" t="n"/>
      <c r="AX187" s="110" t="n"/>
      <c r="AY187" s="110" t="n"/>
      <c r="AZ187" s="110" t="n"/>
      <c r="BA187" s="110" t="n"/>
      <c r="BB187" s="110" t="n"/>
      <c r="BC187" s="110" t="n"/>
      <c r="BD187" s="110" t="n"/>
      <c r="BE187" s="110" t="n"/>
      <c r="BF187" s="110" t="n"/>
      <c r="BG187" s="110" t="n"/>
      <c r="BH187" s="110" t="n"/>
      <c r="BI187" s="110" t="n"/>
      <c r="BJ187" s="110" t="n"/>
      <c r="BK187" s="110" t="n"/>
      <c r="BL187" s="110" t="n"/>
      <c r="BM187" s="110" t="n"/>
      <c r="BN187" s="110" t="n"/>
      <c r="BO187" s="110" t="n"/>
      <c r="BP187" s="110" t="n"/>
      <c r="BQ187" s="110" t="n"/>
      <c r="BR187" s="110" t="n"/>
      <c r="BS187" s="110" t="n"/>
      <c r="BT187" s="110" t="n"/>
      <c r="BU187" s="110" t="n"/>
      <c r="BV187" s="110" t="n"/>
      <c r="BW187" s="110" t="n"/>
      <c r="BX187" s="110" t="n"/>
      <c r="BY187" s="110" t="n"/>
      <c r="BZ187" s="110" t="n"/>
      <c r="CA187" s="110" t="n"/>
      <c r="CB187" s="110" t="n"/>
      <c r="CC187" s="110" t="n"/>
      <c r="CD187" s="110" t="n"/>
      <c r="CE187" s="110" t="n"/>
      <c r="CF187" s="110" t="n"/>
      <c r="CG187" s="110" t="n"/>
      <c r="CH187" s="110" t="n"/>
      <c r="CI187" s="110" t="n"/>
      <c r="CJ187" s="110" t="n"/>
      <c r="CK187" s="110" t="n"/>
      <c r="CL187" s="110" t="n"/>
      <c r="CM187" s="110" t="n"/>
      <c r="CN187" s="110" t="n"/>
      <c r="CO187" s="110" t="n"/>
      <c r="CP187" s="110" t="n"/>
      <c r="CQ187" s="110" t="n"/>
      <c r="CR187" s="110" t="n"/>
      <c r="CS187" s="110" t="n"/>
    </row>
    <row r="188">
      <c r="C188" s="110">
        <f>AVERAGEIFS(F188:CS188,$F$2:$CS$2, "&gt;=" &amp; $F$2, $F$2:$CS$2, "&lt;="&amp; EOMONTH($F$2,0))</f>
        <v/>
      </c>
      <c r="D188" s="110">
        <f>AVERAGEIFS(F188:CS188,$F$2:$CS$2, "&gt;=" &amp; $AK$2, $F$2:$CS$2, "&lt;="&amp; EOMONTH($AK$2,0))</f>
        <v/>
      </c>
      <c r="E188" s="110">
        <f>AVERAGEIFS(F188:CS188,$F$2:$CS$2,"&gt;="&amp;TODAY()-30)</f>
        <v/>
      </c>
      <c r="F188" s="60" t="n"/>
      <c r="G188" s="110" t="n"/>
      <c r="H188" s="110" t="n"/>
      <c r="I188" s="110" t="n"/>
      <c r="J188" s="110" t="n"/>
      <c r="K188" s="110" t="n"/>
      <c r="L188" s="110" t="n"/>
      <c r="M188" s="110" t="n"/>
      <c r="N188" s="110" t="n"/>
      <c r="O188" s="110" t="n"/>
      <c r="P188" s="110" t="n"/>
      <c r="Q188" s="110" t="n"/>
      <c r="R188" s="110" t="n"/>
      <c r="S188" s="110" t="n"/>
      <c r="T188" s="110" t="n"/>
      <c r="U188" s="110" t="n"/>
      <c r="V188" s="110" t="n"/>
      <c r="W188" s="110" t="n"/>
      <c r="X188" s="110" t="n"/>
      <c r="Y188" s="110" t="n"/>
      <c r="Z188" s="110" t="n"/>
      <c r="AA188" s="110" t="n"/>
      <c r="AB188" s="110" t="n"/>
      <c r="AC188" s="110" t="n"/>
      <c r="AD188" s="110" t="n"/>
      <c r="AE188" s="110" t="n"/>
      <c r="AF188" s="110" t="n"/>
      <c r="AG188" s="110" t="n"/>
      <c r="AH188" s="110" t="n"/>
      <c r="AI188" s="110" t="n"/>
      <c r="AJ188" s="110" t="n"/>
      <c r="AK188" s="110" t="n"/>
      <c r="AL188" s="110" t="n"/>
      <c r="AM188" s="110" t="n"/>
      <c r="AN188" s="110" t="n"/>
      <c r="AO188" s="110" t="n"/>
      <c r="AP188" s="110" t="n"/>
      <c r="AQ188" s="110" t="n"/>
      <c r="AR188" s="110" t="n"/>
      <c r="AS188" s="110" t="n"/>
      <c r="AT188" s="110" t="n"/>
      <c r="AU188" s="110" t="n"/>
      <c r="AV188" s="110" t="n"/>
      <c r="AW188" s="110" t="n"/>
      <c r="AX188" s="110" t="n"/>
      <c r="AY188" s="110" t="n"/>
      <c r="AZ188" s="110" t="n"/>
      <c r="BA188" s="110" t="n"/>
      <c r="BB188" s="110" t="n"/>
      <c r="BC188" s="110" t="n"/>
      <c r="BD188" s="110" t="n"/>
      <c r="BE188" s="110" t="n"/>
      <c r="BF188" s="110" t="n"/>
      <c r="BG188" s="110" t="n"/>
      <c r="BH188" s="110" t="n"/>
      <c r="BI188" s="110" t="n"/>
      <c r="BJ188" s="110" t="n"/>
      <c r="BK188" s="110" t="n"/>
      <c r="BL188" s="110" t="n"/>
      <c r="BM188" s="110" t="n"/>
      <c r="BN188" s="110" t="n"/>
      <c r="BO188" s="110" t="n"/>
      <c r="BP188" s="110" t="n"/>
      <c r="BQ188" s="110" t="n"/>
      <c r="BR188" s="110" t="n"/>
      <c r="BS188" s="110" t="n"/>
      <c r="BT188" s="110" t="n"/>
      <c r="BU188" s="110" t="n"/>
      <c r="BV188" s="110" t="n"/>
      <c r="BW188" s="110" t="n"/>
      <c r="BX188" s="110" t="n"/>
      <c r="BY188" s="110" t="n"/>
      <c r="BZ188" s="110" t="n"/>
      <c r="CA188" s="110" t="n"/>
      <c r="CB188" s="110" t="n"/>
      <c r="CC188" s="110" t="n"/>
      <c r="CD188" s="110" t="n"/>
      <c r="CE188" s="110" t="n"/>
      <c r="CF188" s="110" t="n"/>
      <c r="CG188" s="110" t="n"/>
      <c r="CH188" s="110" t="n"/>
      <c r="CI188" s="110" t="n"/>
      <c r="CJ188" s="110" t="n"/>
      <c r="CK188" s="110" t="n"/>
      <c r="CL188" s="110" t="n"/>
      <c r="CM188" s="110" t="n"/>
      <c r="CN188" s="110" t="n"/>
      <c r="CO188" s="110" t="n"/>
      <c r="CP188" s="110" t="n"/>
      <c r="CQ188" s="110" t="n"/>
      <c r="CR188" s="110" t="n"/>
      <c r="CS188" s="110" t="n"/>
    </row>
    <row r="189">
      <c r="C189" s="110">
        <f>AVERAGEIFS(F189:CS189,$F$2:$CS$2, "&gt;=" &amp; $F$2, $F$2:$CS$2, "&lt;="&amp; EOMONTH($F$2,0))</f>
        <v/>
      </c>
      <c r="D189" s="110">
        <f>AVERAGEIFS(F189:CS189,$F$2:$CS$2, "&gt;=" &amp; $AK$2, $F$2:$CS$2, "&lt;="&amp; EOMONTH($AK$2,0))</f>
        <v/>
      </c>
      <c r="E189" s="110">
        <f>AVERAGEIFS(F189:CS189,$F$2:$CS$2,"&gt;="&amp;TODAY()-30)</f>
        <v/>
      </c>
      <c r="F189" s="60" t="n"/>
      <c r="G189" s="110" t="n"/>
      <c r="H189" s="110" t="n"/>
      <c r="I189" s="110" t="n"/>
      <c r="J189" s="110" t="n"/>
      <c r="K189" s="110" t="n"/>
      <c r="L189" s="110" t="n"/>
      <c r="M189" s="110" t="n"/>
      <c r="N189" s="110" t="n"/>
      <c r="O189" s="110" t="n"/>
      <c r="P189" s="110" t="n"/>
      <c r="Q189" s="110" t="n"/>
      <c r="R189" s="110" t="n"/>
      <c r="S189" s="110" t="n"/>
      <c r="T189" s="110" t="n"/>
      <c r="U189" s="110" t="n"/>
      <c r="V189" s="110" t="n"/>
      <c r="W189" s="110" t="n"/>
      <c r="X189" s="110" t="n"/>
      <c r="Y189" s="110" t="n"/>
      <c r="Z189" s="110" t="n"/>
      <c r="AA189" s="110" t="n"/>
      <c r="AB189" s="110" t="n"/>
      <c r="AC189" s="110" t="n"/>
      <c r="AD189" s="110" t="n"/>
      <c r="AE189" s="110" t="n"/>
      <c r="AF189" s="110" t="n"/>
      <c r="AG189" s="110" t="n"/>
      <c r="AH189" s="110" t="n"/>
      <c r="AI189" s="110" t="n"/>
      <c r="AJ189" s="110" t="n"/>
      <c r="AK189" s="110" t="n"/>
      <c r="AL189" s="110" t="n"/>
      <c r="AM189" s="110" t="n"/>
      <c r="AN189" s="110" t="n"/>
      <c r="AO189" s="110" t="n"/>
      <c r="AP189" s="110" t="n"/>
      <c r="AQ189" s="110" t="n"/>
      <c r="AR189" s="110" t="n"/>
      <c r="AS189" s="110" t="n"/>
      <c r="AT189" s="110" t="n"/>
      <c r="AU189" s="110" t="n"/>
      <c r="AV189" s="110" t="n"/>
      <c r="AW189" s="110" t="n"/>
      <c r="AX189" s="110" t="n"/>
      <c r="AY189" s="110" t="n"/>
      <c r="AZ189" s="110" t="n"/>
      <c r="BA189" s="110" t="n"/>
      <c r="BB189" s="110" t="n"/>
      <c r="BC189" s="110" t="n"/>
      <c r="BD189" s="110" t="n"/>
      <c r="BE189" s="110" t="n"/>
      <c r="BF189" s="110" t="n"/>
      <c r="BG189" s="110" t="n"/>
      <c r="BH189" s="110" t="n"/>
      <c r="BI189" s="110" t="n"/>
      <c r="BJ189" s="110" t="n"/>
      <c r="BK189" s="110" t="n"/>
      <c r="BL189" s="110" t="n"/>
      <c r="BM189" s="110" t="n"/>
      <c r="BN189" s="110" t="n"/>
      <c r="BO189" s="110" t="n"/>
      <c r="BP189" s="110" t="n"/>
      <c r="BQ189" s="110" t="n"/>
      <c r="BR189" s="110" t="n"/>
      <c r="BS189" s="110" t="n"/>
      <c r="BT189" s="110" t="n"/>
      <c r="BU189" s="110" t="n"/>
      <c r="BV189" s="110" t="n"/>
      <c r="BW189" s="110" t="n"/>
      <c r="BX189" s="110" t="n"/>
      <c r="BY189" s="110" t="n"/>
      <c r="BZ189" s="110" t="n"/>
      <c r="CA189" s="110" t="n"/>
      <c r="CB189" s="110" t="n"/>
      <c r="CC189" s="110" t="n"/>
      <c r="CD189" s="110" t="n"/>
      <c r="CE189" s="110" t="n"/>
      <c r="CF189" s="110" t="n"/>
      <c r="CG189" s="110" t="n"/>
      <c r="CH189" s="110" t="n"/>
      <c r="CI189" s="110" t="n"/>
      <c r="CJ189" s="110" t="n"/>
      <c r="CK189" s="110" t="n"/>
      <c r="CL189" s="110" t="n"/>
      <c r="CM189" s="110" t="n"/>
      <c r="CN189" s="110" t="n"/>
      <c r="CO189" s="110" t="n"/>
      <c r="CP189" s="110" t="n"/>
      <c r="CQ189" s="110" t="n"/>
      <c r="CR189" s="110" t="n"/>
      <c r="CS189" s="110" t="n"/>
    </row>
    <row r="190">
      <c r="C190" s="110">
        <f>AVERAGEIFS(F190:CS190,$F$2:$CS$2, "&gt;=" &amp; $F$2, $F$2:$CS$2, "&lt;="&amp; EOMONTH($F$2,0))</f>
        <v/>
      </c>
      <c r="D190" s="110">
        <f>AVERAGEIFS(F190:CS190,$F$2:$CS$2, "&gt;=" &amp; $AK$2, $F$2:$CS$2, "&lt;="&amp; EOMONTH($AK$2,0))</f>
        <v/>
      </c>
      <c r="E190" s="110">
        <f>AVERAGEIFS(F190:CS190,$F$2:$CS$2,"&gt;="&amp;TODAY()-30)</f>
        <v/>
      </c>
      <c r="F190" s="60" t="n"/>
      <c r="G190" s="110" t="n"/>
      <c r="H190" s="110" t="n"/>
      <c r="I190" s="110" t="n"/>
      <c r="J190" s="110" t="n"/>
      <c r="K190" s="110" t="n"/>
      <c r="L190" s="110" t="n"/>
      <c r="M190" s="110" t="n"/>
      <c r="N190" s="110" t="n"/>
      <c r="O190" s="110" t="n"/>
      <c r="P190" s="110" t="n"/>
      <c r="Q190" s="110" t="n"/>
      <c r="R190" s="110" t="n"/>
      <c r="S190" s="110" t="n"/>
      <c r="T190" s="110" t="n"/>
      <c r="U190" s="110" t="n"/>
      <c r="V190" s="110" t="n"/>
      <c r="W190" s="110" t="n"/>
      <c r="X190" s="110" t="n"/>
      <c r="Y190" s="110" t="n"/>
      <c r="Z190" s="110" t="n"/>
      <c r="AA190" s="110" t="n"/>
      <c r="AB190" s="110" t="n"/>
      <c r="AC190" s="110" t="n"/>
      <c r="AD190" s="110" t="n"/>
      <c r="AE190" s="110" t="n"/>
      <c r="AF190" s="110" t="n"/>
      <c r="AG190" s="110" t="n"/>
      <c r="AH190" s="110" t="n"/>
      <c r="AI190" s="110" t="n"/>
      <c r="AJ190" s="110" t="n"/>
      <c r="AK190" s="110" t="n"/>
      <c r="AL190" s="110" t="n"/>
      <c r="AM190" s="110" t="n"/>
      <c r="AN190" s="110" t="n"/>
      <c r="AO190" s="110" t="n"/>
      <c r="AP190" s="110" t="n"/>
      <c r="AQ190" s="110" t="n"/>
      <c r="AR190" s="110" t="n"/>
      <c r="AS190" s="110" t="n"/>
      <c r="AT190" s="110" t="n"/>
      <c r="AU190" s="110" t="n"/>
      <c r="AV190" s="110" t="n"/>
      <c r="AW190" s="110" t="n"/>
      <c r="AX190" s="110" t="n"/>
      <c r="AY190" s="110" t="n"/>
      <c r="AZ190" s="110" t="n"/>
      <c r="BA190" s="110" t="n"/>
      <c r="BB190" s="110" t="n"/>
      <c r="BC190" s="110" t="n"/>
      <c r="BD190" s="110" t="n"/>
      <c r="BE190" s="110" t="n"/>
      <c r="BF190" s="110" t="n"/>
      <c r="BG190" s="110" t="n"/>
      <c r="BH190" s="110" t="n"/>
      <c r="BI190" s="110" t="n"/>
      <c r="BJ190" s="110" t="n"/>
      <c r="BK190" s="110" t="n"/>
      <c r="BL190" s="110" t="n"/>
      <c r="BM190" s="110" t="n"/>
      <c r="BN190" s="110" t="n"/>
      <c r="BO190" s="110" t="n"/>
      <c r="BP190" s="110" t="n"/>
      <c r="BQ190" s="110" t="n"/>
      <c r="BR190" s="110" t="n"/>
      <c r="BS190" s="110" t="n"/>
      <c r="BT190" s="110" t="n"/>
      <c r="BU190" s="110" t="n"/>
      <c r="BV190" s="110" t="n"/>
      <c r="BW190" s="110" t="n"/>
      <c r="BX190" s="110" t="n"/>
      <c r="BY190" s="110" t="n"/>
      <c r="BZ190" s="110" t="n"/>
      <c r="CA190" s="110" t="n"/>
      <c r="CB190" s="110" t="n"/>
      <c r="CC190" s="110" t="n"/>
      <c r="CD190" s="110" t="n"/>
      <c r="CE190" s="110" t="n"/>
      <c r="CF190" s="110" t="n"/>
      <c r="CG190" s="110" t="n"/>
      <c r="CH190" s="110" t="n"/>
      <c r="CI190" s="110" t="n"/>
      <c r="CJ190" s="110" t="n"/>
      <c r="CK190" s="110" t="n"/>
      <c r="CL190" s="110" t="n"/>
      <c r="CM190" s="110" t="n"/>
      <c r="CN190" s="110" t="n"/>
      <c r="CO190" s="110" t="n"/>
      <c r="CP190" s="110" t="n"/>
      <c r="CQ190" s="110" t="n"/>
      <c r="CR190" s="110" t="n"/>
      <c r="CS190" s="110" t="n"/>
    </row>
    <row r="191">
      <c r="C191" s="110">
        <f>AVERAGEIFS(F191:CS191,$F$2:$CS$2, "&gt;=" &amp; $F$2, $F$2:$CS$2, "&lt;="&amp; EOMONTH($F$2,0))</f>
        <v/>
      </c>
      <c r="D191" s="110">
        <f>AVERAGEIFS(F191:CS191,$F$2:$CS$2, "&gt;=" &amp; $AK$2, $F$2:$CS$2, "&lt;="&amp; EOMONTH($AK$2,0))</f>
        <v/>
      </c>
      <c r="E191" s="110">
        <f>AVERAGEIFS(F191:CS191,$F$2:$CS$2,"&gt;="&amp;TODAY()-30)</f>
        <v/>
      </c>
      <c r="F191" s="60" t="n"/>
      <c r="G191" s="110" t="n"/>
      <c r="H191" s="110" t="n"/>
      <c r="I191" s="110" t="n"/>
      <c r="J191" s="110" t="n"/>
      <c r="K191" s="110" t="n"/>
      <c r="L191" s="110" t="n"/>
      <c r="M191" s="110" t="n"/>
      <c r="N191" s="110" t="n"/>
      <c r="O191" s="110" t="n"/>
      <c r="P191" s="110" t="n"/>
      <c r="Q191" s="110" t="n"/>
      <c r="R191" s="110" t="n"/>
      <c r="S191" s="110" t="n"/>
      <c r="T191" s="110" t="n"/>
      <c r="U191" s="110" t="n"/>
      <c r="V191" s="110" t="n"/>
      <c r="W191" s="110" t="n"/>
      <c r="X191" s="110" t="n"/>
      <c r="Y191" s="110" t="n"/>
      <c r="Z191" s="110" t="n"/>
      <c r="AA191" s="110" t="n"/>
      <c r="AB191" s="110" t="n"/>
      <c r="AC191" s="110" t="n"/>
      <c r="AD191" s="110" t="n"/>
      <c r="AE191" s="110" t="n"/>
      <c r="AF191" s="110" t="n"/>
      <c r="AG191" s="110" t="n"/>
      <c r="AH191" s="110" t="n"/>
      <c r="AI191" s="110" t="n"/>
      <c r="AJ191" s="110" t="n"/>
      <c r="AK191" s="110" t="n"/>
      <c r="AL191" s="110" t="n"/>
      <c r="AM191" s="110" t="n"/>
      <c r="AN191" s="110" t="n"/>
      <c r="AO191" s="110" t="n"/>
      <c r="AP191" s="110" t="n"/>
      <c r="AQ191" s="110" t="n"/>
      <c r="AR191" s="110" t="n"/>
      <c r="AS191" s="110" t="n"/>
      <c r="AT191" s="110" t="n"/>
      <c r="AU191" s="110" t="n"/>
      <c r="AV191" s="110" t="n"/>
      <c r="AW191" s="110" t="n"/>
      <c r="AX191" s="110" t="n"/>
      <c r="AY191" s="110" t="n"/>
      <c r="AZ191" s="110" t="n"/>
      <c r="BA191" s="110" t="n"/>
      <c r="BB191" s="110" t="n"/>
      <c r="BC191" s="110" t="n"/>
      <c r="BD191" s="110" t="n"/>
      <c r="BE191" s="110" t="n"/>
      <c r="BF191" s="110" t="n"/>
      <c r="BG191" s="110" t="n"/>
      <c r="BH191" s="110" t="n"/>
      <c r="BI191" s="110" t="n"/>
      <c r="BJ191" s="110" t="n"/>
      <c r="BK191" s="110" t="n"/>
      <c r="BL191" s="110" t="n"/>
      <c r="BM191" s="110" t="n"/>
      <c r="BN191" s="110" t="n"/>
      <c r="BO191" s="110" t="n"/>
      <c r="BP191" s="110" t="n"/>
      <c r="BQ191" s="110" t="n"/>
      <c r="BR191" s="110" t="n"/>
      <c r="BS191" s="110" t="n"/>
      <c r="BT191" s="110" t="n"/>
      <c r="BU191" s="110" t="n"/>
      <c r="BV191" s="110" t="n"/>
      <c r="BW191" s="110" t="n"/>
      <c r="BX191" s="110" t="n"/>
      <c r="BY191" s="110" t="n"/>
      <c r="BZ191" s="110" t="n"/>
      <c r="CA191" s="110" t="n"/>
      <c r="CB191" s="110" t="n"/>
      <c r="CC191" s="110" t="n"/>
      <c r="CD191" s="110" t="n"/>
      <c r="CE191" s="110" t="n"/>
      <c r="CF191" s="110" t="n"/>
      <c r="CG191" s="110" t="n"/>
      <c r="CH191" s="110" t="n"/>
      <c r="CI191" s="110" t="n"/>
      <c r="CJ191" s="110" t="n"/>
      <c r="CK191" s="110" t="n"/>
      <c r="CL191" s="110" t="n"/>
      <c r="CM191" s="110" t="n"/>
      <c r="CN191" s="110" t="n"/>
      <c r="CO191" s="110" t="n"/>
      <c r="CP191" s="110" t="n"/>
      <c r="CQ191" s="110" t="n"/>
      <c r="CR191" s="110" t="n"/>
      <c r="CS191" s="110" t="n"/>
    </row>
    <row r="192">
      <c r="C192" s="110">
        <f>AVERAGEIFS(F192:CS192,$F$2:$CS$2, "&gt;=" &amp; $F$2, $F$2:$CS$2, "&lt;="&amp; EOMONTH($F$2,0))</f>
        <v/>
      </c>
      <c r="D192" s="110">
        <f>AVERAGEIFS(F192:CS192,$F$2:$CS$2, "&gt;=" &amp; $AK$2, $F$2:$CS$2, "&lt;="&amp; EOMONTH($AK$2,0))</f>
        <v/>
      </c>
      <c r="E192" s="110">
        <f>AVERAGEIFS(F192:CS192,$F$2:$CS$2,"&gt;="&amp;TODAY()-30)</f>
        <v/>
      </c>
      <c r="F192" s="60" t="n"/>
      <c r="G192" s="110" t="n"/>
      <c r="H192" s="110" t="n"/>
      <c r="I192" s="110" t="n"/>
      <c r="J192" s="110" t="n"/>
      <c r="K192" s="110" t="n"/>
      <c r="L192" s="110" t="n"/>
      <c r="M192" s="110" t="n"/>
      <c r="N192" s="110" t="n"/>
      <c r="O192" s="110" t="n"/>
      <c r="P192" s="110" t="n"/>
      <c r="Q192" s="110" t="n"/>
      <c r="R192" s="110" t="n"/>
      <c r="S192" s="110" t="n"/>
      <c r="T192" s="110" t="n"/>
      <c r="U192" s="110" t="n"/>
      <c r="V192" s="110" t="n"/>
      <c r="W192" s="110" t="n"/>
      <c r="X192" s="110" t="n"/>
      <c r="Y192" s="110" t="n"/>
      <c r="Z192" s="110" t="n"/>
      <c r="AA192" s="110" t="n"/>
      <c r="AB192" s="110" t="n"/>
      <c r="AC192" s="110" t="n"/>
      <c r="AD192" s="110" t="n"/>
      <c r="AE192" s="110" t="n"/>
      <c r="AF192" s="110" t="n"/>
      <c r="AG192" s="110" t="n"/>
      <c r="AH192" s="110" t="n"/>
      <c r="AI192" s="110" t="n"/>
      <c r="AJ192" s="110" t="n"/>
      <c r="AK192" s="110" t="n"/>
      <c r="AL192" s="110" t="n"/>
      <c r="AM192" s="110" t="n"/>
      <c r="AN192" s="110" t="n"/>
      <c r="AO192" s="110" t="n"/>
      <c r="AP192" s="110" t="n"/>
      <c r="AQ192" s="110" t="n"/>
      <c r="AR192" s="110" t="n"/>
      <c r="AS192" s="110" t="n"/>
      <c r="AT192" s="110" t="n"/>
      <c r="AU192" s="110" t="n"/>
      <c r="AV192" s="110" t="n"/>
      <c r="AW192" s="110" t="n"/>
      <c r="AX192" s="110" t="n"/>
      <c r="AY192" s="110" t="n"/>
      <c r="AZ192" s="110" t="n"/>
      <c r="BA192" s="110" t="n"/>
      <c r="BB192" s="110" t="n"/>
      <c r="BC192" s="110" t="n"/>
      <c r="BD192" s="110" t="n"/>
      <c r="BE192" s="110" t="n"/>
      <c r="BF192" s="110" t="n"/>
      <c r="BG192" s="110" t="n"/>
      <c r="BH192" s="110" t="n"/>
      <c r="BI192" s="110" t="n"/>
      <c r="BJ192" s="110" t="n"/>
      <c r="BK192" s="110" t="n"/>
      <c r="BL192" s="110" t="n"/>
      <c r="BM192" s="110" t="n"/>
      <c r="BN192" s="110" t="n"/>
      <c r="BO192" s="110" t="n"/>
      <c r="BP192" s="110" t="n"/>
      <c r="BQ192" s="110" t="n"/>
      <c r="BR192" s="110" t="n"/>
      <c r="BS192" s="110" t="n"/>
      <c r="BT192" s="110" t="n"/>
      <c r="BU192" s="110" t="n"/>
      <c r="BV192" s="110" t="n"/>
      <c r="BW192" s="110" t="n"/>
      <c r="BX192" s="110" t="n"/>
      <c r="BY192" s="110" t="n"/>
      <c r="BZ192" s="110" t="n"/>
      <c r="CA192" s="110" t="n"/>
      <c r="CB192" s="110" t="n"/>
      <c r="CC192" s="110" t="n"/>
      <c r="CD192" s="110" t="n"/>
      <c r="CE192" s="110" t="n"/>
      <c r="CF192" s="110" t="n"/>
      <c r="CG192" s="110" t="n"/>
      <c r="CH192" s="110" t="n"/>
      <c r="CI192" s="110" t="n"/>
      <c r="CJ192" s="110" t="n"/>
      <c r="CK192" s="110" t="n"/>
      <c r="CL192" s="110" t="n"/>
      <c r="CM192" s="110" t="n"/>
      <c r="CN192" s="110" t="n"/>
      <c r="CO192" s="110" t="n"/>
      <c r="CP192" s="110" t="n"/>
      <c r="CQ192" s="110" t="n"/>
      <c r="CR192" s="110" t="n"/>
      <c r="CS192" s="110" t="n"/>
    </row>
    <row r="193">
      <c r="C193" s="110">
        <f>AVERAGEIFS(F193:CS193,$F$2:$CS$2, "&gt;=" &amp; $F$2, $F$2:$CS$2, "&lt;="&amp; EOMONTH($F$2,0))</f>
        <v/>
      </c>
      <c r="D193" s="110">
        <f>AVERAGEIFS(F193:CS193,$F$2:$CS$2, "&gt;=" &amp; $AK$2, $F$2:$CS$2, "&lt;="&amp; EOMONTH($AK$2,0))</f>
        <v/>
      </c>
      <c r="E193" s="110">
        <f>AVERAGEIFS(F193:CS193,$F$2:$CS$2,"&gt;="&amp;TODAY()-30)</f>
        <v/>
      </c>
      <c r="F193" s="60" t="n"/>
      <c r="G193" s="110" t="n"/>
      <c r="H193" s="110" t="n"/>
      <c r="I193" s="110" t="n"/>
      <c r="J193" s="110" t="n"/>
      <c r="K193" s="110" t="n"/>
      <c r="L193" s="110" t="n"/>
      <c r="M193" s="110" t="n"/>
      <c r="N193" s="110" t="n"/>
      <c r="O193" s="110" t="n"/>
      <c r="P193" s="110" t="n"/>
      <c r="Q193" s="110" t="n"/>
      <c r="R193" s="110" t="n"/>
      <c r="S193" s="110" t="n"/>
      <c r="T193" s="110" t="n"/>
      <c r="U193" s="110" t="n"/>
      <c r="V193" s="110" t="n"/>
      <c r="W193" s="110" t="n"/>
      <c r="X193" s="110" t="n"/>
      <c r="Y193" s="110" t="n"/>
      <c r="Z193" s="110" t="n"/>
      <c r="AA193" s="110" t="n"/>
      <c r="AB193" s="110" t="n"/>
      <c r="AC193" s="110" t="n"/>
      <c r="AD193" s="110" t="n"/>
      <c r="AE193" s="110" t="n"/>
      <c r="AF193" s="110" t="n"/>
      <c r="AG193" s="110" t="n"/>
      <c r="AH193" s="110" t="n"/>
      <c r="AI193" s="110" t="n"/>
      <c r="AJ193" s="110" t="n"/>
      <c r="AK193" s="110" t="n"/>
      <c r="AL193" s="110" t="n"/>
      <c r="AM193" s="110" t="n"/>
      <c r="AN193" s="110" t="n"/>
      <c r="AO193" s="110" t="n"/>
      <c r="AP193" s="110" t="n"/>
      <c r="AQ193" s="110" t="n"/>
      <c r="AR193" s="110" t="n"/>
      <c r="AS193" s="110" t="n"/>
      <c r="AT193" s="110" t="n"/>
      <c r="AU193" s="110" t="n"/>
      <c r="AV193" s="110" t="n"/>
      <c r="AW193" s="110" t="n"/>
      <c r="AX193" s="110" t="n"/>
      <c r="AY193" s="110" t="n"/>
      <c r="AZ193" s="110" t="n"/>
      <c r="BA193" s="110" t="n"/>
      <c r="BB193" s="110" t="n"/>
      <c r="BC193" s="110" t="n"/>
      <c r="BD193" s="110" t="n"/>
      <c r="BE193" s="110" t="n"/>
      <c r="BF193" s="110" t="n"/>
      <c r="BG193" s="110" t="n"/>
      <c r="BH193" s="110" t="n"/>
      <c r="BI193" s="110" t="n"/>
      <c r="BJ193" s="110" t="n"/>
      <c r="BK193" s="110" t="n"/>
      <c r="BL193" s="110" t="n"/>
      <c r="BM193" s="110" t="n"/>
      <c r="BN193" s="110" t="n"/>
      <c r="BO193" s="110" t="n"/>
      <c r="BP193" s="110" t="n"/>
      <c r="BQ193" s="110" t="n"/>
      <c r="BR193" s="110" t="n"/>
      <c r="BS193" s="110" t="n"/>
      <c r="BT193" s="110" t="n"/>
      <c r="BU193" s="110" t="n"/>
      <c r="BV193" s="110" t="n"/>
      <c r="BW193" s="110" t="n"/>
      <c r="BX193" s="110" t="n"/>
      <c r="BY193" s="110" t="n"/>
      <c r="BZ193" s="110" t="n"/>
      <c r="CA193" s="110" t="n"/>
      <c r="CB193" s="110" t="n"/>
      <c r="CC193" s="110" t="n"/>
      <c r="CD193" s="110" t="n"/>
      <c r="CE193" s="110" t="n"/>
      <c r="CF193" s="110" t="n"/>
      <c r="CG193" s="110" t="n"/>
      <c r="CH193" s="110" t="n"/>
      <c r="CI193" s="110" t="n"/>
      <c r="CJ193" s="110" t="n"/>
      <c r="CK193" s="110" t="n"/>
      <c r="CL193" s="110" t="n"/>
      <c r="CM193" s="110" t="n"/>
      <c r="CN193" s="110" t="n"/>
      <c r="CO193" s="110" t="n"/>
      <c r="CP193" s="110" t="n"/>
      <c r="CQ193" s="110" t="n"/>
      <c r="CR193" s="110" t="n"/>
      <c r="CS193" s="110" t="n"/>
    </row>
    <row r="194">
      <c r="C194" s="110">
        <f>AVERAGEIFS(F194:CS194,$F$2:$CS$2, "&gt;=" &amp; $F$2, $F$2:$CS$2, "&lt;="&amp; EOMONTH($F$2,0))</f>
        <v/>
      </c>
      <c r="D194" s="110">
        <f>AVERAGEIFS(F194:CS194,$F$2:$CS$2, "&gt;=" &amp; $AK$2, $F$2:$CS$2, "&lt;="&amp; EOMONTH($AK$2,0))</f>
        <v/>
      </c>
      <c r="E194" s="110">
        <f>AVERAGEIFS(F194:CS194,$F$2:$CS$2,"&gt;="&amp;TODAY()-30)</f>
        <v/>
      </c>
      <c r="F194" s="60" t="n"/>
      <c r="G194" s="110" t="n"/>
      <c r="H194" s="110" t="n"/>
      <c r="I194" s="110" t="n"/>
      <c r="J194" s="110" t="n"/>
      <c r="K194" s="110" t="n"/>
      <c r="L194" s="110" t="n"/>
      <c r="M194" s="110" t="n"/>
      <c r="N194" s="110" t="n"/>
      <c r="O194" s="110" t="n"/>
      <c r="P194" s="110" t="n"/>
      <c r="Q194" s="110" t="n"/>
      <c r="R194" s="110" t="n"/>
      <c r="S194" s="110" t="n"/>
      <c r="T194" s="110" t="n"/>
      <c r="U194" s="110" t="n"/>
      <c r="V194" s="110" t="n"/>
      <c r="W194" s="110" t="n"/>
      <c r="X194" s="110" t="n"/>
      <c r="Y194" s="110" t="n"/>
      <c r="Z194" s="110" t="n"/>
      <c r="AA194" s="110" t="n"/>
      <c r="AB194" s="110" t="n"/>
      <c r="AC194" s="110" t="n"/>
      <c r="AD194" s="110" t="n"/>
      <c r="AE194" s="110" t="n"/>
      <c r="AF194" s="110" t="n"/>
      <c r="AG194" s="110" t="n"/>
      <c r="AH194" s="110" t="n"/>
      <c r="AI194" s="110" t="n"/>
      <c r="AJ194" s="110" t="n"/>
      <c r="AK194" s="110" t="n"/>
      <c r="AL194" s="110" t="n"/>
      <c r="AM194" s="110" t="n"/>
      <c r="AN194" s="110" t="n"/>
      <c r="AO194" s="110" t="n"/>
      <c r="AP194" s="110" t="n"/>
      <c r="AQ194" s="110" t="n"/>
      <c r="AR194" s="110" t="n"/>
      <c r="AS194" s="110" t="n"/>
      <c r="AT194" s="110" t="n"/>
      <c r="AU194" s="110" t="n"/>
      <c r="AV194" s="110" t="n"/>
      <c r="AW194" s="110" t="n"/>
      <c r="AX194" s="110" t="n"/>
      <c r="AY194" s="110" t="n"/>
      <c r="AZ194" s="110" t="n"/>
      <c r="BA194" s="110" t="n"/>
      <c r="BB194" s="110" t="n"/>
      <c r="BC194" s="110" t="n"/>
      <c r="BD194" s="110" t="n"/>
      <c r="BE194" s="110" t="n"/>
      <c r="BF194" s="110" t="n"/>
      <c r="BG194" s="110" t="n"/>
      <c r="BH194" s="110" t="n"/>
      <c r="BI194" s="110" t="n"/>
      <c r="BJ194" s="110" t="n"/>
      <c r="BK194" s="110" t="n"/>
      <c r="BL194" s="110" t="n"/>
      <c r="BM194" s="110" t="n"/>
      <c r="BN194" s="110" t="n"/>
      <c r="BO194" s="110" t="n"/>
      <c r="BP194" s="110" t="n"/>
      <c r="BQ194" s="110" t="n"/>
      <c r="BR194" s="110" t="n"/>
      <c r="BS194" s="110" t="n"/>
      <c r="BT194" s="110" t="n"/>
      <c r="BU194" s="110" t="n"/>
      <c r="BV194" s="110" t="n"/>
      <c r="BW194" s="110" t="n"/>
      <c r="BX194" s="110" t="n"/>
      <c r="BY194" s="110" t="n"/>
      <c r="BZ194" s="110" t="n"/>
      <c r="CA194" s="110" t="n"/>
      <c r="CB194" s="110" t="n"/>
      <c r="CC194" s="110" t="n"/>
      <c r="CD194" s="110" t="n"/>
      <c r="CE194" s="110" t="n"/>
      <c r="CF194" s="110" t="n"/>
      <c r="CG194" s="110" t="n"/>
      <c r="CH194" s="110" t="n"/>
      <c r="CI194" s="110" t="n"/>
      <c r="CJ194" s="110" t="n"/>
      <c r="CK194" s="110" t="n"/>
      <c r="CL194" s="110" t="n"/>
      <c r="CM194" s="110" t="n"/>
      <c r="CN194" s="110" t="n"/>
      <c r="CO194" s="110" t="n"/>
      <c r="CP194" s="110" t="n"/>
      <c r="CQ194" s="110" t="n"/>
      <c r="CR194" s="110" t="n"/>
      <c r="CS194" s="110" t="n"/>
    </row>
    <row r="195">
      <c r="C195" s="110">
        <f>AVERAGEIFS(F195:CS195,$F$2:$CS$2, "&gt;=" &amp; $F$2, $F$2:$CS$2, "&lt;="&amp; EOMONTH($F$2,0))</f>
        <v/>
      </c>
      <c r="D195" s="110">
        <f>AVERAGEIFS(F195:CS195,$F$2:$CS$2, "&gt;=" &amp; $AK$2, $F$2:$CS$2, "&lt;="&amp; EOMONTH($AK$2,0))</f>
        <v/>
      </c>
      <c r="E195" s="110">
        <f>AVERAGEIFS(F195:CS195,$F$2:$CS$2,"&gt;="&amp;TODAY()-30)</f>
        <v/>
      </c>
      <c r="F195" s="60" t="n"/>
      <c r="G195" s="110" t="n"/>
      <c r="H195" s="110" t="n"/>
      <c r="I195" s="110" t="n"/>
      <c r="J195" s="110" t="n"/>
      <c r="K195" s="110" t="n"/>
      <c r="L195" s="110" t="n"/>
      <c r="M195" s="110" t="n"/>
      <c r="N195" s="110" t="n"/>
      <c r="O195" s="110" t="n"/>
      <c r="P195" s="110" t="n"/>
      <c r="Q195" s="110" t="n"/>
      <c r="R195" s="110" t="n"/>
      <c r="S195" s="110" t="n"/>
      <c r="T195" s="110" t="n"/>
      <c r="U195" s="110" t="n"/>
      <c r="V195" s="110" t="n"/>
      <c r="W195" s="110" t="n"/>
      <c r="X195" s="110" t="n"/>
      <c r="Y195" s="110" t="n"/>
      <c r="Z195" s="110" t="n"/>
      <c r="AA195" s="110" t="n"/>
      <c r="AB195" s="110" t="n"/>
      <c r="AC195" s="110" t="n"/>
      <c r="AD195" s="110" t="n"/>
      <c r="AE195" s="110" t="n"/>
      <c r="AF195" s="110" t="n"/>
      <c r="AG195" s="110" t="n"/>
      <c r="AH195" s="110" t="n"/>
      <c r="AI195" s="110" t="n"/>
      <c r="AJ195" s="110" t="n"/>
      <c r="AK195" s="110" t="n"/>
      <c r="AL195" s="110" t="n"/>
      <c r="AM195" s="110" t="n"/>
      <c r="AN195" s="110" t="n"/>
      <c r="AO195" s="110" t="n"/>
      <c r="AP195" s="110" t="n"/>
      <c r="AQ195" s="110" t="n"/>
      <c r="AR195" s="110" t="n"/>
      <c r="AS195" s="110" t="n"/>
      <c r="AT195" s="110" t="n"/>
      <c r="AU195" s="110" t="n"/>
      <c r="AV195" s="110" t="n"/>
      <c r="AW195" s="110" t="n"/>
      <c r="AX195" s="110" t="n"/>
      <c r="AY195" s="110" t="n"/>
      <c r="AZ195" s="110" t="n"/>
      <c r="BA195" s="110" t="n"/>
      <c r="BB195" s="110" t="n"/>
      <c r="BC195" s="110" t="n"/>
      <c r="BD195" s="110" t="n"/>
      <c r="BE195" s="110" t="n"/>
      <c r="BF195" s="110" t="n"/>
      <c r="BG195" s="110" t="n"/>
      <c r="BH195" s="110" t="n"/>
      <c r="BI195" s="110" t="n"/>
      <c r="BJ195" s="110" t="n"/>
      <c r="BK195" s="110" t="n"/>
      <c r="BL195" s="110" t="n"/>
      <c r="BM195" s="110" t="n"/>
      <c r="BN195" s="110" t="n"/>
      <c r="BO195" s="110" t="n"/>
      <c r="BP195" s="110" t="n"/>
      <c r="BQ195" s="110" t="n"/>
      <c r="BR195" s="110" t="n"/>
      <c r="BS195" s="110" t="n"/>
      <c r="BT195" s="110" t="n"/>
      <c r="BU195" s="110" t="n"/>
      <c r="BV195" s="110" t="n"/>
      <c r="BW195" s="110" t="n"/>
      <c r="BX195" s="110" t="n"/>
      <c r="BY195" s="110" t="n"/>
      <c r="BZ195" s="110" t="n"/>
      <c r="CA195" s="110" t="n"/>
      <c r="CB195" s="110" t="n"/>
      <c r="CC195" s="110" t="n"/>
      <c r="CD195" s="110" t="n"/>
      <c r="CE195" s="110" t="n"/>
      <c r="CF195" s="110" t="n"/>
      <c r="CG195" s="110" t="n"/>
      <c r="CH195" s="110" t="n"/>
      <c r="CI195" s="110" t="n"/>
      <c r="CJ195" s="110" t="n"/>
      <c r="CK195" s="110" t="n"/>
      <c r="CL195" s="110" t="n"/>
      <c r="CM195" s="110" t="n"/>
      <c r="CN195" s="110" t="n"/>
      <c r="CO195" s="110" t="n"/>
      <c r="CP195" s="110" t="n"/>
      <c r="CQ195" s="110" t="n"/>
      <c r="CR195" s="110" t="n"/>
      <c r="CS195" s="110" t="n"/>
    </row>
    <row r="196">
      <c r="C196" s="110">
        <f>AVERAGEIFS(F196:CS196,$F$2:$CS$2, "&gt;=" &amp; $F$2, $F$2:$CS$2, "&lt;="&amp; EOMONTH($F$2,0))</f>
        <v/>
      </c>
      <c r="D196" s="110">
        <f>AVERAGEIFS(F196:CS196,$F$2:$CS$2, "&gt;=" &amp; $AK$2, $F$2:$CS$2, "&lt;="&amp; EOMONTH($AK$2,0))</f>
        <v/>
      </c>
      <c r="E196" s="110">
        <f>AVERAGEIFS(F196:CS196,$F$2:$CS$2,"&gt;="&amp;TODAY()-30)</f>
        <v/>
      </c>
      <c r="F196" s="60" t="n"/>
      <c r="G196" s="110" t="n"/>
      <c r="H196" s="110" t="n"/>
      <c r="I196" s="110" t="n"/>
      <c r="J196" s="110" t="n"/>
      <c r="K196" s="110" t="n"/>
      <c r="L196" s="110" t="n"/>
      <c r="M196" s="110" t="n"/>
      <c r="N196" s="110" t="n"/>
      <c r="O196" s="110" t="n"/>
      <c r="P196" s="110" t="n"/>
      <c r="Q196" s="110" t="n"/>
      <c r="R196" s="110" t="n"/>
      <c r="S196" s="110" t="n"/>
      <c r="T196" s="110" t="n"/>
      <c r="U196" s="110" t="n"/>
      <c r="V196" s="110" t="n"/>
      <c r="W196" s="110" t="n"/>
      <c r="X196" s="110" t="n"/>
      <c r="Y196" s="110" t="n"/>
      <c r="Z196" s="110" t="n"/>
      <c r="AA196" s="110" t="n"/>
      <c r="AB196" s="110" t="n"/>
      <c r="AC196" s="110" t="n"/>
      <c r="AD196" s="110" t="n"/>
      <c r="AE196" s="110" t="n"/>
      <c r="AF196" s="110" t="n"/>
      <c r="AG196" s="110" t="n"/>
      <c r="AH196" s="110" t="n"/>
      <c r="AI196" s="110" t="n"/>
      <c r="AJ196" s="110" t="n"/>
      <c r="AK196" s="110" t="n"/>
      <c r="AL196" s="110" t="n"/>
      <c r="AM196" s="110" t="n"/>
      <c r="AN196" s="110" t="n"/>
      <c r="AO196" s="110" t="n"/>
      <c r="AP196" s="110" t="n"/>
      <c r="AQ196" s="110" t="n"/>
      <c r="AR196" s="110" t="n"/>
      <c r="AS196" s="110" t="n"/>
      <c r="AT196" s="110" t="n"/>
      <c r="AU196" s="110" t="n"/>
      <c r="AV196" s="110" t="n"/>
      <c r="AW196" s="110" t="n"/>
      <c r="AX196" s="110" t="n"/>
      <c r="AY196" s="110" t="n"/>
      <c r="AZ196" s="110" t="n"/>
      <c r="BA196" s="110" t="n"/>
      <c r="BB196" s="110" t="n"/>
      <c r="BC196" s="110" t="n"/>
      <c r="BD196" s="110" t="n"/>
      <c r="BE196" s="110" t="n"/>
      <c r="BF196" s="110" t="n"/>
      <c r="BG196" s="110" t="n"/>
      <c r="BH196" s="110" t="n"/>
      <c r="BI196" s="110" t="n"/>
      <c r="BJ196" s="110" t="n"/>
      <c r="BK196" s="110" t="n"/>
      <c r="BL196" s="110" t="n"/>
      <c r="BM196" s="110" t="n"/>
      <c r="BN196" s="110" t="n"/>
      <c r="BO196" s="110" t="n"/>
      <c r="BP196" s="110" t="n"/>
      <c r="BQ196" s="110" t="n"/>
      <c r="BR196" s="110" t="n"/>
      <c r="BS196" s="110" t="n"/>
      <c r="BT196" s="110" t="n"/>
      <c r="BU196" s="110" t="n"/>
      <c r="BV196" s="110" t="n"/>
      <c r="BW196" s="110" t="n"/>
      <c r="BX196" s="110" t="n"/>
      <c r="BY196" s="110" t="n"/>
      <c r="BZ196" s="110" t="n"/>
      <c r="CA196" s="110" t="n"/>
      <c r="CB196" s="110" t="n"/>
      <c r="CC196" s="110" t="n"/>
      <c r="CD196" s="110" t="n"/>
      <c r="CE196" s="110" t="n"/>
      <c r="CF196" s="110" t="n"/>
      <c r="CG196" s="110" t="n"/>
      <c r="CH196" s="110" t="n"/>
      <c r="CI196" s="110" t="n"/>
      <c r="CJ196" s="110" t="n"/>
      <c r="CK196" s="110" t="n"/>
      <c r="CL196" s="110" t="n"/>
      <c r="CM196" s="110" t="n"/>
      <c r="CN196" s="110" t="n"/>
      <c r="CO196" s="110" t="n"/>
      <c r="CP196" s="110" t="n"/>
      <c r="CQ196" s="110" t="n"/>
      <c r="CR196" s="110" t="n"/>
      <c r="CS196" s="110" t="n"/>
    </row>
    <row r="197">
      <c r="C197" s="110">
        <f>AVERAGEIFS(F197:CS197,$F$2:$CS$2, "&gt;=" &amp; $F$2, $F$2:$CS$2, "&lt;="&amp; EOMONTH($F$2,0))</f>
        <v/>
      </c>
      <c r="D197" s="110">
        <f>AVERAGEIFS(F197:CS197,$F$2:$CS$2, "&gt;=" &amp; $AK$2, $F$2:$CS$2, "&lt;="&amp; EOMONTH($AK$2,0))</f>
        <v/>
      </c>
      <c r="E197" s="110">
        <f>AVERAGEIFS(F197:CS197,$F$2:$CS$2,"&gt;="&amp;TODAY()-30)</f>
        <v/>
      </c>
      <c r="F197" s="60" t="n"/>
      <c r="G197" s="110" t="n"/>
      <c r="H197" s="110" t="n"/>
      <c r="I197" s="110" t="n"/>
      <c r="J197" s="110" t="n"/>
      <c r="K197" s="110" t="n"/>
      <c r="L197" s="110" t="n"/>
      <c r="M197" s="110" t="n"/>
      <c r="N197" s="110" t="n"/>
      <c r="O197" s="110" t="n"/>
      <c r="P197" s="110" t="n"/>
      <c r="Q197" s="110" t="n"/>
      <c r="R197" s="110" t="n"/>
      <c r="S197" s="110" t="n"/>
      <c r="T197" s="110" t="n"/>
      <c r="U197" s="110" t="n"/>
      <c r="V197" s="110" t="n"/>
      <c r="W197" s="110" t="n"/>
      <c r="X197" s="110" t="n"/>
      <c r="Y197" s="110" t="n"/>
      <c r="Z197" s="110" t="n"/>
      <c r="AA197" s="110" t="n"/>
      <c r="AB197" s="110" t="n"/>
      <c r="AC197" s="110" t="n"/>
      <c r="AD197" s="110" t="n"/>
      <c r="AE197" s="110" t="n"/>
      <c r="AF197" s="110" t="n"/>
      <c r="AG197" s="110" t="n"/>
      <c r="AH197" s="110" t="n"/>
      <c r="AI197" s="110" t="n"/>
      <c r="AJ197" s="110" t="n"/>
      <c r="AK197" s="110" t="n"/>
      <c r="AL197" s="110" t="n"/>
      <c r="AM197" s="110" t="n"/>
      <c r="AN197" s="110" t="n"/>
      <c r="AO197" s="110" t="n"/>
      <c r="AP197" s="110" t="n"/>
      <c r="AQ197" s="110" t="n"/>
      <c r="AR197" s="110" t="n"/>
      <c r="AS197" s="110" t="n"/>
      <c r="AT197" s="110" t="n"/>
      <c r="AU197" s="110" t="n"/>
      <c r="AV197" s="110" t="n"/>
      <c r="AW197" s="110" t="n"/>
      <c r="AX197" s="110" t="n"/>
      <c r="AY197" s="110" t="n"/>
      <c r="AZ197" s="110" t="n"/>
      <c r="BA197" s="110" t="n"/>
      <c r="BB197" s="110" t="n"/>
      <c r="BC197" s="110" t="n"/>
      <c r="BD197" s="110" t="n"/>
      <c r="BE197" s="110" t="n"/>
      <c r="BF197" s="110" t="n"/>
      <c r="BG197" s="110" t="n"/>
      <c r="BH197" s="110" t="n"/>
      <c r="BI197" s="110" t="n"/>
      <c r="BJ197" s="110" t="n"/>
      <c r="BK197" s="110" t="n"/>
      <c r="BL197" s="110" t="n"/>
      <c r="BM197" s="110" t="n"/>
      <c r="BN197" s="110" t="n"/>
      <c r="BO197" s="110" t="n"/>
      <c r="BP197" s="110" t="n"/>
      <c r="BQ197" s="110" t="n"/>
      <c r="BR197" s="110" t="n"/>
      <c r="BS197" s="110" t="n"/>
      <c r="BT197" s="110" t="n"/>
      <c r="BU197" s="110" t="n"/>
      <c r="BV197" s="110" t="n"/>
      <c r="BW197" s="110" t="n"/>
      <c r="BX197" s="110" t="n"/>
      <c r="BY197" s="110" t="n"/>
      <c r="BZ197" s="110" t="n"/>
      <c r="CA197" s="110" t="n"/>
      <c r="CB197" s="110" t="n"/>
      <c r="CC197" s="110" t="n"/>
      <c r="CD197" s="110" t="n"/>
      <c r="CE197" s="110" t="n"/>
      <c r="CF197" s="110" t="n"/>
      <c r="CG197" s="110" t="n"/>
      <c r="CH197" s="110" t="n"/>
      <c r="CI197" s="110" t="n"/>
      <c r="CJ197" s="110" t="n"/>
      <c r="CK197" s="110" t="n"/>
      <c r="CL197" s="110" t="n"/>
      <c r="CM197" s="110" t="n"/>
      <c r="CN197" s="110" t="n"/>
      <c r="CO197" s="110" t="n"/>
      <c r="CP197" s="110" t="n"/>
      <c r="CQ197" s="110" t="n"/>
      <c r="CR197" s="110" t="n"/>
      <c r="CS197" s="110" t="n"/>
    </row>
    <row r="198">
      <c r="C198" s="110">
        <f>AVERAGEIFS(F198:CS198,$F$2:$CS$2, "&gt;=" &amp; $F$2, $F$2:$CS$2, "&lt;="&amp; EOMONTH($F$2,0))</f>
        <v/>
      </c>
      <c r="D198" s="110">
        <f>AVERAGEIFS(F198:CS198,$F$2:$CS$2, "&gt;=" &amp; $AK$2, $F$2:$CS$2, "&lt;="&amp; EOMONTH($AK$2,0))</f>
        <v/>
      </c>
      <c r="E198" s="110">
        <f>AVERAGEIFS(F198:CS198,$F$2:$CS$2,"&gt;="&amp;TODAY()-30)</f>
        <v/>
      </c>
      <c r="F198" s="60" t="n"/>
      <c r="G198" s="110" t="n"/>
      <c r="H198" s="110" t="n"/>
      <c r="I198" s="110" t="n"/>
      <c r="J198" s="110" t="n"/>
      <c r="K198" s="110" t="n"/>
      <c r="L198" s="110" t="n"/>
      <c r="M198" s="110" t="n"/>
      <c r="N198" s="110" t="n"/>
      <c r="O198" s="110" t="n"/>
      <c r="P198" s="110" t="n"/>
      <c r="Q198" s="110" t="n"/>
      <c r="R198" s="110" t="n"/>
      <c r="S198" s="110" t="n"/>
      <c r="T198" s="110" t="n"/>
      <c r="U198" s="110" t="n"/>
      <c r="V198" s="110" t="n"/>
      <c r="W198" s="110" t="n"/>
      <c r="X198" s="110" t="n"/>
      <c r="Y198" s="110" t="n"/>
      <c r="Z198" s="110" t="n"/>
      <c r="AA198" s="110" t="n"/>
      <c r="AB198" s="110" t="n"/>
      <c r="AC198" s="110" t="n"/>
      <c r="AD198" s="110" t="n"/>
      <c r="AE198" s="110" t="n"/>
      <c r="AF198" s="110" t="n"/>
      <c r="AG198" s="110" t="n"/>
      <c r="AH198" s="110" t="n"/>
      <c r="AI198" s="110" t="n"/>
      <c r="AJ198" s="110" t="n"/>
      <c r="AK198" s="110" t="n"/>
      <c r="AL198" s="110" t="n"/>
      <c r="AM198" s="110" t="n"/>
      <c r="AN198" s="110" t="n"/>
      <c r="AO198" s="110" t="n"/>
      <c r="AP198" s="110" t="n"/>
      <c r="AQ198" s="110" t="n"/>
      <c r="AR198" s="110" t="n"/>
      <c r="AS198" s="110" t="n"/>
      <c r="AT198" s="110" t="n"/>
      <c r="AU198" s="110" t="n"/>
      <c r="AV198" s="110" t="n"/>
      <c r="AW198" s="110" t="n"/>
      <c r="AX198" s="110" t="n"/>
      <c r="AY198" s="110" t="n"/>
      <c r="AZ198" s="110" t="n"/>
      <c r="BA198" s="110" t="n"/>
      <c r="BB198" s="110" t="n"/>
      <c r="BC198" s="110" t="n"/>
      <c r="BD198" s="110" t="n"/>
      <c r="BE198" s="110" t="n"/>
      <c r="BF198" s="110" t="n"/>
      <c r="BG198" s="110" t="n"/>
      <c r="BH198" s="110" t="n"/>
      <c r="BI198" s="110" t="n"/>
      <c r="BJ198" s="110" t="n"/>
      <c r="BK198" s="110" t="n"/>
      <c r="BL198" s="110" t="n"/>
      <c r="BM198" s="110" t="n"/>
      <c r="BN198" s="110" t="n"/>
      <c r="BO198" s="110" t="n"/>
      <c r="BP198" s="110" t="n"/>
      <c r="BQ198" s="110" t="n"/>
      <c r="BR198" s="110" t="n"/>
      <c r="BS198" s="110" t="n"/>
      <c r="BT198" s="110" t="n"/>
      <c r="BU198" s="110" t="n"/>
      <c r="BV198" s="110" t="n"/>
      <c r="BW198" s="110" t="n"/>
      <c r="BX198" s="110" t="n"/>
      <c r="BY198" s="110" t="n"/>
      <c r="BZ198" s="110" t="n"/>
      <c r="CA198" s="110" t="n"/>
      <c r="CB198" s="110" t="n"/>
      <c r="CC198" s="110" t="n"/>
      <c r="CD198" s="110" t="n"/>
      <c r="CE198" s="110" t="n"/>
      <c r="CF198" s="110" t="n"/>
      <c r="CG198" s="110" t="n"/>
      <c r="CH198" s="110" t="n"/>
      <c r="CI198" s="110" t="n"/>
      <c r="CJ198" s="110" t="n"/>
      <c r="CK198" s="110" t="n"/>
      <c r="CL198" s="110" t="n"/>
      <c r="CM198" s="110" t="n"/>
      <c r="CN198" s="110" t="n"/>
      <c r="CO198" s="110" t="n"/>
      <c r="CP198" s="110" t="n"/>
      <c r="CQ198" s="110" t="n"/>
      <c r="CR198" s="110" t="n"/>
      <c r="CS198" s="110" t="n"/>
    </row>
    <row r="199">
      <c r="C199" s="110">
        <f>AVERAGEIFS(F199:CS199,$F$2:$CS$2, "&gt;=" &amp; $F$2, $F$2:$CS$2, "&lt;="&amp; EOMONTH($F$2,0))</f>
        <v/>
      </c>
      <c r="D199" s="110">
        <f>AVERAGEIFS(F199:CS199,$F$2:$CS$2, "&gt;=" &amp; $AK$2, $F$2:$CS$2, "&lt;="&amp; EOMONTH($AK$2,0))</f>
        <v/>
      </c>
      <c r="E199" s="110">
        <f>AVERAGEIFS(F199:CS199,$F$2:$CS$2,"&gt;="&amp;TODAY()-30)</f>
        <v/>
      </c>
      <c r="F199" s="60" t="n"/>
      <c r="G199" s="110" t="n"/>
      <c r="H199" s="110" t="n"/>
      <c r="I199" s="110" t="n"/>
      <c r="J199" s="110" t="n"/>
      <c r="K199" s="110" t="n"/>
      <c r="L199" s="110" t="n"/>
      <c r="M199" s="110" t="n"/>
      <c r="N199" s="110" t="n"/>
      <c r="O199" s="110" t="n"/>
      <c r="P199" s="110" t="n"/>
      <c r="Q199" s="110" t="n"/>
      <c r="R199" s="110" t="n"/>
      <c r="S199" s="110" t="n"/>
      <c r="T199" s="110" t="n"/>
      <c r="U199" s="110" t="n"/>
      <c r="V199" s="110" t="n"/>
      <c r="W199" s="110" t="n"/>
      <c r="X199" s="110" t="n"/>
      <c r="Y199" s="110" t="n"/>
      <c r="Z199" s="110" t="n"/>
      <c r="AA199" s="110" t="n"/>
      <c r="AB199" s="110" t="n"/>
      <c r="AC199" s="110" t="n"/>
      <c r="AD199" s="110" t="n"/>
      <c r="AE199" s="110" t="n"/>
      <c r="AF199" s="110" t="n"/>
      <c r="AG199" s="110" t="n"/>
      <c r="AH199" s="110" t="n"/>
      <c r="AI199" s="110" t="n"/>
      <c r="AJ199" s="110" t="n"/>
      <c r="AK199" s="110" t="n"/>
      <c r="AL199" s="110" t="n"/>
      <c r="AM199" s="110" t="n"/>
      <c r="AN199" s="110" t="n"/>
      <c r="AO199" s="110" t="n"/>
      <c r="AP199" s="110" t="n"/>
      <c r="AQ199" s="110" t="n"/>
      <c r="AR199" s="110" t="n"/>
      <c r="AS199" s="110" t="n"/>
      <c r="AT199" s="110" t="n"/>
      <c r="AU199" s="110" t="n"/>
      <c r="AV199" s="110" t="n"/>
      <c r="AW199" s="110" t="n"/>
      <c r="AX199" s="110" t="n"/>
      <c r="AY199" s="110" t="n"/>
      <c r="AZ199" s="110" t="n"/>
      <c r="BA199" s="110" t="n"/>
      <c r="BB199" s="110" t="n"/>
      <c r="BC199" s="110" t="n"/>
      <c r="BD199" s="110" t="n"/>
      <c r="BE199" s="110" t="n"/>
      <c r="BF199" s="110" t="n"/>
      <c r="BG199" s="110" t="n"/>
      <c r="BH199" s="110" t="n"/>
      <c r="BI199" s="110" t="n"/>
      <c r="BJ199" s="110" t="n"/>
      <c r="BK199" s="110" t="n"/>
      <c r="BL199" s="110" t="n"/>
      <c r="BM199" s="110" t="n"/>
      <c r="BN199" s="110" t="n"/>
      <c r="BO199" s="110" t="n"/>
      <c r="BP199" s="110" t="n"/>
      <c r="BQ199" s="110" t="n"/>
      <c r="BR199" s="110" t="n"/>
      <c r="BS199" s="110" t="n"/>
      <c r="BT199" s="110" t="n"/>
      <c r="BU199" s="110" t="n"/>
      <c r="BV199" s="110" t="n"/>
      <c r="BW199" s="110" t="n"/>
      <c r="BX199" s="110" t="n"/>
      <c r="BY199" s="110" t="n"/>
      <c r="BZ199" s="110" t="n"/>
      <c r="CA199" s="110" t="n"/>
      <c r="CB199" s="110" t="n"/>
      <c r="CC199" s="110" t="n"/>
      <c r="CD199" s="110" t="n"/>
      <c r="CE199" s="110" t="n"/>
      <c r="CF199" s="110" t="n"/>
      <c r="CG199" s="110" t="n"/>
      <c r="CH199" s="110" t="n"/>
      <c r="CI199" s="110" t="n"/>
      <c r="CJ199" s="110" t="n"/>
      <c r="CK199" s="110" t="n"/>
      <c r="CL199" s="110" t="n"/>
      <c r="CM199" s="110" t="n"/>
      <c r="CN199" s="110" t="n"/>
      <c r="CO199" s="110" t="n"/>
      <c r="CP199" s="110" t="n"/>
      <c r="CQ199" s="110" t="n"/>
      <c r="CR199" s="110" t="n"/>
      <c r="CS199" s="110" t="n"/>
    </row>
    <row r="200">
      <c r="C200" s="110">
        <f>AVERAGEIFS(F200:CS200,$F$2:$CS$2, "&gt;=" &amp; $F$2, $F$2:$CS$2, "&lt;="&amp; EOMONTH($F$2,0))</f>
        <v/>
      </c>
      <c r="D200" s="110">
        <f>AVERAGEIFS(F200:CS200,$F$2:$CS$2, "&gt;=" &amp; $AK$2, $F$2:$CS$2, "&lt;="&amp; EOMONTH($AK$2,0))</f>
        <v/>
      </c>
      <c r="E200" s="110">
        <f>AVERAGEIFS(F200:CS200,$F$2:$CS$2,"&gt;="&amp;TODAY()-30)</f>
        <v/>
      </c>
      <c r="F200" s="60" t="n"/>
      <c r="G200" s="110" t="n"/>
      <c r="H200" s="110" t="n"/>
      <c r="I200" s="110" t="n"/>
      <c r="J200" s="110" t="n"/>
      <c r="K200" s="110" t="n"/>
      <c r="L200" s="110" t="n"/>
      <c r="M200" s="110" t="n"/>
      <c r="N200" s="110" t="n"/>
      <c r="O200" s="110" t="n"/>
      <c r="P200" s="110" t="n"/>
      <c r="Q200" s="110" t="n"/>
      <c r="R200" s="110" t="n"/>
      <c r="S200" s="110" t="n"/>
      <c r="T200" s="110" t="n"/>
      <c r="U200" s="110" t="n"/>
      <c r="V200" s="110" t="n"/>
      <c r="W200" s="110" t="n"/>
      <c r="X200" s="110" t="n"/>
      <c r="Y200" s="110" t="n"/>
      <c r="Z200" s="110" t="n"/>
      <c r="AA200" s="110" t="n"/>
      <c r="AB200" s="110" t="n"/>
      <c r="AC200" s="110" t="n"/>
      <c r="AD200" s="110" t="n"/>
      <c r="AE200" s="110" t="n"/>
      <c r="AF200" s="110" t="n"/>
      <c r="AG200" s="110" t="n"/>
      <c r="AH200" s="110" t="n"/>
      <c r="AI200" s="110" t="n"/>
      <c r="AJ200" s="110" t="n"/>
      <c r="AK200" s="110" t="n"/>
      <c r="AL200" s="110" t="n"/>
      <c r="AM200" s="110" t="n"/>
      <c r="AN200" s="110" t="n"/>
      <c r="AO200" s="110" t="n"/>
      <c r="AP200" s="110" t="n"/>
      <c r="AQ200" s="110" t="n"/>
      <c r="AR200" s="110" t="n"/>
      <c r="AS200" s="110" t="n"/>
      <c r="AT200" s="110" t="n"/>
      <c r="AU200" s="110" t="n"/>
      <c r="AV200" s="110" t="n"/>
      <c r="AW200" s="110" t="n"/>
      <c r="AX200" s="110" t="n"/>
      <c r="AY200" s="110" t="n"/>
      <c r="AZ200" s="110" t="n"/>
      <c r="BA200" s="110" t="n"/>
      <c r="BB200" s="110" t="n"/>
      <c r="BC200" s="110" t="n"/>
      <c r="BD200" s="110" t="n"/>
      <c r="BE200" s="110" t="n"/>
      <c r="BF200" s="110" t="n"/>
      <c r="BG200" s="110" t="n"/>
      <c r="BH200" s="110" t="n"/>
      <c r="BI200" s="110" t="n"/>
      <c r="BJ200" s="110" t="n"/>
      <c r="BK200" s="110" t="n"/>
      <c r="BL200" s="110" t="n"/>
      <c r="BM200" s="110" t="n"/>
      <c r="BN200" s="110" t="n"/>
      <c r="BO200" s="110" t="n"/>
      <c r="BP200" s="110" t="n"/>
      <c r="BQ200" s="110" t="n"/>
      <c r="BR200" s="110" t="n"/>
      <c r="BS200" s="110" t="n"/>
      <c r="BT200" s="110" t="n"/>
      <c r="BU200" s="110" t="n"/>
      <c r="BV200" s="110" t="n"/>
      <c r="BW200" s="110" t="n"/>
      <c r="BX200" s="110" t="n"/>
      <c r="BY200" s="110" t="n"/>
      <c r="BZ200" s="110" t="n"/>
      <c r="CA200" s="110" t="n"/>
      <c r="CB200" s="110" t="n"/>
      <c r="CC200" s="110" t="n"/>
      <c r="CD200" s="110" t="n"/>
      <c r="CE200" s="110" t="n"/>
      <c r="CF200" s="110" t="n"/>
      <c r="CG200" s="110" t="n"/>
      <c r="CH200" s="110" t="n"/>
      <c r="CI200" s="110" t="n"/>
      <c r="CJ200" s="110" t="n"/>
      <c r="CK200" s="110" t="n"/>
      <c r="CL200" s="110" t="n"/>
      <c r="CM200" s="110" t="n"/>
      <c r="CN200" s="110" t="n"/>
      <c r="CO200" s="110" t="n"/>
      <c r="CP200" s="110" t="n"/>
      <c r="CQ200" s="110" t="n"/>
      <c r="CR200" s="110" t="n"/>
      <c r="CS200" s="110" t="n"/>
    </row>
    <row r="201">
      <c r="C201" s="110">
        <f>AVERAGEIFS(F201:CS201,$F$2:$CS$2, "&gt;=" &amp; $F$2, $F$2:$CS$2, "&lt;="&amp; EOMONTH($F$2,0))</f>
        <v/>
      </c>
      <c r="D201" s="110">
        <f>AVERAGEIFS(F201:CS201,$F$2:$CS$2, "&gt;=" &amp; $AK$2, $F$2:$CS$2, "&lt;="&amp; EOMONTH($AK$2,0))</f>
        <v/>
      </c>
      <c r="E201" s="110">
        <f>AVERAGEIFS(F201:CS201,$F$2:$CS$2,"&gt;="&amp;TODAY()-30)</f>
        <v/>
      </c>
      <c r="F201" s="60" t="n"/>
      <c r="G201" s="110" t="n"/>
      <c r="H201" s="110" t="n"/>
      <c r="I201" s="110" t="n"/>
      <c r="J201" s="110" t="n"/>
      <c r="K201" s="110" t="n"/>
      <c r="L201" s="110" t="n"/>
      <c r="M201" s="110" t="n"/>
      <c r="N201" s="110" t="n"/>
      <c r="O201" s="110" t="n"/>
      <c r="P201" s="110" t="n"/>
      <c r="Q201" s="110" t="n"/>
      <c r="R201" s="110" t="n"/>
      <c r="S201" s="110" t="n"/>
      <c r="T201" s="110" t="n"/>
      <c r="U201" s="110" t="n"/>
      <c r="V201" s="110" t="n"/>
      <c r="W201" s="110" t="n"/>
      <c r="X201" s="110" t="n"/>
      <c r="Y201" s="110" t="n"/>
      <c r="Z201" s="110" t="n"/>
      <c r="AA201" s="110" t="n"/>
      <c r="AB201" s="110" t="n"/>
      <c r="AC201" s="110" t="n"/>
      <c r="AD201" s="110" t="n"/>
      <c r="AE201" s="110" t="n"/>
      <c r="AF201" s="110" t="n"/>
      <c r="AG201" s="110" t="n"/>
      <c r="AH201" s="110" t="n"/>
      <c r="AI201" s="110" t="n"/>
      <c r="AJ201" s="110" t="n"/>
      <c r="AK201" s="110" t="n"/>
      <c r="AL201" s="110" t="n"/>
      <c r="AM201" s="110" t="n"/>
      <c r="AN201" s="110" t="n"/>
      <c r="AO201" s="110" t="n"/>
      <c r="AP201" s="110" t="n"/>
      <c r="AQ201" s="110" t="n"/>
      <c r="AR201" s="110" t="n"/>
      <c r="AS201" s="110" t="n"/>
      <c r="AT201" s="110" t="n"/>
      <c r="AU201" s="110" t="n"/>
      <c r="AV201" s="110" t="n"/>
      <c r="AW201" s="110" t="n"/>
      <c r="AX201" s="110" t="n"/>
      <c r="AY201" s="110" t="n"/>
      <c r="AZ201" s="110" t="n"/>
      <c r="BA201" s="110" t="n"/>
      <c r="BB201" s="110" t="n"/>
      <c r="BC201" s="110" t="n"/>
      <c r="BD201" s="110" t="n"/>
      <c r="BE201" s="110" t="n"/>
      <c r="BF201" s="110" t="n"/>
      <c r="BG201" s="110" t="n"/>
      <c r="BH201" s="110" t="n"/>
      <c r="BI201" s="110" t="n"/>
      <c r="BJ201" s="110" t="n"/>
      <c r="BK201" s="110" t="n"/>
      <c r="BL201" s="110" t="n"/>
      <c r="BM201" s="110" t="n"/>
      <c r="BN201" s="110" t="n"/>
      <c r="BO201" s="110" t="n"/>
      <c r="BP201" s="110" t="n"/>
      <c r="BQ201" s="110" t="n"/>
      <c r="BR201" s="110" t="n"/>
      <c r="BS201" s="110" t="n"/>
      <c r="BT201" s="110" t="n"/>
      <c r="BU201" s="110" t="n"/>
      <c r="BV201" s="110" t="n"/>
      <c r="BW201" s="110" t="n"/>
      <c r="BX201" s="110" t="n"/>
      <c r="BY201" s="110" t="n"/>
      <c r="BZ201" s="110" t="n"/>
      <c r="CA201" s="110" t="n"/>
      <c r="CB201" s="110" t="n"/>
      <c r="CC201" s="110" t="n"/>
      <c r="CD201" s="110" t="n"/>
      <c r="CE201" s="110" t="n"/>
      <c r="CF201" s="110" t="n"/>
      <c r="CG201" s="110" t="n"/>
      <c r="CH201" s="110" t="n"/>
      <c r="CI201" s="110" t="n"/>
      <c r="CJ201" s="110" t="n"/>
      <c r="CK201" s="110" t="n"/>
      <c r="CL201" s="110" t="n"/>
      <c r="CM201" s="110" t="n"/>
      <c r="CN201" s="110" t="n"/>
      <c r="CO201" s="110" t="n"/>
      <c r="CP201" s="110" t="n"/>
      <c r="CQ201" s="110" t="n"/>
      <c r="CR201" s="110" t="n"/>
      <c r="CS201" s="110" t="n"/>
    </row>
    <row r="202">
      <c r="C202" s="110">
        <f>AVERAGEIFS(F202:CS202,$F$2:$CS$2, "&gt;=" &amp; $F$2, $F$2:$CS$2, "&lt;="&amp; EOMONTH($F$2,0))</f>
        <v/>
      </c>
      <c r="D202" s="110">
        <f>AVERAGEIFS(F202:CS202,$F$2:$CS$2, "&gt;=" &amp; $AK$2, $F$2:$CS$2, "&lt;="&amp; EOMONTH($AK$2,0))</f>
        <v/>
      </c>
      <c r="E202" s="110">
        <f>AVERAGEIFS(F202:CS202,$F$2:$CS$2,"&gt;="&amp;TODAY()-30)</f>
        <v/>
      </c>
      <c r="F202" s="60" t="n"/>
      <c r="G202" s="110" t="n"/>
      <c r="H202" s="110" t="n"/>
      <c r="I202" s="110" t="n"/>
      <c r="J202" s="110" t="n"/>
      <c r="K202" s="110" t="n"/>
      <c r="L202" s="110" t="n"/>
      <c r="M202" s="110" t="n"/>
      <c r="N202" s="110" t="n"/>
      <c r="O202" s="110" t="n"/>
      <c r="P202" s="110" t="n"/>
      <c r="Q202" s="110" t="n"/>
      <c r="R202" s="110" t="n"/>
      <c r="S202" s="110" t="n"/>
      <c r="T202" s="110" t="n"/>
      <c r="U202" s="110" t="n"/>
      <c r="V202" s="110" t="n"/>
      <c r="W202" s="110" t="n"/>
      <c r="X202" s="110" t="n"/>
      <c r="Y202" s="110" t="n"/>
      <c r="Z202" s="110" t="n"/>
      <c r="AA202" s="110" t="n"/>
      <c r="AB202" s="110" t="n"/>
      <c r="AC202" s="110" t="n"/>
      <c r="AD202" s="110" t="n"/>
      <c r="AE202" s="110" t="n"/>
      <c r="AF202" s="110" t="n"/>
      <c r="AG202" s="110" t="n"/>
      <c r="AH202" s="110" t="n"/>
      <c r="AI202" s="110" t="n"/>
      <c r="AJ202" s="110" t="n"/>
      <c r="AK202" s="110" t="n"/>
      <c r="AL202" s="110" t="n"/>
      <c r="AM202" s="110" t="n"/>
      <c r="AN202" s="110" t="n"/>
      <c r="AO202" s="110" t="n"/>
      <c r="AP202" s="110" t="n"/>
      <c r="AQ202" s="110" t="n"/>
      <c r="AR202" s="110" t="n"/>
      <c r="AS202" s="110" t="n"/>
      <c r="AT202" s="110" t="n"/>
      <c r="AU202" s="110" t="n"/>
      <c r="AV202" s="110" t="n"/>
      <c r="AW202" s="110" t="n"/>
      <c r="AX202" s="110" t="n"/>
      <c r="AY202" s="110" t="n"/>
      <c r="AZ202" s="110" t="n"/>
      <c r="BA202" s="110" t="n"/>
      <c r="BB202" s="110" t="n"/>
      <c r="BC202" s="110" t="n"/>
      <c r="BD202" s="110" t="n"/>
      <c r="BE202" s="110" t="n"/>
      <c r="BF202" s="110" t="n"/>
      <c r="BG202" s="110" t="n"/>
      <c r="BH202" s="110" t="n"/>
      <c r="BI202" s="110" t="n"/>
      <c r="BJ202" s="110" t="n"/>
      <c r="BK202" s="110" t="n"/>
      <c r="BL202" s="110" t="n"/>
      <c r="BM202" s="110" t="n"/>
      <c r="BN202" s="110" t="n"/>
      <c r="BO202" s="110" t="n"/>
      <c r="BP202" s="110" t="n"/>
      <c r="BQ202" s="110" t="n"/>
      <c r="BR202" s="110" t="n"/>
      <c r="BS202" s="110" t="n"/>
      <c r="BT202" s="110" t="n"/>
      <c r="BU202" s="110" t="n"/>
      <c r="BV202" s="110" t="n"/>
      <c r="BW202" s="110" t="n"/>
      <c r="BX202" s="110" t="n"/>
      <c r="BY202" s="110" t="n"/>
      <c r="BZ202" s="110" t="n"/>
      <c r="CA202" s="110" t="n"/>
      <c r="CB202" s="110" t="n"/>
      <c r="CC202" s="110" t="n"/>
      <c r="CD202" s="110" t="n"/>
      <c r="CE202" s="110" t="n"/>
      <c r="CF202" s="110" t="n"/>
      <c r="CG202" s="110" t="n"/>
      <c r="CH202" s="110" t="n"/>
      <c r="CI202" s="110" t="n"/>
      <c r="CJ202" s="110" t="n"/>
      <c r="CK202" s="110" t="n"/>
      <c r="CL202" s="110" t="n"/>
      <c r="CM202" s="110" t="n"/>
      <c r="CN202" s="110" t="n"/>
      <c r="CO202" s="110" t="n"/>
      <c r="CP202" s="110" t="n"/>
      <c r="CQ202" s="110" t="n"/>
      <c r="CR202" s="110" t="n"/>
      <c r="CS202" s="110" t="n"/>
    </row>
    <row r="203">
      <c r="C203" s="110">
        <f>AVERAGEIFS(F203:CS203,$F$2:$CS$2, "&gt;=" &amp; $F$2, $F$2:$CS$2, "&lt;="&amp; EOMONTH($F$2,0))</f>
        <v/>
      </c>
      <c r="D203" s="110">
        <f>AVERAGEIFS(F203:CS203,$F$2:$CS$2, "&gt;=" &amp; $AK$2, $F$2:$CS$2, "&lt;="&amp; EOMONTH($AK$2,0))</f>
        <v/>
      </c>
      <c r="E203" s="110">
        <f>AVERAGEIFS(F203:CS203,$F$2:$CS$2,"&gt;="&amp;TODAY()-30)</f>
        <v/>
      </c>
      <c r="F203" s="60" t="n"/>
      <c r="G203" s="110" t="n"/>
      <c r="H203" s="110" t="n"/>
      <c r="I203" s="110" t="n"/>
      <c r="J203" s="110" t="n"/>
      <c r="K203" s="110" t="n"/>
      <c r="L203" s="110" t="n"/>
      <c r="M203" s="110" t="n"/>
      <c r="N203" s="110" t="n"/>
      <c r="O203" s="110" t="n"/>
      <c r="P203" s="110" t="n"/>
      <c r="Q203" s="110" t="n"/>
      <c r="R203" s="110" t="n"/>
      <c r="S203" s="110" t="n"/>
      <c r="T203" s="110" t="n"/>
      <c r="U203" s="110" t="n"/>
      <c r="V203" s="110" t="n"/>
      <c r="W203" s="110" t="n"/>
      <c r="X203" s="110" t="n"/>
      <c r="Y203" s="110" t="n"/>
      <c r="Z203" s="110" t="n"/>
      <c r="AA203" s="110" t="n"/>
      <c r="AB203" s="110" t="n"/>
      <c r="AC203" s="110" t="n"/>
      <c r="AD203" s="110" t="n"/>
      <c r="AE203" s="110" t="n"/>
      <c r="AF203" s="110" t="n"/>
      <c r="AG203" s="110" t="n"/>
      <c r="AH203" s="110" t="n"/>
      <c r="AI203" s="110" t="n"/>
      <c r="AJ203" s="110" t="n"/>
      <c r="AK203" s="110" t="n"/>
      <c r="AL203" s="110" t="n"/>
      <c r="AM203" s="110" t="n"/>
      <c r="AN203" s="110" t="n"/>
      <c r="AO203" s="110" t="n"/>
      <c r="AP203" s="110" t="n"/>
      <c r="AQ203" s="110" t="n"/>
      <c r="AR203" s="110" t="n"/>
      <c r="AS203" s="110" t="n"/>
      <c r="AT203" s="110" t="n"/>
      <c r="AU203" s="110" t="n"/>
      <c r="AV203" s="110" t="n"/>
      <c r="AW203" s="110" t="n"/>
      <c r="AX203" s="110" t="n"/>
      <c r="AY203" s="110" t="n"/>
      <c r="AZ203" s="110" t="n"/>
      <c r="BA203" s="110" t="n"/>
      <c r="BB203" s="110" t="n"/>
      <c r="BC203" s="110" t="n"/>
      <c r="BD203" s="110" t="n"/>
      <c r="BE203" s="110" t="n"/>
      <c r="BF203" s="110" t="n"/>
      <c r="BG203" s="110" t="n"/>
      <c r="BH203" s="110" t="n"/>
      <c r="BI203" s="110" t="n"/>
      <c r="BJ203" s="110" t="n"/>
      <c r="BK203" s="110" t="n"/>
      <c r="BL203" s="110" t="n"/>
      <c r="BM203" s="110" t="n"/>
      <c r="BN203" s="110" t="n"/>
      <c r="BO203" s="110" t="n"/>
      <c r="BP203" s="110" t="n"/>
      <c r="BQ203" s="110" t="n"/>
      <c r="BR203" s="110" t="n"/>
      <c r="BS203" s="110" t="n"/>
      <c r="BT203" s="110" t="n"/>
      <c r="BU203" s="110" t="n"/>
      <c r="BV203" s="110" t="n"/>
      <c r="BW203" s="110" t="n"/>
      <c r="BX203" s="110" t="n"/>
      <c r="BY203" s="110" t="n"/>
      <c r="BZ203" s="110" t="n"/>
      <c r="CA203" s="110" t="n"/>
      <c r="CB203" s="110" t="n"/>
      <c r="CC203" s="110" t="n"/>
      <c r="CD203" s="110" t="n"/>
      <c r="CE203" s="110" t="n"/>
      <c r="CF203" s="110" t="n"/>
      <c r="CG203" s="110" t="n"/>
      <c r="CH203" s="110" t="n"/>
      <c r="CI203" s="110" t="n"/>
      <c r="CJ203" s="110" t="n"/>
      <c r="CK203" s="110" t="n"/>
      <c r="CL203" s="110" t="n"/>
      <c r="CM203" s="110" t="n"/>
      <c r="CN203" s="110" t="n"/>
      <c r="CO203" s="110" t="n"/>
      <c r="CP203" s="110" t="n"/>
      <c r="CQ203" s="110" t="n"/>
      <c r="CR203" s="110" t="n"/>
      <c r="CS203" s="110" t="n"/>
    </row>
    <row r="204">
      <c r="C204" s="110">
        <f>AVERAGEIFS(F204:CS204,$F$2:$CS$2, "&gt;=" &amp; $F$2, $F$2:$CS$2, "&lt;="&amp; EOMONTH($F$2,0))</f>
        <v/>
      </c>
      <c r="D204" s="110">
        <f>AVERAGEIFS(F204:CS204,$F$2:$CS$2, "&gt;=" &amp; $AK$2, $F$2:$CS$2, "&lt;="&amp; EOMONTH($AK$2,0))</f>
        <v/>
      </c>
      <c r="E204" s="110">
        <f>AVERAGEIFS(F204:CS204,$F$2:$CS$2,"&gt;="&amp;TODAY()-30)</f>
        <v/>
      </c>
      <c r="F204" s="60" t="n"/>
      <c r="G204" s="110" t="n"/>
      <c r="H204" s="110" t="n"/>
      <c r="I204" s="110" t="n"/>
      <c r="J204" s="110" t="n"/>
      <c r="K204" s="110" t="n"/>
      <c r="L204" s="110" t="n"/>
      <c r="M204" s="110" t="n"/>
      <c r="N204" s="110" t="n"/>
      <c r="O204" s="110" t="n"/>
      <c r="P204" s="110" t="n"/>
      <c r="Q204" s="110" t="n"/>
      <c r="R204" s="110" t="n"/>
      <c r="S204" s="110" t="n"/>
      <c r="T204" s="110" t="n"/>
      <c r="U204" s="110" t="n"/>
      <c r="V204" s="110" t="n"/>
      <c r="W204" s="110" t="n"/>
      <c r="X204" s="110" t="n"/>
      <c r="Y204" s="110" t="n"/>
      <c r="Z204" s="110" t="n"/>
      <c r="AA204" s="110" t="n"/>
      <c r="AB204" s="110" t="n"/>
      <c r="AC204" s="110" t="n"/>
      <c r="AD204" s="110" t="n"/>
      <c r="AE204" s="110" t="n"/>
      <c r="AF204" s="110" t="n"/>
      <c r="AG204" s="110" t="n"/>
      <c r="AH204" s="110" t="n"/>
      <c r="AI204" s="110" t="n"/>
      <c r="AJ204" s="110" t="n"/>
      <c r="AK204" s="110" t="n"/>
      <c r="AL204" s="110" t="n"/>
      <c r="AM204" s="110" t="n"/>
      <c r="AN204" s="110" t="n"/>
      <c r="AO204" s="110" t="n"/>
      <c r="AP204" s="110" t="n"/>
      <c r="AQ204" s="110" t="n"/>
      <c r="AR204" s="110" t="n"/>
      <c r="AS204" s="110" t="n"/>
      <c r="AT204" s="110" t="n"/>
      <c r="AU204" s="110" t="n"/>
      <c r="AV204" s="110" t="n"/>
      <c r="AW204" s="110" t="n"/>
      <c r="AX204" s="110" t="n"/>
      <c r="AY204" s="110" t="n"/>
      <c r="AZ204" s="110" t="n"/>
      <c r="BA204" s="110" t="n"/>
      <c r="BB204" s="110" t="n"/>
      <c r="BC204" s="110" t="n"/>
      <c r="BD204" s="110" t="n"/>
      <c r="BE204" s="110" t="n"/>
      <c r="BF204" s="110" t="n"/>
      <c r="BG204" s="110" t="n"/>
      <c r="BH204" s="110" t="n"/>
      <c r="BI204" s="110" t="n"/>
      <c r="BJ204" s="110" t="n"/>
      <c r="BK204" s="110" t="n"/>
      <c r="BL204" s="110" t="n"/>
      <c r="BM204" s="110" t="n"/>
      <c r="BN204" s="110" t="n"/>
      <c r="BO204" s="110" t="n"/>
      <c r="BP204" s="110" t="n"/>
      <c r="BQ204" s="110" t="n"/>
      <c r="BR204" s="110" t="n"/>
      <c r="BS204" s="110" t="n"/>
      <c r="BT204" s="110" t="n"/>
      <c r="BU204" s="110" t="n"/>
      <c r="BV204" s="110" t="n"/>
      <c r="BW204" s="110" t="n"/>
      <c r="BX204" s="110" t="n"/>
      <c r="BY204" s="110" t="n"/>
      <c r="BZ204" s="110" t="n"/>
      <c r="CA204" s="110" t="n"/>
      <c r="CB204" s="110" t="n"/>
      <c r="CC204" s="110" t="n"/>
      <c r="CD204" s="110" t="n"/>
      <c r="CE204" s="110" t="n"/>
      <c r="CF204" s="110" t="n"/>
      <c r="CG204" s="110" t="n"/>
      <c r="CH204" s="110" t="n"/>
      <c r="CI204" s="110" t="n"/>
      <c r="CJ204" s="110" t="n"/>
      <c r="CK204" s="110" t="n"/>
      <c r="CL204" s="110" t="n"/>
      <c r="CM204" s="110" t="n"/>
      <c r="CN204" s="110" t="n"/>
      <c r="CO204" s="110" t="n"/>
      <c r="CP204" s="110" t="n"/>
      <c r="CQ204" s="110" t="n"/>
      <c r="CR204" s="110" t="n"/>
      <c r="CS204" s="110" t="n"/>
    </row>
    <row r="205">
      <c r="C205" s="110">
        <f>AVERAGEIFS(F205:CS205,$F$2:$CS$2, "&gt;=" &amp; $F$2, $F$2:$CS$2, "&lt;="&amp; EOMONTH($F$2,0))</f>
        <v/>
      </c>
      <c r="D205" s="110">
        <f>AVERAGEIFS(F205:CS205,$F$2:$CS$2, "&gt;=" &amp; $AK$2, $F$2:$CS$2, "&lt;="&amp; EOMONTH($AK$2,0))</f>
        <v/>
      </c>
      <c r="E205" s="110">
        <f>AVERAGEIFS(F205:CS205,$F$2:$CS$2,"&gt;="&amp;TODAY()-30)</f>
        <v/>
      </c>
      <c r="F205" s="60" t="n"/>
      <c r="G205" s="110" t="n"/>
      <c r="H205" s="110" t="n"/>
      <c r="I205" s="110" t="n"/>
      <c r="J205" s="110" t="n"/>
      <c r="K205" s="110" t="n"/>
      <c r="L205" s="110" t="n"/>
      <c r="M205" s="110" t="n"/>
      <c r="N205" s="110" t="n"/>
      <c r="O205" s="110" t="n"/>
      <c r="P205" s="110" t="n"/>
      <c r="Q205" s="110" t="n"/>
      <c r="R205" s="110" t="n"/>
      <c r="S205" s="110" t="n"/>
      <c r="T205" s="110" t="n"/>
      <c r="U205" s="110" t="n"/>
      <c r="V205" s="110" t="n"/>
      <c r="W205" s="110" t="n"/>
      <c r="X205" s="110" t="n"/>
      <c r="Y205" s="110" t="n"/>
      <c r="Z205" s="110" t="n"/>
      <c r="AA205" s="110" t="n"/>
      <c r="AB205" s="110" t="n"/>
      <c r="AC205" s="110" t="n"/>
      <c r="AD205" s="110" t="n"/>
      <c r="AE205" s="110" t="n"/>
      <c r="AF205" s="110" t="n"/>
      <c r="AG205" s="110" t="n"/>
      <c r="AH205" s="110" t="n"/>
      <c r="AI205" s="110" t="n"/>
      <c r="AJ205" s="110" t="n"/>
      <c r="AK205" s="110" t="n"/>
      <c r="AL205" s="110" t="n"/>
      <c r="AM205" s="110" t="n"/>
      <c r="AN205" s="110" t="n"/>
      <c r="AO205" s="110" t="n"/>
      <c r="AP205" s="110" t="n"/>
      <c r="AQ205" s="110" t="n"/>
      <c r="AR205" s="110" t="n"/>
      <c r="AS205" s="110" t="n"/>
      <c r="AT205" s="110" t="n"/>
      <c r="AU205" s="110" t="n"/>
      <c r="AV205" s="110" t="n"/>
      <c r="AW205" s="110" t="n"/>
      <c r="AX205" s="110" t="n"/>
      <c r="AY205" s="110" t="n"/>
      <c r="AZ205" s="110" t="n"/>
      <c r="BA205" s="110" t="n"/>
      <c r="BB205" s="110" t="n"/>
      <c r="BC205" s="110" t="n"/>
      <c r="BD205" s="110" t="n"/>
      <c r="BE205" s="110" t="n"/>
      <c r="BF205" s="110" t="n"/>
      <c r="BG205" s="110" t="n"/>
      <c r="BH205" s="110" t="n"/>
      <c r="BI205" s="110" t="n"/>
      <c r="BJ205" s="110" t="n"/>
      <c r="BK205" s="110" t="n"/>
      <c r="BL205" s="110" t="n"/>
      <c r="BM205" s="110" t="n"/>
      <c r="BN205" s="110" t="n"/>
      <c r="BO205" s="110" t="n"/>
      <c r="BP205" s="110" t="n"/>
      <c r="BQ205" s="110" t="n"/>
      <c r="BR205" s="110" t="n"/>
      <c r="BS205" s="110" t="n"/>
      <c r="BT205" s="110" t="n"/>
      <c r="BU205" s="110" t="n"/>
      <c r="BV205" s="110" t="n"/>
      <c r="BW205" s="110" t="n"/>
      <c r="BX205" s="110" t="n"/>
      <c r="BY205" s="110" t="n"/>
      <c r="BZ205" s="110" t="n"/>
      <c r="CA205" s="110" t="n"/>
      <c r="CB205" s="110" t="n"/>
      <c r="CC205" s="110" t="n"/>
      <c r="CD205" s="110" t="n"/>
      <c r="CE205" s="110" t="n"/>
      <c r="CF205" s="110" t="n"/>
      <c r="CG205" s="110" t="n"/>
      <c r="CH205" s="110" t="n"/>
      <c r="CI205" s="110" t="n"/>
      <c r="CJ205" s="110" t="n"/>
      <c r="CK205" s="110" t="n"/>
      <c r="CL205" s="110" t="n"/>
      <c r="CM205" s="110" t="n"/>
      <c r="CN205" s="110" t="n"/>
      <c r="CO205" s="110" t="n"/>
      <c r="CP205" s="110" t="n"/>
      <c r="CQ205" s="110" t="n"/>
      <c r="CR205" s="110" t="n"/>
      <c r="CS205" s="110" t="n"/>
    </row>
    <row r="206">
      <c r="C206" s="110">
        <f>AVERAGEIFS(F206:CS206,$F$2:$CS$2, "&gt;=" &amp; $F$2, $F$2:$CS$2, "&lt;="&amp; EOMONTH($F$2,0))</f>
        <v/>
      </c>
      <c r="D206" s="110">
        <f>AVERAGEIFS(F206:CS206,$F$2:$CS$2, "&gt;=" &amp; $AK$2, $F$2:$CS$2, "&lt;="&amp; EOMONTH($AK$2,0))</f>
        <v/>
      </c>
      <c r="E206" s="110">
        <f>AVERAGEIFS(F206:CS206,$F$2:$CS$2,"&gt;="&amp;TODAY()-30)</f>
        <v/>
      </c>
      <c r="F206" s="60" t="n"/>
      <c r="G206" s="110" t="n"/>
      <c r="H206" s="110" t="n"/>
      <c r="I206" s="110" t="n"/>
      <c r="J206" s="110" t="n"/>
      <c r="K206" s="110" t="n"/>
      <c r="L206" s="110" t="n"/>
      <c r="M206" s="110" t="n"/>
      <c r="N206" s="110" t="n"/>
      <c r="O206" s="110" t="n"/>
      <c r="P206" s="110" t="n"/>
      <c r="Q206" s="110" t="n"/>
      <c r="R206" s="110" t="n"/>
      <c r="S206" s="110" t="n"/>
      <c r="T206" s="110" t="n"/>
      <c r="U206" s="110" t="n"/>
      <c r="V206" s="110" t="n"/>
      <c r="W206" s="110" t="n"/>
      <c r="X206" s="110" t="n"/>
      <c r="Y206" s="110" t="n"/>
      <c r="Z206" s="110" t="n"/>
      <c r="AA206" s="110" t="n"/>
      <c r="AB206" s="110" t="n"/>
      <c r="AC206" s="110" t="n"/>
      <c r="AD206" s="110" t="n"/>
      <c r="AE206" s="110" t="n"/>
      <c r="AF206" s="110" t="n"/>
      <c r="AG206" s="110" t="n"/>
      <c r="AH206" s="110" t="n"/>
      <c r="AI206" s="110" t="n"/>
      <c r="AJ206" s="110" t="n"/>
      <c r="AK206" s="110" t="n"/>
      <c r="AL206" s="110" t="n"/>
      <c r="AM206" s="110" t="n"/>
      <c r="AN206" s="110" t="n"/>
      <c r="AO206" s="110" t="n"/>
      <c r="AP206" s="110" t="n"/>
      <c r="AQ206" s="110" t="n"/>
      <c r="AR206" s="110" t="n"/>
      <c r="AS206" s="110" t="n"/>
      <c r="AT206" s="110" t="n"/>
      <c r="AU206" s="110" t="n"/>
      <c r="AV206" s="110" t="n"/>
      <c r="AW206" s="110" t="n"/>
      <c r="AX206" s="110" t="n"/>
      <c r="AY206" s="110" t="n"/>
      <c r="AZ206" s="110" t="n"/>
      <c r="BA206" s="110" t="n"/>
      <c r="BB206" s="110" t="n"/>
      <c r="BC206" s="110" t="n"/>
      <c r="BD206" s="110" t="n"/>
      <c r="BE206" s="110" t="n"/>
      <c r="BF206" s="110" t="n"/>
      <c r="BG206" s="110" t="n"/>
      <c r="BH206" s="110" t="n"/>
      <c r="BI206" s="110" t="n"/>
      <c r="BJ206" s="110" t="n"/>
      <c r="BK206" s="110" t="n"/>
      <c r="BL206" s="110" t="n"/>
      <c r="BM206" s="110" t="n"/>
      <c r="BN206" s="110" t="n"/>
      <c r="BO206" s="110" t="n"/>
      <c r="BP206" s="110" t="n"/>
      <c r="BQ206" s="110" t="n"/>
      <c r="BR206" s="110" t="n"/>
      <c r="BS206" s="110" t="n"/>
      <c r="BT206" s="110" t="n"/>
      <c r="BU206" s="110" t="n"/>
      <c r="BV206" s="110" t="n"/>
      <c r="BW206" s="110" t="n"/>
      <c r="BX206" s="110" t="n"/>
      <c r="BY206" s="110" t="n"/>
      <c r="BZ206" s="110" t="n"/>
      <c r="CA206" s="110" t="n"/>
      <c r="CB206" s="110" t="n"/>
      <c r="CC206" s="110" t="n"/>
      <c r="CD206" s="110" t="n"/>
      <c r="CE206" s="110" t="n"/>
      <c r="CF206" s="110" t="n"/>
      <c r="CG206" s="110" t="n"/>
      <c r="CH206" s="110" t="n"/>
      <c r="CI206" s="110" t="n"/>
      <c r="CJ206" s="110" t="n"/>
      <c r="CK206" s="110" t="n"/>
      <c r="CL206" s="110" t="n"/>
      <c r="CM206" s="110" t="n"/>
      <c r="CN206" s="110" t="n"/>
      <c r="CO206" s="110" t="n"/>
      <c r="CP206" s="110" t="n"/>
      <c r="CQ206" s="110" t="n"/>
      <c r="CR206" s="110" t="n"/>
      <c r="CS206" s="110" t="n"/>
    </row>
    <row r="207">
      <c r="C207" s="110">
        <f>AVERAGEIFS(F207:CS207,$F$2:$CS$2, "&gt;=" &amp; $F$2, $F$2:$CS$2, "&lt;="&amp; EOMONTH($F$2,0))</f>
        <v/>
      </c>
      <c r="D207" s="110">
        <f>AVERAGEIFS(F207:CS207,$F$2:$CS$2, "&gt;=" &amp; $AK$2, $F$2:$CS$2, "&lt;="&amp; EOMONTH($AK$2,0))</f>
        <v/>
      </c>
      <c r="E207" s="110">
        <f>AVERAGEIFS(F207:CS207,$F$2:$CS$2,"&gt;="&amp;TODAY()-30)</f>
        <v/>
      </c>
      <c r="F207" s="60" t="n"/>
      <c r="G207" s="110" t="n"/>
      <c r="H207" s="110" t="n"/>
      <c r="I207" s="110" t="n"/>
      <c r="J207" s="110" t="n"/>
      <c r="K207" s="110" t="n"/>
      <c r="L207" s="110" t="n"/>
      <c r="M207" s="110" t="n"/>
      <c r="N207" s="110" t="n"/>
      <c r="O207" s="110" t="n"/>
      <c r="P207" s="110" t="n"/>
      <c r="Q207" s="110" t="n"/>
      <c r="R207" s="110" t="n"/>
      <c r="S207" s="110" t="n"/>
      <c r="T207" s="110" t="n"/>
      <c r="U207" s="110" t="n"/>
      <c r="V207" s="110" t="n"/>
      <c r="W207" s="110" t="n"/>
      <c r="X207" s="110" t="n"/>
      <c r="Y207" s="110" t="n"/>
      <c r="Z207" s="110" t="n"/>
      <c r="AA207" s="110" t="n"/>
      <c r="AB207" s="110" t="n"/>
      <c r="AC207" s="110" t="n"/>
      <c r="AD207" s="110" t="n"/>
      <c r="AE207" s="110" t="n"/>
      <c r="AF207" s="110" t="n"/>
      <c r="AG207" s="110" t="n"/>
      <c r="AH207" s="110" t="n"/>
      <c r="AI207" s="110" t="n"/>
      <c r="AJ207" s="110" t="n"/>
      <c r="AK207" s="110" t="n"/>
      <c r="AL207" s="110" t="n"/>
      <c r="AM207" s="110" t="n"/>
      <c r="AN207" s="110" t="n"/>
      <c r="AO207" s="110" t="n"/>
      <c r="AP207" s="110" t="n"/>
      <c r="AQ207" s="110" t="n"/>
      <c r="AR207" s="110" t="n"/>
      <c r="AS207" s="110" t="n"/>
      <c r="AT207" s="110" t="n"/>
      <c r="AU207" s="110" t="n"/>
      <c r="AV207" s="110" t="n"/>
      <c r="AW207" s="110" t="n"/>
      <c r="AX207" s="110" t="n"/>
      <c r="AY207" s="110" t="n"/>
      <c r="AZ207" s="110" t="n"/>
      <c r="BA207" s="110" t="n"/>
      <c r="BB207" s="110" t="n"/>
      <c r="BC207" s="110" t="n"/>
      <c r="BD207" s="110" t="n"/>
      <c r="BE207" s="110" t="n"/>
      <c r="BF207" s="110" t="n"/>
      <c r="BG207" s="110" t="n"/>
      <c r="BH207" s="110" t="n"/>
      <c r="BI207" s="110" t="n"/>
      <c r="BJ207" s="110" t="n"/>
      <c r="BK207" s="110" t="n"/>
      <c r="BL207" s="110" t="n"/>
      <c r="BM207" s="110" t="n"/>
      <c r="BN207" s="110" t="n"/>
      <c r="BO207" s="110" t="n"/>
      <c r="BP207" s="110" t="n"/>
      <c r="BQ207" s="110" t="n"/>
      <c r="BR207" s="110" t="n"/>
      <c r="BS207" s="110" t="n"/>
      <c r="BT207" s="110" t="n"/>
      <c r="BU207" s="110" t="n"/>
      <c r="BV207" s="110" t="n"/>
      <c r="BW207" s="110" t="n"/>
      <c r="BX207" s="110" t="n"/>
      <c r="BY207" s="110" t="n"/>
      <c r="BZ207" s="110" t="n"/>
      <c r="CA207" s="110" t="n"/>
      <c r="CB207" s="110" t="n"/>
      <c r="CC207" s="110" t="n"/>
      <c r="CD207" s="110" t="n"/>
      <c r="CE207" s="110" t="n"/>
      <c r="CF207" s="110" t="n"/>
      <c r="CG207" s="110" t="n"/>
      <c r="CH207" s="110" t="n"/>
      <c r="CI207" s="110" t="n"/>
      <c r="CJ207" s="110" t="n"/>
      <c r="CK207" s="110" t="n"/>
      <c r="CL207" s="110" t="n"/>
      <c r="CM207" s="110" t="n"/>
      <c r="CN207" s="110" t="n"/>
      <c r="CO207" s="110" t="n"/>
      <c r="CP207" s="110" t="n"/>
      <c r="CQ207" s="110" t="n"/>
      <c r="CR207" s="110" t="n"/>
      <c r="CS207" s="110" t="n"/>
    </row>
    <row r="208">
      <c r="C208" s="110">
        <f>AVERAGEIFS(F208:CS208,$F$2:$CS$2, "&gt;=" &amp; $F$2, $F$2:$CS$2, "&lt;="&amp; EOMONTH($F$2,0))</f>
        <v/>
      </c>
      <c r="D208" s="110">
        <f>AVERAGEIFS(F208:CS208,$F$2:$CS$2, "&gt;=" &amp; $AK$2, $F$2:$CS$2, "&lt;="&amp; EOMONTH($AK$2,0))</f>
        <v/>
      </c>
      <c r="E208" s="110">
        <f>AVERAGEIFS(F208:CS208,$F$2:$CS$2,"&gt;="&amp;TODAY()-30)</f>
        <v/>
      </c>
      <c r="F208" s="60" t="n"/>
      <c r="G208" s="110" t="n"/>
      <c r="H208" s="110" t="n"/>
      <c r="I208" s="110" t="n"/>
      <c r="J208" s="110" t="n"/>
      <c r="K208" s="110" t="n"/>
      <c r="L208" s="110" t="n"/>
      <c r="M208" s="110" t="n"/>
      <c r="N208" s="110" t="n"/>
      <c r="O208" s="110" t="n"/>
      <c r="P208" s="110" t="n"/>
      <c r="Q208" s="110" t="n"/>
      <c r="R208" s="110" t="n"/>
      <c r="S208" s="110" t="n"/>
      <c r="T208" s="110" t="n"/>
      <c r="U208" s="110" t="n"/>
      <c r="V208" s="110" t="n"/>
      <c r="W208" s="110" t="n"/>
      <c r="X208" s="110" t="n"/>
      <c r="Y208" s="110" t="n"/>
      <c r="Z208" s="110" t="n"/>
      <c r="AA208" s="110" t="n"/>
      <c r="AB208" s="110" t="n"/>
      <c r="AC208" s="110" t="n"/>
      <c r="AD208" s="110" t="n"/>
      <c r="AE208" s="110" t="n"/>
      <c r="AF208" s="110" t="n"/>
      <c r="AG208" s="110" t="n"/>
      <c r="AH208" s="110" t="n"/>
      <c r="AI208" s="110" t="n"/>
      <c r="AJ208" s="110" t="n"/>
      <c r="AK208" s="110" t="n"/>
      <c r="AL208" s="110" t="n"/>
      <c r="AM208" s="110" t="n"/>
      <c r="AN208" s="110" t="n"/>
      <c r="AO208" s="110" t="n"/>
      <c r="AP208" s="110" t="n"/>
      <c r="AQ208" s="110" t="n"/>
      <c r="AR208" s="110" t="n"/>
      <c r="AS208" s="110" t="n"/>
      <c r="AT208" s="110" t="n"/>
      <c r="AU208" s="110" t="n"/>
      <c r="AV208" s="110" t="n"/>
      <c r="AW208" s="110" t="n"/>
      <c r="AX208" s="110" t="n"/>
      <c r="AY208" s="110" t="n"/>
      <c r="AZ208" s="110" t="n"/>
      <c r="BA208" s="110" t="n"/>
      <c r="BB208" s="110" t="n"/>
      <c r="BC208" s="110" t="n"/>
      <c r="BD208" s="110" t="n"/>
      <c r="BE208" s="110" t="n"/>
      <c r="BF208" s="110" t="n"/>
      <c r="BG208" s="110" t="n"/>
      <c r="BH208" s="110" t="n"/>
      <c r="BI208" s="110" t="n"/>
      <c r="BJ208" s="110" t="n"/>
      <c r="BK208" s="110" t="n"/>
      <c r="BL208" s="110" t="n"/>
      <c r="BM208" s="110" t="n"/>
      <c r="BN208" s="110" t="n"/>
      <c r="BO208" s="110" t="n"/>
      <c r="BP208" s="110" t="n"/>
      <c r="BQ208" s="110" t="n"/>
      <c r="BR208" s="110" t="n"/>
      <c r="BS208" s="110" t="n"/>
      <c r="BT208" s="110" t="n"/>
      <c r="BU208" s="110" t="n"/>
      <c r="BV208" s="110" t="n"/>
      <c r="BW208" s="110" t="n"/>
      <c r="BX208" s="110" t="n"/>
      <c r="BY208" s="110" t="n"/>
      <c r="BZ208" s="110" t="n"/>
      <c r="CA208" s="110" t="n"/>
      <c r="CB208" s="110" t="n"/>
      <c r="CC208" s="110" t="n"/>
      <c r="CD208" s="110" t="n"/>
      <c r="CE208" s="110" t="n"/>
      <c r="CF208" s="110" t="n"/>
      <c r="CG208" s="110" t="n"/>
      <c r="CH208" s="110" t="n"/>
      <c r="CI208" s="110" t="n"/>
      <c r="CJ208" s="110" t="n"/>
      <c r="CK208" s="110" t="n"/>
      <c r="CL208" s="110" t="n"/>
      <c r="CM208" s="110" t="n"/>
      <c r="CN208" s="110" t="n"/>
      <c r="CO208" s="110" t="n"/>
      <c r="CP208" s="110" t="n"/>
      <c r="CQ208" s="110" t="n"/>
      <c r="CR208" s="110" t="n"/>
      <c r="CS208" s="110" t="n"/>
    </row>
    <row r="209">
      <c r="C209" s="110">
        <f>AVERAGEIFS(F209:CS209,$F$2:$CS$2, "&gt;=" &amp; $F$2, $F$2:$CS$2, "&lt;="&amp; EOMONTH($F$2,0))</f>
        <v/>
      </c>
      <c r="D209" s="110">
        <f>AVERAGEIFS(F209:CS209,$F$2:$CS$2, "&gt;=" &amp; $AK$2, $F$2:$CS$2, "&lt;="&amp; EOMONTH($AK$2,0))</f>
        <v/>
      </c>
      <c r="E209" s="110">
        <f>AVERAGEIFS(F209:CS209,$F$2:$CS$2,"&gt;="&amp;TODAY()-30)</f>
        <v/>
      </c>
      <c r="F209" s="60" t="n"/>
      <c r="G209" s="110" t="n"/>
      <c r="H209" s="110" t="n"/>
      <c r="I209" s="110" t="n"/>
      <c r="J209" s="110" t="n"/>
      <c r="K209" s="110" t="n"/>
      <c r="L209" s="110" t="n"/>
      <c r="M209" s="110" t="n"/>
      <c r="N209" s="110" t="n"/>
      <c r="O209" s="110" t="n"/>
      <c r="P209" s="110" t="n"/>
      <c r="Q209" s="110" t="n"/>
      <c r="R209" s="110" t="n"/>
      <c r="S209" s="110" t="n"/>
      <c r="T209" s="110" t="n"/>
      <c r="U209" s="110" t="n"/>
      <c r="V209" s="110" t="n"/>
      <c r="W209" s="110" t="n"/>
      <c r="X209" s="110" t="n"/>
      <c r="Y209" s="110" t="n"/>
      <c r="Z209" s="110" t="n"/>
      <c r="AA209" s="110" t="n"/>
      <c r="AB209" s="110" t="n"/>
      <c r="AC209" s="110" t="n"/>
      <c r="AD209" s="110" t="n"/>
      <c r="AE209" s="110" t="n"/>
      <c r="AF209" s="110" t="n"/>
      <c r="AG209" s="110" t="n"/>
      <c r="AH209" s="110" t="n"/>
      <c r="AI209" s="110" t="n"/>
      <c r="AJ209" s="110" t="n"/>
      <c r="AK209" s="110" t="n"/>
      <c r="AL209" s="110" t="n"/>
      <c r="AM209" s="110" t="n"/>
      <c r="AN209" s="110" t="n"/>
      <c r="AO209" s="110" t="n"/>
      <c r="AP209" s="110" t="n"/>
      <c r="AQ209" s="110" t="n"/>
      <c r="AR209" s="110" t="n"/>
      <c r="AS209" s="110" t="n"/>
      <c r="AT209" s="110" t="n"/>
      <c r="AU209" s="110" t="n"/>
      <c r="AV209" s="110" t="n"/>
      <c r="AW209" s="110" t="n"/>
      <c r="AX209" s="110" t="n"/>
      <c r="AY209" s="110" t="n"/>
      <c r="AZ209" s="110" t="n"/>
      <c r="BA209" s="110" t="n"/>
      <c r="BB209" s="110" t="n"/>
      <c r="BC209" s="110" t="n"/>
      <c r="BD209" s="110" t="n"/>
      <c r="BE209" s="110" t="n"/>
      <c r="BF209" s="110" t="n"/>
      <c r="BG209" s="110" t="n"/>
      <c r="BH209" s="110" t="n"/>
      <c r="BI209" s="110" t="n"/>
      <c r="BJ209" s="110" t="n"/>
      <c r="BK209" s="110" t="n"/>
      <c r="BL209" s="110" t="n"/>
      <c r="BM209" s="110" t="n"/>
      <c r="BN209" s="110" t="n"/>
      <c r="BO209" s="110" t="n"/>
      <c r="BP209" s="110" t="n"/>
      <c r="BQ209" s="110" t="n"/>
      <c r="BR209" s="110" t="n"/>
      <c r="BS209" s="110" t="n"/>
      <c r="BT209" s="110" t="n"/>
      <c r="BU209" s="110" t="n"/>
      <c r="BV209" s="110" t="n"/>
      <c r="BW209" s="110" t="n"/>
      <c r="BX209" s="110" t="n"/>
      <c r="BY209" s="110" t="n"/>
      <c r="BZ209" s="110" t="n"/>
      <c r="CA209" s="110" t="n"/>
      <c r="CB209" s="110" t="n"/>
      <c r="CC209" s="110" t="n"/>
      <c r="CD209" s="110" t="n"/>
      <c r="CE209" s="110" t="n"/>
      <c r="CF209" s="110" t="n"/>
      <c r="CG209" s="110" t="n"/>
      <c r="CH209" s="110" t="n"/>
      <c r="CI209" s="110" t="n"/>
      <c r="CJ209" s="110" t="n"/>
      <c r="CK209" s="110" t="n"/>
      <c r="CL209" s="110" t="n"/>
      <c r="CM209" s="110" t="n"/>
      <c r="CN209" s="110" t="n"/>
      <c r="CO209" s="110" t="n"/>
      <c r="CP209" s="110" t="n"/>
      <c r="CQ209" s="110" t="n"/>
      <c r="CR209" s="110" t="n"/>
      <c r="CS209" s="110" t="n"/>
    </row>
    <row r="210">
      <c r="C210" s="110">
        <f>AVERAGEIFS(F210:CS210,$F$2:$CS$2, "&gt;=" &amp; $F$2, $F$2:$CS$2, "&lt;="&amp; EOMONTH($F$2,0))</f>
        <v/>
      </c>
      <c r="D210" s="110">
        <f>AVERAGEIFS(F210:CS210,$F$2:$CS$2, "&gt;=" &amp; $AK$2, $F$2:$CS$2, "&lt;="&amp; EOMONTH($AK$2,0))</f>
        <v/>
      </c>
      <c r="E210" s="110">
        <f>AVERAGEIFS(F210:CS210,$F$2:$CS$2,"&gt;="&amp;TODAY()-30)</f>
        <v/>
      </c>
      <c r="F210" s="60" t="n"/>
      <c r="G210" s="110" t="n"/>
      <c r="H210" s="110" t="n"/>
      <c r="I210" s="110" t="n"/>
      <c r="J210" s="110" t="n"/>
      <c r="K210" s="110" t="n"/>
      <c r="L210" s="110" t="n"/>
      <c r="M210" s="110" t="n"/>
      <c r="N210" s="110" t="n"/>
      <c r="O210" s="110" t="n"/>
      <c r="P210" s="110" t="n"/>
      <c r="Q210" s="110" t="n"/>
      <c r="R210" s="110" t="n"/>
      <c r="S210" s="110" t="n"/>
      <c r="T210" s="110" t="n"/>
      <c r="U210" s="110" t="n"/>
      <c r="V210" s="110" t="n"/>
      <c r="W210" s="110" t="n"/>
      <c r="X210" s="110" t="n"/>
      <c r="Y210" s="110" t="n"/>
      <c r="Z210" s="110" t="n"/>
      <c r="AA210" s="110" t="n"/>
      <c r="AB210" s="110" t="n"/>
      <c r="AC210" s="110" t="n"/>
      <c r="AD210" s="110" t="n"/>
      <c r="AE210" s="110" t="n"/>
      <c r="AF210" s="110" t="n"/>
      <c r="AG210" s="110" t="n"/>
      <c r="AH210" s="110" t="n"/>
      <c r="AI210" s="110" t="n"/>
      <c r="AJ210" s="110" t="n"/>
      <c r="AK210" s="110" t="n"/>
      <c r="AL210" s="110" t="n"/>
      <c r="AM210" s="110" t="n"/>
      <c r="AN210" s="110" t="n"/>
      <c r="AO210" s="110" t="n"/>
      <c r="AP210" s="110" t="n"/>
      <c r="AQ210" s="110" t="n"/>
      <c r="AR210" s="110" t="n"/>
      <c r="AS210" s="110" t="n"/>
      <c r="AT210" s="110" t="n"/>
      <c r="AU210" s="110" t="n"/>
      <c r="AV210" s="110" t="n"/>
      <c r="AW210" s="110" t="n"/>
      <c r="AX210" s="110" t="n"/>
      <c r="AY210" s="110" t="n"/>
      <c r="AZ210" s="110" t="n"/>
      <c r="BA210" s="110" t="n"/>
      <c r="BB210" s="110" t="n"/>
      <c r="BC210" s="110" t="n"/>
      <c r="BD210" s="110" t="n"/>
      <c r="BE210" s="110" t="n"/>
      <c r="BF210" s="110" t="n"/>
      <c r="BG210" s="110" t="n"/>
      <c r="BH210" s="110" t="n"/>
      <c r="BI210" s="110" t="n"/>
      <c r="BJ210" s="110" t="n"/>
      <c r="BK210" s="110" t="n"/>
      <c r="BL210" s="110" t="n"/>
      <c r="BM210" s="110" t="n"/>
      <c r="BN210" s="110" t="n"/>
      <c r="BO210" s="110" t="n"/>
      <c r="BP210" s="110" t="n"/>
      <c r="BQ210" s="110" t="n"/>
      <c r="BR210" s="110" t="n"/>
      <c r="BS210" s="110" t="n"/>
      <c r="BT210" s="110" t="n"/>
      <c r="BU210" s="110" t="n"/>
      <c r="BV210" s="110" t="n"/>
      <c r="BW210" s="110" t="n"/>
      <c r="BX210" s="110" t="n"/>
      <c r="BY210" s="110" t="n"/>
      <c r="BZ210" s="110" t="n"/>
      <c r="CA210" s="110" t="n"/>
      <c r="CB210" s="110" t="n"/>
      <c r="CC210" s="110" t="n"/>
      <c r="CD210" s="110" t="n"/>
      <c r="CE210" s="110" t="n"/>
      <c r="CF210" s="110" t="n"/>
      <c r="CG210" s="110" t="n"/>
      <c r="CH210" s="110" t="n"/>
      <c r="CI210" s="110" t="n"/>
      <c r="CJ210" s="110" t="n"/>
      <c r="CK210" s="110" t="n"/>
      <c r="CL210" s="110" t="n"/>
      <c r="CM210" s="110" t="n"/>
      <c r="CN210" s="110" t="n"/>
      <c r="CO210" s="110" t="n"/>
      <c r="CP210" s="110" t="n"/>
      <c r="CQ210" s="110" t="n"/>
      <c r="CR210" s="110" t="n"/>
      <c r="CS210" s="110" t="n"/>
    </row>
    <row r="211">
      <c r="C211" s="110">
        <f>AVERAGEIFS(F211:CS211,$F$2:$CS$2, "&gt;=" &amp; $F$2, $F$2:$CS$2, "&lt;="&amp; EOMONTH($F$2,0))</f>
        <v/>
      </c>
      <c r="D211" s="110">
        <f>AVERAGEIFS(F211:CS211,$F$2:$CS$2, "&gt;=" &amp; $AK$2, $F$2:$CS$2, "&lt;="&amp; EOMONTH($AK$2,0))</f>
        <v/>
      </c>
      <c r="E211" s="110">
        <f>AVERAGEIFS(F211:CS211,$F$2:$CS$2,"&gt;="&amp;TODAY()-30)</f>
        <v/>
      </c>
      <c r="F211" s="60" t="n"/>
      <c r="G211" s="110" t="n"/>
      <c r="H211" s="110" t="n"/>
      <c r="I211" s="110" t="n"/>
      <c r="J211" s="110" t="n"/>
      <c r="K211" s="110" t="n"/>
      <c r="L211" s="110" t="n"/>
      <c r="M211" s="110" t="n"/>
      <c r="N211" s="110" t="n"/>
      <c r="O211" s="110" t="n"/>
      <c r="P211" s="110" t="n"/>
      <c r="Q211" s="110" t="n"/>
      <c r="R211" s="110" t="n"/>
      <c r="S211" s="110" t="n"/>
      <c r="T211" s="110" t="n"/>
      <c r="U211" s="110" t="n"/>
      <c r="V211" s="110" t="n"/>
      <c r="W211" s="110" t="n"/>
      <c r="X211" s="110" t="n"/>
      <c r="Y211" s="110" t="n"/>
      <c r="Z211" s="110" t="n"/>
      <c r="AA211" s="110" t="n"/>
      <c r="AB211" s="110" t="n"/>
      <c r="AC211" s="110" t="n"/>
      <c r="AD211" s="110" t="n"/>
      <c r="AE211" s="110" t="n"/>
      <c r="AF211" s="110" t="n"/>
      <c r="AG211" s="110" t="n"/>
      <c r="AH211" s="110" t="n"/>
      <c r="AI211" s="110" t="n"/>
      <c r="AJ211" s="110" t="n"/>
      <c r="AK211" s="110" t="n"/>
      <c r="AL211" s="110" t="n"/>
      <c r="AM211" s="110" t="n"/>
      <c r="AN211" s="110" t="n"/>
      <c r="AO211" s="110" t="n"/>
      <c r="AP211" s="110" t="n"/>
      <c r="AQ211" s="110" t="n"/>
      <c r="AR211" s="110" t="n"/>
      <c r="AS211" s="110" t="n"/>
      <c r="AT211" s="110" t="n"/>
      <c r="AU211" s="110" t="n"/>
      <c r="AV211" s="110" t="n"/>
      <c r="AW211" s="110" t="n"/>
      <c r="AX211" s="110" t="n"/>
      <c r="AY211" s="110" t="n"/>
      <c r="AZ211" s="110" t="n"/>
      <c r="BA211" s="110" t="n"/>
      <c r="BB211" s="110" t="n"/>
      <c r="BC211" s="110" t="n"/>
      <c r="BD211" s="110" t="n"/>
      <c r="BE211" s="110" t="n"/>
      <c r="BF211" s="110" t="n"/>
      <c r="BG211" s="110" t="n"/>
      <c r="BH211" s="110" t="n"/>
      <c r="BI211" s="110" t="n"/>
      <c r="BJ211" s="110" t="n"/>
      <c r="BK211" s="110" t="n"/>
      <c r="BL211" s="110" t="n"/>
      <c r="BM211" s="110" t="n"/>
      <c r="BN211" s="110" t="n"/>
      <c r="BO211" s="110" t="n"/>
      <c r="BP211" s="110" t="n"/>
      <c r="BQ211" s="110" t="n"/>
      <c r="BR211" s="110" t="n"/>
      <c r="BS211" s="110" t="n"/>
      <c r="BT211" s="110" t="n"/>
      <c r="BU211" s="110" t="n"/>
      <c r="BV211" s="110" t="n"/>
      <c r="BW211" s="110" t="n"/>
      <c r="BX211" s="110" t="n"/>
      <c r="BY211" s="110" t="n"/>
      <c r="BZ211" s="110" t="n"/>
      <c r="CA211" s="110" t="n"/>
      <c r="CB211" s="110" t="n"/>
      <c r="CC211" s="110" t="n"/>
      <c r="CD211" s="110" t="n"/>
      <c r="CE211" s="110" t="n"/>
      <c r="CF211" s="110" t="n"/>
      <c r="CG211" s="110" t="n"/>
      <c r="CH211" s="110" t="n"/>
      <c r="CI211" s="110" t="n"/>
      <c r="CJ211" s="110" t="n"/>
      <c r="CK211" s="110" t="n"/>
      <c r="CL211" s="110" t="n"/>
      <c r="CM211" s="110" t="n"/>
      <c r="CN211" s="110" t="n"/>
      <c r="CO211" s="110" t="n"/>
      <c r="CP211" s="110" t="n"/>
      <c r="CQ211" s="110" t="n"/>
      <c r="CR211" s="110" t="n"/>
      <c r="CS211" s="110" t="n"/>
    </row>
    <row r="212">
      <c r="C212" s="110">
        <f>AVERAGEIFS(F212:CS212,$F$2:$CS$2, "&gt;=" &amp; $F$2, $F$2:$CS$2, "&lt;="&amp; EOMONTH($F$2,0))</f>
        <v/>
      </c>
      <c r="D212" s="110">
        <f>AVERAGEIFS(F212:CS212,$F$2:$CS$2, "&gt;=" &amp; $AK$2, $F$2:$CS$2, "&lt;="&amp; EOMONTH($AK$2,0))</f>
        <v/>
      </c>
      <c r="E212" s="110">
        <f>AVERAGEIFS(F212:CS212,$F$2:$CS$2,"&gt;="&amp;TODAY()-30)</f>
        <v/>
      </c>
      <c r="F212" s="60" t="n"/>
      <c r="G212" s="110" t="n"/>
      <c r="H212" s="110" t="n"/>
      <c r="I212" s="110" t="n"/>
      <c r="J212" s="110" t="n"/>
      <c r="K212" s="110" t="n"/>
      <c r="L212" s="110" t="n"/>
      <c r="M212" s="110" t="n"/>
      <c r="N212" s="110" t="n"/>
      <c r="O212" s="110" t="n"/>
      <c r="P212" s="110" t="n"/>
      <c r="Q212" s="110" t="n"/>
      <c r="R212" s="110" t="n"/>
      <c r="S212" s="110" t="n"/>
      <c r="T212" s="110" t="n"/>
      <c r="U212" s="110" t="n"/>
      <c r="V212" s="110" t="n"/>
      <c r="W212" s="110" t="n"/>
      <c r="X212" s="110" t="n"/>
      <c r="Y212" s="110" t="n"/>
      <c r="Z212" s="110" t="n"/>
      <c r="AA212" s="110" t="n"/>
      <c r="AB212" s="110" t="n"/>
      <c r="AC212" s="110" t="n"/>
      <c r="AD212" s="110" t="n"/>
      <c r="AE212" s="110" t="n"/>
      <c r="AF212" s="110" t="n"/>
      <c r="AG212" s="110" t="n"/>
      <c r="AH212" s="110" t="n"/>
      <c r="AI212" s="110" t="n"/>
      <c r="AJ212" s="110" t="n"/>
      <c r="AK212" s="110" t="n"/>
      <c r="AL212" s="110" t="n"/>
      <c r="AM212" s="110" t="n"/>
      <c r="AN212" s="110" t="n"/>
      <c r="AO212" s="110" t="n"/>
      <c r="AP212" s="110" t="n"/>
      <c r="AQ212" s="110" t="n"/>
      <c r="AR212" s="110" t="n"/>
      <c r="AS212" s="110" t="n"/>
      <c r="AT212" s="110" t="n"/>
      <c r="AU212" s="110" t="n"/>
      <c r="AV212" s="110" t="n"/>
      <c r="AW212" s="110" t="n"/>
      <c r="AX212" s="110" t="n"/>
      <c r="AY212" s="110" t="n"/>
      <c r="AZ212" s="110" t="n"/>
      <c r="BA212" s="110" t="n"/>
      <c r="BB212" s="110" t="n"/>
      <c r="BC212" s="110" t="n"/>
      <c r="BD212" s="110" t="n"/>
      <c r="BE212" s="110" t="n"/>
      <c r="BF212" s="110" t="n"/>
      <c r="BG212" s="110" t="n"/>
      <c r="BH212" s="110" t="n"/>
      <c r="BI212" s="110" t="n"/>
      <c r="BJ212" s="110" t="n"/>
      <c r="BK212" s="110" t="n"/>
      <c r="BL212" s="110" t="n"/>
      <c r="BM212" s="110" t="n"/>
      <c r="BN212" s="110" t="n"/>
      <c r="BO212" s="110" t="n"/>
      <c r="BP212" s="110" t="n"/>
      <c r="BQ212" s="110" t="n"/>
      <c r="BR212" s="110" t="n"/>
      <c r="BS212" s="110" t="n"/>
      <c r="BT212" s="110" t="n"/>
      <c r="BU212" s="110" t="n"/>
      <c r="BV212" s="110" t="n"/>
      <c r="BW212" s="110" t="n"/>
      <c r="BX212" s="110" t="n"/>
      <c r="BY212" s="110" t="n"/>
      <c r="BZ212" s="110" t="n"/>
      <c r="CA212" s="110" t="n"/>
      <c r="CB212" s="110" t="n"/>
      <c r="CC212" s="110" t="n"/>
      <c r="CD212" s="110" t="n"/>
      <c r="CE212" s="110" t="n"/>
      <c r="CF212" s="110" t="n"/>
      <c r="CG212" s="110" t="n"/>
      <c r="CH212" s="110" t="n"/>
      <c r="CI212" s="110" t="n"/>
      <c r="CJ212" s="110" t="n"/>
      <c r="CK212" s="110" t="n"/>
      <c r="CL212" s="110" t="n"/>
      <c r="CM212" s="110" t="n"/>
      <c r="CN212" s="110" t="n"/>
      <c r="CO212" s="110" t="n"/>
      <c r="CP212" s="110" t="n"/>
      <c r="CQ212" s="110" t="n"/>
      <c r="CR212" s="110" t="n"/>
      <c r="CS212" s="110" t="n"/>
    </row>
    <row r="213">
      <c r="C213" s="110">
        <f>AVERAGEIFS(F213:CS213,$F$2:$CS$2, "&gt;=" &amp; $F$2, $F$2:$CS$2, "&lt;="&amp; EOMONTH($F$2,0))</f>
        <v/>
      </c>
      <c r="D213" s="110">
        <f>AVERAGEIFS(F213:CS213,$F$2:$CS$2, "&gt;=" &amp; $AK$2, $F$2:$CS$2, "&lt;="&amp; EOMONTH($AK$2,0))</f>
        <v/>
      </c>
      <c r="E213" s="110">
        <f>AVERAGEIFS(F213:CS213,$F$2:$CS$2,"&gt;="&amp;TODAY()-30)</f>
        <v/>
      </c>
      <c r="F213" s="60" t="n"/>
      <c r="G213" s="110" t="n"/>
      <c r="H213" s="110" t="n"/>
      <c r="I213" s="110" t="n"/>
      <c r="J213" s="110" t="n"/>
      <c r="K213" s="110" t="n"/>
      <c r="L213" s="110" t="n"/>
      <c r="M213" s="110" t="n"/>
      <c r="N213" s="110" t="n"/>
      <c r="O213" s="110" t="n"/>
      <c r="P213" s="110" t="n"/>
      <c r="Q213" s="110" t="n"/>
      <c r="R213" s="110" t="n"/>
      <c r="S213" s="110" t="n"/>
      <c r="T213" s="110" t="n"/>
      <c r="U213" s="110" t="n"/>
      <c r="V213" s="110" t="n"/>
      <c r="W213" s="110" t="n"/>
      <c r="X213" s="110" t="n"/>
      <c r="Y213" s="110" t="n"/>
      <c r="Z213" s="110" t="n"/>
      <c r="AA213" s="110" t="n"/>
      <c r="AB213" s="110" t="n"/>
      <c r="AC213" s="110" t="n"/>
      <c r="AD213" s="110" t="n"/>
      <c r="AE213" s="110" t="n"/>
      <c r="AF213" s="110" t="n"/>
      <c r="AG213" s="110" t="n"/>
      <c r="AH213" s="110" t="n"/>
      <c r="AI213" s="110" t="n"/>
      <c r="AJ213" s="110" t="n"/>
      <c r="AK213" s="110" t="n"/>
      <c r="AL213" s="110" t="n"/>
      <c r="AM213" s="110" t="n"/>
      <c r="AN213" s="110" t="n"/>
      <c r="AO213" s="110" t="n"/>
      <c r="AP213" s="110" t="n"/>
      <c r="AQ213" s="110" t="n"/>
      <c r="AR213" s="110" t="n"/>
      <c r="AS213" s="110" t="n"/>
      <c r="AT213" s="110" t="n"/>
      <c r="AU213" s="110" t="n"/>
      <c r="AV213" s="110" t="n"/>
      <c r="AW213" s="110" t="n"/>
      <c r="AX213" s="110" t="n"/>
      <c r="AY213" s="110" t="n"/>
      <c r="AZ213" s="110" t="n"/>
      <c r="BA213" s="110" t="n"/>
      <c r="BB213" s="110" t="n"/>
      <c r="BC213" s="110" t="n"/>
      <c r="BD213" s="110" t="n"/>
      <c r="BE213" s="110" t="n"/>
      <c r="BF213" s="110" t="n"/>
      <c r="BG213" s="110" t="n"/>
      <c r="BH213" s="110" t="n"/>
      <c r="BI213" s="110" t="n"/>
      <c r="BJ213" s="110" t="n"/>
      <c r="BK213" s="110" t="n"/>
      <c r="BL213" s="110" t="n"/>
      <c r="BM213" s="110" t="n"/>
      <c r="BN213" s="110" t="n"/>
      <c r="BO213" s="110" t="n"/>
      <c r="BP213" s="110" t="n"/>
      <c r="BQ213" s="110" t="n"/>
      <c r="BR213" s="110" t="n"/>
      <c r="BS213" s="110" t="n"/>
      <c r="BT213" s="110" t="n"/>
      <c r="BU213" s="110" t="n"/>
      <c r="BV213" s="110" t="n"/>
      <c r="BW213" s="110" t="n"/>
      <c r="BX213" s="110" t="n"/>
      <c r="BY213" s="110" t="n"/>
      <c r="BZ213" s="110" t="n"/>
      <c r="CA213" s="110" t="n"/>
      <c r="CB213" s="110" t="n"/>
      <c r="CC213" s="110" t="n"/>
      <c r="CD213" s="110" t="n"/>
      <c r="CE213" s="110" t="n"/>
      <c r="CF213" s="110" t="n"/>
      <c r="CG213" s="110" t="n"/>
      <c r="CH213" s="110" t="n"/>
      <c r="CI213" s="110" t="n"/>
      <c r="CJ213" s="110" t="n"/>
      <c r="CK213" s="110" t="n"/>
      <c r="CL213" s="110" t="n"/>
      <c r="CM213" s="110" t="n"/>
      <c r="CN213" s="110" t="n"/>
      <c r="CO213" s="110" t="n"/>
      <c r="CP213" s="110" t="n"/>
      <c r="CQ213" s="110" t="n"/>
      <c r="CR213" s="110" t="n"/>
      <c r="CS213" s="110" t="n"/>
    </row>
    <row r="214">
      <c r="C214" s="110">
        <f>AVERAGEIFS(F214:CS214,$F$2:$CS$2, "&gt;=" &amp; $F$2, $F$2:$CS$2, "&lt;="&amp; EOMONTH($F$2,0))</f>
        <v/>
      </c>
      <c r="D214" s="110">
        <f>AVERAGEIFS(F214:CS214,$F$2:$CS$2, "&gt;=" &amp; $AK$2, $F$2:$CS$2, "&lt;="&amp; EOMONTH($AK$2,0))</f>
        <v/>
      </c>
      <c r="E214" s="110">
        <f>AVERAGEIFS(F214:CS214,$F$2:$CS$2,"&gt;="&amp;TODAY()-30)</f>
        <v/>
      </c>
      <c r="F214" s="60" t="n"/>
      <c r="G214" s="110" t="n"/>
      <c r="H214" s="110" t="n"/>
      <c r="I214" s="110" t="n"/>
      <c r="J214" s="110" t="n"/>
      <c r="K214" s="110" t="n"/>
      <c r="L214" s="110" t="n"/>
      <c r="M214" s="110" t="n"/>
      <c r="N214" s="110" t="n"/>
      <c r="O214" s="110" t="n"/>
      <c r="P214" s="110" t="n"/>
      <c r="Q214" s="110" t="n"/>
      <c r="R214" s="110" t="n"/>
      <c r="S214" s="110" t="n"/>
      <c r="T214" s="110" t="n"/>
      <c r="U214" s="110" t="n"/>
      <c r="V214" s="110" t="n"/>
      <c r="W214" s="110" t="n"/>
      <c r="X214" s="110" t="n"/>
      <c r="Y214" s="110" t="n"/>
      <c r="Z214" s="110" t="n"/>
      <c r="AA214" s="110" t="n"/>
      <c r="AB214" s="110" t="n"/>
      <c r="AC214" s="110" t="n"/>
      <c r="AD214" s="110" t="n"/>
      <c r="AE214" s="110" t="n"/>
      <c r="AF214" s="110" t="n"/>
      <c r="AG214" s="110" t="n"/>
      <c r="AH214" s="110" t="n"/>
      <c r="AI214" s="110" t="n"/>
      <c r="AJ214" s="110" t="n"/>
      <c r="AK214" s="110" t="n"/>
      <c r="AL214" s="110" t="n"/>
      <c r="AM214" s="110" t="n"/>
      <c r="AN214" s="110" t="n"/>
      <c r="AO214" s="110" t="n"/>
      <c r="AP214" s="110" t="n"/>
      <c r="AQ214" s="110" t="n"/>
      <c r="AR214" s="110" t="n"/>
      <c r="AS214" s="110" t="n"/>
      <c r="AT214" s="110" t="n"/>
      <c r="AU214" s="110" t="n"/>
      <c r="AV214" s="110" t="n"/>
      <c r="AW214" s="110" t="n"/>
      <c r="AX214" s="110" t="n"/>
      <c r="AY214" s="110" t="n"/>
      <c r="AZ214" s="110" t="n"/>
      <c r="BA214" s="110" t="n"/>
      <c r="BB214" s="110" t="n"/>
      <c r="BC214" s="110" t="n"/>
      <c r="BD214" s="110" t="n"/>
      <c r="BE214" s="110" t="n"/>
      <c r="BF214" s="110" t="n"/>
      <c r="BG214" s="110" t="n"/>
      <c r="BH214" s="110" t="n"/>
      <c r="BI214" s="110" t="n"/>
      <c r="BJ214" s="110" t="n"/>
      <c r="BK214" s="110" t="n"/>
      <c r="BL214" s="110" t="n"/>
      <c r="BM214" s="110" t="n"/>
      <c r="BN214" s="110" t="n"/>
      <c r="BO214" s="110" t="n"/>
      <c r="BP214" s="110" t="n"/>
      <c r="BQ214" s="110" t="n"/>
      <c r="BR214" s="110" t="n"/>
      <c r="BS214" s="110" t="n"/>
      <c r="BT214" s="110" t="n"/>
      <c r="BU214" s="110" t="n"/>
      <c r="BV214" s="110" t="n"/>
      <c r="BW214" s="110" t="n"/>
      <c r="BX214" s="110" t="n"/>
      <c r="BY214" s="110" t="n"/>
      <c r="BZ214" s="110" t="n"/>
      <c r="CA214" s="110" t="n"/>
      <c r="CB214" s="110" t="n"/>
      <c r="CC214" s="110" t="n"/>
      <c r="CD214" s="110" t="n"/>
      <c r="CE214" s="110" t="n"/>
      <c r="CF214" s="110" t="n"/>
      <c r="CG214" s="110" t="n"/>
      <c r="CH214" s="110" t="n"/>
      <c r="CI214" s="110" t="n"/>
      <c r="CJ214" s="110" t="n"/>
      <c r="CK214" s="110" t="n"/>
      <c r="CL214" s="110" t="n"/>
      <c r="CM214" s="110" t="n"/>
      <c r="CN214" s="110" t="n"/>
      <c r="CO214" s="110" t="n"/>
      <c r="CP214" s="110" t="n"/>
      <c r="CQ214" s="110" t="n"/>
      <c r="CR214" s="110" t="n"/>
      <c r="CS214" s="110" t="n"/>
    </row>
    <row r="215">
      <c r="C215" s="110">
        <f>AVERAGEIFS(F215:CS215,$F$2:$CS$2, "&gt;=" &amp; $F$2, $F$2:$CS$2, "&lt;="&amp; EOMONTH($F$2,0))</f>
        <v/>
      </c>
      <c r="D215" s="110">
        <f>AVERAGEIFS(F215:CS215,$F$2:$CS$2, "&gt;=" &amp; $AK$2, $F$2:$CS$2, "&lt;="&amp; EOMONTH($AK$2,0))</f>
        <v/>
      </c>
      <c r="E215" s="110">
        <f>AVERAGEIFS(F215:CS215,$F$2:$CS$2,"&gt;="&amp;TODAY()-30)</f>
        <v/>
      </c>
      <c r="F215" s="60" t="n"/>
      <c r="G215" s="110" t="n"/>
      <c r="H215" s="110" t="n"/>
      <c r="I215" s="110" t="n"/>
      <c r="J215" s="110" t="n"/>
      <c r="K215" s="110" t="n"/>
      <c r="L215" s="110" t="n"/>
      <c r="M215" s="110" t="n"/>
      <c r="N215" s="110" t="n"/>
      <c r="O215" s="110" t="n"/>
      <c r="P215" s="110" t="n"/>
      <c r="Q215" s="110" t="n"/>
      <c r="R215" s="110" t="n"/>
      <c r="S215" s="110" t="n"/>
      <c r="T215" s="110" t="n"/>
      <c r="U215" s="110" t="n"/>
      <c r="V215" s="110" t="n"/>
      <c r="W215" s="110" t="n"/>
      <c r="X215" s="110" t="n"/>
      <c r="Y215" s="110" t="n"/>
      <c r="Z215" s="110" t="n"/>
      <c r="AA215" s="110" t="n"/>
      <c r="AB215" s="110" t="n"/>
      <c r="AC215" s="110" t="n"/>
      <c r="AD215" s="110" t="n"/>
      <c r="AE215" s="110" t="n"/>
      <c r="AF215" s="110" t="n"/>
      <c r="AG215" s="110" t="n"/>
      <c r="AH215" s="110" t="n"/>
      <c r="AI215" s="110" t="n"/>
      <c r="AJ215" s="110" t="n"/>
      <c r="AK215" s="110" t="n"/>
      <c r="AL215" s="110" t="n"/>
      <c r="AM215" s="110" t="n"/>
      <c r="AN215" s="110" t="n"/>
      <c r="AO215" s="110" t="n"/>
      <c r="AP215" s="110" t="n"/>
      <c r="AQ215" s="110" t="n"/>
      <c r="AR215" s="110" t="n"/>
      <c r="AS215" s="110" t="n"/>
      <c r="AT215" s="110" t="n"/>
      <c r="AU215" s="110" t="n"/>
      <c r="AV215" s="110" t="n"/>
      <c r="AW215" s="110" t="n"/>
      <c r="AX215" s="110" t="n"/>
      <c r="AY215" s="110" t="n"/>
      <c r="AZ215" s="110" t="n"/>
      <c r="BA215" s="110" t="n"/>
      <c r="BB215" s="110" t="n"/>
      <c r="BC215" s="110" t="n"/>
      <c r="BD215" s="110" t="n"/>
      <c r="BE215" s="110" t="n"/>
      <c r="BF215" s="110" t="n"/>
      <c r="BG215" s="110" t="n"/>
      <c r="BH215" s="110" t="n"/>
      <c r="BI215" s="110" t="n"/>
      <c r="BJ215" s="110" t="n"/>
      <c r="BK215" s="110" t="n"/>
      <c r="BL215" s="110" t="n"/>
      <c r="BM215" s="110" t="n"/>
      <c r="BN215" s="110" t="n"/>
      <c r="BO215" s="110" t="n"/>
      <c r="BP215" s="110" t="n"/>
      <c r="BQ215" s="110" t="n"/>
      <c r="BR215" s="110" t="n"/>
      <c r="BS215" s="110" t="n"/>
      <c r="BT215" s="110" t="n"/>
      <c r="BU215" s="110" t="n"/>
      <c r="BV215" s="110" t="n"/>
      <c r="BW215" s="110" t="n"/>
      <c r="BX215" s="110" t="n"/>
      <c r="BY215" s="110" t="n"/>
      <c r="BZ215" s="110" t="n"/>
      <c r="CA215" s="110" t="n"/>
      <c r="CB215" s="110" t="n"/>
      <c r="CC215" s="110" t="n"/>
      <c r="CD215" s="110" t="n"/>
      <c r="CE215" s="110" t="n"/>
      <c r="CF215" s="110" t="n"/>
      <c r="CG215" s="110" t="n"/>
      <c r="CH215" s="110" t="n"/>
      <c r="CI215" s="110" t="n"/>
      <c r="CJ215" s="110" t="n"/>
      <c r="CK215" s="110" t="n"/>
      <c r="CL215" s="110" t="n"/>
      <c r="CM215" s="110" t="n"/>
      <c r="CN215" s="110" t="n"/>
      <c r="CO215" s="110" t="n"/>
      <c r="CP215" s="110" t="n"/>
      <c r="CQ215" s="110" t="n"/>
      <c r="CR215" s="110" t="n"/>
      <c r="CS215" s="110" t="n"/>
    </row>
    <row r="216">
      <c r="C216" s="110">
        <f>AVERAGEIFS(F216:CS216,$F$2:$CS$2, "&gt;=" &amp; $F$2, $F$2:$CS$2, "&lt;="&amp; EOMONTH($F$2,0))</f>
        <v/>
      </c>
      <c r="D216" s="110">
        <f>AVERAGEIFS(F216:CS216,$F$2:$CS$2, "&gt;=" &amp; $AK$2, $F$2:$CS$2, "&lt;="&amp; EOMONTH($AK$2,0))</f>
        <v/>
      </c>
      <c r="E216" s="110">
        <f>AVERAGEIFS(F216:CS216,$F$2:$CS$2,"&gt;="&amp;TODAY()-30)</f>
        <v/>
      </c>
      <c r="F216" s="60" t="n"/>
      <c r="G216" s="110" t="n"/>
      <c r="H216" s="110" t="n"/>
      <c r="I216" s="110" t="n"/>
      <c r="J216" s="110" t="n"/>
      <c r="K216" s="110" t="n"/>
      <c r="L216" s="110" t="n"/>
      <c r="M216" s="110" t="n"/>
      <c r="N216" s="110" t="n"/>
      <c r="O216" s="110" t="n"/>
      <c r="P216" s="110" t="n"/>
      <c r="Q216" s="110" t="n"/>
      <c r="R216" s="110" t="n"/>
      <c r="S216" s="110" t="n"/>
      <c r="T216" s="110" t="n"/>
      <c r="U216" s="110" t="n"/>
      <c r="V216" s="110" t="n"/>
      <c r="W216" s="110" t="n"/>
      <c r="X216" s="110" t="n"/>
      <c r="Y216" s="110" t="n"/>
      <c r="Z216" s="110" t="n"/>
      <c r="AA216" s="110" t="n"/>
      <c r="AB216" s="110" t="n"/>
      <c r="AC216" s="110" t="n"/>
      <c r="AD216" s="110" t="n"/>
      <c r="AE216" s="110" t="n"/>
      <c r="AF216" s="110" t="n"/>
      <c r="AG216" s="110" t="n"/>
      <c r="AH216" s="110" t="n"/>
      <c r="AI216" s="110" t="n"/>
      <c r="AJ216" s="110" t="n"/>
      <c r="AK216" s="110" t="n"/>
      <c r="AL216" s="110" t="n"/>
      <c r="AM216" s="110" t="n"/>
      <c r="AN216" s="110" t="n"/>
      <c r="AO216" s="110" t="n"/>
      <c r="AP216" s="110" t="n"/>
      <c r="AQ216" s="110" t="n"/>
      <c r="AR216" s="110" t="n"/>
      <c r="AS216" s="110" t="n"/>
      <c r="AT216" s="110" t="n"/>
      <c r="AU216" s="110" t="n"/>
      <c r="AV216" s="110" t="n"/>
      <c r="AW216" s="110" t="n"/>
      <c r="AX216" s="110" t="n"/>
      <c r="AY216" s="110" t="n"/>
      <c r="AZ216" s="110" t="n"/>
      <c r="BA216" s="110" t="n"/>
      <c r="BB216" s="110" t="n"/>
      <c r="BC216" s="110" t="n"/>
      <c r="BD216" s="110" t="n"/>
      <c r="BE216" s="110" t="n"/>
      <c r="BF216" s="110" t="n"/>
      <c r="BG216" s="110" t="n"/>
      <c r="BH216" s="110" t="n"/>
      <c r="BI216" s="110" t="n"/>
      <c r="BJ216" s="110" t="n"/>
      <c r="BK216" s="110" t="n"/>
      <c r="BL216" s="110" t="n"/>
      <c r="BM216" s="110" t="n"/>
      <c r="BN216" s="110" t="n"/>
      <c r="BO216" s="110" t="n"/>
      <c r="BP216" s="110" t="n"/>
      <c r="BQ216" s="110" t="n"/>
      <c r="BR216" s="110" t="n"/>
      <c r="BS216" s="110" t="n"/>
      <c r="BT216" s="110" t="n"/>
      <c r="BU216" s="110" t="n"/>
      <c r="BV216" s="110" t="n"/>
      <c r="BW216" s="110" t="n"/>
      <c r="BX216" s="110" t="n"/>
      <c r="BY216" s="110" t="n"/>
      <c r="BZ216" s="110" t="n"/>
      <c r="CA216" s="110" t="n"/>
      <c r="CB216" s="110" t="n"/>
      <c r="CC216" s="110" t="n"/>
      <c r="CD216" s="110" t="n"/>
      <c r="CE216" s="110" t="n"/>
      <c r="CF216" s="110" t="n"/>
      <c r="CG216" s="110" t="n"/>
      <c r="CH216" s="110" t="n"/>
      <c r="CI216" s="110" t="n"/>
      <c r="CJ216" s="110" t="n"/>
      <c r="CK216" s="110" t="n"/>
      <c r="CL216" s="110" t="n"/>
      <c r="CM216" s="110" t="n"/>
      <c r="CN216" s="110" t="n"/>
      <c r="CO216" s="110" t="n"/>
      <c r="CP216" s="110" t="n"/>
      <c r="CQ216" s="110" t="n"/>
      <c r="CR216" s="110" t="n"/>
      <c r="CS216" s="110" t="n"/>
    </row>
    <row r="217">
      <c r="C217" s="110">
        <f>AVERAGEIFS(F217:CS217,$F$2:$CS$2, "&gt;=" &amp; $F$2, $F$2:$CS$2, "&lt;="&amp; EOMONTH($F$2,0))</f>
        <v/>
      </c>
      <c r="D217" s="110">
        <f>AVERAGEIFS(F217:CS217,$F$2:$CS$2, "&gt;=" &amp; $AK$2, $F$2:$CS$2, "&lt;="&amp; EOMONTH($AK$2,0))</f>
        <v/>
      </c>
      <c r="E217" s="110">
        <f>AVERAGEIFS(F217:CS217,$F$2:$CS$2,"&gt;="&amp;TODAY()-30)</f>
        <v/>
      </c>
      <c r="F217" s="60" t="n"/>
      <c r="G217" s="110" t="n"/>
      <c r="H217" s="110" t="n"/>
      <c r="I217" s="110" t="n"/>
      <c r="J217" s="110" t="n"/>
      <c r="K217" s="110" t="n"/>
      <c r="L217" s="110" t="n"/>
      <c r="M217" s="110" t="n"/>
      <c r="N217" s="110" t="n"/>
      <c r="O217" s="110" t="n"/>
      <c r="P217" s="110" t="n"/>
      <c r="Q217" s="110" t="n"/>
      <c r="R217" s="110" t="n"/>
      <c r="S217" s="110" t="n"/>
      <c r="T217" s="110" t="n"/>
      <c r="U217" s="110" t="n"/>
      <c r="V217" s="110" t="n"/>
      <c r="W217" s="110" t="n"/>
      <c r="X217" s="110" t="n"/>
      <c r="Y217" s="110" t="n"/>
      <c r="Z217" s="110" t="n"/>
      <c r="AA217" s="110" t="n"/>
      <c r="AB217" s="110" t="n"/>
      <c r="AC217" s="110" t="n"/>
      <c r="AD217" s="110" t="n"/>
      <c r="AE217" s="110" t="n"/>
      <c r="AF217" s="110" t="n"/>
      <c r="AG217" s="110" t="n"/>
      <c r="AH217" s="110" t="n"/>
      <c r="AI217" s="110" t="n"/>
      <c r="AJ217" s="110" t="n"/>
      <c r="AK217" s="110" t="n"/>
      <c r="AL217" s="110" t="n"/>
      <c r="AM217" s="110" t="n"/>
      <c r="AN217" s="110" t="n"/>
      <c r="AO217" s="110" t="n"/>
      <c r="AP217" s="110" t="n"/>
      <c r="AQ217" s="110" t="n"/>
      <c r="AR217" s="110" t="n"/>
      <c r="AS217" s="110" t="n"/>
      <c r="AT217" s="110" t="n"/>
      <c r="AU217" s="110" t="n"/>
      <c r="AV217" s="110" t="n"/>
      <c r="AW217" s="110" t="n"/>
      <c r="AX217" s="110" t="n"/>
      <c r="AY217" s="110" t="n"/>
      <c r="AZ217" s="110" t="n"/>
      <c r="BA217" s="110" t="n"/>
      <c r="BB217" s="110" t="n"/>
      <c r="BC217" s="110" t="n"/>
      <c r="BD217" s="110" t="n"/>
      <c r="BE217" s="110" t="n"/>
      <c r="BF217" s="110" t="n"/>
      <c r="BG217" s="110" t="n"/>
      <c r="BH217" s="110" t="n"/>
      <c r="BI217" s="110" t="n"/>
      <c r="BJ217" s="110" t="n"/>
      <c r="BK217" s="110" t="n"/>
      <c r="BL217" s="110" t="n"/>
      <c r="BM217" s="110" t="n"/>
      <c r="BN217" s="110" t="n"/>
      <c r="BO217" s="110" t="n"/>
      <c r="BP217" s="110" t="n"/>
      <c r="BQ217" s="110" t="n"/>
      <c r="BR217" s="110" t="n"/>
      <c r="BS217" s="110" t="n"/>
      <c r="BT217" s="110" t="n"/>
      <c r="BU217" s="110" t="n"/>
      <c r="BV217" s="110" t="n"/>
      <c r="BW217" s="110" t="n"/>
      <c r="BX217" s="110" t="n"/>
      <c r="BY217" s="110" t="n"/>
      <c r="BZ217" s="110" t="n"/>
      <c r="CA217" s="110" t="n"/>
      <c r="CB217" s="110" t="n"/>
      <c r="CC217" s="110" t="n"/>
      <c r="CD217" s="110" t="n"/>
      <c r="CE217" s="110" t="n"/>
      <c r="CF217" s="110" t="n"/>
      <c r="CG217" s="110" t="n"/>
      <c r="CH217" s="110" t="n"/>
      <c r="CI217" s="110" t="n"/>
      <c r="CJ217" s="110" t="n"/>
      <c r="CK217" s="110" t="n"/>
      <c r="CL217" s="110" t="n"/>
      <c r="CM217" s="110" t="n"/>
      <c r="CN217" s="110" t="n"/>
      <c r="CO217" s="110" t="n"/>
      <c r="CP217" s="110" t="n"/>
      <c r="CQ217" s="110" t="n"/>
      <c r="CR217" s="110" t="n"/>
      <c r="CS217" s="110" t="n"/>
    </row>
    <row r="218">
      <c r="C218" s="110">
        <f>AVERAGEIFS(F218:CS218,$F$2:$CS$2, "&gt;=" &amp; $F$2, $F$2:$CS$2, "&lt;="&amp; EOMONTH($F$2,0))</f>
        <v/>
      </c>
      <c r="D218" s="110">
        <f>AVERAGEIFS(F218:CS218,$F$2:$CS$2, "&gt;=" &amp; $AK$2, $F$2:$CS$2, "&lt;="&amp; EOMONTH($AK$2,0))</f>
        <v/>
      </c>
      <c r="E218" s="110">
        <f>AVERAGEIFS(F218:CS218,$F$2:$CS$2,"&gt;="&amp;TODAY()-30)</f>
        <v/>
      </c>
      <c r="F218" s="60" t="n"/>
      <c r="G218" s="110" t="n"/>
      <c r="H218" s="110" t="n"/>
      <c r="I218" s="110" t="n"/>
      <c r="J218" s="110" t="n"/>
      <c r="K218" s="110" t="n"/>
      <c r="L218" s="110" t="n"/>
      <c r="M218" s="110" t="n"/>
      <c r="N218" s="110" t="n"/>
      <c r="O218" s="110" t="n"/>
      <c r="P218" s="110" t="n"/>
      <c r="Q218" s="110" t="n"/>
      <c r="R218" s="110" t="n"/>
      <c r="S218" s="110" t="n"/>
      <c r="T218" s="110" t="n"/>
      <c r="U218" s="110" t="n"/>
      <c r="V218" s="110" t="n"/>
      <c r="W218" s="110" t="n"/>
      <c r="X218" s="110" t="n"/>
      <c r="Y218" s="110" t="n"/>
      <c r="Z218" s="110" t="n"/>
      <c r="AA218" s="110" t="n"/>
      <c r="AB218" s="110" t="n"/>
      <c r="AC218" s="110" t="n"/>
      <c r="AD218" s="110" t="n"/>
      <c r="AE218" s="110" t="n"/>
      <c r="AF218" s="110" t="n"/>
      <c r="AG218" s="110" t="n"/>
      <c r="AH218" s="110" t="n"/>
      <c r="AI218" s="110" t="n"/>
      <c r="AJ218" s="110" t="n"/>
      <c r="AK218" s="110" t="n"/>
      <c r="AL218" s="110" t="n"/>
      <c r="AM218" s="110" t="n"/>
      <c r="AN218" s="110" t="n"/>
      <c r="AO218" s="110" t="n"/>
      <c r="AP218" s="110" t="n"/>
      <c r="AQ218" s="110" t="n"/>
      <c r="AR218" s="110" t="n"/>
      <c r="AS218" s="110" t="n"/>
      <c r="AT218" s="110" t="n"/>
      <c r="AU218" s="110" t="n"/>
      <c r="AV218" s="110" t="n"/>
      <c r="AW218" s="110" t="n"/>
      <c r="AX218" s="110" t="n"/>
      <c r="AY218" s="110" t="n"/>
      <c r="AZ218" s="110" t="n"/>
      <c r="BA218" s="110" t="n"/>
      <c r="BB218" s="110" t="n"/>
      <c r="BC218" s="110" t="n"/>
      <c r="BD218" s="110" t="n"/>
      <c r="BE218" s="110" t="n"/>
      <c r="BF218" s="110" t="n"/>
      <c r="BG218" s="110" t="n"/>
      <c r="BH218" s="110" t="n"/>
      <c r="BI218" s="110" t="n"/>
      <c r="BJ218" s="110" t="n"/>
      <c r="BK218" s="110" t="n"/>
      <c r="BL218" s="110" t="n"/>
      <c r="BM218" s="110" t="n"/>
      <c r="BN218" s="110" t="n"/>
      <c r="BO218" s="110" t="n"/>
      <c r="BP218" s="110" t="n"/>
      <c r="BQ218" s="110" t="n"/>
      <c r="BR218" s="110" t="n"/>
      <c r="BS218" s="110" t="n"/>
      <c r="BT218" s="110" t="n"/>
      <c r="BU218" s="110" t="n"/>
      <c r="BV218" s="110" t="n"/>
      <c r="BW218" s="110" t="n"/>
      <c r="BX218" s="110" t="n"/>
      <c r="BY218" s="110" t="n"/>
      <c r="BZ218" s="110" t="n"/>
      <c r="CA218" s="110" t="n"/>
      <c r="CB218" s="110" t="n"/>
      <c r="CC218" s="110" t="n"/>
      <c r="CD218" s="110" t="n"/>
      <c r="CE218" s="110" t="n"/>
      <c r="CF218" s="110" t="n"/>
      <c r="CG218" s="110" t="n"/>
      <c r="CH218" s="110" t="n"/>
      <c r="CI218" s="110" t="n"/>
      <c r="CJ218" s="110" t="n"/>
      <c r="CK218" s="110" t="n"/>
      <c r="CL218" s="110" t="n"/>
      <c r="CM218" s="110" t="n"/>
      <c r="CN218" s="110" t="n"/>
      <c r="CO218" s="110" t="n"/>
      <c r="CP218" s="110" t="n"/>
      <c r="CQ218" s="110" t="n"/>
      <c r="CR218" s="110" t="n"/>
      <c r="CS218" s="110" t="n"/>
    </row>
    <row r="219">
      <c r="C219" s="110">
        <f>AVERAGEIFS(F219:CS219,$F$2:$CS$2, "&gt;=" &amp; $F$2, $F$2:$CS$2, "&lt;="&amp; EOMONTH($F$2,0))</f>
        <v/>
      </c>
      <c r="D219" s="110">
        <f>AVERAGEIFS(F219:CS219,$F$2:$CS$2, "&gt;=" &amp; $AK$2, $F$2:$CS$2, "&lt;="&amp; EOMONTH($AK$2,0))</f>
        <v/>
      </c>
      <c r="E219" s="110">
        <f>AVERAGEIFS(F219:CS219,$F$2:$CS$2,"&gt;="&amp;TODAY()-30)</f>
        <v/>
      </c>
      <c r="F219" s="60" t="n"/>
      <c r="G219" s="110" t="n"/>
      <c r="H219" s="110" t="n"/>
      <c r="I219" s="110" t="n"/>
      <c r="J219" s="110" t="n"/>
      <c r="K219" s="110" t="n"/>
      <c r="L219" s="110" t="n"/>
      <c r="M219" s="110" t="n"/>
      <c r="N219" s="110" t="n"/>
      <c r="O219" s="110" t="n"/>
      <c r="P219" s="110" t="n"/>
      <c r="Q219" s="110" t="n"/>
      <c r="R219" s="110" t="n"/>
      <c r="S219" s="110" t="n"/>
      <c r="T219" s="110" t="n"/>
      <c r="U219" s="110" t="n"/>
      <c r="V219" s="110" t="n"/>
      <c r="W219" s="110" t="n"/>
      <c r="X219" s="110" t="n"/>
      <c r="Y219" s="110" t="n"/>
      <c r="Z219" s="110" t="n"/>
      <c r="AA219" s="110" t="n"/>
      <c r="AB219" s="110" t="n"/>
      <c r="AC219" s="110" t="n"/>
      <c r="AD219" s="110" t="n"/>
      <c r="AE219" s="110" t="n"/>
      <c r="AF219" s="110" t="n"/>
      <c r="AG219" s="110" t="n"/>
      <c r="AH219" s="110" t="n"/>
      <c r="AI219" s="110" t="n"/>
      <c r="AJ219" s="110" t="n"/>
      <c r="AK219" s="110" t="n"/>
      <c r="AL219" s="110" t="n"/>
      <c r="AM219" s="110" t="n"/>
      <c r="AN219" s="110" t="n"/>
      <c r="AO219" s="110" t="n"/>
      <c r="AP219" s="110" t="n"/>
      <c r="AQ219" s="110" t="n"/>
      <c r="AR219" s="110" t="n"/>
      <c r="AS219" s="110" t="n"/>
      <c r="AT219" s="110" t="n"/>
      <c r="AU219" s="110" t="n"/>
      <c r="AV219" s="110" t="n"/>
      <c r="AW219" s="110" t="n"/>
      <c r="AX219" s="110" t="n"/>
      <c r="AY219" s="110" t="n"/>
      <c r="AZ219" s="110" t="n"/>
      <c r="BA219" s="110" t="n"/>
      <c r="BB219" s="110" t="n"/>
      <c r="BC219" s="110" t="n"/>
      <c r="BD219" s="110" t="n"/>
      <c r="BE219" s="110" t="n"/>
      <c r="BF219" s="110" t="n"/>
      <c r="BG219" s="110" t="n"/>
      <c r="BH219" s="110" t="n"/>
      <c r="BI219" s="110" t="n"/>
      <c r="BJ219" s="110" t="n"/>
      <c r="BK219" s="110" t="n"/>
      <c r="BL219" s="110" t="n"/>
      <c r="BM219" s="110" t="n"/>
      <c r="BN219" s="110" t="n"/>
      <c r="BO219" s="110" t="n"/>
      <c r="BP219" s="110" t="n"/>
      <c r="BQ219" s="110" t="n"/>
      <c r="BR219" s="110" t="n"/>
      <c r="BS219" s="110" t="n"/>
      <c r="BT219" s="110" t="n"/>
      <c r="BU219" s="110" t="n"/>
      <c r="BV219" s="110" t="n"/>
      <c r="BW219" s="110" t="n"/>
      <c r="BX219" s="110" t="n"/>
      <c r="BY219" s="110" t="n"/>
      <c r="BZ219" s="110" t="n"/>
      <c r="CA219" s="110" t="n"/>
      <c r="CB219" s="110" t="n"/>
      <c r="CC219" s="110" t="n"/>
      <c r="CD219" s="110" t="n"/>
      <c r="CE219" s="110" t="n"/>
      <c r="CF219" s="110" t="n"/>
      <c r="CG219" s="110" t="n"/>
      <c r="CH219" s="110" t="n"/>
      <c r="CI219" s="110" t="n"/>
      <c r="CJ219" s="110" t="n"/>
      <c r="CK219" s="110" t="n"/>
      <c r="CL219" s="110" t="n"/>
      <c r="CM219" s="110" t="n"/>
      <c r="CN219" s="110" t="n"/>
      <c r="CO219" s="110" t="n"/>
      <c r="CP219" s="110" t="n"/>
      <c r="CQ219" s="110" t="n"/>
      <c r="CR219" s="110" t="n"/>
      <c r="CS219" s="110" t="n"/>
    </row>
    <row r="220">
      <c r="C220" s="110">
        <f>AVERAGEIFS(F220:CS220,$F$2:$CS$2, "&gt;=" &amp; $F$2, $F$2:$CS$2, "&lt;="&amp; EOMONTH($F$2,0))</f>
        <v/>
      </c>
      <c r="D220" s="110">
        <f>AVERAGEIFS(F220:CS220,$F$2:$CS$2, "&gt;=" &amp; $AK$2, $F$2:$CS$2, "&lt;="&amp; EOMONTH($AK$2,0))</f>
        <v/>
      </c>
      <c r="E220" s="110">
        <f>AVERAGEIFS(F220:CS220,$F$2:$CS$2,"&gt;="&amp;TODAY()-30)</f>
        <v/>
      </c>
      <c r="F220" s="60" t="n"/>
      <c r="G220" s="110" t="n"/>
      <c r="H220" s="110" t="n"/>
      <c r="I220" s="110" t="n"/>
      <c r="J220" s="110" t="n"/>
      <c r="K220" s="110" t="n"/>
      <c r="L220" s="110" t="n"/>
      <c r="M220" s="110" t="n"/>
      <c r="N220" s="110" t="n"/>
      <c r="O220" s="110" t="n"/>
      <c r="P220" s="110" t="n"/>
      <c r="Q220" s="110" t="n"/>
      <c r="R220" s="110" t="n"/>
      <c r="S220" s="110" t="n"/>
      <c r="T220" s="110" t="n"/>
      <c r="U220" s="110" t="n"/>
      <c r="V220" s="110" t="n"/>
      <c r="W220" s="110" t="n"/>
      <c r="X220" s="110" t="n"/>
      <c r="Y220" s="110" t="n"/>
      <c r="Z220" s="110" t="n"/>
      <c r="AA220" s="110" t="n"/>
      <c r="AB220" s="110" t="n"/>
      <c r="AC220" s="110" t="n"/>
      <c r="AD220" s="110" t="n"/>
      <c r="AE220" s="110" t="n"/>
      <c r="AF220" s="110" t="n"/>
      <c r="AG220" s="110" t="n"/>
      <c r="AH220" s="110" t="n"/>
      <c r="AI220" s="110" t="n"/>
      <c r="AJ220" s="110" t="n"/>
      <c r="AK220" s="110" t="n"/>
      <c r="AL220" s="110" t="n"/>
      <c r="AM220" s="110" t="n"/>
      <c r="AN220" s="110" t="n"/>
      <c r="AO220" s="110" t="n"/>
      <c r="AP220" s="110" t="n"/>
      <c r="AQ220" s="110" t="n"/>
      <c r="AR220" s="110" t="n"/>
      <c r="AS220" s="110" t="n"/>
      <c r="AT220" s="110" t="n"/>
      <c r="AU220" s="110" t="n"/>
      <c r="AV220" s="110" t="n"/>
      <c r="AW220" s="110" t="n"/>
      <c r="AX220" s="110" t="n"/>
      <c r="AY220" s="110" t="n"/>
      <c r="AZ220" s="110" t="n"/>
      <c r="BA220" s="110" t="n"/>
      <c r="BB220" s="110" t="n"/>
      <c r="BC220" s="110" t="n"/>
      <c r="BD220" s="110" t="n"/>
      <c r="BE220" s="110" t="n"/>
      <c r="BF220" s="110" t="n"/>
      <c r="BG220" s="110" t="n"/>
      <c r="BH220" s="110" t="n"/>
      <c r="BI220" s="110" t="n"/>
      <c r="BJ220" s="110" t="n"/>
      <c r="BK220" s="110" t="n"/>
      <c r="BL220" s="110" t="n"/>
      <c r="BM220" s="110" t="n"/>
      <c r="BN220" s="110" t="n"/>
      <c r="BO220" s="110" t="n"/>
      <c r="BP220" s="110" t="n"/>
      <c r="BQ220" s="110" t="n"/>
      <c r="BR220" s="110" t="n"/>
      <c r="BS220" s="110" t="n"/>
      <c r="BT220" s="110" t="n"/>
      <c r="BU220" s="110" t="n"/>
      <c r="BV220" s="110" t="n"/>
      <c r="BW220" s="110" t="n"/>
      <c r="BX220" s="110" t="n"/>
      <c r="BY220" s="110" t="n"/>
      <c r="BZ220" s="110" t="n"/>
      <c r="CA220" s="110" t="n"/>
      <c r="CB220" s="110" t="n"/>
      <c r="CC220" s="110" t="n"/>
      <c r="CD220" s="110" t="n"/>
      <c r="CE220" s="110" t="n"/>
      <c r="CF220" s="110" t="n"/>
      <c r="CG220" s="110" t="n"/>
      <c r="CH220" s="110" t="n"/>
      <c r="CI220" s="110" t="n"/>
      <c r="CJ220" s="110" t="n"/>
      <c r="CK220" s="110" t="n"/>
      <c r="CL220" s="110" t="n"/>
      <c r="CM220" s="110" t="n"/>
      <c r="CN220" s="110" t="n"/>
      <c r="CO220" s="110" t="n"/>
      <c r="CP220" s="110" t="n"/>
      <c r="CQ220" s="110" t="n"/>
      <c r="CR220" s="110" t="n"/>
      <c r="CS220" s="110" t="n"/>
    </row>
    <row r="221">
      <c r="C221" s="110">
        <f>AVERAGEIFS(F221:CS221,$F$2:$CS$2, "&gt;=" &amp; $F$2, $F$2:$CS$2, "&lt;="&amp; EOMONTH($F$2,0))</f>
        <v/>
      </c>
      <c r="D221" s="110">
        <f>AVERAGEIFS(F221:CS221,$F$2:$CS$2, "&gt;=" &amp; $AK$2, $F$2:$CS$2, "&lt;="&amp; EOMONTH($AK$2,0))</f>
        <v/>
      </c>
      <c r="E221" s="110">
        <f>AVERAGEIFS(F221:CS221,$F$2:$CS$2,"&gt;="&amp;TODAY()-30)</f>
        <v/>
      </c>
      <c r="F221" s="60" t="n"/>
      <c r="G221" s="110" t="n"/>
      <c r="H221" s="110" t="n"/>
      <c r="I221" s="110" t="n"/>
      <c r="J221" s="110" t="n"/>
      <c r="K221" s="110" t="n"/>
      <c r="L221" s="110" t="n"/>
      <c r="M221" s="110" t="n"/>
      <c r="N221" s="110" t="n"/>
      <c r="O221" s="110" t="n"/>
      <c r="P221" s="110" t="n"/>
      <c r="Q221" s="110" t="n"/>
      <c r="R221" s="110" t="n"/>
      <c r="S221" s="110" t="n"/>
      <c r="T221" s="110" t="n"/>
      <c r="U221" s="110" t="n"/>
      <c r="V221" s="110" t="n"/>
      <c r="W221" s="110" t="n"/>
      <c r="X221" s="110" t="n"/>
      <c r="Y221" s="110" t="n"/>
      <c r="Z221" s="110" t="n"/>
      <c r="AA221" s="110" t="n"/>
      <c r="AB221" s="110" t="n"/>
      <c r="AC221" s="110" t="n"/>
      <c r="AD221" s="110" t="n"/>
      <c r="AE221" s="110" t="n"/>
      <c r="AF221" s="110" t="n"/>
      <c r="AG221" s="110" t="n"/>
      <c r="AH221" s="110" t="n"/>
      <c r="AI221" s="110" t="n"/>
      <c r="AJ221" s="110" t="n"/>
      <c r="AK221" s="110" t="n"/>
      <c r="AL221" s="110" t="n"/>
      <c r="AM221" s="110" t="n"/>
      <c r="AN221" s="110" t="n"/>
      <c r="AO221" s="110" t="n"/>
      <c r="AP221" s="110" t="n"/>
      <c r="AQ221" s="110" t="n"/>
      <c r="AR221" s="110" t="n"/>
      <c r="AS221" s="110" t="n"/>
      <c r="AT221" s="110" t="n"/>
      <c r="AU221" s="110" t="n"/>
      <c r="AV221" s="110" t="n"/>
      <c r="AW221" s="110" t="n"/>
      <c r="AX221" s="110" t="n"/>
      <c r="AY221" s="110" t="n"/>
      <c r="AZ221" s="110" t="n"/>
      <c r="BA221" s="110" t="n"/>
      <c r="BB221" s="110" t="n"/>
      <c r="BC221" s="110" t="n"/>
      <c r="BD221" s="110" t="n"/>
      <c r="BE221" s="110" t="n"/>
      <c r="BF221" s="110" t="n"/>
      <c r="BG221" s="110" t="n"/>
      <c r="BH221" s="110" t="n"/>
      <c r="BI221" s="110" t="n"/>
      <c r="BJ221" s="110" t="n"/>
      <c r="BK221" s="110" t="n"/>
      <c r="BL221" s="110" t="n"/>
      <c r="BM221" s="110" t="n"/>
      <c r="BN221" s="110" t="n"/>
      <c r="BO221" s="110" t="n"/>
      <c r="BP221" s="110" t="n"/>
      <c r="BQ221" s="110" t="n"/>
      <c r="BR221" s="110" t="n"/>
      <c r="BS221" s="110" t="n"/>
      <c r="BT221" s="110" t="n"/>
      <c r="BU221" s="110" t="n"/>
      <c r="BV221" s="110" t="n"/>
      <c r="BW221" s="110" t="n"/>
      <c r="BX221" s="110" t="n"/>
      <c r="BY221" s="110" t="n"/>
      <c r="BZ221" s="110" t="n"/>
      <c r="CA221" s="110" t="n"/>
      <c r="CB221" s="110" t="n"/>
      <c r="CC221" s="110" t="n"/>
      <c r="CD221" s="110" t="n"/>
      <c r="CE221" s="110" t="n"/>
      <c r="CF221" s="110" t="n"/>
      <c r="CG221" s="110" t="n"/>
      <c r="CH221" s="110" t="n"/>
      <c r="CI221" s="110" t="n"/>
      <c r="CJ221" s="110" t="n"/>
      <c r="CK221" s="110" t="n"/>
      <c r="CL221" s="110" t="n"/>
      <c r="CM221" s="110" t="n"/>
      <c r="CN221" s="110" t="n"/>
      <c r="CO221" s="110" t="n"/>
      <c r="CP221" s="110" t="n"/>
      <c r="CQ221" s="110" t="n"/>
      <c r="CR221" s="110" t="n"/>
      <c r="CS221" s="110" t="n"/>
    </row>
    <row r="222">
      <c r="C222" s="110">
        <f>AVERAGEIFS(F222:CS222,$F$2:$CS$2, "&gt;=" &amp; $F$2, $F$2:$CS$2, "&lt;="&amp; EOMONTH($F$2,0))</f>
        <v/>
      </c>
      <c r="D222" s="110">
        <f>AVERAGEIFS(F222:CS222,$F$2:$CS$2, "&gt;=" &amp; $AK$2, $F$2:$CS$2, "&lt;="&amp; EOMONTH($AK$2,0))</f>
        <v/>
      </c>
      <c r="E222" s="110">
        <f>AVERAGEIFS(F222:CS222,$F$2:$CS$2,"&gt;="&amp;TODAY()-30)</f>
        <v/>
      </c>
      <c r="F222" s="60" t="n"/>
      <c r="G222" s="110" t="n"/>
      <c r="H222" s="110" t="n"/>
      <c r="I222" s="110" t="n"/>
      <c r="J222" s="110" t="n"/>
      <c r="K222" s="110" t="n"/>
      <c r="L222" s="110" t="n"/>
      <c r="M222" s="110" t="n"/>
      <c r="N222" s="110" t="n"/>
      <c r="O222" s="110" t="n"/>
      <c r="P222" s="110" t="n"/>
      <c r="Q222" s="110" t="n"/>
      <c r="R222" s="110" t="n"/>
      <c r="S222" s="110" t="n"/>
      <c r="T222" s="110" t="n"/>
      <c r="U222" s="110" t="n"/>
      <c r="V222" s="110" t="n"/>
      <c r="W222" s="110" t="n"/>
      <c r="X222" s="110" t="n"/>
      <c r="Y222" s="110" t="n"/>
      <c r="Z222" s="110" t="n"/>
      <c r="AA222" s="110" t="n"/>
      <c r="AB222" s="110" t="n"/>
      <c r="AC222" s="110" t="n"/>
      <c r="AD222" s="110" t="n"/>
      <c r="AE222" s="110" t="n"/>
      <c r="AF222" s="110" t="n"/>
      <c r="AG222" s="110" t="n"/>
      <c r="AH222" s="110" t="n"/>
      <c r="AI222" s="110" t="n"/>
      <c r="AJ222" s="110" t="n"/>
      <c r="AK222" s="110" t="n"/>
      <c r="AL222" s="110" t="n"/>
      <c r="AM222" s="110" t="n"/>
      <c r="AN222" s="110" t="n"/>
      <c r="AO222" s="110" t="n"/>
      <c r="AP222" s="110" t="n"/>
      <c r="AQ222" s="110" t="n"/>
      <c r="AR222" s="110" t="n"/>
      <c r="AS222" s="110" t="n"/>
      <c r="AT222" s="110" t="n"/>
      <c r="AU222" s="110" t="n"/>
      <c r="AV222" s="110" t="n"/>
      <c r="AW222" s="110" t="n"/>
      <c r="AX222" s="110" t="n"/>
      <c r="AY222" s="110" t="n"/>
      <c r="AZ222" s="110" t="n"/>
      <c r="BA222" s="110" t="n"/>
      <c r="BB222" s="110" t="n"/>
      <c r="BC222" s="110" t="n"/>
      <c r="BD222" s="110" t="n"/>
      <c r="BE222" s="110" t="n"/>
      <c r="BF222" s="110" t="n"/>
      <c r="BG222" s="110" t="n"/>
      <c r="BH222" s="110" t="n"/>
      <c r="BI222" s="110" t="n"/>
      <c r="BJ222" s="110" t="n"/>
      <c r="BK222" s="110" t="n"/>
      <c r="BL222" s="110" t="n"/>
      <c r="BM222" s="110" t="n"/>
      <c r="BN222" s="110" t="n"/>
      <c r="BO222" s="110" t="n"/>
      <c r="BP222" s="110" t="n"/>
      <c r="BQ222" s="110" t="n"/>
      <c r="BR222" s="110" t="n"/>
      <c r="BS222" s="110" t="n"/>
      <c r="BT222" s="110" t="n"/>
      <c r="BU222" s="110" t="n"/>
      <c r="BV222" s="110" t="n"/>
      <c r="BW222" s="110" t="n"/>
      <c r="BX222" s="110" t="n"/>
      <c r="BY222" s="110" t="n"/>
      <c r="BZ222" s="110" t="n"/>
      <c r="CA222" s="110" t="n"/>
      <c r="CB222" s="110" t="n"/>
      <c r="CC222" s="110" t="n"/>
      <c r="CD222" s="110" t="n"/>
      <c r="CE222" s="110" t="n"/>
      <c r="CF222" s="110" t="n"/>
      <c r="CG222" s="110" t="n"/>
      <c r="CH222" s="110" t="n"/>
      <c r="CI222" s="110" t="n"/>
      <c r="CJ222" s="110" t="n"/>
      <c r="CK222" s="110" t="n"/>
      <c r="CL222" s="110" t="n"/>
      <c r="CM222" s="110" t="n"/>
      <c r="CN222" s="110" t="n"/>
      <c r="CO222" s="110" t="n"/>
      <c r="CP222" s="110" t="n"/>
      <c r="CQ222" s="110" t="n"/>
      <c r="CR222" s="110" t="n"/>
      <c r="CS222" s="110" t="n"/>
    </row>
    <row r="223">
      <c r="C223" s="110">
        <f>AVERAGEIFS(F223:CS223,$F$2:$CS$2, "&gt;=" &amp; $F$2, $F$2:$CS$2, "&lt;="&amp; EOMONTH($F$2,0))</f>
        <v/>
      </c>
      <c r="D223" s="110">
        <f>AVERAGEIFS(F223:CS223,$F$2:$CS$2, "&gt;=" &amp; $AK$2, $F$2:$CS$2, "&lt;="&amp; EOMONTH($AK$2,0))</f>
        <v/>
      </c>
      <c r="E223" s="110">
        <f>AVERAGEIFS(F223:CS223,$F$2:$CS$2,"&gt;="&amp;TODAY()-30)</f>
        <v/>
      </c>
      <c r="F223" s="60" t="n"/>
      <c r="G223" s="110" t="n"/>
      <c r="H223" s="110" t="n"/>
      <c r="I223" s="110" t="n"/>
      <c r="J223" s="110" t="n"/>
      <c r="K223" s="110" t="n"/>
      <c r="L223" s="110" t="n"/>
      <c r="M223" s="110" t="n"/>
      <c r="N223" s="110" t="n"/>
      <c r="O223" s="110" t="n"/>
      <c r="P223" s="110" t="n"/>
      <c r="Q223" s="110" t="n"/>
      <c r="R223" s="110" t="n"/>
      <c r="S223" s="110" t="n"/>
      <c r="T223" s="110" t="n"/>
      <c r="U223" s="110" t="n"/>
      <c r="V223" s="110" t="n"/>
      <c r="W223" s="110" t="n"/>
      <c r="X223" s="110" t="n"/>
      <c r="Y223" s="110" t="n"/>
      <c r="Z223" s="110" t="n"/>
      <c r="AA223" s="110" t="n"/>
      <c r="AB223" s="110" t="n"/>
      <c r="AC223" s="110" t="n"/>
      <c r="AD223" s="110" t="n"/>
      <c r="AE223" s="110" t="n"/>
      <c r="AF223" s="110" t="n"/>
      <c r="AG223" s="110" t="n"/>
      <c r="AH223" s="110" t="n"/>
      <c r="AI223" s="110" t="n"/>
      <c r="AJ223" s="110" t="n"/>
      <c r="AK223" s="110" t="n"/>
      <c r="AL223" s="110" t="n"/>
      <c r="AM223" s="110" t="n"/>
      <c r="AN223" s="110" t="n"/>
      <c r="AO223" s="110" t="n"/>
      <c r="AP223" s="110" t="n"/>
      <c r="AQ223" s="110" t="n"/>
      <c r="AR223" s="110" t="n"/>
      <c r="AS223" s="110" t="n"/>
      <c r="AT223" s="110" t="n"/>
      <c r="AU223" s="110" t="n"/>
      <c r="AV223" s="110" t="n"/>
      <c r="AW223" s="110" t="n"/>
      <c r="AX223" s="110" t="n"/>
      <c r="AY223" s="110" t="n"/>
      <c r="AZ223" s="110" t="n"/>
      <c r="BA223" s="110" t="n"/>
      <c r="BB223" s="110" t="n"/>
      <c r="BC223" s="110" t="n"/>
      <c r="BD223" s="110" t="n"/>
      <c r="BE223" s="110" t="n"/>
      <c r="BF223" s="110" t="n"/>
      <c r="BG223" s="110" t="n"/>
      <c r="BH223" s="110" t="n"/>
      <c r="BI223" s="110" t="n"/>
      <c r="BJ223" s="110" t="n"/>
      <c r="BK223" s="110" t="n"/>
      <c r="BL223" s="110" t="n"/>
      <c r="BM223" s="110" t="n"/>
      <c r="BN223" s="110" t="n"/>
      <c r="BO223" s="110" t="n"/>
      <c r="BP223" s="110" t="n"/>
      <c r="BQ223" s="110" t="n"/>
      <c r="BR223" s="110" t="n"/>
      <c r="BS223" s="110" t="n"/>
      <c r="BT223" s="110" t="n"/>
      <c r="BU223" s="110" t="n"/>
      <c r="BV223" s="110" t="n"/>
      <c r="BW223" s="110" t="n"/>
      <c r="BX223" s="110" t="n"/>
      <c r="BY223" s="110" t="n"/>
      <c r="BZ223" s="110" t="n"/>
      <c r="CA223" s="110" t="n"/>
      <c r="CB223" s="110" t="n"/>
      <c r="CC223" s="110" t="n"/>
      <c r="CD223" s="110" t="n"/>
      <c r="CE223" s="110" t="n"/>
      <c r="CF223" s="110" t="n"/>
      <c r="CG223" s="110" t="n"/>
      <c r="CH223" s="110" t="n"/>
      <c r="CI223" s="110" t="n"/>
      <c r="CJ223" s="110" t="n"/>
      <c r="CK223" s="110" t="n"/>
      <c r="CL223" s="110" t="n"/>
      <c r="CM223" s="110" t="n"/>
      <c r="CN223" s="110" t="n"/>
      <c r="CO223" s="110" t="n"/>
      <c r="CP223" s="110" t="n"/>
      <c r="CQ223" s="110" t="n"/>
      <c r="CR223" s="110" t="n"/>
      <c r="CS223" s="110" t="n"/>
    </row>
    <row r="224">
      <c r="C224" s="110">
        <f>AVERAGEIFS(F224:CS224,$F$2:$CS$2, "&gt;=" &amp; $F$2, $F$2:$CS$2, "&lt;="&amp; EOMONTH($F$2,0))</f>
        <v/>
      </c>
      <c r="D224" s="110">
        <f>AVERAGEIFS(F224:CS224,$F$2:$CS$2, "&gt;=" &amp; $AK$2, $F$2:$CS$2, "&lt;="&amp; EOMONTH($AK$2,0))</f>
        <v/>
      </c>
      <c r="E224" s="110">
        <f>AVERAGEIFS(F224:CS224,$F$2:$CS$2,"&gt;="&amp;TODAY()-30)</f>
        <v/>
      </c>
      <c r="F224" s="60" t="n"/>
      <c r="G224" s="110" t="n"/>
      <c r="H224" s="110" t="n"/>
      <c r="I224" s="110" t="n"/>
      <c r="J224" s="110" t="n"/>
      <c r="K224" s="110" t="n"/>
      <c r="L224" s="110" t="n"/>
      <c r="M224" s="110" t="n"/>
      <c r="N224" s="110" t="n"/>
      <c r="O224" s="110" t="n"/>
      <c r="P224" s="110" t="n"/>
      <c r="Q224" s="110" t="n"/>
      <c r="R224" s="110" t="n"/>
      <c r="S224" s="110" t="n"/>
      <c r="T224" s="110" t="n"/>
      <c r="U224" s="110" t="n"/>
      <c r="V224" s="110" t="n"/>
      <c r="W224" s="110" t="n"/>
      <c r="X224" s="110" t="n"/>
      <c r="Y224" s="110" t="n"/>
      <c r="Z224" s="110" t="n"/>
      <c r="AA224" s="110" t="n"/>
      <c r="AB224" s="110" t="n"/>
      <c r="AC224" s="110" t="n"/>
      <c r="AD224" s="110" t="n"/>
      <c r="AE224" s="110" t="n"/>
      <c r="AF224" s="110" t="n"/>
      <c r="AG224" s="110" t="n"/>
      <c r="AH224" s="110" t="n"/>
      <c r="AI224" s="110" t="n"/>
      <c r="AJ224" s="110" t="n"/>
      <c r="AK224" s="110" t="n"/>
      <c r="AL224" s="110" t="n"/>
      <c r="AM224" s="110" t="n"/>
      <c r="AN224" s="110" t="n"/>
      <c r="AO224" s="110" t="n"/>
      <c r="AP224" s="110" t="n"/>
      <c r="AQ224" s="110" t="n"/>
      <c r="AR224" s="110" t="n"/>
      <c r="AS224" s="110" t="n"/>
      <c r="AT224" s="110" t="n"/>
      <c r="AU224" s="110" t="n"/>
      <c r="AV224" s="110" t="n"/>
      <c r="AW224" s="110" t="n"/>
      <c r="AX224" s="110" t="n"/>
      <c r="AY224" s="110" t="n"/>
      <c r="AZ224" s="110" t="n"/>
      <c r="BA224" s="110" t="n"/>
      <c r="BB224" s="110" t="n"/>
      <c r="BC224" s="110" t="n"/>
      <c r="BD224" s="110" t="n"/>
      <c r="BE224" s="110" t="n"/>
      <c r="BF224" s="110" t="n"/>
      <c r="BG224" s="110" t="n"/>
      <c r="BH224" s="110" t="n"/>
      <c r="BI224" s="110" t="n"/>
      <c r="BJ224" s="110" t="n"/>
      <c r="BK224" s="110" t="n"/>
      <c r="BL224" s="110" t="n"/>
      <c r="BM224" s="110" t="n"/>
      <c r="BN224" s="110" t="n"/>
      <c r="BO224" s="110" t="n"/>
      <c r="BP224" s="110" t="n"/>
      <c r="BQ224" s="110" t="n"/>
      <c r="BR224" s="110" t="n"/>
      <c r="BS224" s="110" t="n"/>
      <c r="BT224" s="110" t="n"/>
      <c r="BU224" s="110" t="n"/>
      <c r="BV224" s="110" t="n"/>
      <c r="BW224" s="110" t="n"/>
      <c r="BX224" s="110" t="n"/>
      <c r="BY224" s="110" t="n"/>
      <c r="BZ224" s="110" t="n"/>
      <c r="CA224" s="110" t="n"/>
      <c r="CB224" s="110" t="n"/>
      <c r="CC224" s="110" t="n"/>
      <c r="CD224" s="110" t="n"/>
      <c r="CE224" s="110" t="n"/>
      <c r="CF224" s="110" t="n"/>
      <c r="CG224" s="110" t="n"/>
      <c r="CH224" s="110" t="n"/>
      <c r="CI224" s="110" t="n"/>
      <c r="CJ224" s="110" t="n"/>
      <c r="CK224" s="110" t="n"/>
      <c r="CL224" s="110" t="n"/>
      <c r="CM224" s="110" t="n"/>
      <c r="CN224" s="110" t="n"/>
      <c r="CO224" s="110" t="n"/>
      <c r="CP224" s="110" t="n"/>
      <c r="CQ224" s="110" t="n"/>
      <c r="CR224" s="110" t="n"/>
      <c r="CS224" s="110" t="n"/>
    </row>
    <row r="225">
      <c r="C225" s="110">
        <f>AVERAGEIFS(F225:CS225,$F$2:$CS$2, "&gt;=" &amp; $F$2, $F$2:$CS$2, "&lt;="&amp; EOMONTH($F$2,0))</f>
        <v/>
      </c>
      <c r="D225" s="110">
        <f>AVERAGEIFS(F225:CS225,$F$2:$CS$2, "&gt;=" &amp; $AK$2, $F$2:$CS$2, "&lt;="&amp; EOMONTH($AK$2,0))</f>
        <v/>
      </c>
      <c r="E225" s="110">
        <f>AVERAGEIFS(F225:CS225,$F$2:$CS$2,"&gt;="&amp;TODAY()-30)</f>
        <v/>
      </c>
      <c r="F225" s="60" t="n"/>
      <c r="G225" s="110" t="n"/>
      <c r="H225" s="110" t="n"/>
      <c r="I225" s="110" t="n"/>
      <c r="J225" s="110" t="n"/>
      <c r="K225" s="110" t="n"/>
      <c r="L225" s="110" t="n"/>
      <c r="M225" s="110" t="n"/>
      <c r="N225" s="110" t="n"/>
      <c r="O225" s="110" t="n"/>
      <c r="P225" s="110" t="n"/>
      <c r="Q225" s="110" t="n"/>
      <c r="R225" s="110" t="n"/>
      <c r="S225" s="110" t="n"/>
      <c r="T225" s="110" t="n"/>
      <c r="U225" s="110" t="n"/>
      <c r="V225" s="110" t="n"/>
      <c r="W225" s="110" t="n"/>
      <c r="X225" s="110" t="n"/>
      <c r="Y225" s="110" t="n"/>
      <c r="Z225" s="110" t="n"/>
      <c r="AA225" s="110" t="n"/>
      <c r="AB225" s="110" t="n"/>
      <c r="AC225" s="110" t="n"/>
      <c r="AD225" s="110" t="n"/>
      <c r="AE225" s="110" t="n"/>
      <c r="AF225" s="110" t="n"/>
      <c r="AG225" s="110" t="n"/>
      <c r="AH225" s="110" t="n"/>
      <c r="AI225" s="110" t="n"/>
      <c r="AJ225" s="110" t="n"/>
      <c r="AK225" s="110" t="n"/>
      <c r="AL225" s="110" t="n"/>
      <c r="AM225" s="110" t="n"/>
      <c r="AN225" s="110" t="n"/>
      <c r="AO225" s="110" t="n"/>
      <c r="AP225" s="110" t="n"/>
      <c r="AQ225" s="110" t="n"/>
      <c r="AR225" s="110" t="n"/>
      <c r="AS225" s="110" t="n"/>
      <c r="AT225" s="110" t="n"/>
      <c r="AU225" s="110" t="n"/>
      <c r="AV225" s="110" t="n"/>
      <c r="AW225" s="110" t="n"/>
      <c r="AX225" s="110" t="n"/>
      <c r="AY225" s="110" t="n"/>
      <c r="AZ225" s="110" t="n"/>
      <c r="BA225" s="110" t="n"/>
      <c r="BB225" s="110" t="n"/>
      <c r="BC225" s="110" t="n"/>
      <c r="BD225" s="110" t="n"/>
      <c r="BE225" s="110" t="n"/>
      <c r="BF225" s="110" t="n"/>
      <c r="BG225" s="110" t="n"/>
      <c r="BH225" s="110" t="n"/>
      <c r="BI225" s="110" t="n"/>
      <c r="BJ225" s="110" t="n"/>
      <c r="BK225" s="110" t="n"/>
      <c r="BL225" s="110" t="n"/>
      <c r="BM225" s="110" t="n"/>
      <c r="BN225" s="110" t="n"/>
      <c r="BO225" s="110" t="n"/>
      <c r="BP225" s="110" t="n"/>
      <c r="BQ225" s="110" t="n"/>
      <c r="BR225" s="110" t="n"/>
      <c r="BS225" s="110" t="n"/>
      <c r="BT225" s="110" t="n"/>
      <c r="BU225" s="110" t="n"/>
      <c r="BV225" s="110" t="n"/>
      <c r="BW225" s="110" t="n"/>
      <c r="BX225" s="110" t="n"/>
      <c r="BY225" s="110" t="n"/>
      <c r="BZ225" s="110" t="n"/>
      <c r="CA225" s="110" t="n"/>
      <c r="CB225" s="110" t="n"/>
      <c r="CC225" s="110" t="n"/>
      <c r="CD225" s="110" t="n"/>
      <c r="CE225" s="110" t="n"/>
      <c r="CF225" s="110" t="n"/>
      <c r="CG225" s="110" t="n"/>
      <c r="CH225" s="110" t="n"/>
      <c r="CI225" s="110" t="n"/>
      <c r="CJ225" s="110" t="n"/>
      <c r="CK225" s="110" t="n"/>
      <c r="CL225" s="110" t="n"/>
      <c r="CM225" s="110" t="n"/>
      <c r="CN225" s="110" t="n"/>
      <c r="CO225" s="110" t="n"/>
      <c r="CP225" s="110" t="n"/>
      <c r="CQ225" s="110" t="n"/>
      <c r="CR225" s="110" t="n"/>
      <c r="CS225" s="110" t="n"/>
    </row>
    <row r="226">
      <c r="C226" s="110">
        <f>AVERAGEIFS(F226:CS226,$F$2:$CS$2, "&gt;=" &amp; $F$2, $F$2:$CS$2, "&lt;="&amp; EOMONTH($F$2,0))</f>
        <v/>
      </c>
      <c r="D226" s="110">
        <f>AVERAGEIFS(F226:CS226,$F$2:$CS$2, "&gt;=" &amp; $AK$2, $F$2:$CS$2, "&lt;="&amp; EOMONTH($AK$2,0))</f>
        <v/>
      </c>
      <c r="E226" s="110">
        <f>AVERAGEIFS(F226:CS226,$F$2:$CS$2,"&gt;="&amp;TODAY()-30)</f>
        <v/>
      </c>
      <c r="F226" s="60" t="n"/>
      <c r="G226" s="110" t="n"/>
      <c r="H226" s="110" t="n"/>
      <c r="I226" s="110" t="n"/>
      <c r="J226" s="110" t="n"/>
      <c r="K226" s="110" t="n"/>
      <c r="L226" s="110" t="n"/>
      <c r="M226" s="110" t="n"/>
      <c r="N226" s="110" t="n"/>
      <c r="O226" s="110" t="n"/>
      <c r="P226" s="110" t="n"/>
      <c r="Q226" s="110" t="n"/>
      <c r="R226" s="110" t="n"/>
      <c r="S226" s="110" t="n"/>
      <c r="T226" s="110" t="n"/>
      <c r="U226" s="110" t="n"/>
      <c r="V226" s="110" t="n"/>
      <c r="W226" s="110" t="n"/>
      <c r="X226" s="110" t="n"/>
      <c r="Y226" s="110" t="n"/>
      <c r="Z226" s="110" t="n"/>
      <c r="AA226" s="110" t="n"/>
      <c r="AB226" s="110" t="n"/>
      <c r="AC226" s="110" t="n"/>
      <c r="AD226" s="110" t="n"/>
      <c r="AE226" s="110" t="n"/>
      <c r="AF226" s="110" t="n"/>
      <c r="AG226" s="110" t="n"/>
      <c r="AH226" s="110" t="n"/>
      <c r="AI226" s="110" t="n"/>
      <c r="AJ226" s="110" t="n"/>
      <c r="AK226" s="110" t="n"/>
      <c r="AL226" s="110" t="n"/>
      <c r="AM226" s="110" t="n"/>
      <c r="AN226" s="110" t="n"/>
      <c r="AO226" s="110" t="n"/>
      <c r="AP226" s="110" t="n"/>
      <c r="AQ226" s="110" t="n"/>
      <c r="AR226" s="110" t="n"/>
      <c r="AS226" s="110" t="n"/>
      <c r="AT226" s="110" t="n"/>
      <c r="AU226" s="110" t="n"/>
      <c r="AV226" s="110" t="n"/>
      <c r="AW226" s="110" t="n"/>
      <c r="AX226" s="110" t="n"/>
      <c r="AY226" s="110" t="n"/>
      <c r="AZ226" s="110" t="n"/>
      <c r="BA226" s="110" t="n"/>
      <c r="BB226" s="110" t="n"/>
      <c r="BC226" s="110" t="n"/>
      <c r="BD226" s="110" t="n"/>
      <c r="BE226" s="110" t="n"/>
      <c r="BF226" s="110" t="n"/>
      <c r="BG226" s="110" t="n"/>
      <c r="BH226" s="110" t="n"/>
      <c r="BI226" s="110" t="n"/>
      <c r="BJ226" s="110" t="n"/>
      <c r="BK226" s="110" t="n"/>
      <c r="BL226" s="110" t="n"/>
      <c r="BM226" s="110" t="n"/>
      <c r="BN226" s="110" t="n"/>
      <c r="BO226" s="110" t="n"/>
      <c r="BP226" s="110" t="n"/>
      <c r="BQ226" s="110" t="n"/>
      <c r="BR226" s="110" t="n"/>
      <c r="BS226" s="110" t="n"/>
      <c r="BT226" s="110" t="n"/>
      <c r="BU226" s="110" t="n"/>
      <c r="BV226" s="110" t="n"/>
      <c r="BW226" s="110" t="n"/>
      <c r="BX226" s="110" t="n"/>
      <c r="BY226" s="110" t="n"/>
      <c r="BZ226" s="110" t="n"/>
      <c r="CA226" s="110" t="n"/>
      <c r="CB226" s="110" t="n"/>
      <c r="CC226" s="110" t="n"/>
      <c r="CD226" s="110" t="n"/>
      <c r="CE226" s="110" t="n"/>
      <c r="CF226" s="110" t="n"/>
      <c r="CG226" s="110" t="n"/>
      <c r="CH226" s="110" t="n"/>
      <c r="CI226" s="110" t="n"/>
      <c r="CJ226" s="110" t="n"/>
      <c r="CK226" s="110" t="n"/>
      <c r="CL226" s="110" t="n"/>
      <c r="CM226" s="110" t="n"/>
      <c r="CN226" s="110" t="n"/>
      <c r="CO226" s="110" t="n"/>
      <c r="CP226" s="110" t="n"/>
      <c r="CQ226" s="110" t="n"/>
      <c r="CR226" s="110" t="n"/>
      <c r="CS226" s="110" t="n"/>
    </row>
    <row r="227">
      <c r="C227" s="110">
        <f>AVERAGEIFS(F227:CS227,$F$2:$CS$2, "&gt;=" &amp; $F$2, $F$2:$CS$2, "&lt;="&amp; EOMONTH($F$2,0))</f>
        <v/>
      </c>
      <c r="D227" s="110">
        <f>AVERAGEIFS(F227:CS227,$F$2:$CS$2, "&gt;=" &amp; $AK$2, $F$2:$CS$2, "&lt;="&amp; EOMONTH($AK$2,0))</f>
        <v/>
      </c>
      <c r="E227" s="110">
        <f>AVERAGEIFS(F227:CS227,$F$2:$CS$2,"&gt;="&amp;TODAY()-30)</f>
        <v/>
      </c>
      <c r="F227" s="60" t="n"/>
      <c r="G227" s="110" t="n"/>
      <c r="H227" s="110" t="n"/>
      <c r="I227" s="110" t="n"/>
      <c r="J227" s="110" t="n"/>
      <c r="K227" s="110" t="n"/>
      <c r="L227" s="110" t="n"/>
      <c r="M227" s="110" t="n"/>
      <c r="N227" s="110" t="n"/>
      <c r="O227" s="110" t="n"/>
      <c r="P227" s="110" t="n"/>
      <c r="Q227" s="110" t="n"/>
      <c r="R227" s="110" t="n"/>
      <c r="S227" s="110" t="n"/>
      <c r="T227" s="110" t="n"/>
      <c r="U227" s="110" t="n"/>
      <c r="V227" s="110" t="n"/>
      <c r="W227" s="110" t="n"/>
      <c r="X227" s="110" t="n"/>
      <c r="Y227" s="110" t="n"/>
      <c r="Z227" s="110" t="n"/>
      <c r="AA227" s="110" t="n"/>
      <c r="AB227" s="110" t="n"/>
      <c r="AC227" s="110" t="n"/>
      <c r="AD227" s="110" t="n"/>
      <c r="AE227" s="110" t="n"/>
      <c r="AF227" s="110" t="n"/>
      <c r="AG227" s="110" t="n"/>
      <c r="AH227" s="110" t="n"/>
      <c r="AI227" s="110" t="n"/>
      <c r="AJ227" s="110" t="n"/>
      <c r="AK227" s="110" t="n"/>
      <c r="AL227" s="110" t="n"/>
      <c r="AM227" s="110" t="n"/>
      <c r="AN227" s="110" t="n"/>
      <c r="AO227" s="110" t="n"/>
      <c r="AP227" s="110" t="n"/>
      <c r="AQ227" s="110" t="n"/>
      <c r="AR227" s="110" t="n"/>
      <c r="AS227" s="110" t="n"/>
      <c r="AT227" s="110" t="n"/>
      <c r="AU227" s="110" t="n"/>
      <c r="AV227" s="110" t="n"/>
      <c r="AW227" s="110" t="n"/>
      <c r="AX227" s="110" t="n"/>
      <c r="AY227" s="110" t="n"/>
      <c r="AZ227" s="110" t="n"/>
      <c r="BA227" s="110" t="n"/>
      <c r="BB227" s="110" t="n"/>
      <c r="BC227" s="110" t="n"/>
      <c r="BD227" s="110" t="n"/>
      <c r="BE227" s="110" t="n"/>
      <c r="BF227" s="110" t="n"/>
      <c r="BG227" s="110" t="n"/>
      <c r="BH227" s="110" t="n"/>
      <c r="BI227" s="110" t="n"/>
      <c r="BJ227" s="110" t="n"/>
      <c r="BK227" s="110" t="n"/>
      <c r="BL227" s="110" t="n"/>
      <c r="BM227" s="110" t="n"/>
      <c r="BN227" s="110" t="n"/>
      <c r="BO227" s="110" t="n"/>
      <c r="BP227" s="110" t="n"/>
      <c r="BQ227" s="110" t="n"/>
      <c r="BR227" s="110" t="n"/>
      <c r="BS227" s="110" t="n"/>
      <c r="BT227" s="110" t="n"/>
      <c r="BU227" s="110" t="n"/>
      <c r="BV227" s="110" t="n"/>
      <c r="BW227" s="110" t="n"/>
      <c r="BX227" s="110" t="n"/>
      <c r="BY227" s="110" t="n"/>
      <c r="BZ227" s="110" t="n"/>
      <c r="CA227" s="110" t="n"/>
      <c r="CB227" s="110" t="n"/>
      <c r="CC227" s="110" t="n"/>
      <c r="CD227" s="110" t="n"/>
      <c r="CE227" s="110" t="n"/>
      <c r="CF227" s="110" t="n"/>
      <c r="CG227" s="110" t="n"/>
      <c r="CH227" s="110" t="n"/>
      <c r="CI227" s="110" t="n"/>
      <c r="CJ227" s="110" t="n"/>
      <c r="CK227" s="110" t="n"/>
      <c r="CL227" s="110" t="n"/>
      <c r="CM227" s="110" t="n"/>
      <c r="CN227" s="110" t="n"/>
      <c r="CO227" s="110" t="n"/>
      <c r="CP227" s="110" t="n"/>
      <c r="CQ227" s="110" t="n"/>
      <c r="CR227" s="110" t="n"/>
      <c r="CS227" s="110" t="n"/>
    </row>
    <row r="228">
      <c r="C228" s="110">
        <f>AVERAGEIFS(F228:CS228,$F$2:$CS$2, "&gt;=" &amp; $F$2, $F$2:$CS$2, "&lt;="&amp; EOMONTH($F$2,0))</f>
        <v/>
      </c>
      <c r="D228" s="110">
        <f>AVERAGEIFS(F228:CS228,$F$2:$CS$2, "&gt;=" &amp; $AK$2, $F$2:$CS$2, "&lt;="&amp; EOMONTH($AK$2,0))</f>
        <v/>
      </c>
      <c r="E228" s="110">
        <f>AVERAGEIFS(F228:CS228,$F$2:$CS$2,"&gt;="&amp;TODAY()-30)</f>
        <v/>
      </c>
      <c r="F228" s="60" t="n"/>
      <c r="G228" s="110" t="n"/>
      <c r="H228" s="110" t="n"/>
      <c r="I228" s="110" t="n"/>
      <c r="J228" s="110" t="n"/>
      <c r="K228" s="110" t="n"/>
      <c r="L228" s="110" t="n"/>
      <c r="M228" s="110" t="n"/>
      <c r="N228" s="110" t="n"/>
      <c r="O228" s="110" t="n"/>
      <c r="P228" s="110" t="n"/>
      <c r="Q228" s="110" t="n"/>
      <c r="R228" s="110" t="n"/>
      <c r="S228" s="110" t="n"/>
      <c r="T228" s="110" t="n"/>
      <c r="U228" s="110" t="n"/>
      <c r="V228" s="110" t="n"/>
      <c r="W228" s="110" t="n"/>
      <c r="X228" s="110" t="n"/>
      <c r="Y228" s="110" t="n"/>
      <c r="Z228" s="110" t="n"/>
      <c r="AA228" s="110" t="n"/>
      <c r="AB228" s="110" t="n"/>
      <c r="AC228" s="110" t="n"/>
      <c r="AD228" s="110" t="n"/>
      <c r="AE228" s="110" t="n"/>
      <c r="AF228" s="110" t="n"/>
      <c r="AG228" s="110" t="n"/>
      <c r="AH228" s="110" t="n"/>
      <c r="AI228" s="110" t="n"/>
      <c r="AJ228" s="110" t="n"/>
      <c r="AK228" s="110" t="n"/>
      <c r="AL228" s="110" t="n"/>
      <c r="AM228" s="110" t="n"/>
      <c r="AN228" s="110" t="n"/>
      <c r="AO228" s="110" t="n"/>
      <c r="AP228" s="110" t="n"/>
      <c r="AQ228" s="110" t="n"/>
      <c r="AR228" s="110" t="n"/>
      <c r="AS228" s="110" t="n"/>
      <c r="AT228" s="110" t="n"/>
      <c r="AU228" s="110" t="n"/>
      <c r="AV228" s="110" t="n"/>
      <c r="AW228" s="110" t="n"/>
      <c r="AX228" s="110" t="n"/>
      <c r="AY228" s="110" t="n"/>
      <c r="AZ228" s="110" t="n"/>
      <c r="BA228" s="110" t="n"/>
      <c r="BB228" s="110" t="n"/>
      <c r="BC228" s="110" t="n"/>
      <c r="BD228" s="110" t="n"/>
      <c r="BE228" s="110" t="n"/>
      <c r="BF228" s="110" t="n"/>
      <c r="BG228" s="110" t="n"/>
      <c r="BH228" s="110" t="n"/>
      <c r="BI228" s="110" t="n"/>
      <c r="BJ228" s="110" t="n"/>
      <c r="BK228" s="110" t="n"/>
      <c r="BL228" s="110" t="n"/>
      <c r="BM228" s="110" t="n"/>
      <c r="BN228" s="110" t="n"/>
      <c r="BO228" s="110" t="n"/>
      <c r="BP228" s="110" t="n"/>
      <c r="BQ228" s="110" t="n"/>
      <c r="BR228" s="110" t="n"/>
      <c r="BS228" s="110" t="n"/>
      <c r="BT228" s="110" t="n"/>
      <c r="BU228" s="110" t="n"/>
      <c r="BV228" s="110" t="n"/>
      <c r="BW228" s="110" t="n"/>
      <c r="BX228" s="110" t="n"/>
      <c r="BY228" s="110" t="n"/>
      <c r="BZ228" s="110" t="n"/>
      <c r="CA228" s="110" t="n"/>
      <c r="CB228" s="110" t="n"/>
      <c r="CC228" s="110" t="n"/>
      <c r="CD228" s="110" t="n"/>
      <c r="CE228" s="110" t="n"/>
      <c r="CF228" s="110" t="n"/>
      <c r="CG228" s="110" t="n"/>
      <c r="CH228" s="110" t="n"/>
      <c r="CI228" s="110" t="n"/>
      <c r="CJ228" s="110" t="n"/>
      <c r="CK228" s="110" t="n"/>
      <c r="CL228" s="110" t="n"/>
      <c r="CM228" s="110" t="n"/>
      <c r="CN228" s="110" t="n"/>
      <c r="CO228" s="110" t="n"/>
      <c r="CP228" s="110" t="n"/>
      <c r="CQ228" s="110" t="n"/>
      <c r="CR228" s="110" t="n"/>
      <c r="CS228" s="110" t="n"/>
    </row>
    <row r="229">
      <c r="C229" s="110">
        <f>AVERAGEIFS(F229:CS229,$F$2:$CS$2, "&gt;=" &amp; $F$2, $F$2:$CS$2, "&lt;="&amp; EOMONTH($F$2,0))</f>
        <v/>
      </c>
      <c r="D229" s="110">
        <f>AVERAGEIFS(F229:CS229,$F$2:$CS$2, "&gt;=" &amp; $AK$2, $F$2:$CS$2, "&lt;="&amp; EOMONTH($AK$2,0))</f>
        <v/>
      </c>
      <c r="E229" s="110">
        <f>AVERAGEIFS(F229:CS229,$F$2:$CS$2,"&gt;="&amp;TODAY()-30)</f>
        <v/>
      </c>
      <c r="F229" s="60" t="n"/>
      <c r="G229" s="110" t="n"/>
      <c r="H229" s="110" t="n"/>
      <c r="I229" s="110" t="n"/>
      <c r="J229" s="110" t="n"/>
      <c r="K229" s="110" t="n"/>
      <c r="L229" s="110" t="n"/>
      <c r="M229" s="110" t="n"/>
      <c r="N229" s="110" t="n"/>
      <c r="O229" s="110" t="n"/>
      <c r="P229" s="110" t="n"/>
      <c r="Q229" s="110" t="n"/>
      <c r="R229" s="110" t="n"/>
      <c r="S229" s="110" t="n"/>
      <c r="T229" s="110" t="n"/>
      <c r="U229" s="110" t="n"/>
      <c r="V229" s="110" t="n"/>
      <c r="W229" s="110" t="n"/>
      <c r="X229" s="110" t="n"/>
      <c r="Y229" s="110" t="n"/>
      <c r="Z229" s="110" t="n"/>
      <c r="AA229" s="110" t="n"/>
      <c r="AB229" s="110" t="n"/>
      <c r="AC229" s="110" t="n"/>
      <c r="AD229" s="110" t="n"/>
      <c r="AE229" s="110" t="n"/>
      <c r="AF229" s="110" t="n"/>
      <c r="AG229" s="110" t="n"/>
      <c r="AH229" s="110" t="n"/>
      <c r="AI229" s="110" t="n"/>
      <c r="AJ229" s="110" t="n"/>
      <c r="AK229" s="110" t="n"/>
      <c r="AL229" s="110" t="n"/>
      <c r="AM229" s="110" t="n"/>
      <c r="AN229" s="110" t="n"/>
      <c r="AO229" s="110" t="n"/>
      <c r="AP229" s="110" t="n"/>
      <c r="AQ229" s="110" t="n"/>
      <c r="AR229" s="110" t="n"/>
      <c r="AS229" s="110" t="n"/>
      <c r="AT229" s="110" t="n"/>
      <c r="AU229" s="110" t="n"/>
      <c r="AV229" s="110" t="n"/>
      <c r="AW229" s="110" t="n"/>
      <c r="AX229" s="110" t="n"/>
      <c r="AY229" s="110" t="n"/>
      <c r="AZ229" s="110" t="n"/>
      <c r="BA229" s="110" t="n"/>
      <c r="BB229" s="110" t="n"/>
      <c r="BC229" s="110" t="n"/>
      <c r="BD229" s="110" t="n"/>
      <c r="BE229" s="110" t="n"/>
      <c r="BF229" s="110" t="n"/>
      <c r="BG229" s="110" t="n"/>
      <c r="BH229" s="110" t="n"/>
      <c r="BI229" s="110" t="n"/>
      <c r="BJ229" s="110" t="n"/>
      <c r="BK229" s="110" t="n"/>
      <c r="BL229" s="110" t="n"/>
      <c r="BM229" s="110" t="n"/>
      <c r="BN229" s="110" t="n"/>
      <c r="BO229" s="110" t="n"/>
      <c r="BP229" s="110" t="n"/>
      <c r="BQ229" s="110" t="n"/>
      <c r="BR229" s="110" t="n"/>
      <c r="BS229" s="110" t="n"/>
      <c r="BT229" s="110" t="n"/>
      <c r="BU229" s="110" t="n"/>
      <c r="BV229" s="110" t="n"/>
      <c r="BW229" s="110" t="n"/>
      <c r="BX229" s="110" t="n"/>
      <c r="BY229" s="110" t="n"/>
      <c r="BZ229" s="110" t="n"/>
      <c r="CA229" s="110" t="n"/>
      <c r="CB229" s="110" t="n"/>
      <c r="CC229" s="110" t="n"/>
      <c r="CD229" s="110" t="n"/>
      <c r="CE229" s="110" t="n"/>
      <c r="CF229" s="110" t="n"/>
      <c r="CG229" s="110" t="n"/>
      <c r="CH229" s="110" t="n"/>
      <c r="CI229" s="110" t="n"/>
      <c r="CJ229" s="110" t="n"/>
      <c r="CK229" s="110" t="n"/>
      <c r="CL229" s="110" t="n"/>
      <c r="CM229" s="110" t="n"/>
      <c r="CN229" s="110" t="n"/>
      <c r="CO229" s="110" t="n"/>
      <c r="CP229" s="110" t="n"/>
      <c r="CQ229" s="110" t="n"/>
      <c r="CR229" s="110" t="n"/>
      <c r="CS229" s="110" t="n"/>
    </row>
    <row r="230">
      <c r="C230" s="110">
        <f>AVERAGEIFS(F230:CS230,$F$2:$CS$2, "&gt;=" &amp; $F$2, $F$2:$CS$2, "&lt;="&amp; EOMONTH($F$2,0))</f>
        <v/>
      </c>
      <c r="D230" s="110">
        <f>AVERAGEIFS(F230:CS230,$F$2:$CS$2, "&gt;=" &amp; $AK$2, $F$2:$CS$2, "&lt;="&amp; EOMONTH($AK$2,0))</f>
        <v/>
      </c>
      <c r="E230" s="110">
        <f>AVERAGEIFS(F230:CS230,$F$2:$CS$2,"&gt;="&amp;TODAY()-30)</f>
        <v/>
      </c>
      <c r="F230" s="60" t="n"/>
      <c r="G230" s="110" t="n"/>
      <c r="H230" s="110" t="n"/>
      <c r="I230" s="110" t="n"/>
      <c r="J230" s="110" t="n"/>
      <c r="K230" s="110" t="n"/>
      <c r="L230" s="110" t="n"/>
      <c r="M230" s="110" t="n"/>
      <c r="N230" s="110" t="n"/>
      <c r="O230" s="110" t="n"/>
      <c r="P230" s="110" t="n"/>
      <c r="Q230" s="110" t="n"/>
      <c r="R230" s="110" t="n"/>
      <c r="S230" s="110" t="n"/>
      <c r="T230" s="110" t="n"/>
      <c r="U230" s="110" t="n"/>
      <c r="V230" s="110" t="n"/>
      <c r="W230" s="110" t="n"/>
      <c r="X230" s="110" t="n"/>
      <c r="Y230" s="110" t="n"/>
      <c r="Z230" s="110" t="n"/>
      <c r="AA230" s="110" t="n"/>
      <c r="AB230" s="110" t="n"/>
      <c r="AC230" s="110" t="n"/>
      <c r="AD230" s="110" t="n"/>
      <c r="AE230" s="110" t="n"/>
      <c r="AF230" s="110" t="n"/>
      <c r="AG230" s="110" t="n"/>
      <c r="AH230" s="110" t="n"/>
      <c r="AI230" s="110" t="n"/>
      <c r="AJ230" s="110" t="n"/>
      <c r="AK230" s="110" t="n"/>
      <c r="AL230" s="110" t="n"/>
      <c r="AM230" s="110" t="n"/>
      <c r="AN230" s="110" t="n"/>
      <c r="AO230" s="110" t="n"/>
      <c r="AP230" s="110" t="n"/>
      <c r="AQ230" s="110" t="n"/>
      <c r="AR230" s="110" t="n"/>
      <c r="AS230" s="110" t="n"/>
      <c r="AT230" s="110" t="n"/>
      <c r="AU230" s="110" t="n"/>
      <c r="AV230" s="110" t="n"/>
      <c r="AW230" s="110" t="n"/>
      <c r="AX230" s="110" t="n"/>
      <c r="AY230" s="110" t="n"/>
      <c r="AZ230" s="110" t="n"/>
      <c r="BA230" s="110" t="n"/>
      <c r="BB230" s="110" t="n"/>
      <c r="BC230" s="110" t="n"/>
      <c r="BD230" s="110" t="n"/>
      <c r="BE230" s="110" t="n"/>
      <c r="BF230" s="110" t="n"/>
      <c r="BG230" s="110" t="n"/>
      <c r="BH230" s="110" t="n"/>
      <c r="BI230" s="110" t="n"/>
      <c r="BJ230" s="110" t="n"/>
      <c r="BK230" s="110" t="n"/>
      <c r="BL230" s="110" t="n"/>
      <c r="BM230" s="110" t="n"/>
      <c r="BN230" s="110" t="n"/>
      <c r="BO230" s="110" t="n"/>
      <c r="BP230" s="110" t="n"/>
      <c r="BQ230" s="110" t="n"/>
      <c r="BR230" s="110" t="n"/>
      <c r="BS230" s="110" t="n"/>
      <c r="BT230" s="110" t="n"/>
      <c r="BU230" s="110" t="n"/>
      <c r="BV230" s="110" t="n"/>
      <c r="BW230" s="110" t="n"/>
      <c r="BX230" s="110" t="n"/>
      <c r="BY230" s="110" t="n"/>
      <c r="BZ230" s="110" t="n"/>
      <c r="CA230" s="110" t="n"/>
      <c r="CB230" s="110" t="n"/>
      <c r="CC230" s="110" t="n"/>
      <c r="CD230" s="110" t="n"/>
      <c r="CE230" s="110" t="n"/>
      <c r="CF230" s="110" t="n"/>
      <c r="CG230" s="110" t="n"/>
      <c r="CH230" s="110" t="n"/>
      <c r="CI230" s="110" t="n"/>
      <c r="CJ230" s="110" t="n"/>
      <c r="CK230" s="110" t="n"/>
      <c r="CL230" s="110" t="n"/>
      <c r="CM230" s="110" t="n"/>
      <c r="CN230" s="110" t="n"/>
      <c r="CO230" s="110" t="n"/>
      <c r="CP230" s="110" t="n"/>
      <c r="CQ230" s="110" t="n"/>
      <c r="CR230" s="110" t="n"/>
      <c r="CS230" s="110" t="n"/>
    </row>
    <row r="231">
      <c r="C231" s="110">
        <f>AVERAGEIFS(F231:CS231,$F$2:$CS$2, "&gt;=" &amp; $F$2, $F$2:$CS$2, "&lt;="&amp; EOMONTH($F$2,0))</f>
        <v/>
      </c>
      <c r="D231" s="110">
        <f>AVERAGEIFS(F231:CS231,$F$2:$CS$2, "&gt;=" &amp; $AK$2, $F$2:$CS$2, "&lt;="&amp; EOMONTH($AK$2,0))</f>
        <v/>
      </c>
      <c r="E231" s="110">
        <f>AVERAGEIFS(F231:CS231,$F$2:$CS$2,"&gt;="&amp;TODAY()-30)</f>
        <v/>
      </c>
      <c r="F231" s="60" t="n"/>
      <c r="G231" s="110" t="n"/>
      <c r="H231" s="110" t="n"/>
      <c r="I231" s="110" t="n"/>
      <c r="J231" s="110" t="n"/>
      <c r="K231" s="110" t="n"/>
      <c r="L231" s="110" t="n"/>
      <c r="M231" s="110" t="n"/>
      <c r="N231" s="110" t="n"/>
      <c r="O231" s="110" t="n"/>
      <c r="P231" s="110" t="n"/>
      <c r="Q231" s="110" t="n"/>
      <c r="R231" s="110" t="n"/>
      <c r="S231" s="110" t="n"/>
      <c r="T231" s="110" t="n"/>
      <c r="U231" s="110" t="n"/>
      <c r="V231" s="110" t="n"/>
      <c r="W231" s="110" t="n"/>
      <c r="X231" s="110" t="n"/>
      <c r="Y231" s="110" t="n"/>
      <c r="Z231" s="110" t="n"/>
      <c r="AA231" s="110" t="n"/>
      <c r="AB231" s="110" t="n"/>
      <c r="AC231" s="110" t="n"/>
      <c r="AD231" s="110" t="n"/>
      <c r="AE231" s="110" t="n"/>
      <c r="AF231" s="110" t="n"/>
      <c r="AG231" s="110" t="n"/>
      <c r="AH231" s="110" t="n"/>
      <c r="AI231" s="110" t="n"/>
      <c r="AJ231" s="110" t="n"/>
      <c r="AK231" s="110" t="n"/>
      <c r="AL231" s="110" t="n"/>
      <c r="AM231" s="110" t="n"/>
      <c r="AN231" s="110" t="n"/>
      <c r="AO231" s="110" t="n"/>
      <c r="AP231" s="110" t="n"/>
      <c r="AQ231" s="110" t="n"/>
      <c r="AR231" s="110" t="n"/>
      <c r="AS231" s="110" t="n"/>
      <c r="AT231" s="110" t="n"/>
      <c r="AU231" s="110" t="n"/>
      <c r="AV231" s="110" t="n"/>
      <c r="AW231" s="110" t="n"/>
      <c r="AX231" s="110" t="n"/>
      <c r="AY231" s="110" t="n"/>
      <c r="AZ231" s="110" t="n"/>
      <c r="BA231" s="110" t="n"/>
      <c r="BB231" s="110" t="n"/>
      <c r="BC231" s="110" t="n"/>
      <c r="BD231" s="110" t="n"/>
      <c r="BE231" s="110" t="n"/>
      <c r="BF231" s="110" t="n"/>
      <c r="BG231" s="110" t="n"/>
      <c r="BH231" s="110" t="n"/>
      <c r="BI231" s="110" t="n"/>
      <c r="BJ231" s="110" t="n"/>
      <c r="BK231" s="110" t="n"/>
      <c r="BL231" s="110" t="n"/>
      <c r="BM231" s="110" t="n"/>
      <c r="BN231" s="110" t="n"/>
      <c r="BO231" s="110" t="n"/>
      <c r="BP231" s="110" t="n"/>
      <c r="BQ231" s="110" t="n"/>
      <c r="BR231" s="110" t="n"/>
      <c r="BS231" s="110" t="n"/>
      <c r="BT231" s="110" t="n"/>
      <c r="BU231" s="110" t="n"/>
      <c r="BV231" s="110" t="n"/>
      <c r="BW231" s="110" t="n"/>
      <c r="BX231" s="110" t="n"/>
      <c r="BY231" s="110" t="n"/>
      <c r="BZ231" s="110" t="n"/>
      <c r="CA231" s="110" t="n"/>
      <c r="CB231" s="110" t="n"/>
      <c r="CC231" s="110" t="n"/>
      <c r="CD231" s="110" t="n"/>
      <c r="CE231" s="110" t="n"/>
      <c r="CF231" s="110" t="n"/>
      <c r="CG231" s="110" t="n"/>
      <c r="CH231" s="110" t="n"/>
      <c r="CI231" s="110" t="n"/>
      <c r="CJ231" s="110" t="n"/>
      <c r="CK231" s="110" t="n"/>
      <c r="CL231" s="110" t="n"/>
      <c r="CM231" s="110" t="n"/>
      <c r="CN231" s="110" t="n"/>
      <c r="CO231" s="110" t="n"/>
      <c r="CP231" s="110" t="n"/>
      <c r="CQ231" s="110" t="n"/>
      <c r="CR231" s="110" t="n"/>
      <c r="CS231" s="110" t="n"/>
    </row>
    <row r="232">
      <c r="C232" s="110">
        <f>AVERAGEIFS(F232:CS232,$F$2:$CS$2, "&gt;=" &amp; $F$2, $F$2:$CS$2, "&lt;="&amp; EOMONTH($F$2,0))</f>
        <v/>
      </c>
      <c r="D232" s="110">
        <f>AVERAGEIFS(F232:CS232,$F$2:$CS$2, "&gt;=" &amp; $AK$2, $F$2:$CS$2, "&lt;="&amp; EOMONTH($AK$2,0))</f>
        <v/>
      </c>
      <c r="E232" s="110">
        <f>AVERAGEIFS(F232:CS232,$F$2:$CS$2,"&gt;="&amp;TODAY()-30)</f>
        <v/>
      </c>
      <c r="F232" s="60" t="n"/>
      <c r="G232" s="110" t="n"/>
      <c r="H232" s="110" t="n"/>
      <c r="I232" s="110" t="n"/>
      <c r="J232" s="110" t="n"/>
      <c r="K232" s="110" t="n"/>
      <c r="L232" s="110" t="n"/>
      <c r="M232" s="110" t="n"/>
      <c r="N232" s="110" t="n"/>
      <c r="O232" s="110" t="n"/>
      <c r="P232" s="110" t="n"/>
      <c r="Q232" s="110" t="n"/>
      <c r="R232" s="110" t="n"/>
      <c r="S232" s="110" t="n"/>
      <c r="T232" s="110" t="n"/>
      <c r="U232" s="110" t="n"/>
      <c r="V232" s="110" t="n"/>
      <c r="W232" s="110" t="n"/>
      <c r="X232" s="110" t="n"/>
      <c r="Y232" s="110" t="n"/>
      <c r="Z232" s="110" t="n"/>
      <c r="AA232" s="110" t="n"/>
      <c r="AB232" s="110" t="n"/>
      <c r="AC232" s="110" t="n"/>
      <c r="AD232" s="110" t="n"/>
      <c r="AE232" s="110" t="n"/>
      <c r="AF232" s="110" t="n"/>
      <c r="AG232" s="110" t="n"/>
      <c r="AH232" s="110" t="n"/>
      <c r="AI232" s="110" t="n"/>
      <c r="AJ232" s="110" t="n"/>
      <c r="AK232" s="110" t="n"/>
      <c r="AL232" s="110" t="n"/>
      <c r="AM232" s="110" t="n"/>
      <c r="AN232" s="110" t="n"/>
      <c r="AO232" s="110" t="n"/>
      <c r="AP232" s="110" t="n"/>
      <c r="AQ232" s="110" t="n"/>
      <c r="AR232" s="110" t="n"/>
      <c r="AS232" s="110" t="n"/>
      <c r="AT232" s="110" t="n"/>
      <c r="AU232" s="110" t="n"/>
      <c r="AV232" s="110" t="n"/>
      <c r="AW232" s="110" t="n"/>
      <c r="AX232" s="110" t="n"/>
      <c r="AY232" s="110" t="n"/>
      <c r="AZ232" s="110" t="n"/>
      <c r="BA232" s="110" t="n"/>
      <c r="BB232" s="110" t="n"/>
      <c r="BC232" s="110" t="n"/>
      <c r="BD232" s="110" t="n"/>
      <c r="BE232" s="110" t="n"/>
      <c r="BF232" s="110" t="n"/>
      <c r="BG232" s="110" t="n"/>
      <c r="BH232" s="110" t="n"/>
      <c r="BI232" s="110" t="n"/>
      <c r="BJ232" s="110" t="n"/>
      <c r="BK232" s="110" t="n"/>
      <c r="BL232" s="110" t="n"/>
      <c r="BM232" s="110" t="n"/>
      <c r="BN232" s="110" t="n"/>
      <c r="BO232" s="110" t="n"/>
      <c r="BP232" s="110" t="n"/>
      <c r="BQ232" s="110" t="n"/>
      <c r="BR232" s="110" t="n"/>
      <c r="BS232" s="110" t="n"/>
      <c r="BT232" s="110" t="n"/>
      <c r="BU232" s="110" t="n"/>
      <c r="BV232" s="110" t="n"/>
      <c r="BW232" s="110" t="n"/>
      <c r="BX232" s="110" t="n"/>
      <c r="BY232" s="110" t="n"/>
      <c r="BZ232" s="110" t="n"/>
      <c r="CA232" s="110" t="n"/>
      <c r="CB232" s="110" t="n"/>
      <c r="CC232" s="110" t="n"/>
      <c r="CD232" s="110" t="n"/>
      <c r="CE232" s="110" t="n"/>
      <c r="CF232" s="110" t="n"/>
      <c r="CG232" s="110" t="n"/>
      <c r="CH232" s="110" t="n"/>
      <c r="CI232" s="110" t="n"/>
      <c r="CJ232" s="110" t="n"/>
      <c r="CK232" s="110" t="n"/>
      <c r="CL232" s="110" t="n"/>
      <c r="CM232" s="110" t="n"/>
      <c r="CN232" s="110" t="n"/>
      <c r="CO232" s="110" t="n"/>
      <c r="CP232" s="110" t="n"/>
      <c r="CQ232" s="110" t="n"/>
      <c r="CR232" s="110" t="n"/>
      <c r="CS232" s="110" t="n"/>
    </row>
    <row r="233">
      <c r="C233" s="110">
        <f>AVERAGEIFS(F233:CS233,$F$2:$CS$2, "&gt;=" &amp; $F$2, $F$2:$CS$2, "&lt;="&amp; EOMONTH($F$2,0))</f>
        <v/>
      </c>
      <c r="D233" s="110">
        <f>AVERAGEIFS(F233:CS233,$F$2:$CS$2, "&gt;=" &amp; $AK$2, $F$2:$CS$2, "&lt;="&amp; EOMONTH($AK$2,0))</f>
        <v/>
      </c>
      <c r="E233" s="110">
        <f>AVERAGEIFS(F233:CS233,$F$2:$CS$2,"&gt;="&amp;TODAY()-30)</f>
        <v/>
      </c>
      <c r="F233" s="60" t="n"/>
      <c r="G233" s="110" t="n"/>
      <c r="H233" s="110" t="n"/>
      <c r="I233" s="110" t="n"/>
      <c r="J233" s="110" t="n"/>
      <c r="K233" s="110" t="n"/>
      <c r="L233" s="110" t="n"/>
      <c r="M233" s="110" t="n"/>
      <c r="N233" s="110" t="n"/>
      <c r="O233" s="110" t="n"/>
      <c r="P233" s="110" t="n"/>
      <c r="Q233" s="110" t="n"/>
      <c r="R233" s="110" t="n"/>
      <c r="S233" s="110" t="n"/>
      <c r="T233" s="110" t="n"/>
      <c r="U233" s="110" t="n"/>
      <c r="V233" s="110" t="n"/>
      <c r="W233" s="110" t="n"/>
      <c r="X233" s="110" t="n"/>
      <c r="Y233" s="110" t="n"/>
      <c r="Z233" s="110" t="n"/>
      <c r="AA233" s="110" t="n"/>
      <c r="AB233" s="110" t="n"/>
      <c r="AC233" s="110" t="n"/>
      <c r="AD233" s="110" t="n"/>
      <c r="AE233" s="110" t="n"/>
      <c r="AF233" s="110" t="n"/>
      <c r="AG233" s="110" t="n"/>
      <c r="AH233" s="110" t="n"/>
      <c r="AI233" s="110" t="n"/>
      <c r="AJ233" s="110" t="n"/>
      <c r="AK233" s="110" t="n"/>
      <c r="AL233" s="110" t="n"/>
      <c r="AM233" s="110" t="n"/>
      <c r="AN233" s="110" t="n"/>
      <c r="AO233" s="110" t="n"/>
      <c r="AP233" s="110" t="n"/>
      <c r="AQ233" s="110" t="n"/>
      <c r="AR233" s="110" t="n"/>
      <c r="AS233" s="110" t="n"/>
      <c r="AT233" s="110" t="n"/>
      <c r="AU233" s="110" t="n"/>
      <c r="AV233" s="110" t="n"/>
      <c r="AW233" s="110" t="n"/>
      <c r="AX233" s="110" t="n"/>
      <c r="AY233" s="110" t="n"/>
      <c r="AZ233" s="110" t="n"/>
      <c r="BA233" s="110" t="n"/>
      <c r="BB233" s="110" t="n"/>
      <c r="BC233" s="110" t="n"/>
      <c r="BD233" s="110" t="n"/>
      <c r="BE233" s="110" t="n"/>
      <c r="BF233" s="110" t="n"/>
      <c r="BG233" s="110" t="n"/>
      <c r="BH233" s="110" t="n"/>
      <c r="BI233" s="110" t="n"/>
      <c r="BJ233" s="110" t="n"/>
      <c r="BK233" s="110" t="n"/>
      <c r="BL233" s="110" t="n"/>
      <c r="BM233" s="110" t="n"/>
      <c r="BN233" s="110" t="n"/>
      <c r="BO233" s="110" t="n"/>
      <c r="BP233" s="110" t="n"/>
      <c r="BQ233" s="110" t="n"/>
      <c r="BR233" s="110" t="n"/>
      <c r="BS233" s="110" t="n"/>
      <c r="BT233" s="110" t="n"/>
      <c r="BU233" s="110" t="n"/>
      <c r="BV233" s="110" t="n"/>
      <c r="BW233" s="110" t="n"/>
      <c r="BX233" s="110" t="n"/>
      <c r="BY233" s="110" t="n"/>
      <c r="BZ233" s="110" t="n"/>
      <c r="CA233" s="110" t="n"/>
      <c r="CB233" s="110" t="n"/>
      <c r="CC233" s="110" t="n"/>
      <c r="CD233" s="110" t="n"/>
      <c r="CE233" s="110" t="n"/>
      <c r="CF233" s="110" t="n"/>
      <c r="CG233" s="110" t="n"/>
      <c r="CH233" s="110" t="n"/>
      <c r="CI233" s="110" t="n"/>
      <c r="CJ233" s="110" t="n"/>
      <c r="CK233" s="110" t="n"/>
      <c r="CL233" s="110" t="n"/>
      <c r="CM233" s="110" t="n"/>
      <c r="CN233" s="110" t="n"/>
      <c r="CO233" s="110" t="n"/>
      <c r="CP233" s="110" t="n"/>
      <c r="CQ233" s="110" t="n"/>
      <c r="CR233" s="110" t="n"/>
      <c r="CS233" s="110" t="n"/>
    </row>
    <row r="234">
      <c r="C234" s="110">
        <f>AVERAGEIFS(F234:CS234,$F$2:$CS$2, "&gt;=" &amp; $F$2, $F$2:$CS$2, "&lt;="&amp; EOMONTH($F$2,0))</f>
        <v/>
      </c>
      <c r="D234" s="110">
        <f>AVERAGEIFS(F234:CS234,$F$2:$CS$2, "&gt;=" &amp; $AK$2, $F$2:$CS$2, "&lt;="&amp; EOMONTH($AK$2,0))</f>
        <v/>
      </c>
      <c r="E234" s="110">
        <f>AVERAGEIFS(F234:CS234,$F$2:$CS$2,"&gt;="&amp;TODAY()-30)</f>
        <v/>
      </c>
      <c r="F234" s="60" t="n"/>
      <c r="G234" s="110" t="n"/>
      <c r="H234" s="110" t="n"/>
      <c r="I234" s="110" t="n"/>
      <c r="J234" s="110" t="n"/>
      <c r="K234" s="110" t="n"/>
      <c r="L234" s="110" t="n"/>
      <c r="M234" s="110" t="n"/>
      <c r="N234" s="110" t="n"/>
      <c r="O234" s="110" t="n"/>
      <c r="P234" s="110" t="n"/>
      <c r="Q234" s="110" t="n"/>
      <c r="R234" s="110" t="n"/>
      <c r="S234" s="110" t="n"/>
      <c r="T234" s="110" t="n"/>
      <c r="U234" s="110" t="n"/>
      <c r="V234" s="110" t="n"/>
      <c r="W234" s="110" t="n"/>
      <c r="X234" s="110" t="n"/>
      <c r="Y234" s="110" t="n"/>
      <c r="Z234" s="110" t="n"/>
      <c r="AA234" s="110" t="n"/>
      <c r="AB234" s="110" t="n"/>
      <c r="AC234" s="110" t="n"/>
      <c r="AD234" s="110" t="n"/>
      <c r="AE234" s="110" t="n"/>
      <c r="AF234" s="110" t="n"/>
      <c r="AG234" s="110" t="n"/>
      <c r="AH234" s="110" t="n"/>
      <c r="AI234" s="110" t="n"/>
      <c r="AJ234" s="110" t="n"/>
      <c r="AK234" s="110" t="n"/>
      <c r="AL234" s="110" t="n"/>
      <c r="AM234" s="110" t="n"/>
      <c r="AN234" s="110" t="n"/>
      <c r="AO234" s="110" t="n"/>
      <c r="AP234" s="110" t="n"/>
      <c r="AQ234" s="110" t="n"/>
      <c r="AR234" s="110" t="n"/>
      <c r="AS234" s="110" t="n"/>
      <c r="AT234" s="110" t="n"/>
      <c r="AU234" s="110" t="n"/>
      <c r="AV234" s="110" t="n"/>
      <c r="AW234" s="110" t="n"/>
      <c r="AX234" s="110" t="n"/>
      <c r="AY234" s="110" t="n"/>
      <c r="AZ234" s="110" t="n"/>
      <c r="BA234" s="110" t="n"/>
      <c r="BB234" s="110" t="n"/>
      <c r="BC234" s="110" t="n"/>
      <c r="BD234" s="110" t="n"/>
      <c r="BE234" s="110" t="n"/>
      <c r="BF234" s="110" t="n"/>
      <c r="BG234" s="110" t="n"/>
      <c r="BH234" s="110" t="n"/>
      <c r="BI234" s="110" t="n"/>
      <c r="BJ234" s="110" t="n"/>
      <c r="BK234" s="110" t="n"/>
      <c r="BL234" s="110" t="n"/>
      <c r="BM234" s="110" t="n"/>
      <c r="BN234" s="110" t="n"/>
      <c r="BO234" s="110" t="n"/>
      <c r="BP234" s="110" t="n"/>
      <c r="BQ234" s="110" t="n"/>
      <c r="BR234" s="110" t="n"/>
      <c r="BS234" s="110" t="n"/>
      <c r="BT234" s="110" t="n"/>
      <c r="BU234" s="110" t="n"/>
      <c r="BV234" s="110" t="n"/>
      <c r="BW234" s="110" t="n"/>
      <c r="BX234" s="110" t="n"/>
      <c r="BY234" s="110" t="n"/>
      <c r="BZ234" s="110" t="n"/>
      <c r="CA234" s="110" t="n"/>
      <c r="CB234" s="110" t="n"/>
      <c r="CC234" s="110" t="n"/>
      <c r="CD234" s="110" t="n"/>
      <c r="CE234" s="110" t="n"/>
      <c r="CF234" s="110" t="n"/>
      <c r="CG234" s="110" t="n"/>
      <c r="CH234" s="110" t="n"/>
      <c r="CI234" s="110" t="n"/>
      <c r="CJ234" s="110" t="n"/>
      <c r="CK234" s="110" t="n"/>
      <c r="CL234" s="110" t="n"/>
      <c r="CM234" s="110" t="n"/>
      <c r="CN234" s="110" t="n"/>
      <c r="CO234" s="110" t="n"/>
      <c r="CP234" s="110" t="n"/>
      <c r="CQ234" s="110" t="n"/>
      <c r="CR234" s="110" t="n"/>
      <c r="CS234" s="110" t="n"/>
    </row>
    <row r="235">
      <c r="C235" s="110">
        <f>AVERAGEIFS(F235:CS235,$F$2:$CS$2, "&gt;=" &amp; $F$2, $F$2:$CS$2, "&lt;="&amp; EOMONTH($F$2,0))</f>
        <v/>
      </c>
      <c r="D235" s="110">
        <f>AVERAGEIFS(F235:CS235,$F$2:$CS$2, "&gt;=" &amp; $AK$2, $F$2:$CS$2, "&lt;="&amp; EOMONTH($AK$2,0))</f>
        <v/>
      </c>
      <c r="E235" s="110">
        <f>AVERAGEIFS(F235:CS235,$F$2:$CS$2,"&gt;="&amp;TODAY()-30)</f>
        <v/>
      </c>
      <c r="F235" s="60" t="n"/>
      <c r="G235" s="110" t="n"/>
      <c r="H235" s="110" t="n"/>
      <c r="I235" s="110" t="n"/>
      <c r="J235" s="110" t="n"/>
      <c r="K235" s="110" t="n"/>
      <c r="L235" s="110" t="n"/>
      <c r="M235" s="110" t="n"/>
      <c r="N235" s="110" t="n"/>
      <c r="O235" s="110" t="n"/>
      <c r="P235" s="110" t="n"/>
      <c r="Q235" s="110" t="n"/>
      <c r="R235" s="110" t="n"/>
      <c r="S235" s="110" t="n"/>
      <c r="T235" s="110" t="n"/>
      <c r="U235" s="110" t="n"/>
      <c r="V235" s="110" t="n"/>
      <c r="W235" s="110" t="n"/>
      <c r="X235" s="110" t="n"/>
      <c r="Y235" s="110" t="n"/>
      <c r="Z235" s="110" t="n"/>
      <c r="AA235" s="110" t="n"/>
      <c r="AB235" s="110" t="n"/>
      <c r="AC235" s="110" t="n"/>
      <c r="AD235" s="110" t="n"/>
      <c r="AE235" s="110" t="n"/>
      <c r="AF235" s="110" t="n"/>
      <c r="AG235" s="110" t="n"/>
      <c r="AH235" s="110" t="n"/>
      <c r="AI235" s="110" t="n"/>
      <c r="AJ235" s="110" t="n"/>
      <c r="AK235" s="110" t="n"/>
      <c r="AL235" s="110" t="n"/>
      <c r="AM235" s="110" t="n"/>
      <c r="AN235" s="110" t="n"/>
      <c r="AO235" s="110" t="n"/>
      <c r="AP235" s="110" t="n"/>
      <c r="AQ235" s="110" t="n"/>
      <c r="AR235" s="110" t="n"/>
      <c r="AS235" s="110" t="n"/>
      <c r="AT235" s="110" t="n"/>
      <c r="AU235" s="110" t="n"/>
      <c r="AV235" s="110" t="n"/>
      <c r="AW235" s="110" t="n"/>
      <c r="AX235" s="110" t="n"/>
      <c r="AY235" s="110" t="n"/>
      <c r="AZ235" s="110" t="n"/>
      <c r="BA235" s="110" t="n"/>
      <c r="BB235" s="110" t="n"/>
      <c r="BC235" s="110" t="n"/>
      <c r="BD235" s="110" t="n"/>
      <c r="BE235" s="110" t="n"/>
      <c r="BF235" s="110" t="n"/>
      <c r="BG235" s="110" t="n"/>
      <c r="BH235" s="110" t="n"/>
      <c r="BI235" s="110" t="n"/>
      <c r="BJ235" s="110" t="n"/>
      <c r="BK235" s="110" t="n"/>
      <c r="BL235" s="110" t="n"/>
      <c r="BM235" s="110" t="n"/>
      <c r="BN235" s="110" t="n"/>
      <c r="BO235" s="110" t="n"/>
      <c r="BP235" s="110" t="n"/>
      <c r="BQ235" s="110" t="n"/>
      <c r="BR235" s="110" t="n"/>
      <c r="BS235" s="110" t="n"/>
      <c r="BT235" s="110" t="n"/>
      <c r="BU235" s="110" t="n"/>
      <c r="BV235" s="110" t="n"/>
      <c r="BW235" s="110" t="n"/>
      <c r="BX235" s="110" t="n"/>
      <c r="BY235" s="110" t="n"/>
      <c r="BZ235" s="110" t="n"/>
      <c r="CA235" s="110" t="n"/>
      <c r="CB235" s="110" t="n"/>
      <c r="CC235" s="110" t="n"/>
      <c r="CD235" s="110" t="n"/>
      <c r="CE235" s="110" t="n"/>
      <c r="CF235" s="110" t="n"/>
      <c r="CG235" s="110" t="n"/>
      <c r="CH235" s="110" t="n"/>
      <c r="CI235" s="110" t="n"/>
      <c r="CJ235" s="110" t="n"/>
      <c r="CK235" s="110" t="n"/>
      <c r="CL235" s="110" t="n"/>
      <c r="CM235" s="110" t="n"/>
      <c r="CN235" s="110" t="n"/>
      <c r="CO235" s="110" t="n"/>
      <c r="CP235" s="110" t="n"/>
      <c r="CQ235" s="110" t="n"/>
      <c r="CR235" s="110" t="n"/>
      <c r="CS235" s="110" t="n"/>
    </row>
    <row r="236">
      <c r="C236" s="110">
        <f>AVERAGEIFS(F236:CS236,$F$2:$CS$2, "&gt;=" &amp; $F$2, $F$2:$CS$2, "&lt;="&amp; EOMONTH($F$2,0))</f>
        <v/>
      </c>
      <c r="D236" s="110">
        <f>AVERAGEIFS(F236:CS236,$F$2:$CS$2, "&gt;=" &amp; $AK$2, $F$2:$CS$2, "&lt;="&amp; EOMONTH($AK$2,0))</f>
        <v/>
      </c>
      <c r="E236" s="110">
        <f>AVERAGEIFS(F236:CS236,$F$2:$CS$2,"&gt;="&amp;TODAY()-30)</f>
        <v/>
      </c>
      <c r="F236" s="60" t="n"/>
      <c r="G236" s="110" t="n"/>
      <c r="H236" s="110" t="n"/>
      <c r="I236" s="110" t="n"/>
      <c r="J236" s="110" t="n"/>
      <c r="K236" s="110" t="n"/>
      <c r="L236" s="110" t="n"/>
      <c r="M236" s="110" t="n"/>
      <c r="N236" s="110" t="n"/>
      <c r="O236" s="110" t="n"/>
      <c r="P236" s="110" t="n"/>
      <c r="Q236" s="110" t="n"/>
      <c r="R236" s="110" t="n"/>
      <c r="S236" s="110" t="n"/>
      <c r="T236" s="110" t="n"/>
      <c r="U236" s="110" t="n"/>
      <c r="V236" s="110" t="n"/>
      <c r="W236" s="110" t="n"/>
      <c r="X236" s="110" t="n"/>
      <c r="Y236" s="110" t="n"/>
      <c r="Z236" s="110" t="n"/>
      <c r="AA236" s="110" t="n"/>
      <c r="AB236" s="110" t="n"/>
      <c r="AC236" s="110" t="n"/>
      <c r="AD236" s="110" t="n"/>
      <c r="AE236" s="110" t="n"/>
      <c r="AF236" s="110" t="n"/>
      <c r="AG236" s="110" t="n"/>
      <c r="AH236" s="110" t="n"/>
      <c r="AI236" s="110" t="n"/>
      <c r="AJ236" s="110" t="n"/>
      <c r="AK236" s="110" t="n"/>
      <c r="AL236" s="110" t="n"/>
      <c r="AM236" s="110" t="n"/>
      <c r="AN236" s="110" t="n"/>
      <c r="AO236" s="110" t="n"/>
      <c r="AP236" s="110" t="n"/>
      <c r="AQ236" s="110" t="n"/>
      <c r="AR236" s="110" t="n"/>
      <c r="AS236" s="110" t="n"/>
      <c r="AT236" s="110" t="n"/>
      <c r="AU236" s="110" t="n"/>
      <c r="AV236" s="110" t="n"/>
      <c r="AW236" s="110" t="n"/>
      <c r="AX236" s="110" t="n"/>
      <c r="AY236" s="110" t="n"/>
      <c r="AZ236" s="110" t="n"/>
      <c r="BA236" s="110" t="n"/>
      <c r="BB236" s="110" t="n"/>
      <c r="BC236" s="110" t="n"/>
      <c r="BD236" s="110" t="n"/>
      <c r="BE236" s="110" t="n"/>
      <c r="BF236" s="110" t="n"/>
      <c r="BG236" s="110" t="n"/>
      <c r="BH236" s="110" t="n"/>
      <c r="BI236" s="110" t="n"/>
      <c r="BJ236" s="110" t="n"/>
      <c r="BK236" s="110" t="n"/>
      <c r="BL236" s="110" t="n"/>
      <c r="BM236" s="110" t="n"/>
      <c r="BN236" s="110" t="n"/>
      <c r="BO236" s="110" t="n"/>
      <c r="BP236" s="110" t="n"/>
      <c r="BQ236" s="110" t="n"/>
      <c r="BR236" s="110" t="n"/>
      <c r="BS236" s="110" t="n"/>
      <c r="BT236" s="110" t="n"/>
      <c r="BU236" s="110" t="n"/>
      <c r="BV236" s="110" t="n"/>
      <c r="BW236" s="110" t="n"/>
      <c r="BX236" s="110" t="n"/>
      <c r="BY236" s="110" t="n"/>
      <c r="BZ236" s="110" t="n"/>
      <c r="CA236" s="110" t="n"/>
      <c r="CB236" s="110" t="n"/>
      <c r="CC236" s="110" t="n"/>
      <c r="CD236" s="110" t="n"/>
      <c r="CE236" s="110" t="n"/>
      <c r="CF236" s="110" t="n"/>
      <c r="CG236" s="110" t="n"/>
      <c r="CH236" s="110" t="n"/>
      <c r="CI236" s="110" t="n"/>
      <c r="CJ236" s="110" t="n"/>
      <c r="CK236" s="110" t="n"/>
      <c r="CL236" s="110" t="n"/>
      <c r="CM236" s="110" t="n"/>
      <c r="CN236" s="110" t="n"/>
      <c r="CO236" s="110" t="n"/>
      <c r="CP236" s="110" t="n"/>
      <c r="CQ236" s="110" t="n"/>
      <c r="CR236" s="110" t="n"/>
      <c r="CS236" s="110" t="n"/>
    </row>
    <row r="237">
      <c r="C237" s="110">
        <f>AVERAGEIFS(F237:CS237,$F$2:$CS$2, "&gt;=" &amp; $F$2, $F$2:$CS$2, "&lt;="&amp; EOMONTH($F$2,0))</f>
        <v/>
      </c>
      <c r="D237" s="110">
        <f>AVERAGEIFS(F237:CS237,$F$2:$CS$2, "&gt;=" &amp; $AK$2, $F$2:$CS$2, "&lt;="&amp; EOMONTH($AK$2,0))</f>
        <v/>
      </c>
      <c r="E237" s="110">
        <f>AVERAGEIFS(F237:CS237,$F$2:$CS$2,"&gt;="&amp;TODAY()-30)</f>
        <v/>
      </c>
      <c r="F237" s="60" t="n"/>
      <c r="G237" s="110" t="n"/>
      <c r="H237" s="110" t="n"/>
      <c r="I237" s="110" t="n"/>
      <c r="J237" s="110" t="n"/>
      <c r="K237" s="110" t="n"/>
      <c r="L237" s="110" t="n"/>
      <c r="M237" s="110" t="n"/>
      <c r="N237" s="110" t="n"/>
      <c r="O237" s="110" t="n"/>
      <c r="P237" s="110" t="n"/>
      <c r="Q237" s="110" t="n"/>
      <c r="R237" s="110" t="n"/>
      <c r="S237" s="110" t="n"/>
      <c r="T237" s="110" t="n"/>
      <c r="U237" s="110" t="n"/>
      <c r="V237" s="110" t="n"/>
      <c r="W237" s="110" t="n"/>
      <c r="X237" s="110" t="n"/>
      <c r="Y237" s="110" t="n"/>
      <c r="Z237" s="110" t="n"/>
      <c r="AA237" s="110" t="n"/>
      <c r="AB237" s="110" t="n"/>
      <c r="AC237" s="110" t="n"/>
      <c r="AD237" s="110" t="n"/>
      <c r="AE237" s="110" t="n"/>
      <c r="AF237" s="110" t="n"/>
      <c r="AG237" s="110" t="n"/>
      <c r="AH237" s="110" t="n"/>
      <c r="AI237" s="110" t="n"/>
      <c r="AJ237" s="110" t="n"/>
      <c r="AK237" s="110" t="n"/>
      <c r="AL237" s="110" t="n"/>
      <c r="AM237" s="110" t="n"/>
      <c r="AN237" s="110" t="n"/>
      <c r="AO237" s="110" t="n"/>
      <c r="AP237" s="110" t="n"/>
      <c r="AQ237" s="110" t="n"/>
      <c r="AR237" s="110" t="n"/>
      <c r="AS237" s="110" t="n"/>
      <c r="AT237" s="110" t="n"/>
      <c r="AU237" s="110" t="n"/>
      <c r="AV237" s="110" t="n"/>
      <c r="AW237" s="110" t="n"/>
      <c r="AX237" s="110" t="n"/>
      <c r="AY237" s="110" t="n"/>
      <c r="AZ237" s="110" t="n"/>
      <c r="BA237" s="110" t="n"/>
      <c r="BB237" s="110" t="n"/>
      <c r="BC237" s="110" t="n"/>
      <c r="BD237" s="110" t="n"/>
      <c r="BE237" s="110" t="n"/>
      <c r="BF237" s="110" t="n"/>
      <c r="BG237" s="110" t="n"/>
      <c r="BH237" s="110" t="n"/>
      <c r="BI237" s="110" t="n"/>
      <c r="BJ237" s="110" t="n"/>
      <c r="BK237" s="110" t="n"/>
      <c r="BL237" s="110" t="n"/>
      <c r="BM237" s="110" t="n"/>
      <c r="BN237" s="110" t="n"/>
      <c r="BO237" s="110" t="n"/>
      <c r="BP237" s="110" t="n"/>
      <c r="BQ237" s="110" t="n"/>
      <c r="BR237" s="110" t="n"/>
      <c r="BS237" s="110" t="n"/>
      <c r="BT237" s="110" t="n"/>
      <c r="BU237" s="110" t="n"/>
      <c r="BV237" s="110" t="n"/>
      <c r="BW237" s="110" t="n"/>
      <c r="BX237" s="110" t="n"/>
      <c r="BY237" s="110" t="n"/>
      <c r="BZ237" s="110" t="n"/>
      <c r="CA237" s="110" t="n"/>
      <c r="CB237" s="110" t="n"/>
      <c r="CC237" s="110" t="n"/>
      <c r="CD237" s="110" t="n"/>
      <c r="CE237" s="110" t="n"/>
      <c r="CF237" s="110" t="n"/>
      <c r="CG237" s="110" t="n"/>
      <c r="CH237" s="110" t="n"/>
      <c r="CI237" s="110" t="n"/>
      <c r="CJ237" s="110" t="n"/>
      <c r="CK237" s="110" t="n"/>
      <c r="CL237" s="110" t="n"/>
      <c r="CM237" s="110" t="n"/>
      <c r="CN237" s="110" t="n"/>
      <c r="CO237" s="110" t="n"/>
      <c r="CP237" s="110" t="n"/>
      <c r="CQ237" s="110" t="n"/>
      <c r="CR237" s="110" t="n"/>
      <c r="CS237" s="110" t="n"/>
    </row>
    <row r="238">
      <c r="C238" s="110">
        <f>AVERAGEIFS(F238:CS238,$F$2:$CS$2, "&gt;=" &amp; $F$2, $F$2:$CS$2, "&lt;="&amp; EOMONTH($F$2,0))</f>
        <v/>
      </c>
      <c r="D238" s="110">
        <f>AVERAGEIFS(F238:CS238,$F$2:$CS$2, "&gt;=" &amp; $AK$2, $F$2:$CS$2, "&lt;="&amp; EOMONTH($AK$2,0))</f>
        <v/>
      </c>
      <c r="E238" s="110">
        <f>AVERAGEIFS(F238:CS238,$F$2:$CS$2,"&gt;="&amp;TODAY()-30)</f>
        <v/>
      </c>
      <c r="F238" s="60" t="n"/>
      <c r="G238" s="110" t="n"/>
      <c r="H238" s="110" t="n"/>
      <c r="I238" s="110" t="n"/>
      <c r="J238" s="110" t="n"/>
      <c r="K238" s="110" t="n"/>
      <c r="L238" s="110" t="n"/>
      <c r="M238" s="110" t="n"/>
      <c r="N238" s="110" t="n"/>
      <c r="O238" s="110" t="n"/>
      <c r="P238" s="110" t="n"/>
      <c r="Q238" s="110" t="n"/>
      <c r="R238" s="110" t="n"/>
      <c r="S238" s="110" t="n"/>
      <c r="T238" s="110" t="n"/>
      <c r="U238" s="110" t="n"/>
      <c r="V238" s="110" t="n"/>
      <c r="W238" s="110" t="n"/>
      <c r="X238" s="110" t="n"/>
      <c r="Y238" s="110" t="n"/>
      <c r="Z238" s="110" t="n"/>
      <c r="AA238" s="110" t="n"/>
      <c r="AB238" s="110" t="n"/>
      <c r="AC238" s="110" t="n"/>
      <c r="AD238" s="110" t="n"/>
      <c r="AE238" s="110" t="n"/>
      <c r="AF238" s="110" t="n"/>
      <c r="AG238" s="110" t="n"/>
      <c r="AH238" s="110" t="n"/>
      <c r="AI238" s="110" t="n"/>
      <c r="AJ238" s="110" t="n"/>
      <c r="AK238" s="110" t="n"/>
      <c r="AL238" s="110" t="n"/>
      <c r="AM238" s="110" t="n"/>
      <c r="AN238" s="110" t="n"/>
      <c r="AO238" s="110" t="n"/>
      <c r="AP238" s="110" t="n"/>
      <c r="AQ238" s="110" t="n"/>
      <c r="AR238" s="110" t="n"/>
      <c r="AS238" s="110" t="n"/>
      <c r="AT238" s="110" t="n"/>
      <c r="AU238" s="110" t="n"/>
      <c r="AV238" s="110" t="n"/>
      <c r="AW238" s="110" t="n"/>
      <c r="AX238" s="110" t="n"/>
      <c r="AY238" s="110" t="n"/>
      <c r="AZ238" s="110" t="n"/>
      <c r="BA238" s="110" t="n"/>
      <c r="BB238" s="110" t="n"/>
      <c r="BC238" s="110" t="n"/>
      <c r="BD238" s="110" t="n"/>
      <c r="BE238" s="110" t="n"/>
      <c r="BF238" s="110" t="n"/>
      <c r="BG238" s="110" t="n"/>
      <c r="BH238" s="110" t="n"/>
      <c r="BI238" s="110" t="n"/>
      <c r="BJ238" s="110" t="n"/>
      <c r="BK238" s="110" t="n"/>
      <c r="BL238" s="110" t="n"/>
      <c r="BM238" s="110" t="n"/>
      <c r="BN238" s="110" t="n"/>
      <c r="BO238" s="110" t="n"/>
      <c r="BP238" s="110" t="n"/>
      <c r="BQ238" s="110" t="n"/>
      <c r="BR238" s="110" t="n"/>
      <c r="BS238" s="110" t="n"/>
      <c r="BT238" s="110" t="n"/>
      <c r="BU238" s="110" t="n"/>
      <c r="BV238" s="110" t="n"/>
      <c r="BW238" s="110" t="n"/>
      <c r="BX238" s="110" t="n"/>
      <c r="BY238" s="110" t="n"/>
      <c r="BZ238" s="110" t="n"/>
      <c r="CA238" s="110" t="n"/>
      <c r="CB238" s="110" t="n"/>
      <c r="CC238" s="110" t="n"/>
      <c r="CD238" s="110" t="n"/>
      <c r="CE238" s="110" t="n"/>
      <c r="CF238" s="110" t="n"/>
      <c r="CG238" s="110" t="n"/>
      <c r="CH238" s="110" t="n"/>
      <c r="CI238" s="110" t="n"/>
      <c r="CJ238" s="110" t="n"/>
      <c r="CK238" s="110" t="n"/>
      <c r="CL238" s="110" t="n"/>
      <c r="CM238" s="110" t="n"/>
      <c r="CN238" s="110" t="n"/>
      <c r="CO238" s="110" t="n"/>
      <c r="CP238" s="110" t="n"/>
      <c r="CQ238" s="110" t="n"/>
      <c r="CR238" s="110" t="n"/>
      <c r="CS238" s="110" t="n"/>
    </row>
    <row r="239">
      <c r="C239" s="110">
        <f>AVERAGEIFS(F239:CS239,$F$2:$CS$2, "&gt;=" &amp; $F$2, $F$2:$CS$2, "&lt;="&amp; EOMONTH($F$2,0))</f>
        <v/>
      </c>
      <c r="D239" s="110">
        <f>AVERAGEIFS(F239:CS239,$F$2:$CS$2, "&gt;=" &amp; $AK$2, $F$2:$CS$2, "&lt;="&amp; EOMONTH($AK$2,0))</f>
        <v/>
      </c>
      <c r="E239" s="110">
        <f>AVERAGEIFS(F239:CS239,$F$2:$CS$2,"&gt;="&amp;TODAY()-30)</f>
        <v/>
      </c>
      <c r="F239" s="60" t="n"/>
      <c r="G239" s="110" t="n"/>
      <c r="H239" s="110" t="n"/>
      <c r="I239" s="110" t="n"/>
      <c r="J239" s="110" t="n"/>
      <c r="K239" s="110" t="n"/>
      <c r="L239" s="110" t="n"/>
      <c r="M239" s="110" t="n"/>
      <c r="N239" s="110" t="n"/>
      <c r="O239" s="110" t="n"/>
      <c r="P239" s="110" t="n"/>
      <c r="Q239" s="110" t="n"/>
      <c r="R239" s="110" t="n"/>
      <c r="S239" s="110" t="n"/>
      <c r="T239" s="110" t="n"/>
      <c r="U239" s="110" t="n"/>
      <c r="V239" s="110" t="n"/>
      <c r="W239" s="110" t="n"/>
      <c r="X239" s="110" t="n"/>
      <c r="Y239" s="110" t="n"/>
      <c r="Z239" s="110" t="n"/>
      <c r="AA239" s="110" t="n"/>
      <c r="AB239" s="110" t="n"/>
      <c r="AC239" s="110" t="n"/>
      <c r="AD239" s="110" t="n"/>
      <c r="AE239" s="110" t="n"/>
      <c r="AF239" s="110" t="n"/>
      <c r="AG239" s="110" t="n"/>
      <c r="AH239" s="110" t="n"/>
      <c r="AI239" s="110" t="n"/>
      <c r="AJ239" s="110" t="n"/>
      <c r="AK239" s="110" t="n"/>
      <c r="AL239" s="110" t="n"/>
      <c r="AM239" s="110" t="n"/>
      <c r="AN239" s="110" t="n"/>
      <c r="AO239" s="110" t="n"/>
      <c r="AP239" s="110" t="n"/>
      <c r="AQ239" s="110" t="n"/>
      <c r="AR239" s="110" t="n"/>
      <c r="AS239" s="110" t="n"/>
      <c r="AT239" s="110" t="n"/>
      <c r="AU239" s="110" t="n"/>
      <c r="AV239" s="110" t="n"/>
      <c r="AW239" s="110" t="n"/>
      <c r="AX239" s="110" t="n"/>
      <c r="AY239" s="110" t="n"/>
      <c r="AZ239" s="110" t="n"/>
      <c r="BA239" s="110" t="n"/>
      <c r="BB239" s="110" t="n"/>
      <c r="BC239" s="110" t="n"/>
      <c r="BD239" s="110" t="n"/>
      <c r="BE239" s="110" t="n"/>
      <c r="BF239" s="110" t="n"/>
      <c r="BG239" s="110" t="n"/>
      <c r="BH239" s="110" t="n"/>
      <c r="BI239" s="110" t="n"/>
      <c r="BJ239" s="110" t="n"/>
      <c r="BK239" s="110" t="n"/>
      <c r="BL239" s="110" t="n"/>
      <c r="BM239" s="110" t="n"/>
      <c r="BN239" s="110" t="n"/>
      <c r="BO239" s="110" t="n"/>
      <c r="BP239" s="110" t="n"/>
      <c r="BQ239" s="110" t="n"/>
      <c r="BR239" s="110" t="n"/>
      <c r="BS239" s="110" t="n"/>
      <c r="BT239" s="110" t="n"/>
      <c r="BU239" s="110" t="n"/>
      <c r="BV239" s="110" t="n"/>
      <c r="BW239" s="110" t="n"/>
      <c r="BX239" s="110" t="n"/>
      <c r="BY239" s="110" t="n"/>
      <c r="BZ239" s="110" t="n"/>
      <c r="CA239" s="110" t="n"/>
      <c r="CB239" s="110" t="n"/>
      <c r="CC239" s="110" t="n"/>
      <c r="CD239" s="110" t="n"/>
      <c r="CE239" s="110" t="n"/>
      <c r="CF239" s="110" t="n"/>
      <c r="CG239" s="110" t="n"/>
      <c r="CH239" s="110" t="n"/>
      <c r="CI239" s="110" t="n"/>
      <c r="CJ239" s="110" t="n"/>
      <c r="CK239" s="110" t="n"/>
      <c r="CL239" s="110" t="n"/>
      <c r="CM239" s="110" t="n"/>
      <c r="CN239" s="110" t="n"/>
      <c r="CO239" s="110" t="n"/>
      <c r="CP239" s="110" t="n"/>
      <c r="CQ239" s="110" t="n"/>
      <c r="CR239" s="110" t="n"/>
      <c r="CS239" s="110" t="n"/>
    </row>
    <row r="240">
      <c r="C240" s="110">
        <f>AVERAGEIFS(F240:CS240,$F$2:$CS$2, "&gt;=" &amp; $F$2, $F$2:$CS$2, "&lt;="&amp; EOMONTH($F$2,0))</f>
        <v/>
      </c>
      <c r="D240" s="110">
        <f>AVERAGEIFS(F240:CS240,$F$2:$CS$2, "&gt;=" &amp; $AK$2, $F$2:$CS$2, "&lt;="&amp; EOMONTH($AK$2,0))</f>
        <v/>
      </c>
      <c r="E240" s="110">
        <f>AVERAGEIFS(F240:CS240,$F$2:$CS$2,"&gt;="&amp;TODAY()-30)</f>
        <v/>
      </c>
      <c r="F240" s="60" t="n"/>
      <c r="G240" s="110" t="n"/>
      <c r="H240" s="110" t="n"/>
      <c r="I240" s="110" t="n"/>
      <c r="J240" s="110" t="n"/>
      <c r="K240" s="110" t="n"/>
      <c r="L240" s="110" t="n"/>
      <c r="M240" s="110" t="n"/>
      <c r="N240" s="110" t="n"/>
      <c r="O240" s="110" t="n"/>
      <c r="P240" s="110" t="n"/>
      <c r="Q240" s="110" t="n"/>
      <c r="R240" s="110" t="n"/>
      <c r="S240" s="110" t="n"/>
      <c r="T240" s="110" t="n"/>
      <c r="U240" s="110" t="n"/>
      <c r="V240" s="110" t="n"/>
      <c r="W240" s="110" t="n"/>
      <c r="X240" s="110" t="n"/>
      <c r="Y240" s="110" t="n"/>
      <c r="Z240" s="110" t="n"/>
      <c r="AA240" s="110" t="n"/>
      <c r="AB240" s="110" t="n"/>
      <c r="AC240" s="110" t="n"/>
      <c r="AD240" s="110" t="n"/>
      <c r="AE240" s="110" t="n"/>
      <c r="AF240" s="110" t="n"/>
      <c r="AG240" s="110" t="n"/>
      <c r="AH240" s="110" t="n"/>
      <c r="AI240" s="110" t="n"/>
      <c r="AJ240" s="110" t="n"/>
      <c r="AK240" s="110" t="n"/>
      <c r="AL240" s="110" t="n"/>
      <c r="AM240" s="110" t="n"/>
      <c r="AN240" s="110" t="n"/>
      <c r="AO240" s="110" t="n"/>
      <c r="AP240" s="110" t="n"/>
      <c r="AQ240" s="110" t="n"/>
      <c r="AR240" s="110" t="n"/>
      <c r="AS240" s="110" t="n"/>
      <c r="AT240" s="110" t="n"/>
      <c r="AU240" s="110" t="n"/>
      <c r="AV240" s="110" t="n"/>
      <c r="AW240" s="110" t="n"/>
      <c r="AX240" s="110" t="n"/>
      <c r="AY240" s="110" t="n"/>
      <c r="AZ240" s="110" t="n"/>
      <c r="BA240" s="110" t="n"/>
      <c r="BB240" s="110" t="n"/>
      <c r="BC240" s="110" t="n"/>
      <c r="BD240" s="110" t="n"/>
      <c r="BE240" s="110" t="n"/>
      <c r="BF240" s="110" t="n"/>
      <c r="BG240" s="110" t="n"/>
      <c r="BH240" s="110" t="n"/>
      <c r="BI240" s="110" t="n"/>
      <c r="BJ240" s="110" t="n"/>
      <c r="BK240" s="110" t="n"/>
      <c r="BL240" s="110" t="n"/>
      <c r="BM240" s="110" t="n"/>
      <c r="BN240" s="110" t="n"/>
      <c r="BO240" s="110" t="n"/>
      <c r="BP240" s="110" t="n"/>
      <c r="BQ240" s="110" t="n"/>
      <c r="BR240" s="110" t="n"/>
      <c r="BS240" s="110" t="n"/>
      <c r="BT240" s="110" t="n"/>
      <c r="BU240" s="110" t="n"/>
      <c r="BV240" s="110" t="n"/>
      <c r="BW240" s="110" t="n"/>
      <c r="BX240" s="110" t="n"/>
      <c r="BY240" s="110" t="n"/>
      <c r="BZ240" s="110" t="n"/>
      <c r="CA240" s="110" t="n"/>
      <c r="CB240" s="110" t="n"/>
      <c r="CC240" s="110" t="n"/>
      <c r="CD240" s="110" t="n"/>
      <c r="CE240" s="110" t="n"/>
      <c r="CF240" s="110" t="n"/>
      <c r="CG240" s="110" t="n"/>
      <c r="CH240" s="110" t="n"/>
      <c r="CI240" s="110" t="n"/>
      <c r="CJ240" s="110" t="n"/>
      <c r="CK240" s="110" t="n"/>
      <c r="CL240" s="110" t="n"/>
      <c r="CM240" s="110" t="n"/>
      <c r="CN240" s="110" t="n"/>
      <c r="CO240" s="110" t="n"/>
      <c r="CP240" s="110" t="n"/>
      <c r="CQ240" s="110" t="n"/>
      <c r="CR240" s="110" t="n"/>
      <c r="CS240" s="110" t="n"/>
    </row>
    <row r="241">
      <c r="C241" s="110">
        <f>AVERAGEIFS(F241:CS241,$F$2:$CS$2, "&gt;=" &amp; $F$2, $F$2:$CS$2, "&lt;="&amp; EOMONTH($F$2,0))</f>
        <v/>
      </c>
      <c r="D241" s="110">
        <f>AVERAGEIFS(F241:CS241,$F$2:$CS$2, "&gt;=" &amp; $AK$2, $F$2:$CS$2, "&lt;="&amp; EOMONTH($AK$2,0))</f>
        <v/>
      </c>
      <c r="E241" s="110">
        <f>AVERAGEIFS(F241:CS241,$F$2:$CS$2,"&gt;="&amp;TODAY()-30)</f>
        <v/>
      </c>
      <c r="F241" s="60" t="n"/>
      <c r="G241" s="110" t="n"/>
      <c r="H241" s="110" t="n"/>
      <c r="I241" s="110" t="n"/>
      <c r="J241" s="110" t="n"/>
      <c r="K241" s="110" t="n"/>
      <c r="L241" s="110" t="n"/>
      <c r="M241" s="110" t="n"/>
      <c r="N241" s="110" t="n"/>
      <c r="O241" s="110" t="n"/>
      <c r="P241" s="110" t="n"/>
      <c r="Q241" s="110" t="n"/>
      <c r="R241" s="110" t="n"/>
      <c r="S241" s="110" t="n"/>
      <c r="T241" s="110" t="n"/>
      <c r="U241" s="110" t="n"/>
      <c r="V241" s="110" t="n"/>
      <c r="W241" s="110" t="n"/>
      <c r="X241" s="110" t="n"/>
      <c r="Y241" s="110" t="n"/>
      <c r="Z241" s="110" t="n"/>
      <c r="AA241" s="110" t="n"/>
      <c r="AB241" s="110" t="n"/>
      <c r="AC241" s="110" t="n"/>
      <c r="AD241" s="110" t="n"/>
      <c r="AE241" s="110" t="n"/>
      <c r="AF241" s="110" t="n"/>
      <c r="AG241" s="110" t="n"/>
      <c r="AH241" s="110" t="n"/>
      <c r="AI241" s="110" t="n"/>
      <c r="AJ241" s="110" t="n"/>
      <c r="AK241" s="110" t="n"/>
      <c r="AL241" s="110" t="n"/>
      <c r="AM241" s="110" t="n"/>
      <c r="AN241" s="110" t="n"/>
      <c r="AO241" s="110" t="n"/>
      <c r="AP241" s="110" t="n"/>
      <c r="AQ241" s="110" t="n"/>
      <c r="AR241" s="110" t="n"/>
      <c r="AS241" s="110" t="n"/>
      <c r="AT241" s="110" t="n"/>
      <c r="AU241" s="110" t="n"/>
      <c r="AV241" s="110" t="n"/>
      <c r="AW241" s="110" t="n"/>
      <c r="AX241" s="110" t="n"/>
      <c r="AY241" s="110" t="n"/>
      <c r="AZ241" s="110" t="n"/>
      <c r="BA241" s="110" t="n"/>
      <c r="BB241" s="110" t="n"/>
      <c r="BC241" s="110" t="n"/>
      <c r="BD241" s="110" t="n"/>
      <c r="BE241" s="110" t="n"/>
      <c r="BF241" s="110" t="n"/>
      <c r="BG241" s="110" t="n"/>
      <c r="BH241" s="110" t="n"/>
      <c r="BI241" s="110" t="n"/>
      <c r="BJ241" s="110" t="n"/>
      <c r="BK241" s="110" t="n"/>
      <c r="BL241" s="110" t="n"/>
      <c r="BM241" s="110" t="n"/>
      <c r="BN241" s="110" t="n"/>
      <c r="BO241" s="110" t="n"/>
      <c r="BP241" s="110" t="n"/>
      <c r="BQ241" s="110" t="n"/>
      <c r="BR241" s="110" t="n"/>
      <c r="BS241" s="110" t="n"/>
      <c r="BT241" s="110" t="n"/>
      <c r="BU241" s="110" t="n"/>
      <c r="BV241" s="110" t="n"/>
      <c r="BW241" s="110" t="n"/>
      <c r="BX241" s="110" t="n"/>
      <c r="BY241" s="110" t="n"/>
      <c r="BZ241" s="110" t="n"/>
      <c r="CA241" s="110" t="n"/>
      <c r="CB241" s="110" t="n"/>
      <c r="CC241" s="110" t="n"/>
      <c r="CD241" s="110" t="n"/>
      <c r="CE241" s="110" t="n"/>
      <c r="CF241" s="110" t="n"/>
      <c r="CG241" s="110" t="n"/>
      <c r="CH241" s="110" t="n"/>
      <c r="CI241" s="110" t="n"/>
      <c r="CJ241" s="110" t="n"/>
      <c r="CK241" s="110" t="n"/>
      <c r="CL241" s="110" t="n"/>
      <c r="CM241" s="110" t="n"/>
      <c r="CN241" s="110" t="n"/>
      <c r="CO241" s="110" t="n"/>
      <c r="CP241" s="110" t="n"/>
      <c r="CQ241" s="110" t="n"/>
      <c r="CR241" s="110" t="n"/>
      <c r="CS241" s="110" t="n"/>
    </row>
    <row r="242">
      <c r="C242" s="110">
        <f>AVERAGEIFS(F242:CS242,$F$2:$CS$2, "&gt;=" &amp; $F$2, $F$2:$CS$2, "&lt;="&amp; EOMONTH($F$2,0))</f>
        <v/>
      </c>
      <c r="D242" s="110">
        <f>AVERAGEIFS(F242:CS242,$F$2:$CS$2, "&gt;=" &amp; $AK$2, $F$2:$CS$2, "&lt;="&amp; EOMONTH($AK$2,0))</f>
        <v/>
      </c>
      <c r="E242" s="110">
        <f>AVERAGEIFS(F242:CS242,$F$2:$CS$2,"&gt;="&amp;TODAY()-30)</f>
        <v/>
      </c>
      <c r="F242" s="60" t="n"/>
      <c r="G242" s="110" t="n"/>
      <c r="H242" s="110" t="n"/>
      <c r="I242" s="110" t="n"/>
      <c r="J242" s="110" t="n"/>
      <c r="K242" s="110" t="n"/>
      <c r="L242" s="110" t="n"/>
      <c r="M242" s="110" t="n"/>
      <c r="N242" s="110" t="n"/>
      <c r="O242" s="110" t="n"/>
      <c r="P242" s="110" t="n"/>
      <c r="Q242" s="110" t="n"/>
      <c r="R242" s="110" t="n"/>
      <c r="S242" s="110" t="n"/>
      <c r="T242" s="110" t="n"/>
      <c r="U242" s="110" t="n"/>
      <c r="V242" s="110" t="n"/>
      <c r="W242" s="110" t="n"/>
      <c r="X242" s="110" t="n"/>
      <c r="Y242" s="110" t="n"/>
      <c r="Z242" s="110" t="n"/>
      <c r="AA242" s="110" t="n"/>
      <c r="AB242" s="110" t="n"/>
      <c r="AC242" s="110" t="n"/>
      <c r="AD242" s="110" t="n"/>
      <c r="AE242" s="110" t="n"/>
      <c r="AF242" s="110" t="n"/>
      <c r="AG242" s="110" t="n"/>
      <c r="AH242" s="110" t="n"/>
      <c r="AI242" s="110" t="n"/>
      <c r="AJ242" s="110" t="n"/>
      <c r="AK242" s="110" t="n"/>
      <c r="AL242" s="110" t="n"/>
      <c r="AM242" s="110" t="n"/>
      <c r="AN242" s="110" t="n"/>
      <c r="AO242" s="110" t="n"/>
      <c r="AP242" s="110" t="n"/>
      <c r="AQ242" s="110" t="n"/>
      <c r="AR242" s="110" t="n"/>
      <c r="AS242" s="110" t="n"/>
      <c r="AT242" s="110" t="n"/>
      <c r="AU242" s="110" t="n"/>
      <c r="AV242" s="110" t="n"/>
      <c r="AW242" s="110" t="n"/>
      <c r="AX242" s="110" t="n"/>
      <c r="AY242" s="110" t="n"/>
      <c r="AZ242" s="110" t="n"/>
      <c r="BA242" s="110" t="n"/>
      <c r="BB242" s="110" t="n"/>
      <c r="BC242" s="110" t="n"/>
      <c r="BD242" s="110" t="n"/>
      <c r="BE242" s="110" t="n"/>
      <c r="BF242" s="110" t="n"/>
      <c r="BG242" s="110" t="n"/>
      <c r="BH242" s="110" t="n"/>
      <c r="BI242" s="110" t="n"/>
      <c r="BJ242" s="110" t="n"/>
      <c r="BK242" s="110" t="n"/>
      <c r="BL242" s="110" t="n"/>
      <c r="BM242" s="110" t="n"/>
      <c r="BN242" s="110" t="n"/>
      <c r="BO242" s="110" t="n"/>
      <c r="BP242" s="110" t="n"/>
      <c r="BQ242" s="110" t="n"/>
      <c r="BR242" s="110" t="n"/>
      <c r="BS242" s="110" t="n"/>
      <c r="BT242" s="110" t="n"/>
      <c r="BU242" s="110" t="n"/>
      <c r="BV242" s="110" t="n"/>
      <c r="BW242" s="110" t="n"/>
      <c r="BX242" s="110" t="n"/>
      <c r="BY242" s="110" t="n"/>
      <c r="BZ242" s="110" t="n"/>
      <c r="CA242" s="110" t="n"/>
      <c r="CB242" s="110" t="n"/>
      <c r="CC242" s="110" t="n"/>
      <c r="CD242" s="110" t="n"/>
      <c r="CE242" s="110" t="n"/>
      <c r="CF242" s="110" t="n"/>
      <c r="CG242" s="110" t="n"/>
      <c r="CH242" s="110" t="n"/>
      <c r="CI242" s="110" t="n"/>
      <c r="CJ242" s="110" t="n"/>
      <c r="CK242" s="110" t="n"/>
      <c r="CL242" s="110" t="n"/>
      <c r="CM242" s="110" t="n"/>
      <c r="CN242" s="110" t="n"/>
      <c r="CO242" s="110" t="n"/>
      <c r="CP242" s="110" t="n"/>
      <c r="CQ242" s="110" t="n"/>
      <c r="CR242" s="110" t="n"/>
      <c r="CS242" s="110" t="n"/>
    </row>
    <row r="243">
      <c r="C243" s="110">
        <f>AVERAGEIFS(F243:CS243,$F$2:$CS$2, "&gt;=" &amp; $F$2, $F$2:$CS$2, "&lt;="&amp; EOMONTH($F$2,0))</f>
        <v/>
      </c>
      <c r="D243" s="110">
        <f>AVERAGEIFS(F243:CS243,$F$2:$CS$2, "&gt;=" &amp; $AK$2, $F$2:$CS$2, "&lt;="&amp; EOMONTH($AK$2,0))</f>
        <v/>
      </c>
      <c r="E243" s="110">
        <f>AVERAGEIFS(F243:CS243,$F$2:$CS$2,"&gt;="&amp;TODAY()-30)</f>
        <v/>
      </c>
      <c r="F243" s="60" t="n"/>
      <c r="G243" s="110" t="n"/>
      <c r="H243" s="110" t="n"/>
      <c r="I243" s="110" t="n"/>
      <c r="J243" s="110" t="n"/>
      <c r="K243" s="110" t="n"/>
      <c r="L243" s="110" t="n"/>
      <c r="M243" s="110" t="n"/>
      <c r="N243" s="110" t="n"/>
      <c r="O243" s="110" t="n"/>
      <c r="P243" s="110" t="n"/>
      <c r="Q243" s="110" t="n"/>
      <c r="R243" s="110" t="n"/>
      <c r="S243" s="110" t="n"/>
      <c r="T243" s="110" t="n"/>
      <c r="U243" s="110" t="n"/>
      <c r="V243" s="110" t="n"/>
      <c r="W243" s="110" t="n"/>
      <c r="X243" s="110" t="n"/>
      <c r="Y243" s="110" t="n"/>
      <c r="Z243" s="110" t="n"/>
      <c r="AA243" s="110" t="n"/>
      <c r="AB243" s="110" t="n"/>
      <c r="AC243" s="110" t="n"/>
      <c r="AD243" s="110" t="n"/>
      <c r="AE243" s="110" t="n"/>
      <c r="AF243" s="110" t="n"/>
      <c r="AG243" s="110" t="n"/>
      <c r="AH243" s="110" t="n"/>
      <c r="AI243" s="110" t="n"/>
      <c r="AJ243" s="110" t="n"/>
      <c r="AK243" s="110" t="n"/>
      <c r="AL243" s="110" t="n"/>
      <c r="AM243" s="110" t="n"/>
      <c r="AN243" s="110" t="n"/>
      <c r="AO243" s="110" t="n"/>
      <c r="AP243" s="110" t="n"/>
      <c r="AQ243" s="110" t="n"/>
      <c r="AR243" s="110" t="n"/>
      <c r="AS243" s="110" t="n"/>
      <c r="AT243" s="110" t="n"/>
      <c r="AU243" s="110" t="n"/>
      <c r="AV243" s="110" t="n"/>
      <c r="AW243" s="110" t="n"/>
      <c r="AX243" s="110" t="n"/>
      <c r="AY243" s="110" t="n"/>
      <c r="AZ243" s="110" t="n"/>
      <c r="BA243" s="110" t="n"/>
      <c r="BB243" s="110" t="n"/>
      <c r="BC243" s="110" t="n"/>
      <c r="BD243" s="110" t="n"/>
      <c r="BE243" s="110" t="n"/>
      <c r="BF243" s="110" t="n"/>
      <c r="BG243" s="110" t="n"/>
      <c r="BH243" s="110" t="n"/>
      <c r="BI243" s="110" t="n"/>
      <c r="BJ243" s="110" t="n"/>
      <c r="BK243" s="110" t="n"/>
      <c r="BL243" s="110" t="n"/>
      <c r="BM243" s="110" t="n"/>
      <c r="BN243" s="110" t="n"/>
      <c r="BO243" s="110" t="n"/>
      <c r="BP243" s="110" t="n"/>
      <c r="BQ243" s="110" t="n"/>
      <c r="BR243" s="110" t="n"/>
      <c r="BS243" s="110" t="n"/>
      <c r="BT243" s="110" t="n"/>
      <c r="BU243" s="110" t="n"/>
      <c r="BV243" s="110" t="n"/>
      <c r="BW243" s="110" t="n"/>
      <c r="BX243" s="110" t="n"/>
      <c r="BY243" s="110" t="n"/>
      <c r="BZ243" s="110" t="n"/>
      <c r="CA243" s="110" t="n"/>
      <c r="CB243" s="110" t="n"/>
      <c r="CC243" s="110" t="n"/>
      <c r="CD243" s="110" t="n"/>
      <c r="CE243" s="110" t="n"/>
      <c r="CF243" s="110" t="n"/>
      <c r="CG243" s="110" t="n"/>
      <c r="CH243" s="110" t="n"/>
      <c r="CI243" s="110" t="n"/>
      <c r="CJ243" s="110" t="n"/>
      <c r="CK243" s="110" t="n"/>
      <c r="CL243" s="110" t="n"/>
      <c r="CM243" s="110" t="n"/>
      <c r="CN243" s="110" t="n"/>
      <c r="CO243" s="110" t="n"/>
      <c r="CP243" s="110" t="n"/>
      <c r="CQ243" s="110" t="n"/>
      <c r="CR243" s="110" t="n"/>
      <c r="CS243" s="110" t="n"/>
    </row>
    <row r="244">
      <c r="C244" s="110">
        <f>AVERAGEIFS(F244:CS244,$F$2:$CS$2, "&gt;=" &amp; $F$2, $F$2:$CS$2, "&lt;="&amp; EOMONTH($F$2,0))</f>
        <v/>
      </c>
      <c r="D244" s="110">
        <f>AVERAGEIFS(F244:CS244,$F$2:$CS$2, "&gt;=" &amp; $AK$2, $F$2:$CS$2, "&lt;="&amp; EOMONTH($AK$2,0))</f>
        <v/>
      </c>
      <c r="E244" s="110">
        <f>AVERAGEIFS(F244:CS244,$F$2:$CS$2,"&gt;="&amp;TODAY()-30)</f>
        <v/>
      </c>
      <c r="F244" s="60" t="n"/>
      <c r="G244" s="110" t="n"/>
      <c r="H244" s="110" t="n"/>
      <c r="I244" s="110" t="n"/>
      <c r="J244" s="110" t="n"/>
      <c r="K244" s="110" t="n"/>
      <c r="L244" s="110" t="n"/>
      <c r="M244" s="110" t="n"/>
      <c r="N244" s="110" t="n"/>
      <c r="O244" s="110" t="n"/>
      <c r="P244" s="110" t="n"/>
      <c r="Q244" s="110" t="n"/>
      <c r="R244" s="110" t="n"/>
      <c r="S244" s="110" t="n"/>
      <c r="T244" s="110" t="n"/>
      <c r="U244" s="110" t="n"/>
      <c r="V244" s="110" t="n"/>
      <c r="W244" s="110" t="n"/>
      <c r="X244" s="110" t="n"/>
      <c r="Y244" s="110" t="n"/>
      <c r="Z244" s="110" t="n"/>
      <c r="AA244" s="110" t="n"/>
      <c r="AB244" s="110" t="n"/>
      <c r="AC244" s="110" t="n"/>
      <c r="AD244" s="110" t="n"/>
      <c r="AE244" s="110" t="n"/>
      <c r="AF244" s="110" t="n"/>
      <c r="AG244" s="110" t="n"/>
      <c r="AH244" s="110" t="n"/>
      <c r="AI244" s="110" t="n"/>
      <c r="AJ244" s="110" t="n"/>
      <c r="AK244" s="110" t="n"/>
      <c r="AL244" s="110" t="n"/>
      <c r="AM244" s="110" t="n"/>
      <c r="AN244" s="110" t="n"/>
      <c r="AO244" s="110" t="n"/>
      <c r="AP244" s="110" t="n"/>
      <c r="AQ244" s="110" t="n"/>
      <c r="AR244" s="110" t="n"/>
      <c r="AS244" s="110" t="n"/>
      <c r="AT244" s="110" t="n"/>
      <c r="AU244" s="110" t="n"/>
      <c r="AV244" s="110" t="n"/>
      <c r="AW244" s="110" t="n"/>
      <c r="AX244" s="110" t="n"/>
      <c r="AY244" s="110" t="n"/>
      <c r="AZ244" s="110" t="n"/>
      <c r="BA244" s="110" t="n"/>
      <c r="BB244" s="110" t="n"/>
      <c r="BC244" s="110" t="n"/>
      <c r="BD244" s="110" t="n"/>
      <c r="BE244" s="110" t="n"/>
      <c r="BF244" s="110" t="n"/>
      <c r="BG244" s="110" t="n"/>
      <c r="BH244" s="110" t="n"/>
      <c r="BI244" s="110" t="n"/>
      <c r="BJ244" s="110" t="n"/>
      <c r="BK244" s="110" t="n"/>
      <c r="BL244" s="110" t="n"/>
      <c r="BM244" s="110" t="n"/>
      <c r="BN244" s="110" t="n"/>
      <c r="BO244" s="110" t="n"/>
      <c r="BP244" s="110" t="n"/>
      <c r="BQ244" s="110" t="n"/>
      <c r="BR244" s="110" t="n"/>
      <c r="BS244" s="110" t="n"/>
      <c r="BT244" s="110" t="n"/>
      <c r="BU244" s="110" t="n"/>
      <c r="BV244" s="110" t="n"/>
      <c r="BW244" s="110" t="n"/>
      <c r="BX244" s="110" t="n"/>
      <c r="BY244" s="110" t="n"/>
      <c r="BZ244" s="110" t="n"/>
      <c r="CA244" s="110" t="n"/>
      <c r="CB244" s="110" t="n"/>
      <c r="CC244" s="110" t="n"/>
      <c r="CD244" s="110" t="n"/>
      <c r="CE244" s="110" t="n"/>
      <c r="CF244" s="110" t="n"/>
      <c r="CG244" s="110" t="n"/>
      <c r="CH244" s="110" t="n"/>
      <c r="CI244" s="110" t="n"/>
      <c r="CJ244" s="110" t="n"/>
      <c r="CK244" s="110" t="n"/>
      <c r="CL244" s="110" t="n"/>
      <c r="CM244" s="110" t="n"/>
      <c r="CN244" s="110" t="n"/>
      <c r="CO244" s="110" t="n"/>
      <c r="CP244" s="110" t="n"/>
      <c r="CQ244" s="110" t="n"/>
      <c r="CR244" s="110" t="n"/>
      <c r="CS244" s="110" t="n"/>
    </row>
    <row r="245">
      <c r="C245" s="110">
        <f>AVERAGEIFS(F245:CS245,$F$2:$CS$2, "&gt;=" &amp; $F$2, $F$2:$CS$2, "&lt;="&amp; EOMONTH($F$2,0))</f>
        <v/>
      </c>
      <c r="D245" s="110">
        <f>AVERAGEIFS(F245:CS245,$F$2:$CS$2, "&gt;=" &amp; $AK$2, $F$2:$CS$2, "&lt;="&amp; EOMONTH($AK$2,0))</f>
        <v/>
      </c>
      <c r="E245" s="110">
        <f>AVERAGEIFS(F245:CS245,$F$2:$CS$2,"&gt;="&amp;TODAY()-30)</f>
        <v/>
      </c>
      <c r="F245" s="60" t="n"/>
      <c r="G245" s="110" t="n"/>
      <c r="H245" s="110" t="n"/>
      <c r="I245" s="110" t="n"/>
      <c r="J245" s="110" t="n"/>
      <c r="K245" s="110" t="n"/>
      <c r="L245" s="110" t="n"/>
      <c r="M245" s="110" t="n"/>
      <c r="N245" s="110" t="n"/>
      <c r="O245" s="110" t="n"/>
      <c r="P245" s="110" t="n"/>
      <c r="Q245" s="110" t="n"/>
      <c r="R245" s="110" t="n"/>
      <c r="S245" s="110" t="n"/>
      <c r="T245" s="110" t="n"/>
      <c r="U245" s="110" t="n"/>
      <c r="V245" s="110" t="n"/>
      <c r="W245" s="110" t="n"/>
      <c r="X245" s="110" t="n"/>
      <c r="Y245" s="110" t="n"/>
      <c r="Z245" s="110" t="n"/>
      <c r="AA245" s="110" t="n"/>
      <c r="AB245" s="110" t="n"/>
      <c r="AC245" s="110" t="n"/>
      <c r="AD245" s="110" t="n"/>
      <c r="AE245" s="110" t="n"/>
      <c r="AF245" s="110" t="n"/>
      <c r="AG245" s="110" t="n"/>
      <c r="AH245" s="110" t="n"/>
      <c r="AI245" s="110" t="n"/>
      <c r="AJ245" s="110" t="n"/>
      <c r="AK245" s="110" t="n"/>
      <c r="AL245" s="110" t="n"/>
      <c r="AM245" s="110" t="n"/>
      <c r="AN245" s="110" t="n"/>
      <c r="AO245" s="110" t="n"/>
      <c r="AP245" s="110" t="n"/>
      <c r="AQ245" s="110" t="n"/>
      <c r="AR245" s="110" t="n"/>
      <c r="AS245" s="110" t="n"/>
      <c r="AT245" s="110" t="n"/>
      <c r="AU245" s="110" t="n"/>
      <c r="AV245" s="110" t="n"/>
      <c r="AW245" s="110" t="n"/>
      <c r="AX245" s="110" t="n"/>
      <c r="AY245" s="110" t="n"/>
      <c r="AZ245" s="110" t="n"/>
      <c r="BA245" s="110" t="n"/>
      <c r="BB245" s="110" t="n"/>
      <c r="BC245" s="110" t="n"/>
      <c r="BD245" s="110" t="n"/>
      <c r="BE245" s="110" t="n"/>
      <c r="BF245" s="110" t="n"/>
      <c r="BG245" s="110" t="n"/>
      <c r="BH245" s="110" t="n"/>
      <c r="BI245" s="110" t="n"/>
      <c r="BJ245" s="110" t="n"/>
      <c r="BK245" s="110" t="n"/>
      <c r="BL245" s="110" t="n"/>
      <c r="BM245" s="110" t="n"/>
      <c r="BN245" s="110" t="n"/>
      <c r="BO245" s="110" t="n"/>
      <c r="BP245" s="110" t="n"/>
      <c r="BQ245" s="110" t="n"/>
      <c r="BR245" s="110" t="n"/>
      <c r="BS245" s="110" t="n"/>
      <c r="BT245" s="110" t="n"/>
      <c r="BU245" s="110" t="n"/>
      <c r="BV245" s="110" t="n"/>
      <c r="BW245" s="110" t="n"/>
      <c r="BX245" s="110" t="n"/>
      <c r="BY245" s="110" t="n"/>
      <c r="BZ245" s="110" t="n"/>
      <c r="CA245" s="110" t="n"/>
      <c r="CB245" s="110" t="n"/>
      <c r="CC245" s="110" t="n"/>
      <c r="CD245" s="110" t="n"/>
      <c r="CE245" s="110" t="n"/>
      <c r="CF245" s="110" t="n"/>
      <c r="CG245" s="110" t="n"/>
      <c r="CH245" s="110" t="n"/>
      <c r="CI245" s="110" t="n"/>
      <c r="CJ245" s="110" t="n"/>
      <c r="CK245" s="110" t="n"/>
      <c r="CL245" s="110" t="n"/>
      <c r="CM245" s="110" t="n"/>
      <c r="CN245" s="110" t="n"/>
      <c r="CO245" s="110" t="n"/>
      <c r="CP245" s="110" t="n"/>
      <c r="CQ245" s="110" t="n"/>
      <c r="CR245" s="110" t="n"/>
      <c r="CS245" s="110" t="n"/>
    </row>
    <row r="246">
      <c r="C246" s="110">
        <f>AVERAGEIFS(F246:CS246,$F$2:$CS$2, "&gt;=" &amp; $F$2, $F$2:$CS$2, "&lt;="&amp; EOMONTH($F$2,0))</f>
        <v/>
      </c>
      <c r="D246" s="110">
        <f>AVERAGEIFS(F246:CS246,$F$2:$CS$2, "&gt;=" &amp; $AK$2, $F$2:$CS$2, "&lt;="&amp; EOMONTH($AK$2,0))</f>
        <v/>
      </c>
      <c r="E246" s="110">
        <f>AVERAGEIFS(F246:CS246,$F$2:$CS$2,"&gt;="&amp;TODAY()-30)</f>
        <v/>
      </c>
      <c r="F246" s="60" t="n"/>
      <c r="G246" s="110" t="n"/>
      <c r="H246" s="110" t="n"/>
      <c r="I246" s="110" t="n"/>
      <c r="J246" s="110" t="n"/>
      <c r="K246" s="110" t="n"/>
      <c r="L246" s="110" t="n"/>
      <c r="M246" s="110" t="n"/>
      <c r="N246" s="110" t="n"/>
      <c r="O246" s="110" t="n"/>
      <c r="P246" s="110" t="n"/>
      <c r="Q246" s="110" t="n"/>
      <c r="R246" s="110" t="n"/>
      <c r="S246" s="110" t="n"/>
      <c r="T246" s="110" t="n"/>
      <c r="U246" s="110" t="n"/>
      <c r="V246" s="110" t="n"/>
      <c r="W246" s="110" t="n"/>
      <c r="X246" s="110" t="n"/>
      <c r="Y246" s="110" t="n"/>
      <c r="Z246" s="110" t="n"/>
      <c r="AA246" s="110" t="n"/>
      <c r="AB246" s="110" t="n"/>
      <c r="AC246" s="110" t="n"/>
      <c r="AD246" s="110" t="n"/>
      <c r="AE246" s="110" t="n"/>
      <c r="AF246" s="110" t="n"/>
      <c r="AG246" s="110" t="n"/>
      <c r="AH246" s="110" t="n"/>
      <c r="AI246" s="110" t="n"/>
      <c r="AJ246" s="110" t="n"/>
      <c r="AK246" s="110" t="n"/>
      <c r="AL246" s="110" t="n"/>
      <c r="AM246" s="110" t="n"/>
      <c r="AN246" s="110" t="n"/>
      <c r="AO246" s="110" t="n"/>
      <c r="AP246" s="110" t="n"/>
      <c r="AQ246" s="110" t="n"/>
      <c r="AR246" s="110" t="n"/>
      <c r="AS246" s="110" t="n"/>
      <c r="AT246" s="110" t="n"/>
      <c r="AU246" s="110" t="n"/>
      <c r="AV246" s="110" t="n"/>
      <c r="AW246" s="110" t="n"/>
      <c r="AX246" s="110" t="n"/>
      <c r="AY246" s="110" t="n"/>
      <c r="AZ246" s="110" t="n"/>
      <c r="BA246" s="110" t="n"/>
      <c r="BB246" s="110" t="n"/>
      <c r="BC246" s="110" t="n"/>
      <c r="BD246" s="110" t="n"/>
      <c r="BE246" s="110" t="n"/>
      <c r="BF246" s="110" t="n"/>
      <c r="BG246" s="110" t="n"/>
      <c r="BH246" s="110" t="n"/>
      <c r="BI246" s="110" t="n"/>
      <c r="BJ246" s="110" t="n"/>
      <c r="BK246" s="110" t="n"/>
      <c r="BL246" s="110" t="n"/>
      <c r="BM246" s="110" t="n"/>
      <c r="BN246" s="110" t="n"/>
      <c r="BO246" s="110" t="n"/>
      <c r="BP246" s="110" t="n"/>
      <c r="BQ246" s="110" t="n"/>
      <c r="BR246" s="110" t="n"/>
      <c r="BS246" s="110" t="n"/>
      <c r="BT246" s="110" t="n"/>
      <c r="BU246" s="110" t="n"/>
      <c r="BV246" s="110" t="n"/>
      <c r="BW246" s="110" t="n"/>
      <c r="BX246" s="110" t="n"/>
      <c r="BY246" s="110" t="n"/>
      <c r="BZ246" s="110" t="n"/>
      <c r="CA246" s="110" t="n"/>
      <c r="CB246" s="110" t="n"/>
      <c r="CC246" s="110" t="n"/>
      <c r="CD246" s="110" t="n"/>
      <c r="CE246" s="110" t="n"/>
      <c r="CF246" s="110" t="n"/>
      <c r="CG246" s="110" t="n"/>
      <c r="CH246" s="110" t="n"/>
      <c r="CI246" s="110" t="n"/>
      <c r="CJ246" s="110" t="n"/>
      <c r="CK246" s="110" t="n"/>
      <c r="CL246" s="110" t="n"/>
      <c r="CM246" s="110" t="n"/>
      <c r="CN246" s="110" t="n"/>
      <c r="CO246" s="110" t="n"/>
      <c r="CP246" s="110" t="n"/>
      <c r="CQ246" s="110" t="n"/>
      <c r="CR246" s="110" t="n"/>
      <c r="CS246" s="110" t="n"/>
    </row>
    <row r="247">
      <c r="C247" s="110">
        <f>AVERAGEIFS(F247:CS247,$F$2:$CS$2, "&gt;=" &amp; $F$2, $F$2:$CS$2, "&lt;="&amp; EOMONTH($F$2,0))</f>
        <v/>
      </c>
      <c r="D247" s="110">
        <f>AVERAGEIFS(F247:CS247,$F$2:$CS$2, "&gt;=" &amp; $AK$2, $F$2:$CS$2, "&lt;="&amp; EOMONTH($AK$2,0))</f>
        <v/>
      </c>
      <c r="E247" s="110">
        <f>AVERAGEIFS(F247:CS247,$F$2:$CS$2,"&gt;="&amp;TODAY()-30)</f>
        <v/>
      </c>
      <c r="F247" s="60" t="n"/>
      <c r="G247" s="110" t="n"/>
      <c r="H247" s="110" t="n"/>
      <c r="I247" s="110" t="n"/>
      <c r="J247" s="110" t="n"/>
      <c r="K247" s="110" t="n"/>
      <c r="L247" s="110" t="n"/>
      <c r="M247" s="110" t="n"/>
      <c r="N247" s="110" t="n"/>
      <c r="O247" s="110" t="n"/>
      <c r="P247" s="110" t="n"/>
      <c r="Q247" s="110" t="n"/>
      <c r="R247" s="110" t="n"/>
      <c r="S247" s="110" t="n"/>
      <c r="T247" s="110" t="n"/>
      <c r="U247" s="110" t="n"/>
      <c r="V247" s="110" t="n"/>
      <c r="W247" s="110" t="n"/>
      <c r="X247" s="110" t="n"/>
      <c r="Y247" s="110" t="n"/>
      <c r="Z247" s="110" t="n"/>
      <c r="AA247" s="110" t="n"/>
      <c r="AB247" s="110" t="n"/>
      <c r="AC247" s="110" t="n"/>
      <c r="AD247" s="110" t="n"/>
      <c r="AE247" s="110" t="n"/>
      <c r="AF247" s="110" t="n"/>
      <c r="AG247" s="110" t="n"/>
      <c r="AH247" s="110" t="n"/>
      <c r="AI247" s="110" t="n"/>
      <c r="AJ247" s="110" t="n"/>
      <c r="AK247" s="110" t="n"/>
      <c r="AL247" s="110" t="n"/>
      <c r="AM247" s="110" t="n"/>
      <c r="AN247" s="110" t="n"/>
      <c r="AO247" s="110" t="n"/>
      <c r="AP247" s="110" t="n"/>
      <c r="AQ247" s="110" t="n"/>
      <c r="AR247" s="110" t="n"/>
      <c r="AS247" s="110" t="n"/>
      <c r="AT247" s="110" t="n"/>
      <c r="AU247" s="110" t="n"/>
      <c r="AV247" s="110" t="n"/>
      <c r="AW247" s="110" t="n"/>
      <c r="AX247" s="110" t="n"/>
      <c r="AY247" s="110" t="n"/>
      <c r="AZ247" s="110" t="n"/>
      <c r="BA247" s="110" t="n"/>
      <c r="BB247" s="110" t="n"/>
      <c r="BC247" s="110" t="n"/>
      <c r="BD247" s="110" t="n"/>
      <c r="BE247" s="110" t="n"/>
      <c r="BF247" s="110" t="n"/>
      <c r="BG247" s="110" t="n"/>
      <c r="BH247" s="110" t="n"/>
      <c r="BI247" s="110" t="n"/>
      <c r="BJ247" s="110" t="n"/>
      <c r="BK247" s="110" t="n"/>
      <c r="BL247" s="110" t="n"/>
      <c r="BM247" s="110" t="n"/>
      <c r="BN247" s="110" t="n"/>
      <c r="BO247" s="110" t="n"/>
      <c r="BP247" s="110" t="n"/>
      <c r="BQ247" s="110" t="n"/>
      <c r="BR247" s="110" t="n"/>
      <c r="BS247" s="110" t="n"/>
      <c r="BT247" s="110" t="n"/>
      <c r="BU247" s="110" t="n"/>
      <c r="BV247" s="110" t="n"/>
      <c r="BW247" s="110" t="n"/>
      <c r="BX247" s="110" t="n"/>
      <c r="BY247" s="110" t="n"/>
      <c r="BZ247" s="110" t="n"/>
      <c r="CA247" s="110" t="n"/>
      <c r="CB247" s="110" t="n"/>
      <c r="CC247" s="110" t="n"/>
      <c r="CD247" s="110" t="n"/>
      <c r="CE247" s="110" t="n"/>
      <c r="CF247" s="110" t="n"/>
      <c r="CG247" s="110" t="n"/>
      <c r="CH247" s="110" t="n"/>
      <c r="CI247" s="110" t="n"/>
      <c r="CJ247" s="110" t="n"/>
      <c r="CK247" s="110" t="n"/>
      <c r="CL247" s="110" t="n"/>
      <c r="CM247" s="110" t="n"/>
      <c r="CN247" s="110" t="n"/>
      <c r="CO247" s="110" t="n"/>
      <c r="CP247" s="110" t="n"/>
      <c r="CQ247" s="110" t="n"/>
      <c r="CR247" s="110" t="n"/>
      <c r="CS247" s="110" t="n"/>
    </row>
    <row r="248">
      <c r="C248" s="110">
        <f>AVERAGEIFS(F248:CS248,$F$2:$CS$2, "&gt;=" &amp; $F$2, $F$2:$CS$2, "&lt;="&amp; EOMONTH($F$2,0))</f>
        <v/>
      </c>
      <c r="D248" s="110">
        <f>AVERAGEIFS(F248:CS248,$F$2:$CS$2, "&gt;=" &amp; $AK$2, $F$2:$CS$2, "&lt;="&amp; EOMONTH($AK$2,0))</f>
        <v/>
      </c>
      <c r="E248" s="110">
        <f>AVERAGEIFS(F248:CS248,$F$2:$CS$2,"&gt;="&amp;TODAY()-30)</f>
        <v/>
      </c>
      <c r="F248" s="60" t="n"/>
      <c r="G248" s="110" t="n"/>
      <c r="H248" s="110" t="n"/>
      <c r="I248" s="110" t="n"/>
      <c r="J248" s="110" t="n"/>
      <c r="K248" s="110" t="n"/>
      <c r="L248" s="110" t="n"/>
      <c r="M248" s="110" t="n"/>
      <c r="N248" s="110" t="n"/>
      <c r="O248" s="110" t="n"/>
      <c r="P248" s="110" t="n"/>
      <c r="Q248" s="110" t="n"/>
      <c r="R248" s="110" t="n"/>
      <c r="S248" s="110" t="n"/>
      <c r="T248" s="110" t="n"/>
      <c r="U248" s="110" t="n"/>
      <c r="V248" s="110" t="n"/>
      <c r="W248" s="110" t="n"/>
      <c r="X248" s="110" t="n"/>
      <c r="Y248" s="110" t="n"/>
      <c r="Z248" s="110" t="n"/>
      <c r="AA248" s="110" t="n"/>
      <c r="AB248" s="110" t="n"/>
      <c r="AC248" s="110" t="n"/>
      <c r="AD248" s="110" t="n"/>
      <c r="AE248" s="110" t="n"/>
      <c r="AF248" s="110" t="n"/>
      <c r="AG248" s="110" t="n"/>
      <c r="AH248" s="110" t="n"/>
      <c r="AI248" s="110" t="n"/>
      <c r="AJ248" s="110" t="n"/>
      <c r="AK248" s="110" t="n"/>
      <c r="AL248" s="110" t="n"/>
      <c r="AM248" s="110" t="n"/>
      <c r="AN248" s="110" t="n"/>
      <c r="AO248" s="110" t="n"/>
      <c r="AP248" s="110" t="n"/>
      <c r="AQ248" s="110" t="n"/>
      <c r="AR248" s="110" t="n"/>
      <c r="AS248" s="110" t="n"/>
      <c r="AT248" s="110" t="n"/>
      <c r="AU248" s="110" t="n"/>
      <c r="AV248" s="110" t="n"/>
      <c r="AW248" s="110" t="n"/>
      <c r="AX248" s="110" t="n"/>
      <c r="AY248" s="110" t="n"/>
      <c r="AZ248" s="110" t="n"/>
      <c r="BA248" s="110" t="n"/>
      <c r="BB248" s="110" t="n"/>
      <c r="BC248" s="110" t="n"/>
      <c r="BD248" s="110" t="n"/>
      <c r="BE248" s="110" t="n"/>
      <c r="BF248" s="110" t="n"/>
      <c r="BG248" s="110" t="n"/>
      <c r="BH248" s="110" t="n"/>
      <c r="BI248" s="110" t="n"/>
      <c r="BJ248" s="110" t="n"/>
      <c r="BK248" s="110" t="n"/>
      <c r="BL248" s="110" t="n"/>
      <c r="BM248" s="110" t="n"/>
      <c r="BN248" s="110" t="n"/>
      <c r="BO248" s="110" t="n"/>
      <c r="BP248" s="110" t="n"/>
      <c r="BQ248" s="110" t="n"/>
      <c r="BR248" s="110" t="n"/>
      <c r="BS248" s="110" t="n"/>
      <c r="BT248" s="110" t="n"/>
      <c r="BU248" s="110" t="n"/>
      <c r="BV248" s="110" t="n"/>
      <c r="BW248" s="110" t="n"/>
      <c r="BX248" s="110" t="n"/>
      <c r="BY248" s="110" t="n"/>
      <c r="BZ248" s="110" t="n"/>
      <c r="CA248" s="110" t="n"/>
      <c r="CB248" s="110" t="n"/>
      <c r="CC248" s="110" t="n"/>
      <c r="CD248" s="110" t="n"/>
      <c r="CE248" s="110" t="n"/>
      <c r="CF248" s="110" t="n"/>
      <c r="CG248" s="110" t="n"/>
      <c r="CH248" s="110" t="n"/>
      <c r="CI248" s="110" t="n"/>
      <c r="CJ248" s="110" t="n"/>
      <c r="CK248" s="110" t="n"/>
      <c r="CL248" s="110" t="n"/>
      <c r="CM248" s="110" t="n"/>
      <c r="CN248" s="110" t="n"/>
      <c r="CO248" s="110" t="n"/>
      <c r="CP248" s="110" t="n"/>
      <c r="CQ248" s="110" t="n"/>
      <c r="CR248" s="110" t="n"/>
      <c r="CS248" s="110" t="n"/>
    </row>
    <row r="249">
      <c r="C249" s="110">
        <f>AVERAGEIFS(F249:CS249,$F$2:$CS$2, "&gt;=" &amp; $F$2, $F$2:$CS$2, "&lt;="&amp; EOMONTH($F$2,0))</f>
        <v/>
      </c>
      <c r="D249" s="110">
        <f>AVERAGEIFS(F249:CS249,$F$2:$CS$2, "&gt;=" &amp; $AK$2, $F$2:$CS$2, "&lt;="&amp; EOMONTH($AK$2,0))</f>
        <v/>
      </c>
      <c r="E249" s="110">
        <f>AVERAGEIFS(F249:CS249,$F$2:$CS$2,"&gt;="&amp;TODAY()-30)</f>
        <v/>
      </c>
      <c r="F249" s="60" t="n"/>
      <c r="G249" s="110" t="n"/>
      <c r="H249" s="110" t="n"/>
      <c r="I249" s="110" t="n"/>
      <c r="J249" s="110" t="n"/>
      <c r="K249" s="110" t="n"/>
      <c r="L249" s="110" t="n"/>
      <c r="M249" s="110" t="n"/>
      <c r="N249" s="110" t="n"/>
      <c r="O249" s="110" t="n"/>
      <c r="P249" s="110" t="n"/>
      <c r="Q249" s="110" t="n"/>
      <c r="R249" s="110" t="n"/>
      <c r="S249" s="110" t="n"/>
      <c r="T249" s="110" t="n"/>
      <c r="U249" s="110" t="n"/>
      <c r="V249" s="110" t="n"/>
      <c r="W249" s="110" t="n"/>
      <c r="X249" s="110" t="n"/>
      <c r="Y249" s="110" t="n"/>
      <c r="Z249" s="110" t="n"/>
      <c r="AA249" s="110" t="n"/>
      <c r="AB249" s="110" t="n"/>
      <c r="AC249" s="110" t="n"/>
      <c r="AD249" s="110" t="n"/>
      <c r="AE249" s="110" t="n"/>
      <c r="AF249" s="110" t="n"/>
      <c r="AG249" s="110" t="n"/>
      <c r="AH249" s="110" t="n"/>
      <c r="AI249" s="110" t="n"/>
      <c r="AJ249" s="110" t="n"/>
      <c r="AK249" s="110" t="n"/>
      <c r="AL249" s="110" t="n"/>
      <c r="AM249" s="110" t="n"/>
      <c r="AN249" s="110" t="n"/>
      <c r="AO249" s="110" t="n"/>
      <c r="AP249" s="110" t="n"/>
      <c r="AQ249" s="110" t="n"/>
      <c r="AR249" s="110" t="n"/>
      <c r="AS249" s="110" t="n"/>
      <c r="AT249" s="110" t="n"/>
      <c r="AU249" s="110" t="n"/>
      <c r="AV249" s="110" t="n"/>
      <c r="AW249" s="110" t="n"/>
      <c r="AX249" s="110" t="n"/>
      <c r="AY249" s="110" t="n"/>
      <c r="AZ249" s="110" t="n"/>
      <c r="BA249" s="110" t="n"/>
      <c r="BB249" s="110" t="n"/>
      <c r="BC249" s="110" t="n"/>
      <c r="BD249" s="110" t="n"/>
      <c r="BE249" s="110" t="n"/>
      <c r="BF249" s="110" t="n"/>
      <c r="BG249" s="110" t="n"/>
      <c r="BH249" s="110" t="n"/>
      <c r="BI249" s="110" t="n"/>
      <c r="BJ249" s="110" t="n"/>
      <c r="BK249" s="110" t="n"/>
      <c r="BL249" s="110" t="n"/>
      <c r="BM249" s="110" t="n"/>
      <c r="BN249" s="110" t="n"/>
      <c r="BO249" s="110" t="n"/>
      <c r="BP249" s="110" t="n"/>
      <c r="BQ249" s="110" t="n"/>
      <c r="BR249" s="110" t="n"/>
      <c r="BS249" s="110" t="n"/>
      <c r="BT249" s="110" t="n"/>
      <c r="BU249" s="110" t="n"/>
      <c r="BV249" s="110" t="n"/>
      <c r="BW249" s="110" t="n"/>
      <c r="BX249" s="110" t="n"/>
      <c r="BY249" s="110" t="n"/>
      <c r="BZ249" s="110" t="n"/>
      <c r="CA249" s="110" t="n"/>
      <c r="CB249" s="110" t="n"/>
      <c r="CC249" s="110" t="n"/>
      <c r="CD249" s="110" t="n"/>
      <c r="CE249" s="110" t="n"/>
      <c r="CF249" s="110" t="n"/>
      <c r="CG249" s="110" t="n"/>
      <c r="CH249" s="110" t="n"/>
      <c r="CI249" s="110" t="n"/>
      <c r="CJ249" s="110" t="n"/>
      <c r="CK249" s="110" t="n"/>
      <c r="CL249" s="110" t="n"/>
      <c r="CM249" s="110" t="n"/>
      <c r="CN249" s="110" t="n"/>
      <c r="CO249" s="110" t="n"/>
      <c r="CP249" s="110" t="n"/>
      <c r="CQ249" s="110" t="n"/>
      <c r="CR249" s="110" t="n"/>
      <c r="CS249" s="110" t="n"/>
    </row>
    <row r="250">
      <c r="C250" s="110">
        <f>AVERAGEIFS(F250:CS250,$F$2:$CS$2, "&gt;=" &amp; $F$2, $F$2:$CS$2, "&lt;="&amp; EOMONTH($F$2,0))</f>
        <v/>
      </c>
      <c r="D250" s="110">
        <f>AVERAGEIFS(F250:CS250,$F$2:$CS$2, "&gt;=" &amp; $AK$2, $F$2:$CS$2, "&lt;="&amp; EOMONTH($AK$2,0))</f>
        <v/>
      </c>
      <c r="E250" s="110">
        <f>AVERAGEIFS(F250:CS250,$F$2:$CS$2,"&gt;="&amp;TODAY()-30)</f>
        <v/>
      </c>
      <c r="F250" s="60" t="n"/>
      <c r="G250" s="110" t="n"/>
      <c r="H250" s="110" t="n"/>
      <c r="I250" s="110" t="n"/>
      <c r="J250" s="110" t="n"/>
      <c r="K250" s="110" t="n"/>
      <c r="L250" s="110" t="n"/>
      <c r="M250" s="110" t="n"/>
      <c r="N250" s="110" t="n"/>
      <c r="O250" s="110" t="n"/>
      <c r="P250" s="110" t="n"/>
      <c r="Q250" s="110" t="n"/>
      <c r="R250" s="110" t="n"/>
      <c r="S250" s="110" t="n"/>
      <c r="T250" s="110" t="n"/>
      <c r="U250" s="110" t="n"/>
      <c r="V250" s="110" t="n"/>
      <c r="W250" s="110" t="n"/>
      <c r="X250" s="110" t="n"/>
      <c r="Y250" s="110" t="n"/>
      <c r="Z250" s="110" t="n"/>
      <c r="AA250" s="110" t="n"/>
      <c r="AB250" s="110" t="n"/>
      <c r="AC250" s="110" t="n"/>
      <c r="AD250" s="110" t="n"/>
      <c r="AE250" s="110" t="n"/>
      <c r="AF250" s="110" t="n"/>
      <c r="AG250" s="110" t="n"/>
      <c r="AH250" s="110" t="n"/>
      <c r="AI250" s="110" t="n"/>
      <c r="AJ250" s="110" t="n"/>
      <c r="AK250" s="110" t="n"/>
      <c r="AL250" s="110" t="n"/>
      <c r="AM250" s="110" t="n"/>
      <c r="AN250" s="110" t="n"/>
      <c r="AO250" s="110" t="n"/>
      <c r="AP250" s="110" t="n"/>
      <c r="AQ250" s="110" t="n"/>
      <c r="AR250" s="110" t="n"/>
      <c r="AS250" s="110" t="n"/>
      <c r="AT250" s="110" t="n"/>
      <c r="AU250" s="110" t="n"/>
      <c r="AV250" s="110" t="n"/>
      <c r="AW250" s="110" t="n"/>
      <c r="AX250" s="110" t="n"/>
      <c r="AY250" s="110" t="n"/>
      <c r="AZ250" s="110" t="n"/>
      <c r="BA250" s="110" t="n"/>
      <c r="BB250" s="110" t="n"/>
      <c r="BC250" s="110" t="n"/>
      <c r="BD250" s="110" t="n"/>
      <c r="BE250" s="110" t="n"/>
      <c r="BF250" s="110" t="n"/>
      <c r="BG250" s="110" t="n"/>
      <c r="BH250" s="110" t="n"/>
      <c r="BI250" s="110" t="n"/>
      <c r="BJ250" s="110" t="n"/>
      <c r="BK250" s="110" t="n"/>
      <c r="BL250" s="110" t="n"/>
      <c r="BM250" s="110" t="n"/>
      <c r="BN250" s="110" t="n"/>
      <c r="BO250" s="110" t="n"/>
      <c r="BP250" s="110" t="n"/>
      <c r="BQ250" s="110" t="n"/>
      <c r="BR250" s="110" t="n"/>
      <c r="BS250" s="110" t="n"/>
      <c r="BT250" s="110" t="n"/>
      <c r="BU250" s="110" t="n"/>
      <c r="BV250" s="110" t="n"/>
      <c r="BW250" s="110" t="n"/>
      <c r="BX250" s="110" t="n"/>
      <c r="BY250" s="110" t="n"/>
      <c r="BZ250" s="110" t="n"/>
      <c r="CA250" s="110" t="n"/>
      <c r="CB250" s="110" t="n"/>
      <c r="CC250" s="110" t="n"/>
      <c r="CD250" s="110" t="n"/>
      <c r="CE250" s="110" t="n"/>
      <c r="CF250" s="110" t="n"/>
      <c r="CG250" s="110" t="n"/>
      <c r="CH250" s="110" t="n"/>
      <c r="CI250" s="110" t="n"/>
      <c r="CJ250" s="110" t="n"/>
      <c r="CK250" s="110" t="n"/>
      <c r="CL250" s="110" t="n"/>
      <c r="CM250" s="110" t="n"/>
      <c r="CN250" s="110" t="n"/>
      <c r="CO250" s="110" t="n"/>
      <c r="CP250" s="110" t="n"/>
      <c r="CQ250" s="110" t="n"/>
      <c r="CR250" s="110" t="n"/>
      <c r="CS250" s="110" t="n"/>
    </row>
    <row r="251">
      <c r="C251" s="110">
        <f>AVERAGEIFS(F251:CS251,$F$2:$CS$2, "&gt;=" &amp; $F$2, $F$2:$CS$2, "&lt;="&amp; EOMONTH($F$2,0))</f>
        <v/>
      </c>
      <c r="D251" s="110">
        <f>AVERAGEIFS(F251:CS251,$F$2:$CS$2, "&gt;=" &amp; $AK$2, $F$2:$CS$2, "&lt;="&amp; EOMONTH($AK$2,0))</f>
        <v/>
      </c>
      <c r="E251" s="110">
        <f>AVERAGEIFS(F251:CS251,$F$2:$CS$2,"&gt;="&amp;TODAY()-30)</f>
        <v/>
      </c>
      <c r="F251" s="60" t="n"/>
      <c r="G251" s="110" t="n"/>
      <c r="H251" s="110" t="n"/>
      <c r="I251" s="110" t="n"/>
      <c r="J251" s="110" t="n"/>
      <c r="K251" s="110" t="n"/>
      <c r="L251" s="110" t="n"/>
      <c r="M251" s="110" t="n"/>
      <c r="N251" s="110" t="n"/>
      <c r="O251" s="110" t="n"/>
      <c r="P251" s="110" t="n"/>
      <c r="Q251" s="110" t="n"/>
      <c r="R251" s="110" t="n"/>
      <c r="S251" s="110" t="n"/>
      <c r="T251" s="110" t="n"/>
      <c r="U251" s="110" t="n"/>
      <c r="V251" s="110" t="n"/>
      <c r="W251" s="110" t="n"/>
      <c r="X251" s="110" t="n"/>
      <c r="Y251" s="110" t="n"/>
      <c r="Z251" s="110" t="n"/>
      <c r="AA251" s="110" t="n"/>
      <c r="AB251" s="110" t="n"/>
      <c r="AC251" s="110" t="n"/>
      <c r="AD251" s="110" t="n"/>
      <c r="AE251" s="110" t="n"/>
      <c r="AF251" s="110" t="n"/>
      <c r="AG251" s="110" t="n"/>
      <c r="AH251" s="110" t="n"/>
      <c r="AI251" s="110" t="n"/>
      <c r="AJ251" s="110" t="n"/>
      <c r="AK251" s="110" t="n"/>
      <c r="AL251" s="110" t="n"/>
      <c r="AM251" s="110" t="n"/>
      <c r="AN251" s="110" t="n"/>
      <c r="AO251" s="110" t="n"/>
      <c r="AP251" s="110" t="n"/>
      <c r="AQ251" s="110" t="n"/>
      <c r="AR251" s="110" t="n"/>
      <c r="AS251" s="110" t="n"/>
      <c r="AT251" s="110" t="n"/>
      <c r="AU251" s="110" t="n"/>
      <c r="AV251" s="110" t="n"/>
      <c r="AW251" s="110" t="n"/>
      <c r="AX251" s="110" t="n"/>
      <c r="AY251" s="110" t="n"/>
      <c r="AZ251" s="110" t="n"/>
      <c r="BA251" s="110" t="n"/>
      <c r="BB251" s="110" t="n"/>
      <c r="BC251" s="110" t="n"/>
      <c r="BD251" s="110" t="n"/>
      <c r="BE251" s="110" t="n"/>
      <c r="BF251" s="110" t="n"/>
      <c r="BG251" s="110" t="n"/>
      <c r="BH251" s="110" t="n"/>
      <c r="BI251" s="110" t="n"/>
      <c r="BJ251" s="110" t="n"/>
      <c r="BK251" s="110" t="n"/>
      <c r="BL251" s="110" t="n"/>
      <c r="BM251" s="110" t="n"/>
      <c r="BN251" s="110" t="n"/>
      <c r="BO251" s="110" t="n"/>
      <c r="BP251" s="110" t="n"/>
      <c r="BQ251" s="110" t="n"/>
      <c r="BR251" s="110" t="n"/>
      <c r="BS251" s="110" t="n"/>
      <c r="BT251" s="110" t="n"/>
      <c r="BU251" s="110" t="n"/>
      <c r="BV251" s="110" t="n"/>
      <c r="BW251" s="110" t="n"/>
      <c r="BX251" s="110" t="n"/>
      <c r="BY251" s="110" t="n"/>
      <c r="BZ251" s="110" t="n"/>
      <c r="CA251" s="110" t="n"/>
      <c r="CB251" s="110" t="n"/>
      <c r="CC251" s="110" t="n"/>
      <c r="CD251" s="110" t="n"/>
      <c r="CE251" s="110" t="n"/>
      <c r="CF251" s="110" t="n"/>
      <c r="CG251" s="110" t="n"/>
      <c r="CH251" s="110" t="n"/>
      <c r="CI251" s="110" t="n"/>
      <c r="CJ251" s="110" t="n"/>
      <c r="CK251" s="110" t="n"/>
      <c r="CL251" s="110" t="n"/>
      <c r="CM251" s="110" t="n"/>
      <c r="CN251" s="110" t="n"/>
      <c r="CO251" s="110" t="n"/>
      <c r="CP251" s="110" t="n"/>
      <c r="CQ251" s="110" t="n"/>
      <c r="CR251" s="110" t="n"/>
      <c r="CS251" s="110" t="n"/>
    </row>
    <row r="252">
      <c r="C252" s="110">
        <f>AVERAGEIFS(F252:CS252,$F$2:$CS$2, "&gt;=" &amp; $F$2, $F$2:$CS$2, "&lt;="&amp; EOMONTH($F$2,0))</f>
        <v/>
      </c>
      <c r="D252" s="110">
        <f>AVERAGEIFS(F252:CS252,$F$2:$CS$2, "&gt;=" &amp; $AK$2, $F$2:$CS$2, "&lt;="&amp; EOMONTH($AK$2,0))</f>
        <v/>
      </c>
      <c r="E252" s="110">
        <f>AVERAGEIFS(F252:CS252,$F$2:$CS$2,"&gt;="&amp;TODAY()-30)</f>
        <v/>
      </c>
    </row>
    <row r="253">
      <c r="C253" s="110">
        <f>AVERAGEIFS(F253:CS253,$F$2:$CS$2, "&gt;=" &amp; $F$2, $F$2:$CS$2, "&lt;="&amp; EOMONTH($F$2,0))</f>
        <v/>
      </c>
      <c r="D253" s="110">
        <f>AVERAGEIFS(F253:CS253,$F$2:$CS$2, "&gt;=" &amp; $AK$2, $F$2:$CS$2, "&lt;="&amp; EOMONTH($AK$2,0))</f>
        <v/>
      </c>
      <c r="E253" s="110">
        <f>AVERAGEIFS(F253:CS253,$F$2:$CS$2,"&gt;="&amp;TODAY()-30)</f>
        <v/>
      </c>
    </row>
    <row r="254">
      <c r="C254" s="110">
        <f>AVERAGEIFS(F254:CS254,$F$2:$CS$2, "&gt;=" &amp; $F$2, $F$2:$CS$2, "&lt;="&amp; EOMONTH($F$2,0))</f>
        <v/>
      </c>
      <c r="D254" s="110">
        <f>AVERAGEIFS(F254:CS254,$F$2:$CS$2, "&gt;=" &amp; $AK$2, $F$2:$CS$2, "&lt;="&amp; EOMONTH($AK$2,0))</f>
        <v/>
      </c>
      <c r="E254" s="110">
        <f>AVERAGEIFS(F254:CS254,$F$2:$CS$2,"&gt;="&amp;TODAY()-30)</f>
        <v/>
      </c>
    </row>
    <row r="255">
      <c r="C255" s="110">
        <f>AVERAGEIFS(F255:CS255,$F$2:$CS$2, "&gt;=" &amp; $F$2, $F$2:$CS$2, "&lt;="&amp; EOMONTH($F$2,0))</f>
        <v/>
      </c>
      <c r="D255" s="110">
        <f>AVERAGEIFS(F255:CS255,$F$2:$CS$2, "&gt;=" &amp; $AK$2, $F$2:$CS$2, "&lt;="&amp; EOMONTH($AK$2,0))</f>
        <v/>
      </c>
      <c r="E255" s="110">
        <f>AVERAGEIFS(F255:CS255,$F$2:$CS$2,"&gt;="&amp;TODAY()-30)</f>
        <v/>
      </c>
    </row>
    <row r="256">
      <c r="C256" s="110">
        <f>AVERAGEIFS(F256:CS256,$F$2:$CS$2, "&gt;=" &amp; $F$2, $F$2:$CS$2, "&lt;="&amp; EOMONTH($F$2,0))</f>
        <v/>
      </c>
      <c r="D256" s="110">
        <f>AVERAGEIFS(F256:CS256,$F$2:$CS$2, "&gt;=" &amp; $AK$2, $F$2:$CS$2, "&lt;="&amp; EOMONTH($AK$2,0))</f>
        <v/>
      </c>
      <c r="E256" s="110">
        <f>AVERAGEIFS(F256:CS256,$F$2:$CS$2,"&gt;="&amp;TODAY()-30)</f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S256"/>
  <sheetViews>
    <sheetView showGridLines="0" workbookViewId="0" zoomScale="55" zoomScaleNormal="55">
      <pane activePane="bottomRight" state="frozen" topLeftCell="C3" xSplit="2" ySplit="2"/>
      <selection activeCell="A1" pane="topRight" sqref="A1"/>
      <selection activeCell="A1" pane="bottomLeft" sqref="A1"/>
      <selection activeCell="D2" pane="bottomRight" sqref="D2"/>
    </sheetView>
  </sheetViews>
  <sheetFormatPr baseColWidth="8" defaultColWidth="8.81640625" defaultRowHeight="14.5"/>
  <cols>
    <col customWidth="1" max="2" min="2" width="32.81640625"/>
    <col customWidth="1" max="5" min="3" width="20.453125"/>
    <col bestFit="1" customWidth="1" max="6" min="6" width="11.453125"/>
    <col bestFit="1" customWidth="1" max="9" min="7" width="11.81640625"/>
    <col bestFit="1" customWidth="1" max="10" min="10" width="11.54296875"/>
    <col bestFit="1" customWidth="1" max="11" min="11" width="11.81640625"/>
    <col bestFit="1" customWidth="1" max="12" min="12" width="11.54296875"/>
    <col bestFit="1" customWidth="1" max="14" min="13" width="11.81640625"/>
    <col bestFit="1" customWidth="1" max="15" min="15" width="12.81640625"/>
    <col bestFit="1" customWidth="1" max="16" min="16" width="12.453125"/>
    <col bestFit="1" customWidth="1" max="19" min="17" width="12.81640625"/>
    <col bestFit="1" customWidth="1" max="20" min="20" width="12.54296875"/>
    <col bestFit="1" customWidth="1" max="21" min="21" width="12.81640625"/>
    <col bestFit="1" customWidth="1" max="22" min="22" width="12.54296875"/>
    <col bestFit="1" customWidth="1" max="24" min="23" width="12.81640625"/>
    <col bestFit="1" customWidth="1" max="25" min="25" width="13.453125"/>
    <col bestFit="1" customWidth="1" max="26" min="26" width="12.81640625"/>
    <col bestFit="1" customWidth="1" max="29" min="27" width="13.453125"/>
    <col bestFit="1" customWidth="1" max="30" min="30" width="13.1796875"/>
    <col bestFit="1" customWidth="1" max="31" min="31" width="13.453125"/>
    <col bestFit="1" customWidth="1" max="32" min="32" width="13.1796875"/>
    <col bestFit="1" customWidth="1" max="35" min="33" width="13.453125"/>
    <col bestFit="1" customWidth="1" max="36" min="36" width="12.81640625"/>
    <col bestFit="1" customWidth="1" max="37" min="37" width="12.54296875"/>
    <col bestFit="1" customWidth="1" max="40" min="38" width="13.1796875"/>
    <col bestFit="1" customWidth="1" max="41" min="41" width="12.81640625"/>
    <col bestFit="1" customWidth="1" max="42" min="42" width="13.1796875"/>
    <col bestFit="1" customWidth="1" max="43" min="43" width="12.81640625"/>
    <col bestFit="1" customWidth="1" max="45" min="44" width="13.1796875"/>
    <col bestFit="1" customWidth="1" max="46" min="46" width="14.1796875"/>
    <col bestFit="1" customWidth="1" max="47" min="47" width="13.54296875"/>
    <col bestFit="1" customWidth="1" max="50" min="48" width="14.1796875"/>
    <col bestFit="1" customWidth="1" max="51" min="51" width="13.81640625"/>
    <col bestFit="1" customWidth="1" max="52" min="52" width="14.1796875"/>
    <col bestFit="1" customWidth="1" max="53" min="53" width="13.81640625"/>
    <col bestFit="1" customWidth="1" max="55" min="54" width="14.1796875"/>
    <col bestFit="1" customWidth="1" max="56" min="56" width="14.54296875"/>
    <col bestFit="1" customWidth="1" max="57" min="57" width="14.1796875"/>
    <col bestFit="1" customWidth="1" max="60" min="58" width="14.54296875"/>
    <col bestFit="1" customWidth="1" max="61" min="61" width="14.453125"/>
    <col bestFit="1" customWidth="1" max="62" min="62" width="14.54296875"/>
    <col bestFit="1" customWidth="1" max="63" min="63" width="14.453125"/>
    <col bestFit="1" customWidth="1" max="66" min="64" width="14.54296875"/>
    <col bestFit="1" customWidth="1" max="67" min="67" width="14.1796875"/>
    <col bestFit="1" customWidth="1" max="68" min="68" width="12.453125"/>
    <col bestFit="1" customWidth="1" max="71" min="69" width="12.81640625"/>
    <col bestFit="1" customWidth="1" max="72" min="72" width="12.54296875"/>
    <col bestFit="1" customWidth="1" max="73" min="73" width="12.81640625"/>
    <col bestFit="1" customWidth="1" max="74" min="74" width="12.54296875"/>
    <col bestFit="1" customWidth="1" max="76" min="75" width="12.81640625"/>
    <col bestFit="1" customWidth="1" max="77" min="77" width="13.81640625"/>
    <col bestFit="1" customWidth="1" max="78" min="78" width="13.453125"/>
    <col bestFit="1" customWidth="1" max="81" min="79" width="13.81640625"/>
    <col bestFit="1" customWidth="1" max="82" min="82" width="13.54296875"/>
    <col bestFit="1" customWidth="1" max="83" min="83" width="13.81640625"/>
    <col bestFit="1" customWidth="1" max="84" min="84" width="13.54296875"/>
    <col bestFit="1" customWidth="1" max="86" min="85" width="13.81640625"/>
    <col bestFit="1" customWidth="1" max="87" min="87" width="14.453125"/>
    <col bestFit="1" customWidth="1" max="88" min="88" width="13.81640625"/>
    <col bestFit="1" customWidth="1" max="91" min="89" width="14.453125"/>
    <col bestFit="1" customWidth="1" max="92" min="92" width="14.1796875"/>
    <col bestFit="1" customWidth="1" max="93" min="93" width="14.453125"/>
    <col bestFit="1" customWidth="1" max="94" min="94" width="14.1796875"/>
    <col bestFit="1" customWidth="1" max="97" min="95" width="14.453125"/>
  </cols>
  <sheetData>
    <row r="1">
      <c r="C1" s="4" t="inlineStr">
        <is>
          <t>Total Inbounds</t>
        </is>
      </c>
      <c r="F1" s="58" t="inlineStr">
        <is>
          <t>Daily Purchases</t>
        </is>
      </c>
    </row>
    <row customHeight="1" ht="30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59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57">
        <f>AH2+1</f>
        <v/>
      </c>
      <c r="AJ2" s="57">
        <f>AI2+1</f>
        <v/>
      </c>
      <c r="AK2" s="57">
        <f>AJ2+1</f>
        <v/>
      </c>
      <c r="AL2" s="57">
        <f>AK2+1</f>
        <v/>
      </c>
      <c r="AM2" s="57">
        <f>AL2+1</f>
        <v/>
      </c>
      <c r="AN2" s="57">
        <f>AM2+1</f>
        <v/>
      </c>
      <c r="AO2" s="57">
        <f>AN2+1</f>
        <v/>
      </c>
      <c r="AP2" s="57">
        <f>AO2+1</f>
        <v/>
      </c>
      <c r="AQ2" s="57">
        <f>AP2+1</f>
        <v/>
      </c>
      <c r="AR2" s="57">
        <f>AQ2+1</f>
        <v/>
      </c>
      <c r="AS2" s="57">
        <f>AR2+1</f>
        <v/>
      </c>
      <c r="AT2" s="57">
        <f>AS2+1</f>
        <v/>
      </c>
      <c r="AU2" s="57">
        <f>AT2+1</f>
        <v/>
      </c>
      <c r="AV2" s="57">
        <f>AU2+1</f>
        <v/>
      </c>
      <c r="AW2" s="57">
        <f>AV2+1</f>
        <v/>
      </c>
      <c r="AX2" s="57">
        <f>AW2+1</f>
        <v/>
      </c>
      <c r="AY2" s="57">
        <f>AX2+1</f>
        <v/>
      </c>
      <c r="AZ2" s="57">
        <f>AY2+1</f>
        <v/>
      </c>
      <c r="BA2" s="57">
        <f>AZ2+1</f>
        <v/>
      </c>
      <c r="BB2" s="57">
        <f>BA2+1</f>
        <v/>
      </c>
      <c r="BC2" s="57">
        <f>BB2+1</f>
        <v/>
      </c>
      <c r="BD2" s="57">
        <f>BC2+1</f>
        <v/>
      </c>
      <c r="BE2" s="57">
        <f>BD2+1</f>
        <v/>
      </c>
      <c r="BF2" s="57">
        <f>BE2+1</f>
        <v/>
      </c>
      <c r="BG2" s="57">
        <f>BF2+1</f>
        <v/>
      </c>
      <c r="BH2" s="57">
        <f>BG2+1</f>
        <v/>
      </c>
      <c r="BI2" s="57">
        <f>BH2+1</f>
        <v/>
      </c>
      <c r="BJ2" s="57">
        <f>BI2+1</f>
        <v/>
      </c>
      <c r="BK2" s="57">
        <f>BJ2+1</f>
        <v/>
      </c>
      <c r="BL2" s="57">
        <f>BK2+1</f>
        <v/>
      </c>
      <c r="BM2" s="57">
        <f>BL2+1</f>
        <v/>
      </c>
      <c r="BN2" s="57">
        <f>BM2+1</f>
        <v/>
      </c>
      <c r="BO2" s="57">
        <f>BN2+1</f>
        <v/>
      </c>
      <c r="BP2" s="57">
        <f>BO2+1</f>
        <v/>
      </c>
      <c r="BQ2" s="57">
        <f>BP2+1</f>
        <v/>
      </c>
      <c r="BR2" s="57">
        <f>BQ2+1</f>
        <v/>
      </c>
      <c r="BS2" s="57">
        <f>BR2+1</f>
        <v/>
      </c>
      <c r="BT2" s="57">
        <f>BS2+1</f>
        <v/>
      </c>
      <c r="BU2" s="57">
        <f>BT2+1</f>
        <v/>
      </c>
      <c r="BV2" s="57">
        <f>BU2+1</f>
        <v/>
      </c>
      <c r="BW2" s="57">
        <f>BV2+1</f>
        <v/>
      </c>
      <c r="BX2" s="57">
        <f>BW2+1</f>
        <v/>
      </c>
      <c r="BY2" s="57">
        <f>BX2+1</f>
        <v/>
      </c>
      <c r="BZ2" s="57">
        <f>BY2+1</f>
        <v/>
      </c>
      <c r="CA2" s="57">
        <f>BZ2+1</f>
        <v/>
      </c>
      <c r="CB2" s="57">
        <f>CA2+1</f>
        <v/>
      </c>
      <c r="CC2" s="57">
        <f>CB2+1</f>
        <v/>
      </c>
      <c r="CD2" s="57">
        <f>CC2+1</f>
        <v/>
      </c>
      <c r="CE2" s="57">
        <f>CD2+1</f>
        <v/>
      </c>
      <c r="CF2" s="57">
        <f>CE2+1</f>
        <v/>
      </c>
      <c r="CG2" s="57">
        <f>CF2+1</f>
        <v/>
      </c>
      <c r="CH2" s="57">
        <f>CG2+1</f>
        <v/>
      </c>
      <c r="CI2" s="57">
        <f>CH2+1</f>
        <v/>
      </c>
      <c r="CJ2" s="57">
        <f>CI2+1</f>
        <v/>
      </c>
      <c r="CK2" s="57">
        <f>CJ2+1</f>
        <v/>
      </c>
      <c r="CL2" s="57">
        <f>CK2+1</f>
        <v/>
      </c>
      <c r="CM2" s="57">
        <f>CL2+1</f>
        <v/>
      </c>
      <c r="CN2" s="57">
        <f>CM2+1</f>
        <v/>
      </c>
      <c r="CO2" s="57">
        <f>CN2+1</f>
        <v/>
      </c>
      <c r="CP2" s="57">
        <f>CO2+1</f>
        <v/>
      </c>
      <c r="CQ2" s="57">
        <f>CP2+1</f>
        <v/>
      </c>
      <c r="CR2" s="57">
        <f>CQ2+1</f>
        <v/>
      </c>
      <c r="CS2" s="57">
        <f>CR2+1</f>
        <v/>
      </c>
    </row>
    <row customFormat="1" r="3" s="110">
      <c r="A3" t="inlineStr">
        <is>
          <t>FMCG</t>
        </is>
      </c>
      <c r="B3" t="inlineStr">
        <is>
          <t>MY_Yee Lee Trading Co Sdn Bhd</t>
        </is>
      </c>
      <c r="C3" s="110" t="n">
        <v>0</v>
      </c>
      <c r="D3" s="110" t="n">
        <v>1682.733764648438</v>
      </c>
      <c r="E3" s="111" t="n">
        <v>3541.759765625</v>
      </c>
      <c r="F3" s="110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1682.733764648438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3541.759765625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</row>
    <row customFormat="1" r="4" s="110">
      <c r="A4" t="inlineStr">
        <is>
          <t>FMCG</t>
        </is>
      </c>
      <c r="B4" t="inlineStr">
        <is>
          <t>MY_WSC Worldwide</t>
        </is>
      </c>
      <c r="C4" s="110" t="n">
        <v>8747.953491210938</v>
      </c>
      <c r="D4" s="110" t="n">
        <v>5660.946144104004</v>
      </c>
      <c r="E4" s="111" t="n">
        <v>5660.946144104004</v>
      </c>
      <c r="F4" s="110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1659.605346679688</v>
      </c>
      <c r="AE4" t="n">
        <v>0</v>
      </c>
      <c r="AF4" t="n">
        <v>0</v>
      </c>
      <c r="AG4" t="n">
        <v>0</v>
      </c>
      <c r="AH4" t="n">
        <v>0</v>
      </c>
      <c r="AI4" t="n">
        <v>7088.34814453125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5537.6689453125</v>
      </c>
      <c r="BM4" t="n">
        <v>123.2771987915039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</row>
    <row customFormat="1" r="5" s="110">
      <c r="A5" t="inlineStr">
        <is>
          <t>EL</t>
        </is>
      </c>
      <c r="B5" t="inlineStr">
        <is>
          <t>MY_Vivo Technologies Sdn Bhd</t>
        </is>
      </c>
      <c r="C5" s="110" t="n">
        <v>0</v>
      </c>
      <c r="D5" s="110" t="n">
        <v>14224.2919921875</v>
      </c>
      <c r="E5" s="111" t="n">
        <v>0</v>
      </c>
      <c r="F5" s="110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14224.2919921875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</row>
    <row customFormat="1" r="6" s="110">
      <c r="A6" t="inlineStr">
        <is>
          <t>FMCG</t>
        </is>
      </c>
      <c r="B6" t="inlineStr">
        <is>
          <t>MY_Vinda Marketing Sdn Bhd</t>
        </is>
      </c>
      <c r="C6" s="110" t="n">
        <v>427577.3761291504</v>
      </c>
      <c r="D6" s="110" t="n">
        <v>360868.3061199188</v>
      </c>
      <c r="E6" s="111" t="n">
        <v>455325.2600841522</v>
      </c>
      <c r="F6" s="110" t="n">
        <v>0</v>
      </c>
      <c r="G6" t="n">
        <v>29364.787109375</v>
      </c>
      <c r="H6" t="n">
        <v>30240.21875</v>
      </c>
      <c r="I6" t="n">
        <v>0</v>
      </c>
      <c r="J6" t="n">
        <v>119.5235900878906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10838.5517578125</v>
      </c>
      <c r="R6" t="n">
        <v>11107.8134765625</v>
      </c>
      <c r="S6" t="n">
        <v>40809.7578125</v>
      </c>
      <c r="T6" t="n">
        <v>16863.083984375</v>
      </c>
      <c r="U6" t="n">
        <v>0</v>
      </c>
      <c r="V6" t="n">
        <v>28541.111328125</v>
      </c>
      <c r="W6" t="n">
        <v>24046.828125</v>
      </c>
      <c r="X6" t="n">
        <v>23647.630859375</v>
      </c>
      <c r="Y6" t="n">
        <v>60968.453125</v>
      </c>
      <c r="Z6" t="n">
        <v>0</v>
      </c>
      <c r="AA6" t="n">
        <v>0</v>
      </c>
      <c r="AB6" t="n">
        <v>0</v>
      </c>
      <c r="AC6" t="n">
        <v>0</v>
      </c>
      <c r="AD6" t="n">
        <v>29326.201171875</v>
      </c>
      <c r="AE6" t="n">
        <v>32566.685546875</v>
      </c>
      <c r="AF6" t="n">
        <v>0</v>
      </c>
      <c r="AG6" t="n">
        <v>53578.09375</v>
      </c>
      <c r="AH6" t="n">
        <v>0</v>
      </c>
      <c r="AI6" t="n">
        <v>11230.4990234375</v>
      </c>
      <c r="AJ6" t="n">
        <v>24328.13671875</v>
      </c>
      <c r="AK6" t="n">
        <v>10008.5439453125</v>
      </c>
      <c r="AL6" t="n">
        <v>0</v>
      </c>
      <c r="AM6" t="n">
        <v>43220.3671875</v>
      </c>
      <c r="AN6" t="n">
        <v>210.9936676025391</v>
      </c>
      <c r="AO6" t="n">
        <v>1898.942993164062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85846.9140625</v>
      </c>
      <c r="AY6" t="n">
        <v>54064.72265625</v>
      </c>
      <c r="AZ6" t="n">
        <v>0</v>
      </c>
      <c r="BA6" t="n">
        <v>0</v>
      </c>
      <c r="BB6" t="n">
        <v>0</v>
      </c>
      <c r="BC6" t="n">
        <v>14.41394996643066</v>
      </c>
      <c r="BD6" t="n">
        <v>564.1354370117188</v>
      </c>
      <c r="BE6" t="n">
        <v>5611.578125</v>
      </c>
      <c r="BF6" t="n">
        <v>83041.7265625</v>
      </c>
      <c r="BG6" t="n">
        <v>9.814762115478516</v>
      </c>
      <c r="BH6" t="n">
        <v>0</v>
      </c>
      <c r="BI6" t="n">
        <v>1020.355895996094</v>
      </c>
      <c r="BJ6" t="n">
        <v>0</v>
      </c>
      <c r="BK6" t="n">
        <v>0</v>
      </c>
      <c r="BL6" t="n">
        <v>0</v>
      </c>
      <c r="BM6" t="n">
        <v>75355.796875</v>
      </c>
      <c r="BN6" t="n">
        <v>0</v>
      </c>
      <c r="BO6" t="n">
        <v>0</v>
      </c>
      <c r="BP6" t="n">
        <v>50953.80078125</v>
      </c>
      <c r="BQ6" t="n">
        <v>21346.712890625</v>
      </c>
      <c r="BR6" t="n">
        <v>865.0380859375</v>
      </c>
      <c r="BS6" t="n">
        <v>0</v>
      </c>
      <c r="BT6" t="n">
        <v>0</v>
      </c>
      <c r="BU6" t="n">
        <v>76630.25</v>
      </c>
      <c r="BV6" t="n">
        <v>0</v>
      </c>
      <c r="BW6" t="n">
        <v>0</v>
      </c>
    </row>
    <row customFormat="1" r="7" s="110">
      <c r="A7" t="inlineStr">
        <is>
          <t>FMCG</t>
        </is>
      </c>
      <c r="B7" t="inlineStr">
        <is>
          <t>MY_Unilever (M) Holdings Sdn Bhd</t>
        </is>
      </c>
      <c r="C7" s="110" t="n">
        <v>317996.2811393738</v>
      </c>
      <c r="D7" s="110" t="n">
        <v>188075.7634725571</v>
      </c>
      <c r="E7" s="111" t="n">
        <v>236426.2463722229</v>
      </c>
      <c r="F7" s="110" t="n">
        <v>21.38766670227051</v>
      </c>
      <c r="G7" t="n">
        <v>138.7433929443359</v>
      </c>
      <c r="H7" t="n">
        <v>7735.44873046875</v>
      </c>
      <c r="I7" t="n">
        <v>8236.6962890625</v>
      </c>
      <c r="J7" t="n">
        <v>17735.240234375</v>
      </c>
      <c r="K7" t="n">
        <v>26.36357307434082</v>
      </c>
      <c r="L7" t="n">
        <v>17457.77734375</v>
      </c>
      <c r="M7" t="n">
        <v>53369.30078125</v>
      </c>
      <c r="N7" t="n">
        <v>69798.2421875</v>
      </c>
      <c r="O7" t="n">
        <v>25639.98828125</v>
      </c>
      <c r="P7" t="n">
        <v>838.3965454101562</v>
      </c>
      <c r="Q7" t="n">
        <v>10636.3291015625</v>
      </c>
      <c r="R7" t="n">
        <v>33028.5625</v>
      </c>
      <c r="S7" t="n">
        <v>1723.176635742188</v>
      </c>
      <c r="T7" t="n">
        <v>35.64611053466797</v>
      </c>
      <c r="U7" t="n">
        <v>78.33415222167969</v>
      </c>
      <c r="V7" t="n">
        <v>0</v>
      </c>
      <c r="W7" t="n">
        <v>0</v>
      </c>
      <c r="X7" t="n">
        <v>894.5718994140625</v>
      </c>
      <c r="Y7" t="n">
        <v>0</v>
      </c>
      <c r="Z7" t="n">
        <v>10226.708984375</v>
      </c>
      <c r="AA7" t="n">
        <v>5073.3291015625</v>
      </c>
      <c r="AB7" t="n">
        <v>7575.69580078125</v>
      </c>
      <c r="AC7" t="n">
        <v>32434.12890625</v>
      </c>
      <c r="AD7" t="n">
        <v>12254.8466796875</v>
      </c>
      <c r="AE7" t="n">
        <v>0</v>
      </c>
      <c r="AF7" t="n">
        <v>54.88288879394531</v>
      </c>
      <c r="AG7" t="n">
        <v>2158.102783203125</v>
      </c>
      <c r="AH7" t="n">
        <v>713.222900390625</v>
      </c>
      <c r="AI7" t="n">
        <v>111.1576690673828</v>
      </c>
      <c r="AJ7" t="n">
        <v>0</v>
      </c>
      <c r="AK7" t="n">
        <v>0</v>
      </c>
      <c r="AL7" t="n">
        <v>0</v>
      </c>
      <c r="AM7" t="n">
        <v>0</v>
      </c>
      <c r="AN7" t="n">
        <v>44.83496856689453</v>
      </c>
      <c r="AO7" t="n">
        <v>0</v>
      </c>
      <c r="AP7" t="n">
        <v>590.4219360351562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9.369067192077637</v>
      </c>
      <c r="BB7" t="n">
        <v>16.49069595336914</v>
      </c>
      <c r="BC7" t="n">
        <v>13906.0068359375</v>
      </c>
      <c r="BD7" t="n">
        <v>16386.06640625</v>
      </c>
      <c r="BE7" t="n">
        <v>34096.83984375</v>
      </c>
      <c r="BF7" t="n">
        <v>0</v>
      </c>
      <c r="BG7" t="n">
        <v>33737.15625</v>
      </c>
      <c r="BH7" t="n">
        <v>11215.015625</v>
      </c>
      <c r="BI7" t="n">
        <v>3250.8671875</v>
      </c>
      <c r="BJ7" t="n">
        <v>17937.0546875</v>
      </c>
      <c r="BK7" t="n">
        <v>24220.650390625</v>
      </c>
      <c r="BL7" t="n">
        <v>9936.9033203125</v>
      </c>
      <c r="BM7" t="n">
        <v>22549.8203125</v>
      </c>
      <c r="BN7" t="n">
        <v>178.2659454345703</v>
      </c>
      <c r="BO7" t="n">
        <v>0</v>
      </c>
      <c r="BP7" t="n">
        <v>12.02634906768799</v>
      </c>
      <c r="BQ7" t="n">
        <v>112.6468048095703</v>
      </c>
      <c r="BR7" t="n">
        <v>15295.7412109375</v>
      </c>
      <c r="BS7" t="n">
        <v>6220.7724609375</v>
      </c>
      <c r="BT7" t="n">
        <v>3723.486572265625</v>
      </c>
      <c r="BU7" t="n">
        <v>23621.06640625</v>
      </c>
      <c r="BV7" t="n">
        <v>0</v>
      </c>
      <c r="BW7" t="n">
        <v>0</v>
      </c>
    </row>
    <row customFormat="1" r="8" s="110">
      <c r="A8" t="inlineStr">
        <is>
          <t>EL</t>
        </is>
      </c>
      <c r="B8" t="inlineStr">
        <is>
          <t>MY_Trio Kaden (M) Sdn Bhd</t>
        </is>
      </c>
      <c r="C8" s="110" t="n">
        <v>0</v>
      </c>
      <c r="D8" s="110" t="n">
        <v>2642.162353515625</v>
      </c>
      <c r="E8" s="111" t="n">
        <v>2642.162353515625</v>
      </c>
      <c r="F8" s="110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2642.162353515625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</row>
    <row customFormat="1" r="9" s="110">
      <c r="A9" t="inlineStr">
        <is>
          <t>EL</t>
        </is>
      </c>
      <c r="B9" t="inlineStr">
        <is>
          <t>MY_Top One Mobile Global Sdn Bhd</t>
        </is>
      </c>
      <c r="C9" s="110" t="n">
        <v>0</v>
      </c>
      <c r="D9" s="110" t="n">
        <v>0</v>
      </c>
      <c r="E9" s="111" t="n">
        <v>0</v>
      </c>
      <c r="F9" s="110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</row>
    <row customFormat="1" r="10" s="110">
      <c r="A10" t="inlineStr">
        <is>
          <t>FMCG</t>
        </is>
      </c>
      <c r="B10" t="inlineStr">
        <is>
          <t>MY_Tohtonku Sdn Bhd</t>
        </is>
      </c>
      <c r="C10" s="110" t="n">
        <v>0</v>
      </c>
      <c r="D10" s="110" t="n">
        <v>0</v>
      </c>
      <c r="E10" s="111" t="n">
        <v>0</v>
      </c>
      <c r="F10" s="1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</row>
    <row customFormat="1" r="11" s="110">
      <c r="A11" t="inlineStr">
        <is>
          <t>EL</t>
        </is>
      </c>
      <c r="B11" t="inlineStr">
        <is>
          <t>MY_Thunder Match Technology Sdn Bhd</t>
        </is>
      </c>
      <c r="C11" s="110" t="n">
        <v>0</v>
      </c>
      <c r="D11" s="110" t="n">
        <v>0</v>
      </c>
      <c r="E11" s="111" t="n">
        <v>0</v>
      </c>
      <c r="F11" s="110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</row>
    <row customFormat="1" r="12" s="110">
      <c r="A12" t="inlineStr">
        <is>
          <t>EL</t>
        </is>
      </c>
      <c r="B12" t="inlineStr">
        <is>
          <t>MY_Tan Electronics Sdn Bhd</t>
        </is>
      </c>
      <c r="C12" s="110" t="n">
        <v>42861.94921875</v>
      </c>
      <c r="D12" s="110" t="n">
        <v>0</v>
      </c>
      <c r="E12" s="111" t="n">
        <v>0</v>
      </c>
      <c r="F12" s="110" t="n">
        <v/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/>
      </c>
      <c r="M12" t="n">
        <v/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42861.94921875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</row>
    <row customFormat="1" r="13" s="110">
      <c r="A13" t="inlineStr">
        <is>
          <t>FMCG</t>
        </is>
      </c>
      <c r="B13" t="inlineStr">
        <is>
          <t>MY_Syarikat Thong Guan Trading Sdn Bhd</t>
        </is>
      </c>
      <c r="C13" s="110" t="n">
        <v>0</v>
      </c>
      <c r="D13" s="110" t="n">
        <v>1446.800170898438</v>
      </c>
      <c r="E13" s="111" t="n">
        <v>0</v>
      </c>
      <c r="F13" s="110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  <c r="M13" t="n">
        <v/>
      </c>
      <c r="N13" t="n">
        <v/>
      </c>
      <c r="O13" t="n">
        <v/>
      </c>
      <c r="P13" t="n">
        <v/>
      </c>
      <c r="Q13" t="n">
        <v/>
      </c>
      <c r="R13" t="n">
        <v/>
      </c>
      <c r="S13" t="n">
        <v/>
      </c>
      <c r="T13" t="n">
        <v/>
      </c>
      <c r="U13" t="n">
        <v/>
      </c>
      <c r="V13" t="n">
        <v/>
      </c>
      <c r="W13" t="n">
        <v/>
      </c>
      <c r="X13" t="n">
        <v/>
      </c>
      <c r="Y13" t="n">
        <v/>
      </c>
      <c r="Z13" t="n">
        <v/>
      </c>
      <c r="AA13" t="n">
        <v/>
      </c>
      <c r="AB13" t="n">
        <v/>
      </c>
      <c r="AC13" t="n">
        <v/>
      </c>
      <c r="AD13" t="n">
        <v/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1446.800170898438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</row>
    <row customFormat="1" r="14" s="110">
      <c r="A14" t="inlineStr">
        <is>
          <t>FMCG</t>
        </is>
      </c>
      <c r="B14" t="inlineStr">
        <is>
          <t>MY_Super Food Marketing Sdn Bhd</t>
        </is>
      </c>
      <c r="C14" s="110" t="n">
        <v>2014.262329101562</v>
      </c>
      <c r="D14" s="110" t="n">
        <v>735.0545043945312</v>
      </c>
      <c r="E14" s="111" t="n">
        <v>2848.303527832031</v>
      </c>
      <c r="F14" s="110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2014.262329101562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595.884033203125</v>
      </c>
      <c r="BK14" t="n">
        <v>0</v>
      </c>
      <c r="BL14" t="n">
        <v>139.1704711914062</v>
      </c>
      <c r="BM14" t="n">
        <v>0</v>
      </c>
      <c r="BN14" t="n">
        <v>0</v>
      </c>
      <c r="BO14" t="n">
        <v>0</v>
      </c>
      <c r="BP14" t="n">
        <v>2113.2490234375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</row>
    <row customFormat="1" r="15" s="110">
      <c r="A15" t="inlineStr">
        <is>
          <t>EL</t>
        </is>
      </c>
      <c r="B15" t="inlineStr">
        <is>
          <t>MY_Smactec Distribution Sdn Bhd</t>
        </is>
      </c>
      <c r="C15" s="110" t="n">
        <v>9601.1708984375</v>
      </c>
      <c r="D15" s="110" t="n">
        <v>0</v>
      </c>
      <c r="E15" s="111" t="n">
        <v>0</v>
      </c>
      <c r="F15" s="110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9601.1708984375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</row>
    <row customFormat="1" r="16" s="110">
      <c r="A16" t="inlineStr">
        <is>
          <t>FMCG</t>
        </is>
      </c>
      <c r="B16" t="inlineStr">
        <is>
          <t>MY_Signature Snack Sdn Bhd</t>
        </is>
      </c>
      <c r="C16" s="110" t="n">
        <v>12031.53249740601</v>
      </c>
      <c r="D16" s="110" t="n">
        <v>11516.79345703125</v>
      </c>
      <c r="E16" s="111" t="n">
        <v>11623.43310546875</v>
      </c>
      <c r="F16" s="110" t="n">
        <v>0</v>
      </c>
      <c r="G16" t="n">
        <v>0</v>
      </c>
      <c r="H16" t="n">
        <v>3535.02734375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3361.81640625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3004.5791015625</v>
      </c>
      <c r="AF16" t="n">
        <v>2123.368408203125</v>
      </c>
      <c r="AG16" t="n">
        <v>6.741237640380859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852.8648681640625</v>
      </c>
      <c r="AP16" t="n">
        <v>1503.033569335938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4251.0009765625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4909.89404296875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2462.5380859375</v>
      </c>
      <c r="BU16" t="n">
        <v>0</v>
      </c>
      <c r="BV16" t="n">
        <v>0</v>
      </c>
      <c r="BW16" t="n">
        <v>0</v>
      </c>
    </row>
    <row customFormat="1" r="17" s="110">
      <c r="A17" t="inlineStr">
        <is>
          <t>EL</t>
        </is>
      </c>
      <c r="B17" t="inlineStr">
        <is>
          <t>MY_Seven Mobile Sdn Bhd</t>
        </is>
      </c>
      <c r="C17" s="110" t="n">
        <v>0</v>
      </c>
      <c r="D17" s="110" t="n">
        <v>0</v>
      </c>
      <c r="E17" s="111" t="n">
        <v>0</v>
      </c>
      <c r="F17" s="110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</row>
    <row customFormat="1" r="18" s="110">
      <c r="A18" t="inlineStr">
        <is>
          <t>EL</t>
        </is>
      </c>
      <c r="B18" t="inlineStr">
        <is>
          <t>MY_SNS Network (M) Sdn Bhd</t>
        </is>
      </c>
      <c r="C18" s="110" t="n">
        <v>0</v>
      </c>
      <c r="D18" s="110" t="n">
        <v>0</v>
      </c>
      <c r="E18" s="111" t="n">
        <v>0</v>
      </c>
      <c r="F18" s="110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</row>
    <row customFormat="1" r="19" s="110">
      <c r="A19" t="inlineStr">
        <is>
          <t>EL</t>
        </is>
      </c>
      <c r="B19" t="inlineStr">
        <is>
          <t>MY_SNF Online</t>
        </is>
      </c>
      <c r="C19" s="110" t="n">
        <v>0</v>
      </c>
      <c r="D19" s="110" t="n">
        <v>0</v>
      </c>
      <c r="E19" s="111" t="n">
        <v>0</v>
      </c>
      <c r="F19" s="110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</row>
    <row customFormat="1" r="20" s="110">
      <c r="A20" t="inlineStr">
        <is>
          <t>FMCG</t>
        </is>
      </c>
      <c r="B20" t="inlineStr">
        <is>
          <t>MY_S L Ng Trading Agency Sdn Bhd</t>
        </is>
      </c>
      <c r="C20" s="110" t="n">
        <v>53256.13354492188</v>
      </c>
      <c r="D20" s="110" t="n">
        <v>102417.0659790039</v>
      </c>
      <c r="E20" s="111" t="n">
        <v>135185.2445831299</v>
      </c>
      <c r="F20" s="110" t="n">
        <v>0</v>
      </c>
      <c r="G20" t="n">
        <v>0</v>
      </c>
      <c r="H20" t="n">
        <v>3583.719482421875</v>
      </c>
      <c r="I20" t="n">
        <v>8182.73681640625</v>
      </c>
      <c r="J20" t="n">
        <v>4159.1884765625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6011.6513671875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25865.01171875</v>
      </c>
      <c r="AH20" t="n">
        <v>5453.82568359375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25599.544921875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51248.53125</v>
      </c>
      <c r="BK20" t="n">
        <v>14184.2080078125</v>
      </c>
      <c r="BL20" t="n">
        <v>10491.240234375</v>
      </c>
      <c r="BM20" t="n">
        <v>805.3509521484375</v>
      </c>
      <c r="BN20" t="n">
        <v>88.19061279296875</v>
      </c>
      <c r="BO20" t="n">
        <v>0</v>
      </c>
      <c r="BP20" t="n">
        <v>72.15809631347656</v>
      </c>
      <c r="BQ20" t="n">
        <v>0</v>
      </c>
      <c r="BR20" t="n">
        <v>0</v>
      </c>
      <c r="BS20" t="n">
        <v>0</v>
      </c>
      <c r="BT20" t="n">
        <v>25610.009765625</v>
      </c>
      <c r="BU20" t="n">
        <v>7086.0107421875</v>
      </c>
      <c r="BV20" t="n">
        <v>0</v>
      </c>
      <c r="BW20" t="n">
        <v>0</v>
      </c>
    </row>
    <row customFormat="1" r="21" s="110">
      <c r="A21" t="inlineStr">
        <is>
          <t>FMCG</t>
        </is>
      </c>
      <c r="B21" t="inlineStr">
        <is>
          <t>MY_Rurutiki Sdn Bhd</t>
        </is>
      </c>
      <c r="C21" s="110" t="n">
        <v>872221.122631073</v>
      </c>
      <c r="D21" s="110" t="n">
        <v>279581.0778808594</v>
      </c>
      <c r="E21" s="111" t="n">
        <v>203376.3640136719</v>
      </c>
      <c r="F21" s="110" t="n">
        <v>8258.1640625</v>
      </c>
      <c r="G21" t="n">
        <v>19287.83984375</v>
      </c>
      <c r="H21" t="n">
        <v>60.5789909362793</v>
      </c>
      <c r="I21" t="n">
        <v>0</v>
      </c>
      <c r="J21" t="n">
        <v>171.6833190917969</v>
      </c>
      <c r="K21" t="n">
        <v>39362.90625</v>
      </c>
      <c r="L21" t="n">
        <v>332.3090515136719</v>
      </c>
      <c r="M21" t="n">
        <v>40169.3046875</v>
      </c>
      <c r="N21" t="n">
        <v>27153.77734375</v>
      </c>
      <c r="O21" t="n">
        <v>2204.87939453125</v>
      </c>
      <c r="P21" t="n">
        <v>1044.819091796875</v>
      </c>
      <c r="Q21" t="n">
        <v>23329.33203125</v>
      </c>
      <c r="R21" t="n">
        <v>6967.6845703125</v>
      </c>
      <c r="S21" t="n">
        <v>161396.9375</v>
      </c>
      <c r="T21" t="n">
        <v>8628.3232421875</v>
      </c>
      <c r="U21" t="n">
        <v>72724.6484375</v>
      </c>
      <c r="V21" t="n">
        <v>944.854736328125</v>
      </c>
      <c r="W21" t="n">
        <v>9829.5966796875</v>
      </c>
      <c r="X21" t="n">
        <v>16775.796875</v>
      </c>
      <c r="Y21" t="n">
        <v>14257.6875</v>
      </c>
      <c r="Z21" t="n">
        <v>28768.4140625</v>
      </c>
      <c r="AA21" t="n">
        <v>0</v>
      </c>
      <c r="AB21" t="n">
        <v>26369.482421875</v>
      </c>
      <c r="AC21" t="n">
        <v>78233.828125</v>
      </c>
      <c r="AD21" t="n">
        <v>20153.73046875</v>
      </c>
      <c r="AE21" t="n">
        <v>11565.8095703125</v>
      </c>
      <c r="AF21" t="n">
        <v>152807.28125</v>
      </c>
      <c r="AG21" t="n">
        <v>5852.53125</v>
      </c>
      <c r="AH21" t="n">
        <v>54636.8359375</v>
      </c>
      <c r="AI21" t="n">
        <v>28924.140625</v>
      </c>
      <c r="AJ21" t="n">
        <v>12007.9453125</v>
      </c>
      <c r="AK21" t="n">
        <v>674.5965576171875</v>
      </c>
      <c r="AL21" t="n">
        <v>0</v>
      </c>
      <c r="AM21" t="n">
        <v>20543.318359375</v>
      </c>
      <c r="AN21" t="n">
        <v>29375.46875</v>
      </c>
      <c r="AO21" t="n">
        <v>71761.078125</v>
      </c>
      <c r="AP21" t="n">
        <v>24065.583984375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1575.6533203125</v>
      </c>
      <c r="BB21" t="n">
        <v>3738.582763671875</v>
      </c>
      <c r="BC21" t="n">
        <v>10591.8134765625</v>
      </c>
      <c r="BD21" t="n">
        <v>14447.4716796875</v>
      </c>
      <c r="BE21" t="n">
        <v>11658.8984375</v>
      </c>
      <c r="BF21" t="n">
        <v>11928.150390625</v>
      </c>
      <c r="BG21" t="n">
        <v>4033.48779296875</v>
      </c>
      <c r="BH21" t="n">
        <v>4561.60498046875</v>
      </c>
      <c r="BI21" t="n">
        <v>15738.9404296875</v>
      </c>
      <c r="BJ21" t="n">
        <v>28736.927734375</v>
      </c>
      <c r="BK21" t="n">
        <v>13249.6181640625</v>
      </c>
      <c r="BL21" t="n">
        <v>4895.0439453125</v>
      </c>
      <c r="BM21" t="n">
        <v>581.2994384765625</v>
      </c>
      <c r="BN21" t="n">
        <v>7423.53955078125</v>
      </c>
      <c r="BO21" t="n">
        <v>823.9456787109375</v>
      </c>
      <c r="BP21" t="n">
        <v>0</v>
      </c>
      <c r="BQ21" t="n">
        <v>11800.869140625</v>
      </c>
      <c r="BR21" t="n">
        <v>4643.94580078125</v>
      </c>
      <c r="BS21" t="n">
        <v>18035.572265625</v>
      </c>
      <c r="BT21" t="n">
        <v>22627.3671875</v>
      </c>
      <c r="BU21" t="n">
        <v>12283.6318359375</v>
      </c>
      <c r="BV21" t="n">
        <v>0</v>
      </c>
      <c r="BW21" t="n">
        <v>0</v>
      </c>
    </row>
    <row customFormat="1" r="22" s="110">
      <c r="A22" t="inlineStr">
        <is>
          <t>FMCG</t>
        </is>
      </c>
      <c r="B22" t="inlineStr">
        <is>
          <t>MY_Reckitt Benckiser (M) Sdn Bhd</t>
        </is>
      </c>
      <c r="C22" s="110" t="n">
        <v>50664.27458572388</v>
      </c>
      <c r="D22" s="110" t="n">
        <v>21677.4327788353</v>
      </c>
      <c r="E22" s="111" t="n">
        <v>16544.10625219345</v>
      </c>
      <c r="F22" s="110" t="n">
        <v>3930.77685546875</v>
      </c>
      <c r="G22" t="n">
        <v>0</v>
      </c>
      <c r="H22" t="n">
        <v>0</v>
      </c>
      <c r="I22" t="n">
        <v>0</v>
      </c>
      <c r="J22" t="n">
        <v>14304.1005859375</v>
      </c>
      <c r="K22" t="n">
        <v>4927.27734375</v>
      </c>
      <c r="L22" t="n">
        <v>14679.958984375</v>
      </c>
      <c r="M22" t="n">
        <v>3638.313720703125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1587.575927734375</v>
      </c>
      <c r="T22" t="n">
        <v>1163.983764648438</v>
      </c>
      <c r="U22" t="n">
        <v>0</v>
      </c>
      <c r="V22" t="n">
        <v>1125.22412109375</v>
      </c>
      <c r="W22" t="n">
        <v>0</v>
      </c>
      <c r="X22" t="n">
        <v>0</v>
      </c>
      <c r="Y22" t="n">
        <v>0</v>
      </c>
      <c r="Z22" t="n">
        <v>627.8080444335938</v>
      </c>
      <c r="AA22" t="n">
        <v>1872.1337890625</v>
      </c>
      <c r="AB22" t="n">
        <v>1859.795776367188</v>
      </c>
      <c r="AC22" t="n">
        <v>907.1134643554688</v>
      </c>
      <c r="AD22" t="n">
        <v>0</v>
      </c>
      <c r="AE22" t="n">
        <v>0</v>
      </c>
      <c r="AF22" t="n">
        <v>40.21220779418945</v>
      </c>
      <c r="AG22" t="n">
        <v>0</v>
      </c>
      <c r="AH22" t="n">
        <v>0</v>
      </c>
      <c r="AI22" t="n">
        <v>0</v>
      </c>
      <c r="AJ22" t="n">
        <v>0</v>
      </c>
      <c r="AK22" t="n">
        <v>6263.759765625</v>
      </c>
      <c r="AL22" t="n">
        <v>0</v>
      </c>
      <c r="AM22" t="n">
        <v>374.6109619140625</v>
      </c>
      <c r="AN22" t="n">
        <v>0</v>
      </c>
      <c r="AO22" t="n">
        <v>4349.736328125</v>
      </c>
      <c r="AP22" t="n">
        <v>39.57672500610352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35.84521865844727</v>
      </c>
      <c r="BB22" t="n">
        <v>3142.2646484375</v>
      </c>
      <c r="BC22" t="n">
        <v>495.979736328125</v>
      </c>
      <c r="BD22" t="n">
        <v>989.24267578125</v>
      </c>
      <c r="BE22" t="n">
        <v>1148.640014648438</v>
      </c>
      <c r="BF22" t="n">
        <v>1918.453979492188</v>
      </c>
      <c r="BG22" t="n">
        <v>0</v>
      </c>
      <c r="BH22" t="n">
        <v>0</v>
      </c>
      <c r="BI22" t="n">
        <v>0</v>
      </c>
      <c r="BJ22" t="n">
        <v>1913.181640625</v>
      </c>
      <c r="BK22" t="n">
        <v>0</v>
      </c>
      <c r="BL22" t="n">
        <v>0</v>
      </c>
      <c r="BM22" t="n">
        <v>998.3414306640625</v>
      </c>
      <c r="BN22" t="n">
        <v>7.79965353012085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5692.658203125</v>
      </c>
      <c r="BU22" t="n">
        <v>201.6990509033203</v>
      </c>
      <c r="BV22" t="n">
        <v>0</v>
      </c>
      <c r="BW22" t="n">
        <v>0</v>
      </c>
    </row>
    <row customFormat="1" r="23" s="110">
      <c r="A23" t="inlineStr">
        <is>
          <t>EL</t>
        </is>
      </c>
      <c r="B23" t="inlineStr">
        <is>
          <t>MY_Rainbow Distribution Sdn Bhd</t>
        </is>
      </c>
      <c r="C23" s="110" t="n">
        <v>0</v>
      </c>
      <c r="D23" s="110" t="n">
        <v>0</v>
      </c>
      <c r="E23" s="111" t="n">
        <v>0</v>
      </c>
      <c r="F23" s="110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</row>
    <row customFormat="1" r="24" s="110">
      <c r="A24" t="inlineStr">
        <is>
          <t>FMCG</t>
        </is>
      </c>
      <c r="B24" t="inlineStr">
        <is>
          <t>MY_RB (Health) Malaysia Sdn Bhd</t>
        </is>
      </c>
      <c r="C24" s="110" t="n">
        <v>38717.56045389175</v>
      </c>
      <c r="D24" s="110" t="n">
        <v>2470.802274465561</v>
      </c>
      <c r="E24" s="111" t="n">
        <v>2470.802274465561</v>
      </c>
      <c r="F24" s="110" t="n">
        <v>13712.6376953125</v>
      </c>
      <c r="G24" t="n">
        <v>1917.789916992188</v>
      </c>
      <c r="H24" t="n">
        <v>20938.744140625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1943.222290039062</v>
      </c>
      <c r="AD24" t="n">
        <v>0</v>
      </c>
      <c r="AE24" t="n">
        <v>0</v>
      </c>
      <c r="AF24" t="n">
        <v>198.7282867431641</v>
      </c>
      <c r="AG24" t="n">
        <v>6.438124179840088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923.2703857421875</v>
      </c>
      <c r="BC24" t="n">
        <v>1543.762451171875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3.769437551498413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</row>
    <row customFormat="1" r="25" s="110">
      <c r="A25" t="inlineStr">
        <is>
          <t>FMCG</t>
        </is>
      </c>
      <c r="B25" t="inlineStr">
        <is>
          <t>MY_Purecare Health &amp; Beauty Sdn Bhd</t>
        </is>
      </c>
      <c r="C25" s="110" t="n">
        <v>1782.717834472656</v>
      </c>
      <c r="D25" s="110" t="n">
        <v>957.4608612060547</v>
      </c>
      <c r="E25" s="111" t="n">
        <v>1108.978546142578</v>
      </c>
      <c r="F25" s="110" t="n">
        <v/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  <c r="M25" t="n">
        <v>0</v>
      </c>
      <c r="N25" t="n">
        <v>0</v>
      </c>
      <c r="O25" t="n">
        <v>0</v>
      </c>
      <c r="P25" t="n">
        <v>677.0869750976562</v>
      </c>
      <c r="Q25" t="n">
        <v>0</v>
      </c>
      <c r="R25" t="n">
        <v>1105.630859375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819.7981567382812</v>
      </c>
      <c r="BF25" t="n">
        <v>0</v>
      </c>
      <c r="BG25" t="n">
        <v>0</v>
      </c>
      <c r="BH25" t="n">
        <v>0</v>
      </c>
      <c r="BI25" t="n">
        <v>0</v>
      </c>
      <c r="BJ25" t="n">
        <v>137.6627044677734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151.5176849365234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</row>
    <row customFormat="1" r="26" s="110">
      <c r="A26" t="inlineStr">
        <is>
          <t>EL</t>
        </is>
      </c>
      <c r="B26" t="inlineStr">
        <is>
          <t>MY_Philips Malaysia Sdn Bhd</t>
        </is>
      </c>
      <c r="C26" s="110" t="n">
        <v>0</v>
      </c>
      <c r="D26" s="110" t="n">
        <v>200734.5970573425</v>
      </c>
      <c r="E26" s="111" t="n">
        <v>204372.2479362488</v>
      </c>
      <c r="F26" s="110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  <c r="M26" t="n">
        <v/>
      </c>
      <c r="N26" t="n">
        <v/>
      </c>
      <c r="O26" t="n">
        <v/>
      </c>
      <c r="P26" t="n">
        <v/>
      </c>
      <c r="Q26" t="n">
        <v/>
      </c>
      <c r="R26" t="n">
        <v/>
      </c>
      <c r="S26" t="n">
        <v/>
      </c>
      <c r="T26" t="n">
        <v/>
      </c>
      <c r="U26" t="n">
        <v/>
      </c>
      <c r="V26" t="n">
        <v/>
      </c>
      <c r="W26" t="n">
        <v/>
      </c>
      <c r="X26" t="n">
        <v/>
      </c>
      <c r="Y26" t="n">
        <v/>
      </c>
      <c r="Z26" t="n">
        <v/>
      </c>
      <c r="AA26" t="n">
        <v/>
      </c>
      <c r="AB26" t="n">
        <v/>
      </c>
      <c r="AC26" t="n">
        <v/>
      </c>
      <c r="AD26" t="n">
        <v/>
      </c>
      <c r="AE26" t="n">
        <v/>
      </c>
      <c r="AF26" t="n">
        <v/>
      </c>
      <c r="AG26" t="n">
        <v/>
      </c>
      <c r="AH26" t="n">
        <v/>
      </c>
      <c r="AI26" t="n">
        <v/>
      </c>
      <c r="AJ26" t="n">
        <v/>
      </c>
      <c r="AK26" t="n">
        <v/>
      </c>
      <c r="AL26" t="n">
        <v/>
      </c>
      <c r="AM26" t="n">
        <v/>
      </c>
      <c r="AN26" t="n">
        <v/>
      </c>
      <c r="AO26" t="n">
        <v/>
      </c>
      <c r="AP26" t="n">
        <v/>
      </c>
      <c r="AQ26" t="n">
        <v/>
      </c>
      <c r="AR26" t="n">
        <v/>
      </c>
      <c r="AS26" t="n">
        <v/>
      </c>
      <c r="AT26" t="n">
        <v>0</v>
      </c>
      <c r="AU26" t="n">
        <v>0</v>
      </c>
      <c r="AV26" t="n">
        <v>0</v>
      </c>
      <c r="AW26" t="n">
        <v>0</v>
      </c>
      <c r="AX26" t="n">
        <v>70348.734375</v>
      </c>
      <c r="AY26" t="n">
        <v>13833.7861328125</v>
      </c>
      <c r="AZ26" t="n">
        <v>60.1948356628418</v>
      </c>
      <c r="BA26" t="n">
        <v>0</v>
      </c>
      <c r="BB26" t="n">
        <v>0</v>
      </c>
      <c r="BC26" t="n">
        <v>0</v>
      </c>
      <c r="BD26" t="n">
        <v>4594.97265625</v>
      </c>
      <c r="BE26" t="n">
        <v>0</v>
      </c>
      <c r="BF26" t="n">
        <v>0</v>
      </c>
      <c r="BG26" t="n">
        <v>0</v>
      </c>
      <c r="BH26" t="n">
        <v>0</v>
      </c>
      <c r="BI26" t="n">
        <v>1239.049682617188</v>
      </c>
      <c r="BJ26" t="n">
        <v>0</v>
      </c>
      <c r="BK26" t="n">
        <v>0</v>
      </c>
      <c r="BL26" t="n">
        <v>0</v>
      </c>
      <c r="BM26" t="n">
        <v>0</v>
      </c>
      <c r="BN26" t="n">
        <v>110657.859375</v>
      </c>
      <c r="BO26" t="n">
        <v>0</v>
      </c>
      <c r="BP26" t="n">
        <v>0</v>
      </c>
      <c r="BQ26" t="n">
        <v>3637.65087890625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</row>
    <row customFormat="1" r="27" s="110">
      <c r="A27" t="inlineStr">
        <is>
          <t>Fashion</t>
        </is>
      </c>
      <c r="B27" t="inlineStr">
        <is>
          <t>MY_Pac Worldwide Asia Sdn Bhd</t>
        </is>
      </c>
      <c r="C27" s="110" t="n">
        <v>3588.9814453125</v>
      </c>
      <c r="D27" s="110" t="n">
        <v>6421.31982421875</v>
      </c>
      <c r="E27" s="111" t="n">
        <v>6421.31982421875</v>
      </c>
      <c r="F27" s="110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3588.9814453125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6421.31982421875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</row>
    <row customFormat="1" r="28" s="110">
      <c r="A28" t="inlineStr">
        <is>
          <t>FMCG</t>
        </is>
      </c>
      <c r="B28" t="inlineStr">
        <is>
          <t>MY_PB Sales Sdn Bhd</t>
        </is>
      </c>
      <c r="C28" s="110" t="n">
        <v>70461.97528076172</v>
      </c>
      <c r="D28" s="110" t="n">
        <v>107805.8728179932</v>
      </c>
      <c r="E28" s="111" t="n">
        <v>144914.5953979492</v>
      </c>
      <c r="F28" s="110" t="n">
        <v>0</v>
      </c>
      <c r="G28" t="n">
        <v>0</v>
      </c>
      <c r="H28" t="n">
        <v>0</v>
      </c>
      <c r="I28" t="n">
        <v>1606.068237304688</v>
      </c>
      <c r="J28" t="n">
        <v>19519.98046875</v>
      </c>
      <c r="K28" t="n">
        <v>0</v>
      </c>
      <c r="L28" t="n">
        <v>0</v>
      </c>
      <c r="M28" t="n">
        <v>0</v>
      </c>
      <c r="N28" t="n">
        <v>551.1325073242188</v>
      </c>
      <c r="O28" t="n">
        <v>647.3915405273438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12424.2216796875</v>
      </c>
      <c r="Y28" t="n">
        <v>1471.2314453125</v>
      </c>
      <c r="Z28" t="n">
        <v>2004.7373046875</v>
      </c>
      <c r="AA28" t="n">
        <v>589.19384765625</v>
      </c>
      <c r="AB28" t="n">
        <v>0</v>
      </c>
      <c r="AC28" t="n">
        <v>1751.2861328125</v>
      </c>
      <c r="AD28" t="n">
        <v>8322.7998046875</v>
      </c>
      <c r="AE28" t="n">
        <v>0</v>
      </c>
      <c r="AF28" t="n">
        <v>4.17083740234375</v>
      </c>
      <c r="AG28" t="n">
        <v>19131.712890625</v>
      </c>
      <c r="AH28" t="n">
        <v>0</v>
      </c>
      <c r="AI28" t="n">
        <v>0</v>
      </c>
      <c r="AJ28" t="n">
        <v>2438.048583984375</v>
      </c>
      <c r="AK28" t="n">
        <v>3407.29638671875</v>
      </c>
      <c r="AL28" t="n">
        <v>0</v>
      </c>
      <c r="AM28" t="n">
        <v>0</v>
      </c>
      <c r="AN28" t="n">
        <v>2272.171875</v>
      </c>
      <c r="AO28" t="n">
        <v>9633.259765625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15412.0869140625</v>
      </c>
      <c r="BB28" t="n">
        <v>155.3672027587891</v>
      </c>
      <c r="BC28" t="n">
        <v>0</v>
      </c>
      <c r="BD28" t="n">
        <v>27399.18359375</v>
      </c>
      <c r="BE28" t="n">
        <v>10938.4951171875</v>
      </c>
      <c r="BF28" t="n">
        <v>0</v>
      </c>
      <c r="BG28" t="n">
        <v>0</v>
      </c>
      <c r="BH28" t="n">
        <v>0</v>
      </c>
      <c r="BI28" t="n">
        <v>1834.535400390625</v>
      </c>
      <c r="BJ28" t="n">
        <v>0</v>
      </c>
      <c r="BK28" t="n">
        <v>0</v>
      </c>
      <c r="BL28" t="n">
        <v>0</v>
      </c>
      <c r="BM28" t="n">
        <v>0</v>
      </c>
      <c r="BN28" t="n">
        <v>36753.4765625</v>
      </c>
      <c r="BO28" t="n">
        <v>73.07438659667969</v>
      </c>
      <c r="BP28" t="n">
        <v>1444.536376953125</v>
      </c>
      <c r="BQ28" t="n">
        <v>44701.6796875</v>
      </c>
      <c r="BR28" t="n">
        <v>6202.16015625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</row>
    <row customFormat="1" r="29" s="110">
      <c r="A29" t="inlineStr">
        <is>
          <t>FMCG</t>
        </is>
      </c>
      <c r="B29" t="inlineStr">
        <is>
          <t>MY_OAHP Marketing Sdn Bhd</t>
        </is>
      </c>
      <c r="C29" s="110" t="n">
        <v>110160.1506576538</v>
      </c>
      <c r="D29" s="110" t="n">
        <v>64924.08001708984</v>
      </c>
      <c r="E29" s="111" t="n">
        <v>168841.7601470947</v>
      </c>
      <c r="F29" s="110" t="n">
        <v>3221.8505859375</v>
      </c>
      <c r="G29" t="n">
        <v>0</v>
      </c>
      <c r="H29" t="n">
        <v>46.67458343505859</v>
      </c>
      <c r="I29" t="n">
        <v>0</v>
      </c>
      <c r="J29" t="n">
        <v>8514.1337890625</v>
      </c>
      <c r="K29" t="n">
        <v>51013.26953125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6553.294921875</v>
      </c>
      <c r="T29" t="n">
        <v>6571.203125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1890.320556640625</v>
      </c>
      <c r="AD29" t="n">
        <v>20052.2421875</v>
      </c>
      <c r="AE29" t="n">
        <v>2308.801025390625</v>
      </c>
      <c r="AF29" t="n">
        <v>0</v>
      </c>
      <c r="AG29" t="n">
        <v>9988.3603515625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28154.654296875</v>
      </c>
      <c r="AY29" t="n">
        <v>9491.3583984375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593.2098999023438</v>
      </c>
      <c r="BF29" t="n">
        <v>10713.822265625</v>
      </c>
      <c r="BG29" t="n">
        <v>11316.619140625</v>
      </c>
      <c r="BH29" t="n">
        <v>4654.416015625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18756.4375</v>
      </c>
      <c r="BQ29" t="n">
        <v>192.2211456298828</v>
      </c>
      <c r="BR29" t="n">
        <v>67194.421875</v>
      </c>
      <c r="BS29" t="n">
        <v>17774.599609375</v>
      </c>
      <c r="BT29" t="n">
        <v>0</v>
      </c>
      <c r="BU29" t="n">
        <v>0</v>
      </c>
      <c r="BV29" t="n">
        <v>0</v>
      </c>
      <c r="BW29" t="n">
        <v>0</v>
      </c>
    </row>
    <row customFormat="1" r="30" s="110">
      <c r="A30" t="inlineStr">
        <is>
          <t>EL</t>
        </is>
      </c>
      <c r="B30" t="inlineStr">
        <is>
          <t>MY_Metro Jendela Sdn Bhd</t>
        </is>
      </c>
      <c r="C30" s="110" t="n">
        <v>0</v>
      </c>
      <c r="D30" s="110" t="n">
        <v>14935.5068359375</v>
      </c>
      <c r="E30" s="111" t="n">
        <v>14935.5068359375</v>
      </c>
      <c r="F30" s="11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14935.5068359375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</row>
    <row customFormat="1" r="31" s="110">
      <c r="A31" t="inlineStr">
        <is>
          <t>FMCG</t>
        </is>
      </c>
      <c r="B31" t="inlineStr">
        <is>
          <t>MY_Maple Quest Seafood Supply (Outright)</t>
        </is>
      </c>
      <c r="C31" s="110" t="n">
        <v>15917.08038330078</v>
      </c>
      <c r="D31" s="110" t="n">
        <v>4865.182250976562</v>
      </c>
      <c r="E31" s="111" t="n">
        <v>3293.39794921875</v>
      </c>
      <c r="F31" s="110" t="n">
        <v>0</v>
      </c>
      <c r="G31" t="n">
        <v>5092.3017578125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858.4165649414062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2546.15087890625</v>
      </c>
      <c r="AB31" t="n">
        <v>0</v>
      </c>
      <c r="AC31" t="n">
        <v>0</v>
      </c>
      <c r="AD31" t="n">
        <v>0</v>
      </c>
      <c r="AE31" t="n">
        <v>0</v>
      </c>
      <c r="AF31" t="n">
        <v>4570.85009765625</v>
      </c>
      <c r="AG31" t="n">
        <v>2849.361083984375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1571.784301757812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1900.55517578125</v>
      </c>
      <c r="BB31" t="n">
        <v>1392.8427734375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</row>
    <row customFormat="1" r="32" s="110">
      <c r="A32" t="inlineStr">
        <is>
          <t>FMCG</t>
        </is>
      </c>
      <c r="B32" t="inlineStr">
        <is>
          <t>MY_Mamee-Double Decker Distribution (M) Sdn Bhd</t>
        </is>
      </c>
      <c r="C32" s="110" t="n">
        <v>0</v>
      </c>
      <c r="D32" s="110" t="n">
        <v>0</v>
      </c>
      <c r="E32" s="111" t="n">
        <v>0</v>
      </c>
      <c r="F32" s="110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</row>
    <row customFormat="1" r="33" s="110">
      <c r="A33" t="inlineStr">
        <is>
          <t>Lifestyle</t>
        </is>
      </c>
      <c r="B33" t="inlineStr">
        <is>
          <t>MY_Macpie Pro Sdn Bhd</t>
        </is>
      </c>
      <c r="C33" s="110" t="n">
        <v>0</v>
      </c>
      <c r="D33" s="110" t="n">
        <v>0</v>
      </c>
      <c r="E33" s="111" t="n">
        <v>0</v>
      </c>
      <c r="F33" s="110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</row>
    <row customFormat="1" r="34" s="110">
      <c r="A34" t="inlineStr">
        <is>
          <t>EL</t>
        </is>
      </c>
      <c r="B34" t="inlineStr">
        <is>
          <t>MY_MTT Solutions Sdn Bhd</t>
        </is>
      </c>
      <c r="C34" s="110" t="n">
        <v>60091.77816772461</v>
      </c>
      <c r="D34" s="110" t="n">
        <v>0</v>
      </c>
      <c r="E34" s="111" t="n">
        <v>0</v>
      </c>
      <c r="F34" s="110" t="n">
        <v>0</v>
      </c>
      <c r="G34" t="n">
        <v>0</v>
      </c>
      <c r="H34" t="n">
        <v>0</v>
      </c>
      <c r="I34" t="n">
        <v>0</v>
      </c>
      <c r="J34" t="n">
        <v>4510.90625</v>
      </c>
      <c r="K34" t="n">
        <v>51298.828125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3774.5595703125</v>
      </c>
      <c r="U34" t="n">
        <v>507.4842224121094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</row>
    <row customFormat="1" r="35" s="110">
      <c r="A35" t="inlineStr">
        <is>
          <t>EL</t>
        </is>
      </c>
      <c r="B35" t="inlineStr">
        <is>
          <t>MY_M-Link System (M) Sdn Bhd</t>
        </is>
      </c>
      <c r="C35" s="110" t="n">
        <v>4812.22509765625</v>
      </c>
      <c r="D35" s="110" t="n">
        <v>9708.07958984375</v>
      </c>
      <c r="E35" s="111" t="n">
        <v>9708.07958984375</v>
      </c>
      <c r="F35" s="110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4812.22509765625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4480.65234375</v>
      </c>
      <c r="BD35" t="n">
        <v>0</v>
      </c>
      <c r="BE35" t="n">
        <v>0</v>
      </c>
      <c r="BF35" t="n">
        <v>0</v>
      </c>
      <c r="BG35" t="n">
        <v>5227.42724609375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</row>
    <row customFormat="1" r="36" s="110">
      <c r="A36" t="inlineStr">
        <is>
          <t>FMCG</t>
        </is>
      </c>
      <c r="B36" t="inlineStr">
        <is>
          <t>MY_Lovehome Trading (M) Sdn Bhd</t>
        </is>
      </c>
      <c r="C36" s="110" t="n">
        <v>0</v>
      </c>
      <c r="D36" s="110" t="n">
        <v>0</v>
      </c>
      <c r="E36" s="111" t="n">
        <v>827.16943359375</v>
      </c>
      <c r="F36" s="110" t="n">
        <v/>
      </c>
      <c r="G36" t="n">
        <v/>
      </c>
      <c r="H36" t="n">
        <v/>
      </c>
      <c r="I36" t="n">
        <v/>
      </c>
      <c r="J36" t="n">
        <v/>
      </c>
      <c r="K36" t="n">
        <v/>
      </c>
      <c r="L36" t="n">
        <v/>
      </c>
      <c r="M36" t="n">
        <v/>
      </c>
      <c r="N36" t="n">
        <v/>
      </c>
      <c r="O36" t="n">
        <v/>
      </c>
      <c r="P36" t="n">
        <v/>
      </c>
      <c r="Q36" t="n">
        <v/>
      </c>
      <c r="R36" t="n">
        <v/>
      </c>
      <c r="S36" t="n">
        <v/>
      </c>
      <c r="T36" t="n">
        <v/>
      </c>
      <c r="U36" t="n">
        <v/>
      </c>
      <c r="V36" t="n">
        <v/>
      </c>
      <c r="W36" t="n">
        <v/>
      </c>
      <c r="X36" t="n">
        <v/>
      </c>
      <c r="Y36" t="n">
        <v/>
      </c>
      <c r="Z36" t="n">
        <v/>
      </c>
      <c r="AA36" t="n">
        <v/>
      </c>
      <c r="AB36" t="n">
        <v/>
      </c>
      <c r="AC36" t="n">
        <v/>
      </c>
      <c r="AD36" t="n">
        <v/>
      </c>
      <c r="AE36" t="n">
        <v/>
      </c>
      <c r="AF36" t="n">
        <v/>
      </c>
      <c r="AG36" t="n">
        <v/>
      </c>
      <c r="AH36" t="n">
        <v/>
      </c>
      <c r="AI36" t="n">
        <v/>
      </c>
      <c r="AJ36" t="n">
        <v/>
      </c>
      <c r="AK36" t="n">
        <v/>
      </c>
      <c r="AL36" t="n">
        <v/>
      </c>
      <c r="AM36" t="n">
        <v/>
      </c>
      <c r="AN36" t="n">
        <v/>
      </c>
      <c r="AO36" t="n">
        <v/>
      </c>
      <c r="AP36" t="n">
        <v/>
      </c>
      <c r="AQ36" t="n">
        <v/>
      </c>
      <c r="AR36" t="n">
        <v/>
      </c>
      <c r="AS36" t="n">
        <v/>
      </c>
      <c r="AT36" t="n">
        <v/>
      </c>
      <c r="AU36" t="n">
        <v/>
      </c>
      <c r="AV36" t="n">
        <v/>
      </c>
      <c r="AW36" t="n">
        <v/>
      </c>
      <c r="AX36" t="n">
        <v/>
      </c>
      <c r="AY36" t="n">
        <v/>
      </c>
      <c r="AZ36" t="n">
        <v/>
      </c>
      <c r="BA36" t="n">
        <v/>
      </c>
      <c r="BB36" t="n">
        <v/>
      </c>
      <c r="BC36" t="n">
        <v/>
      </c>
      <c r="BD36" t="n">
        <v/>
      </c>
      <c r="BE36" t="n">
        <v/>
      </c>
      <c r="BF36" t="n">
        <v/>
      </c>
      <c r="BG36" t="n">
        <v/>
      </c>
      <c r="BH36" t="n">
        <v/>
      </c>
      <c r="BI36" t="n">
        <v/>
      </c>
      <c r="BJ36" t="n">
        <v/>
      </c>
      <c r="BK36" t="n">
        <v/>
      </c>
      <c r="BL36" t="n">
        <v/>
      </c>
      <c r="BM36" t="n">
        <v/>
      </c>
      <c r="BN36" t="n">
        <v/>
      </c>
      <c r="BO36" t="n">
        <v>0</v>
      </c>
      <c r="BP36" t="n">
        <v>0</v>
      </c>
      <c r="BQ36" t="n">
        <v>827.16943359375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</row>
    <row customFormat="1" r="37" s="110">
      <c r="A37" t="inlineStr">
        <is>
          <t>FMCG</t>
        </is>
      </c>
      <c r="B37" t="inlineStr">
        <is>
          <t>MY_L H Marketing Sdn Bhd</t>
        </is>
      </c>
      <c r="C37" s="110" t="n">
        <v>61825.96856689453</v>
      </c>
      <c r="D37" s="110" t="n">
        <v>70384.70162963867</v>
      </c>
      <c r="E37" s="111" t="n">
        <v>83748.52389526367</v>
      </c>
      <c r="F37" s="110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3331.456298828125</v>
      </c>
      <c r="N37" t="n">
        <v>12048.5458984375</v>
      </c>
      <c r="O37" t="n">
        <v>4893.98779296875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24769.39453125</v>
      </c>
      <c r="Y37" t="n">
        <v>0</v>
      </c>
      <c r="Z37" t="n">
        <v>2765.74072265625</v>
      </c>
      <c r="AA37" t="n">
        <v>876.9525146484375</v>
      </c>
      <c r="AB37" t="n">
        <v>0</v>
      </c>
      <c r="AC37" t="n">
        <v>0</v>
      </c>
      <c r="AD37" t="n">
        <v>0</v>
      </c>
      <c r="AE37" t="n">
        <v>0</v>
      </c>
      <c r="AF37" t="n">
        <v>536.2969360351562</v>
      </c>
      <c r="AG37" t="n">
        <v>11068.017578125</v>
      </c>
      <c r="AH37" t="n">
        <v>1535.576293945312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14374.1787109375</v>
      </c>
      <c r="BD37" t="n">
        <v>1000.764343261719</v>
      </c>
      <c r="BE37" t="n">
        <v>0</v>
      </c>
      <c r="BF37" t="n">
        <v>0</v>
      </c>
      <c r="BG37" t="n">
        <v>0</v>
      </c>
      <c r="BH37" t="n">
        <v>23778.904296875</v>
      </c>
      <c r="BI37" t="n">
        <v>367.1716613769531</v>
      </c>
      <c r="BJ37" t="n">
        <v>0</v>
      </c>
      <c r="BK37" t="n">
        <v>12445.6015625</v>
      </c>
      <c r="BL37" t="n">
        <v>10726.8994140625</v>
      </c>
      <c r="BM37" t="n">
        <v>7691.181640625</v>
      </c>
      <c r="BN37" t="n">
        <v>0</v>
      </c>
      <c r="BO37" t="n">
        <v>0</v>
      </c>
      <c r="BP37" t="n">
        <v>0</v>
      </c>
      <c r="BQ37" t="n">
        <v>0</v>
      </c>
      <c r="BR37" t="n">
        <v>13363.822265625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</row>
    <row customFormat="1" r="38" s="110">
      <c r="A38" t="inlineStr">
        <is>
          <t>FMCG</t>
        </is>
      </c>
      <c r="B38" t="inlineStr">
        <is>
          <t>MY_Kimberly-Clark Trading (M) Sdn Bhd</t>
        </is>
      </c>
      <c r="C38" s="110" t="n">
        <v>34997.759765625</v>
      </c>
      <c r="D38" s="110" t="n">
        <v>18090.98364257812</v>
      </c>
      <c r="E38" s="111" t="n">
        <v>18090.98364257812</v>
      </c>
      <c r="F38" s="110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26813.279296875</v>
      </c>
      <c r="AF38" t="n">
        <v>0</v>
      </c>
      <c r="AG38" t="n">
        <v>0</v>
      </c>
      <c r="AH38" t="n">
        <v>0</v>
      </c>
      <c r="AI38" t="n">
        <v>4267.84814453125</v>
      </c>
      <c r="AJ38" t="n">
        <v>3916.63232421875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2176.814697265625</v>
      </c>
      <c r="BE38" t="n">
        <v>6738.67578125</v>
      </c>
      <c r="BF38" t="n">
        <v>0</v>
      </c>
      <c r="BG38" t="n">
        <v>0</v>
      </c>
      <c r="BH38" t="n">
        <v>0</v>
      </c>
      <c r="BI38" t="n">
        <v>9175.4931640625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</row>
    <row customFormat="1" r="39" s="110">
      <c r="A39" t="inlineStr">
        <is>
          <t>EL</t>
        </is>
      </c>
      <c r="B39" t="inlineStr">
        <is>
          <t>MY_Khind-Mistral (M) Sdn Bhd</t>
        </is>
      </c>
      <c r="C39" s="110" t="n">
        <v>41334.6982421875</v>
      </c>
      <c r="D39" s="110" t="n">
        <v>0</v>
      </c>
      <c r="E39" s="111" t="n">
        <v>0</v>
      </c>
      <c r="F39" s="110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11011.49609375</v>
      </c>
      <c r="P39" t="n">
        <v>0</v>
      </c>
      <c r="Q39" t="n">
        <v>14847.697265625</v>
      </c>
      <c r="R39" t="n">
        <v>15475.5048828125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</row>
    <row customFormat="1" r="40" s="110">
      <c r="A40" t="inlineStr">
        <is>
          <t>FMCG</t>
        </is>
      </c>
      <c r="B40" t="inlineStr">
        <is>
          <t>MY_Kellogg Asia Marketing Inc (Malaysia Branch)</t>
        </is>
      </c>
      <c r="C40" s="110" t="n">
        <v>0</v>
      </c>
      <c r="D40" s="110" t="n">
        <v>0</v>
      </c>
      <c r="E40" s="111" t="n">
        <v>0</v>
      </c>
      <c r="F40" s="11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</row>
    <row customFormat="1" r="41" s="110">
      <c r="A41" t="inlineStr">
        <is>
          <t>FMCG</t>
        </is>
      </c>
      <c r="B41" t="inlineStr">
        <is>
          <t>MY_Johnson &amp; Johnson Sdn Bhd</t>
        </is>
      </c>
      <c r="C41" s="110" t="n">
        <v>12968.201171875</v>
      </c>
      <c r="D41" s="110" t="n">
        <v>15919.22999572754</v>
      </c>
      <c r="E41" s="111" t="n">
        <v>20110.64161682129</v>
      </c>
      <c r="F41" s="110" t="n">
        <v/>
      </c>
      <c r="G41" t="n">
        <v/>
      </c>
      <c r="H41" t="n">
        <v/>
      </c>
      <c r="I41" t="n">
        <v/>
      </c>
      <c r="J41" t="n">
        <v/>
      </c>
      <c r="K41" t="n">
        <v/>
      </c>
      <c r="L41" t="n">
        <v/>
      </c>
      <c r="M41" t="n">
        <v/>
      </c>
      <c r="N41" t="n">
        <v/>
      </c>
      <c r="O41" t="n">
        <v/>
      </c>
      <c r="P41" t="n">
        <v/>
      </c>
      <c r="Q41" t="n">
        <v/>
      </c>
      <c r="R41" t="n">
        <v/>
      </c>
      <c r="S41" t="n">
        <v/>
      </c>
      <c r="T41" t="n">
        <v/>
      </c>
      <c r="U41" t="n">
        <v/>
      </c>
      <c r="V41" t="n">
        <v/>
      </c>
      <c r="W41" t="n">
        <v/>
      </c>
      <c r="X41" t="n">
        <v/>
      </c>
      <c r="Y41" t="n">
        <v/>
      </c>
      <c r="Z41" t="n">
        <v/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7343.82666015625</v>
      </c>
      <c r="AJ41" t="n">
        <v>5624.37451171875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9233.822265625</v>
      </c>
      <c r="BB41" t="n">
        <v>1018.772277832031</v>
      </c>
      <c r="BC41" t="n">
        <v>162.1569366455078</v>
      </c>
      <c r="BD41" t="n">
        <v>0</v>
      </c>
      <c r="BE41" t="n">
        <v>0</v>
      </c>
      <c r="BF41" t="n">
        <v>0</v>
      </c>
      <c r="BG41" t="n">
        <v>0</v>
      </c>
      <c r="BH41" t="n">
        <v>5504.478515625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4191.41162109375</v>
      </c>
      <c r="BU41" t="n">
        <v>0</v>
      </c>
      <c r="BV41" t="n">
        <v>0</v>
      </c>
      <c r="BW41" t="n">
        <v>0</v>
      </c>
    </row>
    <row customFormat="1" r="42" s="110">
      <c r="A42" t="inlineStr">
        <is>
          <t>EL</t>
        </is>
      </c>
      <c r="B42" t="inlineStr">
        <is>
          <t>MY_Jie Communication Sdn Bhd</t>
        </is>
      </c>
      <c r="C42" s="110" t="n">
        <v>190260.5810852051</v>
      </c>
      <c r="D42" s="110" t="n">
        <v>151829.021484375</v>
      </c>
      <c r="E42" s="111" t="n">
        <v>10534.380859375</v>
      </c>
      <c r="F42" s="110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27717.833984375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14076.576171875</v>
      </c>
      <c r="AC42" t="n">
        <v>0</v>
      </c>
      <c r="AD42" t="n">
        <v>27916.845703125</v>
      </c>
      <c r="AE42" t="n">
        <v>120114.0546875</v>
      </c>
      <c r="AF42" t="n">
        <v>435.2705383300781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141294.640625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10534.380859375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</row>
    <row customFormat="1" r="43" s="110">
      <c r="A43" t="inlineStr">
        <is>
          <t>FMCG</t>
        </is>
      </c>
      <c r="B43" t="inlineStr">
        <is>
          <t>MY_JP Store Dot Com Sdn Bhd (Outright)</t>
        </is>
      </c>
      <c r="C43" s="110" t="n">
        <v>0</v>
      </c>
      <c r="D43" s="110" t="n">
        <v>0</v>
      </c>
      <c r="E43" s="111" t="n">
        <v>0</v>
      </c>
      <c r="F43" s="110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</row>
    <row customFormat="1" r="44" s="110">
      <c r="A44" t="inlineStr">
        <is>
          <t>Fashion</t>
        </is>
      </c>
      <c r="B44" t="inlineStr">
        <is>
          <t>MY_JBS Textile Group A/S</t>
        </is>
      </c>
      <c r="C44" s="110" t="n">
        <v>0</v>
      </c>
      <c r="D44" s="110" t="n">
        <v>1231.826049804688</v>
      </c>
      <c r="E44" s="111" t="n">
        <v>1231.826049804688</v>
      </c>
      <c r="F44" s="110" t="n">
        <v/>
      </c>
      <c r="G44" t="n">
        <v/>
      </c>
      <c r="H44" t="n">
        <v/>
      </c>
      <c r="I44" t="n">
        <v/>
      </c>
      <c r="J44" t="n">
        <v/>
      </c>
      <c r="K44" t="n">
        <v/>
      </c>
      <c r="L44" t="n">
        <v/>
      </c>
      <c r="M44" t="n">
        <v/>
      </c>
      <c r="N44" t="n">
        <v/>
      </c>
      <c r="O44" t="n">
        <v/>
      </c>
      <c r="P44" t="n">
        <v/>
      </c>
      <c r="Q44" t="n">
        <v/>
      </c>
      <c r="R44" t="n">
        <v/>
      </c>
      <c r="S44" t="n">
        <v/>
      </c>
      <c r="T44" t="n">
        <v/>
      </c>
      <c r="U44" t="n">
        <v/>
      </c>
      <c r="V44" t="n">
        <v/>
      </c>
      <c r="W44" t="n">
        <v/>
      </c>
      <c r="X44" t="n">
        <v/>
      </c>
      <c r="Y44" t="n">
        <v/>
      </c>
      <c r="Z44" t="n">
        <v/>
      </c>
      <c r="AA44" t="n">
        <v/>
      </c>
      <c r="AB44" t="n">
        <v/>
      </c>
      <c r="AC44" t="n">
        <v/>
      </c>
      <c r="AD44" t="n">
        <v/>
      </c>
      <c r="AE44" t="n">
        <v/>
      </c>
      <c r="AF44" t="n">
        <v/>
      </c>
      <c r="AG44" t="n">
        <v/>
      </c>
      <c r="AH44" t="n">
        <v/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1231.826049804688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</row>
    <row customFormat="1" r="45" s="110">
      <c r="A45" t="inlineStr">
        <is>
          <t>FMCG</t>
        </is>
      </c>
      <c r="B45" t="inlineStr">
        <is>
          <t>MY_International Ecommerce Group Sdn Bhd</t>
        </is>
      </c>
      <c r="C45" s="110" t="n">
        <v>50597.6370677948</v>
      </c>
      <c r="D45" s="110" t="n">
        <v>27347.21701812744</v>
      </c>
      <c r="E45" s="111" t="n">
        <v>62182.96112060547</v>
      </c>
      <c r="F45" s="110" t="n">
        <v/>
      </c>
      <c r="G45" t="n">
        <v/>
      </c>
      <c r="H45" t="n">
        <v/>
      </c>
      <c r="I45" t="n">
        <v/>
      </c>
      <c r="J45" t="n">
        <v/>
      </c>
      <c r="K45" t="n">
        <v/>
      </c>
      <c r="L45" t="n">
        <v/>
      </c>
      <c r="M45" t="n">
        <v/>
      </c>
      <c r="N45" t="n">
        <v>0</v>
      </c>
      <c r="O45" t="n">
        <v>0</v>
      </c>
      <c r="P45" t="n">
        <v>0</v>
      </c>
      <c r="Q45" t="n">
        <v>4732.232421875</v>
      </c>
      <c r="R45" t="n">
        <v>12194.3935546875</v>
      </c>
      <c r="S45" t="n">
        <v>1003.358032226562</v>
      </c>
      <c r="T45" t="n">
        <v>7043.7685546875</v>
      </c>
      <c r="U45" t="n">
        <v>668.3427734375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10340.267578125</v>
      </c>
      <c r="AB45" t="n">
        <v>5274.16943359375</v>
      </c>
      <c r="AC45" t="n">
        <v>0</v>
      </c>
      <c r="AD45" t="n">
        <v>4927.80810546875</v>
      </c>
      <c r="AE45" t="n">
        <v>0</v>
      </c>
      <c r="AF45" t="n">
        <v>30.5877571105957</v>
      </c>
      <c r="AG45" t="n">
        <v>13.1502628326416</v>
      </c>
      <c r="AH45" t="n">
        <v>4369.55859375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117.5305862426758</v>
      </c>
      <c r="AO45" t="n">
        <v>0</v>
      </c>
      <c r="AP45" t="n">
        <v>347.0158386230469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6062.66357421875</v>
      </c>
      <c r="BC45" t="n">
        <v>8535.3955078125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8875.494140625</v>
      </c>
      <c r="BK45" t="n">
        <v>2539.444091796875</v>
      </c>
      <c r="BL45" t="n">
        <v>869.6732788085938</v>
      </c>
      <c r="BM45" t="n">
        <v>0</v>
      </c>
      <c r="BN45" t="n">
        <v>0</v>
      </c>
      <c r="BO45" t="n">
        <v>17882.142578125</v>
      </c>
      <c r="BP45" t="n">
        <v>0</v>
      </c>
      <c r="BQ45" t="n">
        <v>0</v>
      </c>
      <c r="BR45" t="n">
        <v>7593.13623046875</v>
      </c>
      <c r="BS45" t="n">
        <v>0</v>
      </c>
      <c r="BT45" t="n">
        <v>0</v>
      </c>
      <c r="BU45" t="n">
        <v>9825.01171875</v>
      </c>
      <c r="BV45" t="n">
        <v>0</v>
      </c>
      <c r="BW45" t="n">
        <v>0</v>
      </c>
    </row>
    <row customFormat="1" r="46" s="110">
      <c r="A46" t="inlineStr">
        <is>
          <t>EL</t>
        </is>
      </c>
      <c r="B46" t="inlineStr">
        <is>
          <t>MY_Imperium Properties Sdn Bhd</t>
        </is>
      </c>
      <c r="C46" s="110" t="n">
        <v>0</v>
      </c>
      <c r="D46" s="110" t="n">
        <v>3236.0263671875</v>
      </c>
      <c r="E46" s="111" t="n">
        <v>3236.0263671875</v>
      </c>
      <c r="F46" s="110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3236.0263671875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</row>
    <row customFormat="1" r="47" s="110">
      <c r="A47" t="inlineStr">
        <is>
          <t>EL</t>
        </is>
      </c>
      <c r="B47" t="inlineStr">
        <is>
          <t>MY_Hypermarket Direct Purchase</t>
        </is>
      </c>
      <c r="C47" s="110" t="n">
        <v>0</v>
      </c>
      <c r="D47" s="110" t="n">
        <v>0</v>
      </c>
      <c r="E47" s="111" t="n">
        <v>0</v>
      </c>
      <c r="F47" s="110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</row>
    <row customFormat="1" r="48" s="110">
      <c r="A48" t="inlineStr">
        <is>
          <t>EL</t>
        </is>
      </c>
      <c r="B48" t="inlineStr">
        <is>
          <t>MY_Hot Gadgets Distribution Sdn Bhd</t>
        </is>
      </c>
      <c r="C48" s="110" t="n">
        <v>0</v>
      </c>
      <c r="D48" s="110" t="n">
        <v>0</v>
      </c>
      <c r="E48" s="111" t="n">
        <v>0</v>
      </c>
      <c r="F48" s="110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</row>
    <row customFormat="1" r="49" s="110">
      <c r="A49" t="inlineStr">
        <is>
          <t>FMCG</t>
        </is>
      </c>
      <c r="B49" t="inlineStr">
        <is>
          <t>MY_Hock Lee</t>
        </is>
      </c>
      <c r="C49" s="110" t="n">
        <v>0</v>
      </c>
      <c r="D49" s="110" t="n">
        <v>0</v>
      </c>
      <c r="E49" s="111" t="n">
        <v>0</v>
      </c>
      <c r="F49" s="110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</row>
    <row customFormat="1" r="50" s="110">
      <c r="A50" t="inlineStr">
        <is>
          <t>FMCG</t>
        </is>
      </c>
      <c r="B50" t="inlineStr">
        <is>
          <t>MY_Healthy Grazing Sdn Bhd</t>
        </is>
      </c>
      <c r="C50" s="110" t="n">
        <v>1984.317108154297</v>
      </c>
      <c r="D50" s="110" t="n">
        <v>1163.675197601318</v>
      </c>
      <c r="E50" s="111" t="n">
        <v>1163.675197601318</v>
      </c>
      <c r="F50" s="110" t="n">
        <v/>
      </c>
      <c r="G50" t="n">
        <v/>
      </c>
      <c r="H50" t="n">
        <v/>
      </c>
      <c r="I50" t="n">
        <v/>
      </c>
      <c r="J50" t="n">
        <v/>
      </c>
      <c r="K50" t="n">
        <v/>
      </c>
      <c r="L50" t="n">
        <v/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1940.523315429688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43.79379272460938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1126.037719726562</v>
      </c>
      <c r="BM50" t="n">
        <v>37.63747787475586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</row>
    <row customFormat="1" r="51" s="110">
      <c r="A51" t="inlineStr">
        <is>
          <t>EL</t>
        </is>
      </c>
      <c r="B51" t="inlineStr">
        <is>
          <t>MY_Haier Electrical Appliances (M) Sdn Bhd</t>
        </is>
      </c>
      <c r="C51" s="110" t="n">
        <v>0</v>
      </c>
      <c r="D51" s="110" t="n">
        <v>5304.85498046875</v>
      </c>
      <c r="E51" s="111" t="n">
        <v>5304.85498046875</v>
      </c>
      <c r="F51" s="110" t="n">
        <v/>
      </c>
      <c r="G51" t="n">
        <v/>
      </c>
      <c r="H51" t="n">
        <v/>
      </c>
      <c r="I51" t="n">
        <v/>
      </c>
      <c r="J51" t="n">
        <v/>
      </c>
      <c r="K51" t="n">
        <v/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t="n">
        <v/>
      </c>
      <c r="V51" t="n">
        <v/>
      </c>
      <c r="W51" t="n">
        <v/>
      </c>
      <c r="X51" t="n">
        <v/>
      </c>
      <c r="Y51" t="n">
        <v/>
      </c>
      <c r="Z51" t="n">
        <v/>
      </c>
      <c r="AA51" t="n">
        <v/>
      </c>
      <c r="AB51" t="n">
        <v/>
      </c>
      <c r="AC51" t="n">
        <v/>
      </c>
      <c r="AD51" t="n">
        <v/>
      </c>
      <c r="AE51" t="n">
        <v/>
      </c>
      <c r="AF51" t="n">
        <v/>
      </c>
      <c r="AG51" t="n">
        <v/>
      </c>
      <c r="AH51" t="n">
        <v/>
      </c>
      <c r="AI51" t="n">
        <v/>
      </c>
      <c r="AJ51" t="n">
        <v/>
      </c>
      <c r="AK51" t="n">
        <v/>
      </c>
      <c r="AL51" t="n">
        <v/>
      </c>
      <c r="AM51" t="n">
        <v/>
      </c>
      <c r="AN51" t="n">
        <v/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5304.85498046875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</row>
    <row customFormat="1" r="52" s="110">
      <c r="A52" t="inlineStr">
        <is>
          <t>EL</t>
        </is>
      </c>
      <c r="B52" t="inlineStr">
        <is>
          <t>MY_Groupe SEB Malaysia Sdn Bhd</t>
        </is>
      </c>
      <c r="C52" s="110" t="n">
        <v>0</v>
      </c>
      <c r="D52" s="110" t="n">
        <v>0</v>
      </c>
      <c r="E52" s="111" t="n">
        <v>0</v>
      </c>
      <c r="F52" s="110" t="n">
        <v/>
      </c>
      <c r="G52" t="n">
        <v/>
      </c>
      <c r="H52" t="n">
        <v/>
      </c>
      <c r="I52" t="n">
        <v/>
      </c>
      <c r="J52" t="n">
        <v/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t="n">
        <v/>
      </c>
      <c r="W52" t="n">
        <v/>
      </c>
      <c r="X52" t="n">
        <v/>
      </c>
      <c r="Y52" t="n">
        <v/>
      </c>
      <c r="Z52" t="n">
        <v/>
      </c>
      <c r="AA52" t="n">
        <v/>
      </c>
      <c r="AB52" t="n">
        <v/>
      </c>
      <c r="AC52" t="n">
        <v/>
      </c>
      <c r="AD52" t="n">
        <v/>
      </c>
      <c r="AE52" t="n">
        <v/>
      </c>
      <c r="AF52" t="n">
        <v/>
      </c>
      <c r="AG52" t="n">
        <v/>
      </c>
      <c r="AH52" t="n">
        <v/>
      </c>
      <c r="AI52" t="n">
        <v/>
      </c>
      <c r="AJ52" t="n">
        <v/>
      </c>
      <c r="AK52" t="n">
        <v/>
      </c>
      <c r="AL52" t="n">
        <v/>
      </c>
      <c r="AM52" t="n">
        <v/>
      </c>
      <c r="AN52" t="n">
        <v/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</row>
    <row customFormat="1" r="53" s="110">
      <c r="A53" t="inlineStr">
        <is>
          <t>FMCG</t>
        </is>
      </c>
      <c r="B53" t="inlineStr">
        <is>
          <t>MY_Gdeal Sdn Bhd</t>
        </is>
      </c>
      <c r="C53" s="110" t="n">
        <v>201046.0064735413</v>
      </c>
      <c r="D53" s="110" t="n">
        <v>236736.8905639648</v>
      </c>
      <c r="E53" s="111" t="n">
        <v>231519.3534545898</v>
      </c>
      <c r="F53" s="110" t="n">
        <v>48977.78125</v>
      </c>
      <c r="G53" t="n">
        <v>10690.0703125</v>
      </c>
      <c r="H53" t="n">
        <v>0</v>
      </c>
      <c r="I53" t="n">
        <v>0</v>
      </c>
      <c r="J53" t="n">
        <v>161.8769989013672</v>
      </c>
      <c r="K53" t="n">
        <v>0</v>
      </c>
      <c r="L53" t="n">
        <v>0</v>
      </c>
      <c r="M53" t="n">
        <v>0</v>
      </c>
      <c r="N53" t="n">
        <v>2625.401611328125</v>
      </c>
      <c r="O53" t="n">
        <v>47750.64453125</v>
      </c>
      <c r="P53" t="n">
        <v>0</v>
      </c>
      <c r="Q53" t="n">
        <v>0</v>
      </c>
      <c r="R53" t="n">
        <v>1648.809692382812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6382.21044921875</v>
      </c>
      <c r="AC53" t="n">
        <v>24375</v>
      </c>
      <c r="AD53" t="n">
        <v>0</v>
      </c>
      <c r="AE53" t="n">
        <v>384.0541076660156</v>
      </c>
      <c r="AF53" t="n">
        <v>0</v>
      </c>
      <c r="AG53" t="n">
        <v>58.65361404418945</v>
      </c>
      <c r="AH53" t="n">
        <v>57991.50390625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30153.80078125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11560.7294921875</v>
      </c>
      <c r="BD53" t="n">
        <v>64406.53515625</v>
      </c>
      <c r="BE53" t="n">
        <v>25056.876953125</v>
      </c>
      <c r="BF53" t="n">
        <v>0</v>
      </c>
      <c r="BG53" t="n">
        <v>0</v>
      </c>
      <c r="BH53" t="n">
        <v>0</v>
      </c>
      <c r="BI53" t="n">
        <v>201.6008911132812</v>
      </c>
      <c r="BJ53" t="n">
        <v>14385.6533203125</v>
      </c>
      <c r="BK53" t="n">
        <v>89069.5078125</v>
      </c>
      <c r="BL53" t="n">
        <v>0</v>
      </c>
      <c r="BM53" t="n">
        <v>0</v>
      </c>
      <c r="BN53" t="n">
        <v>1902.186157226562</v>
      </c>
      <c r="BO53" t="n">
        <v>0</v>
      </c>
      <c r="BP53" t="n">
        <v>0</v>
      </c>
      <c r="BQ53" t="n">
        <v>0</v>
      </c>
      <c r="BR53" t="n">
        <v>2307.36962890625</v>
      </c>
      <c r="BS53" t="n">
        <v>17946.75</v>
      </c>
      <c r="BT53" t="n">
        <v>1177.72314453125</v>
      </c>
      <c r="BU53" t="n">
        <v>3504.4208984375</v>
      </c>
      <c r="BV53" t="n">
        <v>0</v>
      </c>
      <c r="BW53" t="n">
        <v>0</v>
      </c>
    </row>
    <row customFormat="1" r="54" s="110">
      <c r="A54" t="inlineStr">
        <is>
          <t>FMCG</t>
        </is>
      </c>
      <c r="B54" t="inlineStr">
        <is>
          <t>MY_Fonterra Brands (Malaysia) Sdn Bhd</t>
        </is>
      </c>
      <c r="C54" s="110" t="n">
        <v>116393.4154052734</v>
      </c>
      <c r="D54" s="110" t="n">
        <v>79565.57008934021</v>
      </c>
      <c r="E54" s="111" t="n">
        <v>134749.0882110596</v>
      </c>
      <c r="F54" s="110" t="n">
        <v>5166.44287109375</v>
      </c>
      <c r="G54" t="n">
        <v>8498.7119140625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2069.656982421875</v>
      </c>
      <c r="T54" t="n">
        <v>21281.564453125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839.2113037109375</v>
      </c>
      <c r="AA54" t="n">
        <v>0</v>
      </c>
      <c r="AB54" t="n">
        <v>27337.26953125</v>
      </c>
      <c r="AC54" t="n">
        <v>0</v>
      </c>
      <c r="AD54" t="n">
        <v>0</v>
      </c>
      <c r="AE54" t="n">
        <v>0</v>
      </c>
      <c r="AF54" t="n">
        <v>0</v>
      </c>
      <c r="AG54" t="n">
        <v>4057.388427734375</v>
      </c>
      <c r="AH54" t="n">
        <v>13172.111328125</v>
      </c>
      <c r="AI54" t="n">
        <v>12021.275390625</v>
      </c>
      <c r="AJ54" t="n">
        <v>21949.783203125</v>
      </c>
      <c r="AK54" t="n">
        <v>5176.8603515625</v>
      </c>
      <c r="AL54" t="n">
        <v>0</v>
      </c>
      <c r="AM54" t="n">
        <v>31.26973533630371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10996.0419921875</v>
      </c>
      <c r="BB54" t="n">
        <v>6370.4912109375</v>
      </c>
      <c r="BC54" t="n">
        <v>69.69903564453125</v>
      </c>
      <c r="BD54" t="n">
        <v>0</v>
      </c>
      <c r="BE54" t="n">
        <v>2888.621826171875</v>
      </c>
      <c r="BF54" t="n">
        <v>20101.05859375</v>
      </c>
      <c r="BG54" t="n">
        <v>0</v>
      </c>
      <c r="BH54" t="n">
        <v>0</v>
      </c>
      <c r="BI54" t="n">
        <v>8195.515625</v>
      </c>
      <c r="BJ54" t="n">
        <v>25736.01171875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10807.9658203125</v>
      </c>
      <c r="BR54" t="n">
        <v>2597.261962890625</v>
      </c>
      <c r="BS54" t="n">
        <v>22560.73828125</v>
      </c>
      <c r="BT54" t="n">
        <v>11453.1171875</v>
      </c>
      <c r="BU54" t="n">
        <v>12771.6962890625</v>
      </c>
      <c r="BV54" t="n">
        <v>200.8686676025391</v>
      </c>
      <c r="BW54" t="n">
        <v>0</v>
      </c>
    </row>
    <row customFormat="1" r="55" s="110">
      <c r="A55" t="inlineStr">
        <is>
          <t>EL</t>
        </is>
      </c>
      <c r="B55" t="inlineStr">
        <is>
          <t>MY_Era International Network Sdn Bhd</t>
        </is>
      </c>
      <c r="C55" s="110" t="n">
        <v>0</v>
      </c>
      <c r="D55" s="110" t="n">
        <v>0</v>
      </c>
      <c r="E55" s="111" t="n">
        <v>0</v>
      </c>
      <c r="F55" s="110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</row>
    <row customFormat="1" r="56" s="110">
      <c r="A56" t="inlineStr">
        <is>
          <t>EL</t>
        </is>
      </c>
      <c r="B56" t="inlineStr">
        <is>
          <t>MY_Ekano Global Sdn Bhd</t>
        </is>
      </c>
      <c r="C56" s="110" t="n">
        <v>6903.7060546875</v>
      </c>
      <c r="D56" s="110" t="n">
        <v>1855.084716796875</v>
      </c>
      <c r="E56" s="111" t="n">
        <v>1855.084716796875</v>
      </c>
      <c r="F56" s="110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3404.5673828125</v>
      </c>
      <c r="AH56" t="n">
        <v>3499.138671875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1855.084716796875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</row>
    <row customFormat="1" r="57" s="110">
      <c r="A57" t="inlineStr">
        <is>
          <t>FMCG</t>
        </is>
      </c>
      <c r="B57" t="inlineStr">
        <is>
          <t>MY_Disposable Soft Goods (Malaysia) Sdn Bhd</t>
        </is>
      </c>
      <c r="C57" s="110" t="n">
        <v>195863.5732421875</v>
      </c>
      <c r="D57" s="110" t="n">
        <v>79645.39416503906</v>
      </c>
      <c r="E57" s="111" t="n">
        <v>105897.4558105469</v>
      </c>
      <c r="F57" s="110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24163.916015625</v>
      </c>
      <c r="R57" t="n">
        <v>2819.68017578125</v>
      </c>
      <c r="S57" t="n">
        <v>19048.064453125</v>
      </c>
      <c r="T57" t="n">
        <v>11794.10546875</v>
      </c>
      <c r="U57" t="n">
        <v>29210.96875</v>
      </c>
      <c r="V57" t="n">
        <v>0</v>
      </c>
      <c r="W57" t="n">
        <v>26734.923828125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1555.780517578125</v>
      </c>
      <c r="AF57" t="n">
        <v>1584.918212890625</v>
      </c>
      <c r="AG57" t="n">
        <v>7835.2333984375</v>
      </c>
      <c r="AH57" t="n">
        <v>0</v>
      </c>
      <c r="AI57" t="n">
        <v>28075.556640625</v>
      </c>
      <c r="AJ57" t="n">
        <v>43040.42578125</v>
      </c>
      <c r="AK57" t="n">
        <v>888.2596435546875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41637.703125</v>
      </c>
      <c r="BB57" t="n">
        <v>1552.083740234375</v>
      </c>
      <c r="BC57" t="n">
        <v>0</v>
      </c>
      <c r="BD57" t="n">
        <v>4492.095703125</v>
      </c>
      <c r="BE57" t="n">
        <v>12969.4013671875</v>
      </c>
      <c r="BF57" t="n">
        <v>0</v>
      </c>
      <c r="BG57" t="n">
        <v>0</v>
      </c>
      <c r="BH57" t="n">
        <v>0</v>
      </c>
      <c r="BI57" t="n">
        <v>10277.748046875</v>
      </c>
      <c r="BJ57" t="n">
        <v>7828.1025390625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22762.5390625</v>
      </c>
      <c r="BQ57" t="n">
        <v>4377.7822265625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</row>
    <row customFormat="1" r="58" s="110">
      <c r="A58" t="inlineStr">
        <is>
          <t>FMCG</t>
        </is>
      </c>
      <c r="B58" t="inlineStr">
        <is>
          <t>MY_Delfi Marketing Sdn Bhd</t>
        </is>
      </c>
      <c r="C58" s="110" t="n">
        <v>10089.20764160156</v>
      </c>
      <c r="D58" s="110" t="n">
        <v>12975.49432373047</v>
      </c>
      <c r="E58" s="111" t="n">
        <v>12655.75299072266</v>
      </c>
      <c r="F58" s="110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1207.777587890625</v>
      </c>
      <c r="M58" t="n">
        <v>0</v>
      </c>
      <c r="N58" t="n">
        <v>0</v>
      </c>
      <c r="O58" t="n">
        <v>0</v>
      </c>
      <c r="P58" t="n">
        <v>0</v>
      </c>
      <c r="Q58" t="n">
        <v>782.36181640625</v>
      </c>
      <c r="R58" t="n">
        <v>308.6807861328125</v>
      </c>
      <c r="S58" t="n">
        <v>4362.61865234375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3427.768798828125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2757.77734375</v>
      </c>
      <c r="AP58" t="n">
        <v>2784.29150390625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4176.6220703125</v>
      </c>
      <c r="BC58" t="n">
        <v>714.0594482421875</v>
      </c>
      <c r="BD58" t="n">
        <v>0</v>
      </c>
      <c r="BE58" t="n">
        <v>218.9971923828125</v>
      </c>
      <c r="BF58" t="n">
        <v>943.3455810546875</v>
      </c>
      <c r="BG58" t="n">
        <v>0</v>
      </c>
      <c r="BH58" t="n">
        <v>0</v>
      </c>
      <c r="BI58" t="n">
        <v>0</v>
      </c>
      <c r="BJ58" t="n">
        <v>556.1697998046875</v>
      </c>
      <c r="BK58" t="n">
        <v>824.2313842773438</v>
      </c>
      <c r="BL58" t="n">
        <v>0</v>
      </c>
      <c r="BM58" t="n">
        <v>0</v>
      </c>
      <c r="BN58" t="n">
        <v>0</v>
      </c>
      <c r="BO58" t="n">
        <v>0</v>
      </c>
      <c r="BP58" t="n">
        <v>3852.621826171875</v>
      </c>
      <c r="BQ58" t="n">
        <v>0</v>
      </c>
      <c r="BR58" t="n">
        <v>0</v>
      </c>
      <c r="BS58" t="n">
        <v>0</v>
      </c>
      <c r="BT58" t="n">
        <v>1369.705688476562</v>
      </c>
      <c r="BU58" t="n">
        <v>0</v>
      </c>
      <c r="BV58" t="n">
        <v>0</v>
      </c>
      <c r="BW58" t="n">
        <v>0</v>
      </c>
    </row>
    <row customFormat="1" r="59" s="110">
      <c r="A59" t="inlineStr">
        <is>
          <t>FMCG</t>
        </is>
      </c>
      <c r="B59" t="inlineStr">
        <is>
          <t>MY_Danone Dumex Malaysia Sdn Bhd</t>
        </is>
      </c>
      <c r="C59" s="110" t="n">
        <v>65166.58212661743</v>
      </c>
      <c r="D59" s="110" t="n">
        <v>61187.66551971436</v>
      </c>
      <c r="E59" s="111" t="n">
        <v>91160.34468078613</v>
      </c>
      <c r="F59" s="110" t="n">
        <v>0</v>
      </c>
      <c r="G59" t="n">
        <v>12330.353515625</v>
      </c>
      <c r="H59" t="n">
        <v>2267.5</v>
      </c>
      <c r="I59" t="n">
        <v>1747.77490234375</v>
      </c>
      <c r="J59" t="n">
        <v>197.0575256347656</v>
      </c>
      <c r="K59" t="n">
        <v>0</v>
      </c>
      <c r="L59" t="n">
        <v>0</v>
      </c>
      <c r="M59" t="n">
        <v>69.66268920898438</v>
      </c>
      <c r="N59" t="n">
        <v>23137.29296875</v>
      </c>
      <c r="O59" t="n">
        <v>1615.054931640625</v>
      </c>
      <c r="P59" t="n">
        <v>0</v>
      </c>
      <c r="Q59" t="n">
        <v>7969.91748046875</v>
      </c>
      <c r="R59" t="n">
        <v>1067.841064453125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2122.18017578125</v>
      </c>
      <c r="AB59" t="n">
        <v>3799.671875</v>
      </c>
      <c r="AC59" t="n">
        <v>2078.958984375</v>
      </c>
      <c r="AD59" t="n">
        <v>0</v>
      </c>
      <c r="AE59" t="n">
        <v>0</v>
      </c>
      <c r="AF59" t="n">
        <v>25.76462173461914</v>
      </c>
      <c r="AG59" t="n">
        <v>1500.919555664062</v>
      </c>
      <c r="AH59" t="n">
        <v>5236.6318359375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17027.671875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13751.4482421875</v>
      </c>
      <c r="BC59" t="n">
        <v>134.0876617431641</v>
      </c>
      <c r="BD59" t="n">
        <v>2260.9228515625</v>
      </c>
      <c r="BE59" t="n">
        <v>18419.71484375</v>
      </c>
      <c r="BF59" t="n">
        <v>0</v>
      </c>
      <c r="BG59" t="n">
        <v>2271.145263671875</v>
      </c>
      <c r="BH59" t="n">
        <v>1873.965209960938</v>
      </c>
      <c r="BI59" t="n">
        <v>0</v>
      </c>
      <c r="BJ59" t="n">
        <v>66.42744445800781</v>
      </c>
      <c r="BK59" t="n">
        <v>5317.0400390625</v>
      </c>
      <c r="BL59" t="n">
        <v>0</v>
      </c>
      <c r="BM59" t="n">
        <v>0</v>
      </c>
      <c r="BN59" t="n">
        <v>65.24208831787109</v>
      </c>
      <c r="BO59" t="n">
        <v>65.66768646240234</v>
      </c>
      <c r="BP59" t="n">
        <v>0</v>
      </c>
      <c r="BQ59" t="n">
        <v>23267.171875</v>
      </c>
      <c r="BR59" t="n">
        <v>6928.80908203125</v>
      </c>
      <c r="BS59" t="n">
        <v>671.184814453125</v>
      </c>
      <c r="BT59" t="n">
        <v>7135.6337890625</v>
      </c>
      <c r="BU59" t="n">
        <v>8931.8837890625</v>
      </c>
      <c r="BV59" t="n">
        <v>0</v>
      </c>
      <c r="BW59" t="n">
        <v>0</v>
      </c>
    </row>
    <row customFormat="1" r="60" s="110">
      <c r="A60" t="inlineStr">
        <is>
          <t>FMCG</t>
        </is>
      </c>
      <c r="B60" t="inlineStr">
        <is>
          <t>MY_DKSH Malaysia Sdn Bhd</t>
        </is>
      </c>
      <c r="C60" s="110" t="n">
        <v>276914.6354980469</v>
      </c>
      <c r="D60" s="110" t="n">
        <v>175439.7384033203</v>
      </c>
      <c r="E60" s="111" t="n">
        <v>222297.6104240417</v>
      </c>
      <c r="F60" s="110" t="n">
        <v>34340.71875</v>
      </c>
      <c r="G60" t="n">
        <v>60899.7734375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12342.4873046875</v>
      </c>
      <c r="O60" t="n">
        <v>0</v>
      </c>
      <c r="P60" t="n">
        <v>1277.367431640625</v>
      </c>
      <c r="Q60" t="n">
        <v>38701.24609375</v>
      </c>
      <c r="R60" t="n">
        <v>8793.5224609375</v>
      </c>
      <c r="S60" t="n">
        <v>2304.32470703125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8640.5400390625</v>
      </c>
      <c r="AD60" t="n">
        <v>9003.8681640625</v>
      </c>
      <c r="AE60" t="n">
        <v>0</v>
      </c>
      <c r="AF60" t="n">
        <v>729.97900390625</v>
      </c>
      <c r="AG60" t="n">
        <v>6548.29248046875</v>
      </c>
      <c r="AH60" t="n">
        <v>93332.515625</v>
      </c>
      <c r="AI60" t="n">
        <v>0</v>
      </c>
      <c r="AJ60" t="n">
        <v>0</v>
      </c>
      <c r="AK60" t="n">
        <v>7357.03662109375</v>
      </c>
      <c r="AL60" t="n">
        <v>0</v>
      </c>
      <c r="AM60" t="n">
        <v>0</v>
      </c>
      <c r="AN60" t="n">
        <v>0</v>
      </c>
      <c r="AO60" t="n">
        <v>18059.578125</v>
      </c>
      <c r="AP60" t="n">
        <v>8330.19140625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11960.07421875</v>
      </c>
      <c r="BC60" t="n">
        <v>0</v>
      </c>
      <c r="BD60" t="n">
        <v>3489.218994140625</v>
      </c>
      <c r="BE60" t="n">
        <v>20160.08984375</v>
      </c>
      <c r="BF60" t="n">
        <v>0</v>
      </c>
      <c r="BG60" t="n">
        <v>8006.5771484375</v>
      </c>
      <c r="BH60" t="n">
        <v>0</v>
      </c>
      <c r="BI60" t="n">
        <v>1692.690795898438</v>
      </c>
      <c r="BJ60" t="n">
        <v>13812.1171875</v>
      </c>
      <c r="BK60" t="n">
        <v>82572.1640625</v>
      </c>
      <c r="BL60" t="n">
        <v>0</v>
      </c>
      <c r="BM60" t="n">
        <v>0</v>
      </c>
      <c r="BN60" t="n">
        <v>0</v>
      </c>
      <c r="BO60" t="n">
        <v>17.82954025268555</v>
      </c>
      <c r="BP60" t="n">
        <v>0</v>
      </c>
      <c r="BQ60" t="n">
        <v>0</v>
      </c>
      <c r="BR60" t="n">
        <v>2341.3203125</v>
      </c>
      <c r="BS60" t="n">
        <v>14498.7705078125</v>
      </c>
      <c r="BT60" t="n">
        <v>47008.80859375</v>
      </c>
      <c r="BU60" t="n">
        <v>16737.94921875</v>
      </c>
      <c r="BV60" t="n">
        <v>0</v>
      </c>
      <c r="BW60" t="n">
        <v>0</v>
      </c>
    </row>
    <row customFormat="1" r="61" s="110">
      <c r="A61" t="inlineStr">
        <is>
          <t>FMCG</t>
        </is>
      </c>
      <c r="B61" t="inlineStr">
        <is>
          <t>MY_Chek Hup Sdn Bhd</t>
        </is>
      </c>
      <c r="C61" s="110" t="n">
        <v>0</v>
      </c>
      <c r="D61" s="110" t="n">
        <v>682.7660064697266</v>
      </c>
      <c r="E61" s="111" t="n">
        <v>682.7660064697266</v>
      </c>
      <c r="F61" s="110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n">
        <v>0</v>
      </c>
      <c r="AS61" t="n">
        <v>0</v>
      </c>
      <c r="AT61" t="n">
        <v>0</v>
      </c>
      <c r="AU61" t="n">
        <v>0</v>
      </c>
      <c r="AV61" t="n">
        <v>0</v>
      </c>
      <c r="AW61" t="n">
        <v>0</v>
      </c>
      <c r="AX61" t="n">
        <v>0</v>
      </c>
      <c r="AY61" t="n">
        <v>0</v>
      </c>
      <c r="AZ61" t="n">
        <v>0</v>
      </c>
      <c r="BA61" t="n">
        <v>0</v>
      </c>
      <c r="BB61" t="n">
        <v>0</v>
      </c>
      <c r="BC61" t="n">
        <v>0</v>
      </c>
      <c r="BD61" t="n">
        <v>0</v>
      </c>
      <c r="BE61" t="n">
        <v>0</v>
      </c>
      <c r="BF61" t="n">
        <v>0</v>
      </c>
      <c r="BG61" t="n">
        <v>0</v>
      </c>
      <c r="BH61" t="n">
        <v>0</v>
      </c>
      <c r="BI61" t="n">
        <v>0</v>
      </c>
      <c r="BJ61" t="n">
        <v>134.6566314697266</v>
      </c>
      <c r="BK61" t="n">
        <v>548.109375</v>
      </c>
      <c r="BL61" t="n">
        <v>0</v>
      </c>
      <c r="BM61" t="n">
        <v>0</v>
      </c>
      <c r="BN61" t="n">
        <v>0</v>
      </c>
      <c r="BO61" t="n">
        <v>0</v>
      </c>
      <c r="BP61" t="n">
        <v>0</v>
      </c>
      <c r="BQ61" t="n">
        <v>0</v>
      </c>
      <c r="BR61" t="n">
        <v>0</v>
      </c>
      <c r="BS61" t="n">
        <v>0</v>
      </c>
      <c r="BT61" t="n">
        <v>0</v>
      </c>
      <c r="BU61" t="n">
        <v>0</v>
      </c>
      <c r="BV61" t="n">
        <v>0</v>
      </c>
      <c r="BW61" t="n">
        <v>0</v>
      </c>
    </row>
    <row customFormat="1" r="62" s="110">
      <c r="A62" t="inlineStr">
        <is>
          <t>EL</t>
        </is>
      </c>
      <c r="B62" t="inlineStr">
        <is>
          <t>MY_Build Technology Supply Sdn Bhd</t>
        </is>
      </c>
      <c r="C62" s="110" t="n">
        <v>0</v>
      </c>
      <c r="D62" s="110" t="n">
        <v>0</v>
      </c>
      <c r="E62" s="111" t="n">
        <v>0</v>
      </c>
      <c r="F62" s="110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n">
        <v>0</v>
      </c>
      <c r="AS62" t="n">
        <v>0</v>
      </c>
      <c r="AT62" t="n">
        <v>0</v>
      </c>
      <c r="AU62" t="n">
        <v>0</v>
      </c>
      <c r="AV62" t="n">
        <v>0</v>
      </c>
      <c r="AW62" t="n">
        <v>0</v>
      </c>
      <c r="AX62" t="n">
        <v>0</v>
      </c>
      <c r="AY62" t="n">
        <v>0</v>
      </c>
      <c r="AZ62" t="n">
        <v>0</v>
      </c>
      <c r="BA62" t="n">
        <v>0</v>
      </c>
      <c r="BB62" t="n">
        <v>0</v>
      </c>
      <c r="BC62" t="n">
        <v>0</v>
      </c>
      <c r="BD62" t="n">
        <v>0</v>
      </c>
      <c r="BE62" t="n">
        <v>0</v>
      </c>
      <c r="BF62" t="n">
        <v>0</v>
      </c>
      <c r="BG62" t="n">
        <v>0</v>
      </c>
      <c r="BH62" t="n">
        <v>0</v>
      </c>
      <c r="BI62" t="n">
        <v>0</v>
      </c>
      <c r="BJ62" t="n">
        <v>0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0</v>
      </c>
      <c r="BR62" t="n">
        <v>0</v>
      </c>
      <c r="BS62" t="n">
        <v>0</v>
      </c>
      <c r="BT62" t="n">
        <v>0</v>
      </c>
      <c r="BU62" t="n">
        <v>0</v>
      </c>
      <c r="BV62" t="n">
        <v>0</v>
      </c>
      <c r="BW62" t="n">
        <v>0</v>
      </c>
    </row>
    <row customFormat="1" r="63" s="110">
      <c r="A63" t="inlineStr">
        <is>
          <t>EL</t>
        </is>
      </c>
      <c r="B63" t="inlineStr">
        <is>
          <t>MY_Bluelogic Enterprise Sdn Bhd</t>
        </is>
      </c>
      <c r="C63" s="110" t="n">
        <v>0</v>
      </c>
      <c r="D63" s="110" t="n">
        <v>0</v>
      </c>
      <c r="E63" s="111" t="n">
        <v>0</v>
      </c>
      <c r="F63" s="110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n">
        <v>0</v>
      </c>
      <c r="AS63" t="n">
        <v>0</v>
      </c>
      <c r="AT63" t="n">
        <v>0</v>
      </c>
      <c r="AU63" t="n">
        <v>0</v>
      </c>
      <c r="AV63" t="n">
        <v>0</v>
      </c>
      <c r="AW63" t="n">
        <v>0</v>
      </c>
      <c r="AX63" t="n">
        <v>0</v>
      </c>
      <c r="AY63" t="n">
        <v>0</v>
      </c>
      <c r="AZ63" t="n">
        <v>0</v>
      </c>
      <c r="BA63" t="n">
        <v>0</v>
      </c>
      <c r="BB63" t="n">
        <v>0</v>
      </c>
      <c r="BC63" t="n">
        <v>0</v>
      </c>
      <c r="BD63" t="n">
        <v>0</v>
      </c>
      <c r="BE63" t="n">
        <v>0</v>
      </c>
      <c r="BF63" t="n">
        <v>0</v>
      </c>
      <c r="BG63" t="n">
        <v>0</v>
      </c>
      <c r="BH63" t="n">
        <v>0</v>
      </c>
      <c r="BI63" t="n">
        <v>0</v>
      </c>
      <c r="BJ63" t="n">
        <v>0</v>
      </c>
      <c r="BK63" t="n">
        <v>0</v>
      </c>
      <c r="BL63" t="n">
        <v>0</v>
      </c>
      <c r="BM63" t="n">
        <v>0</v>
      </c>
      <c r="BN63" t="n">
        <v>0</v>
      </c>
      <c r="BO63" t="n">
        <v>0</v>
      </c>
      <c r="BP63" t="n">
        <v>0</v>
      </c>
      <c r="BQ63" t="n">
        <v>0</v>
      </c>
      <c r="BR63" t="n">
        <v>0</v>
      </c>
      <c r="BS63" t="n">
        <v>0</v>
      </c>
      <c r="BT63" t="n">
        <v>0</v>
      </c>
      <c r="BU63" t="n">
        <v>0</v>
      </c>
      <c r="BV63" t="n">
        <v>0</v>
      </c>
      <c r="BW63" t="n">
        <v>0</v>
      </c>
    </row>
    <row customFormat="1" r="64" s="110">
      <c r="A64" t="inlineStr">
        <is>
          <t>EL</t>
        </is>
      </c>
      <c r="B64" t="inlineStr">
        <is>
          <t>MY_Black Box Team Enterprise</t>
        </is>
      </c>
      <c r="C64" s="110" t="n">
        <v>0</v>
      </c>
      <c r="D64" s="110" t="n">
        <v>0</v>
      </c>
      <c r="E64" s="111" t="n">
        <v>0</v>
      </c>
      <c r="F64" s="110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n">
        <v>0</v>
      </c>
      <c r="AS64" t="n">
        <v>0</v>
      </c>
      <c r="AT64" t="n">
        <v>0</v>
      </c>
      <c r="AU64" t="n">
        <v>0</v>
      </c>
      <c r="AV64" t="n">
        <v>0</v>
      </c>
      <c r="AW64" t="n">
        <v>0</v>
      </c>
      <c r="AX64" t="n">
        <v>0</v>
      </c>
      <c r="AY64" t="n">
        <v>0</v>
      </c>
      <c r="AZ64" t="n">
        <v>0</v>
      </c>
      <c r="BA64" t="n">
        <v>0</v>
      </c>
      <c r="BB64" t="n">
        <v>0</v>
      </c>
      <c r="BC64" t="n">
        <v>0</v>
      </c>
      <c r="BD64" t="n">
        <v>0</v>
      </c>
      <c r="BE64" t="n">
        <v>0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t="n">
        <v>0</v>
      </c>
      <c r="BL64" t="n">
        <v>0</v>
      </c>
      <c r="BM64" t="n">
        <v>0</v>
      </c>
      <c r="BN64" t="n">
        <v>0</v>
      </c>
      <c r="BO64" t="n">
        <v>0</v>
      </c>
      <c r="BP64" t="n">
        <v>0</v>
      </c>
      <c r="BQ64" t="n">
        <v>0</v>
      </c>
      <c r="BR64" t="n">
        <v>0</v>
      </c>
      <c r="BS64" t="n">
        <v>0</v>
      </c>
      <c r="BT64" t="n">
        <v>0</v>
      </c>
      <c r="BU64" t="n">
        <v>0</v>
      </c>
      <c r="BV64" t="n">
        <v>0</v>
      </c>
      <c r="BW64" t="n">
        <v>0</v>
      </c>
    </row>
    <row customFormat="1" r="65" s="110">
      <c r="A65" t="inlineStr">
        <is>
          <t>EL</t>
        </is>
      </c>
      <c r="B65" t="inlineStr">
        <is>
          <t>MY_Bintang Maju Commercial Sdn Bhd</t>
        </is>
      </c>
      <c r="C65" s="110" t="n">
        <v>0</v>
      </c>
      <c r="D65" s="110" t="n">
        <v>0</v>
      </c>
      <c r="E65" s="111" t="n">
        <v>0</v>
      </c>
      <c r="F65" s="110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n">
        <v>0</v>
      </c>
      <c r="AS65" t="n">
        <v>0</v>
      </c>
      <c r="AT65" t="n">
        <v>0</v>
      </c>
      <c r="AU65" t="n">
        <v>0</v>
      </c>
      <c r="AV65" t="n">
        <v>0</v>
      </c>
      <c r="AW65" t="n">
        <v>0</v>
      </c>
      <c r="AX65" t="n">
        <v>0</v>
      </c>
      <c r="AY65" t="n">
        <v>0</v>
      </c>
      <c r="AZ65" t="n">
        <v>0</v>
      </c>
      <c r="BA65" t="n">
        <v>0</v>
      </c>
      <c r="BB65" t="n">
        <v>0</v>
      </c>
      <c r="BC65" t="n">
        <v>0</v>
      </c>
      <c r="BD65" t="n">
        <v>0</v>
      </c>
      <c r="BE65" t="n">
        <v>0</v>
      </c>
      <c r="BF65" t="n">
        <v>0</v>
      </c>
      <c r="BG65" t="n">
        <v>0</v>
      </c>
      <c r="BH65" t="n">
        <v>0</v>
      </c>
      <c r="BI65" t="n">
        <v>0</v>
      </c>
      <c r="BJ65" t="n">
        <v>0</v>
      </c>
      <c r="BK65" t="n">
        <v>0</v>
      </c>
      <c r="BL65" t="n">
        <v>0</v>
      </c>
      <c r="BM65" t="n">
        <v>0</v>
      </c>
      <c r="BN65" t="n">
        <v>0</v>
      </c>
      <c r="BO65" t="n">
        <v>0</v>
      </c>
      <c r="BP65" t="n">
        <v>0</v>
      </c>
      <c r="BQ65" t="n">
        <v>0</v>
      </c>
      <c r="BR65" t="n">
        <v>0</v>
      </c>
      <c r="BS65" t="n">
        <v>0</v>
      </c>
      <c r="BT65" t="n">
        <v>0</v>
      </c>
      <c r="BU65" t="n">
        <v>0</v>
      </c>
      <c r="BV65" t="n">
        <v>0</v>
      </c>
      <c r="BW65" t="n">
        <v>0</v>
      </c>
    </row>
    <row customFormat="1" r="66" s="110">
      <c r="A66" t="inlineStr">
        <is>
          <t>FMCG</t>
        </is>
      </c>
      <c r="B66" t="inlineStr">
        <is>
          <t>MY_Bigboxasia Sdn Bhd</t>
        </is>
      </c>
      <c r="C66" s="110" t="n">
        <v>5745.959285736084</v>
      </c>
      <c r="D66" s="110" t="n">
        <v>0</v>
      </c>
      <c r="E66" s="111" t="n">
        <v>0</v>
      </c>
      <c r="F66" s="110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587.5546264648438</v>
      </c>
      <c r="AB66" t="n">
        <v>5041.0634765625</v>
      </c>
      <c r="AC66" t="n">
        <v>40.14188766479492</v>
      </c>
      <c r="AD66" t="n">
        <v>0</v>
      </c>
      <c r="AE66" t="n">
        <v>0</v>
      </c>
      <c r="AF66" t="n">
        <v>0</v>
      </c>
      <c r="AG66" t="n">
        <v>0</v>
      </c>
      <c r="AH66" t="n">
        <v>77.19929504394531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t="n">
        <v>0</v>
      </c>
      <c r="AR66" t="n">
        <v>0</v>
      </c>
      <c r="AS66" t="n">
        <v>0</v>
      </c>
      <c r="AT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AZ66" t="n">
        <v>0</v>
      </c>
      <c r="BA66" t="n">
        <v>0</v>
      </c>
      <c r="BB66" t="n">
        <v>0</v>
      </c>
      <c r="BC66" t="n">
        <v>0</v>
      </c>
      <c r="BD66" t="n">
        <v>0</v>
      </c>
      <c r="BE66" t="n">
        <v>0</v>
      </c>
      <c r="BF66" t="n">
        <v>0</v>
      </c>
      <c r="BG66" t="n">
        <v>0</v>
      </c>
      <c r="BH66" t="n">
        <v>0</v>
      </c>
      <c r="BI66" t="n">
        <v>0</v>
      </c>
      <c r="BJ66" t="n">
        <v>0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0</v>
      </c>
      <c r="BR66" t="n">
        <v>0</v>
      </c>
      <c r="BS66" t="n">
        <v>0</v>
      </c>
      <c r="BT66" t="n">
        <v>0</v>
      </c>
      <c r="BU66" t="n">
        <v>0</v>
      </c>
      <c r="BV66" t="n">
        <v>0</v>
      </c>
      <c r="BW66" t="n">
        <v>0</v>
      </c>
    </row>
    <row customFormat="1" r="67" s="110">
      <c r="A67" t="inlineStr">
        <is>
          <t>FMCG</t>
        </is>
      </c>
      <c r="B67" t="inlineStr">
        <is>
          <t>MY_Big Pharmacy Healthcare Sdn Bhd</t>
        </is>
      </c>
      <c r="C67" s="110" t="n">
        <v>0</v>
      </c>
      <c r="D67" s="110" t="n">
        <v>0</v>
      </c>
      <c r="E67" s="111" t="n">
        <v>0</v>
      </c>
      <c r="F67" s="110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 t="n">
        <v>0</v>
      </c>
      <c r="BK67" t="n">
        <v>0</v>
      </c>
      <c r="BL67" t="n">
        <v>0</v>
      </c>
      <c r="BM67" t="n">
        <v>0</v>
      </c>
      <c r="BN67" t="n">
        <v>0</v>
      </c>
      <c r="BO67" t="n">
        <v>0</v>
      </c>
      <c r="BP67" t="n">
        <v>0</v>
      </c>
      <c r="BQ67" t="n">
        <v>0</v>
      </c>
      <c r="BR67" t="n">
        <v>0</v>
      </c>
      <c r="BS67" t="n">
        <v>0</v>
      </c>
      <c r="BT67" t="n">
        <v>0</v>
      </c>
      <c r="BU67" t="n">
        <v>0</v>
      </c>
      <c r="BV67" t="n">
        <v>0</v>
      </c>
      <c r="BW67" t="n">
        <v>0</v>
      </c>
    </row>
    <row customFormat="1" r="68" s="110">
      <c r="A68" t="inlineStr">
        <is>
          <t>EL</t>
        </is>
      </c>
      <c r="B68" t="inlineStr">
        <is>
          <t>MY_Artisans Vertical Sdn Bhd</t>
        </is>
      </c>
      <c r="C68" s="110" t="n">
        <v>37615.13671875</v>
      </c>
      <c r="D68" s="110" t="n">
        <v>19577.369140625</v>
      </c>
      <c r="E68" s="111" t="n">
        <v>19577.369140625</v>
      </c>
      <c r="F68" s="110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37615.13671875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n">
        <v>0</v>
      </c>
      <c r="AS68" t="n">
        <v>0</v>
      </c>
      <c r="AT68" t="n">
        <v>0</v>
      </c>
      <c r="AU68" t="n">
        <v>0</v>
      </c>
      <c r="AV68" t="n">
        <v>0</v>
      </c>
      <c r="AW68" t="n">
        <v>0</v>
      </c>
      <c r="AX68" t="n">
        <v>0</v>
      </c>
      <c r="AY68" t="n">
        <v>0</v>
      </c>
      <c r="AZ68" t="n">
        <v>0</v>
      </c>
      <c r="BA68" t="n">
        <v>0</v>
      </c>
      <c r="BB68" t="n">
        <v>0</v>
      </c>
      <c r="BC68" t="n">
        <v>0</v>
      </c>
      <c r="BD68" t="n">
        <v>0</v>
      </c>
      <c r="BE68" t="n">
        <v>0</v>
      </c>
      <c r="BF68" t="n">
        <v>0</v>
      </c>
      <c r="BG68" t="n">
        <v>0</v>
      </c>
      <c r="BH68" t="n">
        <v>0</v>
      </c>
      <c r="BI68" t="n">
        <v>0</v>
      </c>
      <c r="BJ68" t="n">
        <v>19577.369140625</v>
      </c>
      <c r="BK68" t="n">
        <v>0</v>
      </c>
      <c r="BL68" t="n">
        <v>0</v>
      </c>
      <c r="BM68" t="n">
        <v>0</v>
      </c>
      <c r="BN68" t="n">
        <v>0</v>
      </c>
      <c r="BO68" t="n">
        <v>0</v>
      </c>
      <c r="BP68" t="n">
        <v>0</v>
      </c>
      <c r="BQ68" t="n">
        <v>0</v>
      </c>
      <c r="BR68" t="n">
        <v>0</v>
      </c>
      <c r="BS68" t="n">
        <v>0</v>
      </c>
      <c r="BT68" t="n">
        <v>0</v>
      </c>
      <c r="BU68" t="n">
        <v>0</v>
      </c>
      <c r="BV68" t="n">
        <v>0</v>
      </c>
      <c r="BW68" t="n">
        <v>0</v>
      </c>
    </row>
    <row customFormat="1" r="69" s="110">
      <c r="A69" t="inlineStr">
        <is>
          <t>FMCG</t>
        </is>
      </c>
      <c r="B69" t="inlineStr">
        <is>
          <t>MY_Amorepacific Malaysia Sdn Bhd</t>
        </is>
      </c>
      <c r="C69" s="110" t="n">
        <v>20444.822265625</v>
      </c>
      <c r="D69" s="110" t="n">
        <v>18171.923828125</v>
      </c>
      <c r="E69" s="111" t="n">
        <v>46019.98046875</v>
      </c>
      <c r="F69" s="110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20444.822265625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0</v>
      </c>
      <c r="AS69" t="n">
        <v>0</v>
      </c>
      <c r="AT69" t="n">
        <v>0</v>
      </c>
      <c r="AU69" t="n">
        <v>0</v>
      </c>
      <c r="AV69" t="n">
        <v>0</v>
      </c>
      <c r="AW69" t="n">
        <v>0</v>
      </c>
      <c r="AX69" t="n">
        <v>0</v>
      </c>
      <c r="AY69" t="n">
        <v>0</v>
      </c>
      <c r="AZ69" t="n">
        <v>0</v>
      </c>
      <c r="BA69" t="n">
        <v>0</v>
      </c>
      <c r="BB69" t="n">
        <v>0</v>
      </c>
      <c r="BC69" t="n">
        <v>0</v>
      </c>
      <c r="BD69" t="n">
        <v>0</v>
      </c>
      <c r="BE69" t="n">
        <v>0</v>
      </c>
      <c r="BF69" t="n">
        <v>0</v>
      </c>
      <c r="BG69" t="n">
        <v>0</v>
      </c>
      <c r="BH69" t="n">
        <v>0</v>
      </c>
      <c r="BI69" t="n">
        <v>0</v>
      </c>
      <c r="BJ69" t="n">
        <v>18171.923828125</v>
      </c>
      <c r="BK69" t="n">
        <v>0</v>
      </c>
      <c r="BL69" t="n">
        <v>0</v>
      </c>
      <c r="BM69" t="n">
        <v>0</v>
      </c>
      <c r="BN69" t="n">
        <v>0</v>
      </c>
      <c r="BO69" t="n">
        <v>0</v>
      </c>
      <c r="BP69" t="n">
        <v>0</v>
      </c>
      <c r="BQ69" t="n">
        <v>0</v>
      </c>
      <c r="BR69" t="n">
        <v>0</v>
      </c>
      <c r="BS69" t="n">
        <v>0</v>
      </c>
      <c r="BT69" t="n">
        <v>27848.056640625</v>
      </c>
      <c r="BU69" t="n">
        <v>0</v>
      </c>
      <c r="BV69" t="n">
        <v>0</v>
      </c>
      <c r="BW69" t="n">
        <v>0</v>
      </c>
    </row>
    <row customFormat="1" r="70" s="110">
      <c r="A70" t="inlineStr">
        <is>
          <t>EL</t>
        </is>
      </c>
      <c r="B70" t="inlineStr">
        <is>
          <t>MY_A&amp;S Distribution Sdn Bhd</t>
        </is>
      </c>
      <c r="C70" s="110" t="n">
        <v>0</v>
      </c>
      <c r="D70" s="110" t="n">
        <v>0</v>
      </c>
      <c r="E70" s="111" t="n">
        <v>0</v>
      </c>
      <c r="F70" s="11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  <c r="AX70" t="n">
        <v>0</v>
      </c>
      <c r="AY70" t="n">
        <v>0</v>
      </c>
      <c r="AZ70" t="n">
        <v>0</v>
      </c>
      <c r="BA70" t="n">
        <v>0</v>
      </c>
      <c r="BB70" t="n">
        <v>0</v>
      </c>
      <c r="BC70" t="n">
        <v>0</v>
      </c>
      <c r="BD70" t="n">
        <v>0</v>
      </c>
      <c r="BE70" t="n">
        <v>0</v>
      </c>
      <c r="BF70" t="n">
        <v>0</v>
      </c>
      <c r="BG70" t="n">
        <v>0</v>
      </c>
      <c r="BH70" t="n">
        <v>0</v>
      </c>
      <c r="BI70" t="n">
        <v>0</v>
      </c>
      <c r="BJ70" t="n">
        <v>0</v>
      </c>
      <c r="BK70" t="n">
        <v>0</v>
      </c>
      <c r="BL70" t="n">
        <v>0</v>
      </c>
      <c r="BM70" t="n">
        <v>0</v>
      </c>
      <c r="BN70" t="n">
        <v>0</v>
      </c>
      <c r="BO70" t="n">
        <v>0</v>
      </c>
      <c r="BP70" t="n">
        <v>0</v>
      </c>
      <c r="BQ70" t="n">
        <v>0</v>
      </c>
      <c r="BR70" t="n">
        <v>0</v>
      </c>
      <c r="BS70" t="n">
        <v>0</v>
      </c>
      <c r="BT70" t="n">
        <v>0</v>
      </c>
      <c r="BU70" t="n">
        <v>0</v>
      </c>
      <c r="BV70" t="n">
        <v>0</v>
      </c>
      <c r="BW70" t="n">
        <v>0</v>
      </c>
    </row>
    <row customFormat="1" r="71" s="110">
      <c r="A71" t="inlineStr">
        <is>
          <t>FMCG</t>
        </is>
      </c>
      <c r="B71" t="inlineStr">
        <is>
          <t>IC_Shopee Singapore Pte Ltd (Outright)</t>
        </is>
      </c>
      <c r="C71" s="110" t="n">
        <v>0</v>
      </c>
      <c r="D71" s="110" t="n">
        <v>0</v>
      </c>
      <c r="E71" s="111" t="n">
        <v>0</v>
      </c>
      <c r="F71" s="110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0</v>
      </c>
      <c r="AX71" t="n">
        <v>0</v>
      </c>
      <c r="AY71" t="n">
        <v>0</v>
      </c>
      <c r="AZ71" t="n">
        <v>0</v>
      </c>
      <c r="BA71" t="n">
        <v>0</v>
      </c>
      <c r="BB71" t="n">
        <v>0</v>
      </c>
      <c r="BC71" t="n">
        <v>0</v>
      </c>
      <c r="BD71" t="n">
        <v>0</v>
      </c>
      <c r="BE71" t="n">
        <v>0</v>
      </c>
      <c r="BF71" t="n">
        <v>0</v>
      </c>
      <c r="BG71" t="n">
        <v>0</v>
      </c>
      <c r="BH71" t="n">
        <v>0</v>
      </c>
      <c r="BI71" t="n">
        <v>0</v>
      </c>
      <c r="BJ71" t="n">
        <v>0</v>
      </c>
      <c r="BK71" t="n">
        <v>0</v>
      </c>
      <c r="BL71" t="n">
        <v>0</v>
      </c>
      <c r="BM71" t="n">
        <v>0</v>
      </c>
      <c r="BN71" t="n">
        <v>0</v>
      </c>
      <c r="BO71" t="n">
        <v>0</v>
      </c>
      <c r="BP71" t="n">
        <v>0</v>
      </c>
      <c r="BQ71" t="n">
        <v>0</v>
      </c>
      <c r="BR71" t="n">
        <v>0</v>
      </c>
      <c r="BS71" t="n">
        <v>0</v>
      </c>
      <c r="BT71" t="n">
        <v>0</v>
      </c>
      <c r="BU71" t="n">
        <v>0</v>
      </c>
      <c r="BV71" t="n">
        <v>0</v>
      </c>
      <c r="BW71" t="n">
        <v>0</v>
      </c>
    </row>
    <row customFormat="1" r="72" s="110">
      <c r="A72" t="inlineStr">
        <is>
          <t>Lifestyle</t>
        </is>
      </c>
      <c r="B72" t="inlineStr">
        <is>
          <t>IC_Scommerce (Thailand) Co., Ltd. (Outright)</t>
        </is>
      </c>
      <c r="C72" s="110" t="n">
        <v>0</v>
      </c>
      <c r="D72" s="110" t="n">
        <v>0</v>
      </c>
      <c r="E72" s="111" t="n">
        <v>0</v>
      </c>
      <c r="F72" s="110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0</v>
      </c>
      <c r="AT72" t="n">
        <v>0</v>
      </c>
      <c r="AU72" t="n">
        <v>0</v>
      </c>
      <c r="AV72" t="n">
        <v>0</v>
      </c>
      <c r="AW72" t="n">
        <v>0</v>
      </c>
      <c r="AX72" t="n">
        <v>0</v>
      </c>
      <c r="AY72" t="n">
        <v>0</v>
      </c>
      <c r="AZ72" t="n">
        <v>0</v>
      </c>
      <c r="BA72" t="n">
        <v>0</v>
      </c>
      <c r="BB72" t="n">
        <v>0</v>
      </c>
      <c r="BC72" t="n">
        <v>0</v>
      </c>
      <c r="BD72" t="n">
        <v>0</v>
      </c>
      <c r="BE72" t="n">
        <v>0</v>
      </c>
      <c r="BF72" t="n">
        <v>0</v>
      </c>
      <c r="BG72" t="n">
        <v>0</v>
      </c>
      <c r="BH72" t="n">
        <v>0</v>
      </c>
      <c r="BI72" t="n">
        <v>0</v>
      </c>
      <c r="BJ72" t="n">
        <v>0</v>
      </c>
      <c r="BK72" t="n">
        <v>0</v>
      </c>
      <c r="BL72" t="n">
        <v>0</v>
      </c>
      <c r="BM72" t="n">
        <v>0</v>
      </c>
      <c r="BN72" t="n">
        <v>0</v>
      </c>
      <c r="BO72" t="n">
        <v>0</v>
      </c>
      <c r="BP72" t="n">
        <v>0</v>
      </c>
      <c r="BQ72" t="n">
        <v>0</v>
      </c>
      <c r="BR72" t="n">
        <v>0</v>
      </c>
      <c r="BS72" t="n">
        <v>0</v>
      </c>
      <c r="BT72" t="n">
        <v>0</v>
      </c>
      <c r="BU72" t="n">
        <v>0</v>
      </c>
      <c r="BV72" t="n">
        <v>0</v>
      </c>
      <c r="BW72" t="n">
        <v>0</v>
      </c>
    </row>
    <row customFormat="1" r="73" s="110">
      <c r="C73" s="110">
        <f>SUMIFS(F73:CS73,$F$2:$CS$2, "&gt;=" &amp; $F$2, $F$2:$CS$2, "&lt;="&amp; EOMONTH($F$2,0))</f>
        <v/>
      </c>
      <c r="D73" s="110">
        <f>SUMIFS(F73:CS73,$F$2:$CS$2, "&gt;=" &amp; $AK$2, $F$2:$CS$2, "&lt;="&amp; EOMONTH($AK$2,0))</f>
        <v/>
      </c>
      <c r="E73" s="111">
        <f>SUMIFS(F73:CS73,$F$2:$CS$2,"&gt;="&amp;TODAY()-30)</f>
        <v/>
      </c>
      <c r="F73" s="110" t="n"/>
    </row>
    <row customFormat="1" r="74" s="110">
      <c r="C74" s="110">
        <f>SUMIFS(F74:CS74,$F$2:$CS$2, "&gt;=" &amp; $F$2, $F$2:$CS$2, "&lt;="&amp; EOMONTH($F$2,0))</f>
        <v/>
      </c>
      <c r="D74" s="110">
        <f>SUMIFS(F74:CS74,$F$2:$CS$2, "&gt;=" &amp; $AK$2, $F$2:$CS$2, "&lt;="&amp; EOMONTH($AK$2,0))</f>
        <v/>
      </c>
      <c r="E74" s="111">
        <f>SUMIFS(F74:CS74,$F$2:$CS$2,"&gt;="&amp;TODAY()-30)</f>
        <v/>
      </c>
      <c r="F74" s="110" t="n"/>
    </row>
    <row customFormat="1" r="75" s="110">
      <c r="C75" s="110">
        <f>SUMIFS(F75:CS75,$F$2:$CS$2, "&gt;=" &amp; $F$2, $F$2:$CS$2, "&lt;="&amp; EOMONTH($F$2,0))</f>
        <v/>
      </c>
      <c r="D75" s="110">
        <f>SUMIFS(F75:CS75,$F$2:$CS$2, "&gt;=" &amp; $AK$2, $F$2:$CS$2, "&lt;="&amp; EOMONTH($AK$2,0))</f>
        <v/>
      </c>
      <c r="E75" s="111">
        <f>SUMIFS(F75:CS75,$F$2:$CS$2,"&gt;="&amp;TODAY()-30)</f>
        <v/>
      </c>
      <c r="F75" s="110" t="n"/>
    </row>
    <row customFormat="1" r="76" s="110">
      <c r="C76" s="110">
        <f>SUMIFS(F76:CS76,$F$2:$CS$2, "&gt;=" &amp; $F$2, $F$2:$CS$2, "&lt;="&amp; EOMONTH($F$2,0))</f>
        <v/>
      </c>
      <c r="D76" s="110">
        <f>SUMIFS(F76:CS76,$F$2:$CS$2, "&gt;=" &amp; $AK$2, $F$2:$CS$2, "&lt;="&amp; EOMONTH($AK$2,0))</f>
        <v/>
      </c>
      <c r="E76" s="111">
        <f>SUMIFS(F76:CS76,$F$2:$CS$2,"&gt;="&amp;TODAY()-30)</f>
        <v/>
      </c>
      <c r="F76" s="110" t="n"/>
    </row>
    <row customFormat="1" r="77" s="110">
      <c r="C77" s="110">
        <f>SUMIFS(F77:CS77,$F$2:$CS$2, "&gt;=" &amp; $F$2, $F$2:$CS$2, "&lt;="&amp; EOMONTH($F$2,0))</f>
        <v/>
      </c>
      <c r="D77" s="110">
        <f>SUMIFS(F77:CS77,$F$2:$CS$2, "&gt;=" &amp; $AK$2, $F$2:$CS$2, "&lt;="&amp; EOMONTH($AK$2,0))</f>
        <v/>
      </c>
      <c r="E77" s="111">
        <f>SUMIFS(F77:CS77,$F$2:$CS$2,"&gt;="&amp;TODAY()-30)</f>
        <v/>
      </c>
      <c r="F77" s="110" t="n"/>
    </row>
    <row customFormat="1" r="78" s="110">
      <c r="C78" s="110">
        <f>SUMIFS(F78:CS78,$F$2:$CS$2, "&gt;=" &amp; $F$2, $F$2:$CS$2, "&lt;="&amp; EOMONTH($F$2,0))</f>
        <v/>
      </c>
      <c r="D78" s="110">
        <f>SUMIFS(F78:CS78,$F$2:$CS$2, "&gt;=" &amp; $AK$2, $F$2:$CS$2, "&lt;="&amp; EOMONTH($AK$2,0))</f>
        <v/>
      </c>
      <c r="E78" s="111">
        <f>SUMIFS(F78:CS78,$F$2:$CS$2,"&gt;="&amp;TODAY()-30)</f>
        <v/>
      </c>
      <c r="F78" s="110" t="n"/>
    </row>
    <row customFormat="1" r="79" s="110">
      <c r="C79" s="110">
        <f>SUMIFS(F79:CS79,$F$2:$CS$2, "&gt;=" &amp; $F$2, $F$2:$CS$2, "&lt;="&amp; EOMONTH($F$2,0))</f>
        <v/>
      </c>
      <c r="D79" s="110">
        <f>SUMIFS(F79:CS79,$F$2:$CS$2, "&gt;=" &amp; $AK$2, $F$2:$CS$2, "&lt;="&amp; EOMONTH($AK$2,0))</f>
        <v/>
      </c>
      <c r="E79" s="111">
        <f>SUMIFS(F79:CS79,$F$2:$CS$2,"&gt;="&amp;TODAY()-30)</f>
        <v/>
      </c>
      <c r="F79" s="110" t="n"/>
    </row>
    <row customFormat="1" r="80" s="110">
      <c r="C80" s="110">
        <f>SUMIFS(F80:CS80,$F$2:$CS$2, "&gt;=" &amp; $F$2, $F$2:$CS$2, "&lt;="&amp; EOMONTH($F$2,0))</f>
        <v/>
      </c>
      <c r="D80" s="110">
        <f>SUMIFS(F80:CS80,$F$2:$CS$2, "&gt;=" &amp; $AK$2, $F$2:$CS$2, "&lt;="&amp; EOMONTH($AK$2,0))</f>
        <v/>
      </c>
      <c r="E80" s="111">
        <f>SUMIFS(F80:CS80,$F$2:$CS$2,"&gt;="&amp;TODAY()-30)</f>
        <v/>
      </c>
      <c r="F80" s="110" t="n"/>
    </row>
    <row customFormat="1" r="81" s="110">
      <c r="C81" s="110">
        <f>SUMIFS(F81:CS81,$F$2:$CS$2, "&gt;=" &amp; $F$2, $F$2:$CS$2, "&lt;="&amp; EOMONTH($F$2,0))</f>
        <v/>
      </c>
      <c r="D81" s="110">
        <f>SUMIFS(F81:CS81,$F$2:$CS$2, "&gt;=" &amp; $AK$2, $F$2:$CS$2, "&lt;="&amp; EOMONTH($AK$2,0))</f>
        <v/>
      </c>
      <c r="E81" s="111">
        <f>SUMIFS(F81:CS81,$F$2:$CS$2,"&gt;="&amp;TODAY()-30)</f>
        <v/>
      </c>
      <c r="F81" s="110" t="n"/>
    </row>
    <row customFormat="1" r="82" s="110">
      <c r="C82" s="110">
        <f>SUMIFS(F82:CS82,$F$2:$CS$2, "&gt;=" &amp; $F$2, $F$2:$CS$2, "&lt;="&amp; EOMONTH($F$2,0))</f>
        <v/>
      </c>
      <c r="D82" s="110">
        <f>SUMIFS(F82:CS82,$F$2:$CS$2, "&gt;=" &amp; $AK$2, $F$2:$CS$2, "&lt;="&amp; EOMONTH($AK$2,0))</f>
        <v/>
      </c>
      <c r="E82" s="111">
        <f>SUMIFS(F82:CS82,$F$2:$CS$2,"&gt;="&amp;TODAY()-30)</f>
        <v/>
      </c>
      <c r="F82" s="110" t="n"/>
    </row>
    <row customFormat="1" r="83" s="110">
      <c r="C83" s="110">
        <f>SUMIFS(F83:CS83,$F$2:$CS$2, "&gt;=" &amp; $F$2, $F$2:$CS$2, "&lt;="&amp; EOMONTH($F$2,0))</f>
        <v/>
      </c>
      <c r="D83" s="110">
        <f>SUMIFS(F83:CS83,$F$2:$CS$2, "&gt;=" &amp; $AK$2, $F$2:$CS$2, "&lt;="&amp; EOMONTH($AK$2,0))</f>
        <v/>
      </c>
      <c r="E83" s="111">
        <f>SUMIFS(F83:CS83,$F$2:$CS$2,"&gt;="&amp;TODAY()-30)</f>
        <v/>
      </c>
      <c r="F83" s="110" t="n"/>
    </row>
    <row customFormat="1" r="84" s="110">
      <c r="C84" s="110">
        <f>SUMIFS(F84:CS84,$F$2:$CS$2, "&gt;=" &amp; $F$2, $F$2:$CS$2, "&lt;="&amp; EOMONTH($F$2,0))</f>
        <v/>
      </c>
      <c r="D84" s="110">
        <f>SUMIFS(F84:CS84,$F$2:$CS$2, "&gt;=" &amp; $AK$2, $F$2:$CS$2, "&lt;="&amp; EOMONTH($AK$2,0))</f>
        <v/>
      </c>
      <c r="E84" s="111">
        <f>SUMIFS(F84:CS84,$F$2:$CS$2,"&gt;="&amp;TODAY()-30)</f>
        <v/>
      </c>
      <c r="F84" s="110" t="n"/>
    </row>
    <row customFormat="1" r="85" s="110">
      <c r="C85" s="110">
        <f>SUMIFS(F85:CS85,$F$2:$CS$2, "&gt;=" &amp; $F$2, $F$2:$CS$2, "&lt;="&amp; EOMONTH($F$2,0))</f>
        <v/>
      </c>
      <c r="D85" s="110">
        <f>SUMIFS(F85:CS85,$F$2:$CS$2, "&gt;=" &amp; $AK$2, $F$2:$CS$2, "&lt;="&amp; EOMONTH($AK$2,0))</f>
        <v/>
      </c>
      <c r="E85" s="111">
        <f>SUMIFS(F85:CS85,$F$2:$CS$2,"&gt;="&amp;TODAY()-30)</f>
        <v/>
      </c>
      <c r="F85" s="110" t="n"/>
    </row>
    <row customFormat="1" r="86" s="110">
      <c r="C86" s="110">
        <f>SUMIFS(F86:CS86,$F$2:$CS$2, "&gt;=" &amp; $F$2, $F$2:$CS$2, "&lt;="&amp; EOMONTH($F$2,0))</f>
        <v/>
      </c>
      <c r="D86" s="110">
        <f>SUMIFS(F86:CS86,$F$2:$CS$2, "&gt;=" &amp; $AK$2, $F$2:$CS$2, "&lt;="&amp; EOMONTH($AK$2,0))</f>
        <v/>
      </c>
      <c r="E86" s="111">
        <f>SUMIFS(F86:CS86,$F$2:$CS$2,"&gt;="&amp;TODAY()-30)</f>
        <v/>
      </c>
      <c r="F86" s="110" t="n"/>
    </row>
    <row customFormat="1" r="87" s="110">
      <c r="C87" s="110">
        <f>SUMIFS(F87:CS87,$F$2:$CS$2, "&gt;=" &amp; $F$2, $F$2:$CS$2, "&lt;="&amp; EOMONTH($F$2,0))</f>
        <v/>
      </c>
      <c r="D87" s="110">
        <f>SUMIFS(F87:CS87,$F$2:$CS$2, "&gt;=" &amp; $AK$2, $F$2:$CS$2, "&lt;="&amp; EOMONTH($AK$2,0))</f>
        <v/>
      </c>
      <c r="E87" s="111">
        <f>SUMIFS(F87:CS87,$F$2:$CS$2,"&gt;="&amp;TODAY()-30)</f>
        <v/>
      </c>
      <c r="F87" s="110" t="n"/>
    </row>
    <row customFormat="1" r="88" s="110">
      <c r="C88" s="110">
        <f>SUMIFS(F88:CS88,$F$2:$CS$2, "&gt;=" &amp; $F$2, $F$2:$CS$2, "&lt;="&amp; EOMONTH($F$2,0))</f>
        <v/>
      </c>
      <c r="D88" s="110">
        <f>SUMIFS(F88:CS88,$F$2:$CS$2, "&gt;=" &amp; $AK$2, $F$2:$CS$2, "&lt;="&amp; EOMONTH($AK$2,0))</f>
        <v/>
      </c>
      <c r="E88" s="111">
        <f>SUMIFS(F88:CS88,$F$2:$CS$2,"&gt;="&amp;TODAY()-30)</f>
        <v/>
      </c>
      <c r="F88" s="110" t="n"/>
    </row>
    <row customFormat="1" r="89" s="110">
      <c r="C89" s="110">
        <f>SUMIFS(F89:CS89,$F$2:$CS$2, "&gt;=" &amp; $F$2, $F$2:$CS$2, "&lt;="&amp; EOMONTH($F$2,0))</f>
        <v/>
      </c>
      <c r="D89" s="110">
        <f>SUMIFS(F89:CS89,$F$2:$CS$2, "&gt;=" &amp; $AK$2, $F$2:$CS$2, "&lt;="&amp; EOMONTH($AK$2,0))</f>
        <v/>
      </c>
      <c r="E89" s="111">
        <f>SUMIFS(F89:CS89,$F$2:$CS$2,"&gt;="&amp;TODAY()-30)</f>
        <v/>
      </c>
      <c r="F89" s="110" t="n"/>
    </row>
    <row customFormat="1" r="90" s="110">
      <c r="C90" s="110">
        <f>SUMIFS(F90:CS90,$F$2:$CS$2, "&gt;=" &amp; $F$2, $F$2:$CS$2, "&lt;="&amp; EOMONTH($F$2,0))</f>
        <v/>
      </c>
      <c r="D90" s="110">
        <f>SUMIFS(F90:CS90,$F$2:$CS$2, "&gt;=" &amp; $AK$2, $F$2:$CS$2, "&lt;="&amp; EOMONTH($AK$2,0))</f>
        <v/>
      </c>
      <c r="E90" s="111">
        <f>SUMIFS(F90:CS90,$F$2:$CS$2,"&gt;="&amp;TODAY()-30)</f>
        <v/>
      </c>
      <c r="F90" s="110" t="n"/>
    </row>
    <row customFormat="1" r="91" s="110">
      <c r="C91" s="110">
        <f>SUMIFS(F91:CS91,$F$2:$CS$2, "&gt;=" &amp; $F$2, $F$2:$CS$2, "&lt;="&amp; EOMONTH($F$2,0))</f>
        <v/>
      </c>
      <c r="D91" s="110">
        <f>SUMIFS(F91:CS91,$F$2:$CS$2, "&gt;=" &amp; $AK$2, $F$2:$CS$2, "&lt;="&amp; EOMONTH($AK$2,0))</f>
        <v/>
      </c>
      <c r="E91" s="111">
        <f>SUMIFS(F91:CS91,$F$2:$CS$2,"&gt;="&amp;TODAY()-30)</f>
        <v/>
      </c>
      <c r="F91" s="110" t="n"/>
    </row>
    <row customFormat="1" r="92" s="110">
      <c r="C92" s="110">
        <f>SUMIFS(F92:CS92,$F$2:$CS$2, "&gt;=" &amp; $F$2, $F$2:$CS$2, "&lt;="&amp; EOMONTH($F$2,0))</f>
        <v/>
      </c>
      <c r="D92" s="110">
        <f>SUMIFS(F92:CS92,$F$2:$CS$2, "&gt;=" &amp; $AK$2, $F$2:$CS$2, "&lt;="&amp; EOMONTH($AK$2,0))</f>
        <v/>
      </c>
      <c r="E92" s="111">
        <f>SUMIFS(F92:CS92,$F$2:$CS$2,"&gt;="&amp;TODAY()-30)</f>
        <v/>
      </c>
      <c r="F92" s="110" t="n"/>
    </row>
    <row customFormat="1" r="93" s="110">
      <c r="C93" s="110">
        <f>SUMIFS(F93:CS93,$F$2:$CS$2, "&gt;=" &amp; $F$2, $F$2:$CS$2, "&lt;="&amp; EOMONTH($F$2,0))</f>
        <v/>
      </c>
      <c r="D93" s="110">
        <f>SUMIFS(F93:CS93,$F$2:$CS$2, "&gt;=" &amp; $AK$2, $F$2:$CS$2, "&lt;="&amp; EOMONTH($AK$2,0))</f>
        <v/>
      </c>
      <c r="E93" s="111">
        <f>SUMIFS(F93:CS93,$F$2:$CS$2,"&gt;="&amp;TODAY()-30)</f>
        <v/>
      </c>
      <c r="F93" s="110" t="n"/>
    </row>
    <row customFormat="1" r="94" s="110">
      <c r="C94" s="110">
        <f>SUMIFS(F94:CS94,$F$2:$CS$2, "&gt;=" &amp; $F$2, $F$2:$CS$2, "&lt;="&amp; EOMONTH($F$2,0))</f>
        <v/>
      </c>
      <c r="D94" s="110">
        <f>SUMIFS(F94:CS94,$F$2:$CS$2, "&gt;=" &amp; $AK$2, $F$2:$CS$2, "&lt;="&amp; EOMONTH($AK$2,0))</f>
        <v/>
      </c>
      <c r="E94" s="111">
        <f>SUMIFS(F94:CS94,$F$2:$CS$2,"&gt;="&amp;TODAY()-30)</f>
        <v/>
      </c>
      <c r="F94" s="110" t="n"/>
    </row>
    <row customFormat="1" r="95" s="110">
      <c r="C95" s="110">
        <f>SUMIFS(F95:CS95,$F$2:$CS$2, "&gt;=" &amp; $F$2, $F$2:$CS$2, "&lt;="&amp; EOMONTH($F$2,0))</f>
        <v/>
      </c>
      <c r="D95" s="110">
        <f>SUMIFS(F95:CS95,$F$2:$CS$2, "&gt;=" &amp; $AK$2, $F$2:$CS$2, "&lt;="&amp; EOMONTH($AK$2,0))</f>
        <v/>
      </c>
      <c r="E95" s="111">
        <f>SUMIFS(F95:CS95,$F$2:$CS$2,"&gt;="&amp;TODAY()-30)</f>
        <v/>
      </c>
      <c r="F95" s="110" t="n"/>
    </row>
    <row customFormat="1" r="96" s="110">
      <c r="C96" s="110">
        <f>SUMIFS(F96:CS96,$F$2:$CS$2, "&gt;=" &amp; $F$2, $F$2:$CS$2, "&lt;="&amp; EOMONTH($F$2,0))</f>
        <v/>
      </c>
      <c r="D96" s="110">
        <f>SUMIFS(F96:CS96,$F$2:$CS$2, "&gt;=" &amp; $AK$2, $F$2:$CS$2, "&lt;="&amp; EOMONTH($AK$2,0))</f>
        <v/>
      </c>
      <c r="E96" s="111">
        <f>SUMIFS(F96:CS96,$F$2:$CS$2,"&gt;="&amp;TODAY()-30)</f>
        <v/>
      </c>
      <c r="F96" s="110" t="n"/>
    </row>
    <row customFormat="1" r="97" s="110">
      <c r="C97" s="110">
        <f>SUMIFS(F97:CS97,$F$2:$CS$2, "&gt;=" &amp; $F$2, $F$2:$CS$2, "&lt;="&amp; EOMONTH($F$2,0))</f>
        <v/>
      </c>
      <c r="D97" s="110">
        <f>SUMIFS(F97:CS97,$F$2:$CS$2, "&gt;=" &amp; $AK$2, $F$2:$CS$2, "&lt;="&amp; EOMONTH($AK$2,0))</f>
        <v/>
      </c>
      <c r="E97" s="111">
        <f>SUMIFS(F97:CS97,$F$2:$CS$2,"&gt;="&amp;TODAY()-30)</f>
        <v/>
      </c>
      <c r="F97" s="110" t="n"/>
    </row>
    <row customFormat="1" r="98" s="110">
      <c r="C98" s="110">
        <f>SUMIFS(F98:CS98,$F$2:$CS$2, "&gt;=" &amp; $F$2, $F$2:$CS$2, "&lt;="&amp; EOMONTH($F$2,0))</f>
        <v/>
      </c>
      <c r="D98" s="110">
        <f>SUMIFS(F98:CS98,$F$2:$CS$2, "&gt;=" &amp; $AK$2, $F$2:$CS$2, "&lt;="&amp; EOMONTH($AK$2,0))</f>
        <v/>
      </c>
      <c r="E98" s="111">
        <f>SUMIFS(F98:CS98,$F$2:$CS$2,"&gt;="&amp;TODAY()-30)</f>
        <v/>
      </c>
      <c r="F98" s="110" t="n"/>
    </row>
    <row customFormat="1" r="99" s="110">
      <c r="C99" s="110">
        <f>SUMIFS(F99:CS99,$F$2:$CS$2, "&gt;=" &amp; $F$2, $F$2:$CS$2, "&lt;="&amp; EOMONTH($F$2,0))</f>
        <v/>
      </c>
      <c r="D99" s="110">
        <f>SUMIFS(F99:CS99,$F$2:$CS$2, "&gt;=" &amp; $AK$2, $F$2:$CS$2, "&lt;="&amp; EOMONTH($AK$2,0))</f>
        <v/>
      </c>
      <c r="E99" s="111">
        <f>SUMIFS(F99:CS99,$F$2:$CS$2,"&gt;="&amp;TODAY()-30)</f>
        <v/>
      </c>
      <c r="F99" s="110" t="n"/>
    </row>
    <row customFormat="1" r="100" s="110">
      <c r="C100" s="110">
        <f>SUMIFS(F100:CS100,$F$2:$CS$2, "&gt;=" &amp; $F$2, $F$2:$CS$2, "&lt;="&amp; EOMONTH($F$2,0))</f>
        <v/>
      </c>
      <c r="D100" s="110">
        <f>SUMIFS(F100:CS100,$F$2:$CS$2, "&gt;=" &amp; $AK$2, $F$2:$CS$2, "&lt;="&amp; EOMONTH($AK$2,0))</f>
        <v/>
      </c>
      <c r="E100" s="111">
        <f>SUMIFS(F100:CS100,$F$2:$CS$2,"&gt;="&amp;TODAY()-30)</f>
        <v/>
      </c>
      <c r="F100" s="110" t="n"/>
    </row>
    <row customFormat="1" r="101" s="110">
      <c r="C101" s="110">
        <f>SUMIFS(F101:CS101,$F$2:$CS$2, "&gt;=" &amp; $F$2, $F$2:$CS$2, "&lt;="&amp; EOMONTH($F$2,0))</f>
        <v/>
      </c>
      <c r="D101" s="110">
        <f>SUMIFS(F101:CS101,$F$2:$CS$2, "&gt;=" &amp; $AK$2, $F$2:$CS$2, "&lt;="&amp; EOMONTH($AK$2,0))</f>
        <v/>
      </c>
      <c r="E101" s="111">
        <f>SUMIFS(F101:CS101,$F$2:$CS$2,"&gt;="&amp;TODAY()-30)</f>
        <v/>
      </c>
      <c r="F101" s="110" t="n"/>
    </row>
    <row customFormat="1" r="102" s="110">
      <c r="C102" s="110">
        <f>SUMIFS(F102:CS102,$F$2:$CS$2, "&gt;=" &amp; $F$2, $F$2:$CS$2, "&lt;="&amp; EOMONTH($F$2,0))</f>
        <v/>
      </c>
      <c r="D102" s="110">
        <f>SUMIFS(F102:CS102,$F$2:$CS$2, "&gt;=" &amp; $AK$2, $F$2:$CS$2, "&lt;="&amp; EOMONTH($AK$2,0))</f>
        <v/>
      </c>
      <c r="E102" s="111">
        <f>SUMIFS(F102:CS102,$F$2:$CS$2,"&gt;="&amp;TODAY()-30)</f>
        <v/>
      </c>
      <c r="F102" s="110" t="n"/>
    </row>
    <row customFormat="1" r="103" s="110">
      <c r="C103" s="110">
        <f>SUMIFS(F103:CS103,$F$2:$CS$2, "&gt;=" &amp; $F$2, $F$2:$CS$2, "&lt;="&amp; EOMONTH($F$2,0))</f>
        <v/>
      </c>
      <c r="D103" s="110">
        <f>SUMIFS(F103:CS103,$F$2:$CS$2, "&gt;=" &amp; $AK$2, $F$2:$CS$2, "&lt;="&amp; EOMONTH($AK$2,0))</f>
        <v/>
      </c>
      <c r="E103" s="111">
        <f>SUMIFS(F103:CS103,$F$2:$CS$2,"&gt;="&amp;TODAY()-30)</f>
        <v/>
      </c>
      <c r="F103" s="110" t="n"/>
    </row>
    <row customFormat="1" r="104" s="110">
      <c r="C104" s="110">
        <f>SUMIFS(F104:CS104,$F$2:$CS$2, "&gt;=" &amp; $F$2, $F$2:$CS$2, "&lt;="&amp; EOMONTH($F$2,0))</f>
        <v/>
      </c>
      <c r="D104" s="110">
        <f>SUMIFS(F104:CS104,$F$2:$CS$2, "&gt;=" &amp; $AK$2, $F$2:$CS$2, "&lt;="&amp; EOMONTH($AK$2,0))</f>
        <v/>
      </c>
      <c r="E104" s="111">
        <f>SUMIFS(F104:CS104,$F$2:$CS$2,"&gt;="&amp;TODAY()-30)</f>
        <v/>
      </c>
      <c r="F104" s="110" t="n"/>
    </row>
    <row customFormat="1" r="105" s="110">
      <c r="C105" s="110">
        <f>SUMIFS(F105:CS105,$F$2:$CS$2, "&gt;=" &amp; $F$2, $F$2:$CS$2, "&lt;="&amp; EOMONTH($F$2,0))</f>
        <v/>
      </c>
      <c r="D105" s="110">
        <f>SUMIFS(F105:CS105,$F$2:$CS$2, "&gt;=" &amp; $AK$2, $F$2:$CS$2, "&lt;="&amp; EOMONTH($AK$2,0))</f>
        <v/>
      </c>
      <c r="E105" s="111">
        <f>SUMIFS(F105:CS105,$F$2:$CS$2,"&gt;="&amp;TODAY()-30)</f>
        <v/>
      </c>
      <c r="F105" s="110" t="n"/>
    </row>
    <row customFormat="1" r="106" s="110">
      <c r="C106" s="110">
        <f>SUMIFS(F106:CS106,$F$2:$CS$2, "&gt;=" &amp; $F$2, $F$2:$CS$2, "&lt;="&amp; EOMONTH($F$2,0))</f>
        <v/>
      </c>
      <c r="D106" s="110">
        <f>SUMIFS(F106:CS106,$F$2:$CS$2, "&gt;=" &amp; $AK$2, $F$2:$CS$2, "&lt;="&amp; EOMONTH($AK$2,0))</f>
        <v/>
      </c>
      <c r="E106" s="111">
        <f>SUMIFS(F106:CS106,$F$2:$CS$2,"&gt;="&amp;TODAY()-30)</f>
        <v/>
      </c>
      <c r="F106" s="110" t="n"/>
    </row>
    <row customFormat="1" r="107" s="110">
      <c r="C107" s="110">
        <f>SUMIFS(F107:CS107,$F$2:$CS$2, "&gt;=" &amp; $F$2, $F$2:$CS$2, "&lt;="&amp; EOMONTH($F$2,0))</f>
        <v/>
      </c>
      <c r="D107" s="110">
        <f>SUMIFS(F107:CS107,$F$2:$CS$2, "&gt;=" &amp; $AK$2, $F$2:$CS$2, "&lt;="&amp; EOMONTH($AK$2,0))</f>
        <v/>
      </c>
      <c r="E107" s="111">
        <f>SUMIFS(F107:CS107,$F$2:$CS$2,"&gt;="&amp;TODAY()-30)</f>
        <v/>
      </c>
      <c r="F107" s="110" t="n"/>
    </row>
    <row customFormat="1" r="108" s="110">
      <c r="C108" s="110">
        <f>SUMIFS(F108:CS108,$F$2:$CS$2, "&gt;=" &amp; $F$2, $F$2:$CS$2, "&lt;="&amp; EOMONTH($F$2,0))</f>
        <v/>
      </c>
      <c r="D108" s="110">
        <f>SUMIFS(F108:CS108,$F$2:$CS$2, "&gt;=" &amp; $AK$2, $F$2:$CS$2, "&lt;="&amp; EOMONTH($AK$2,0))</f>
        <v/>
      </c>
      <c r="E108" s="111">
        <f>SUMIFS(F108:CS108,$F$2:$CS$2,"&gt;="&amp;TODAY()-30)</f>
        <v/>
      </c>
      <c r="F108" s="110" t="n"/>
    </row>
    <row customFormat="1" r="109" s="110">
      <c r="C109" s="110">
        <f>SUMIFS(F109:CS109,$F$2:$CS$2, "&gt;=" &amp; $F$2, $F$2:$CS$2, "&lt;="&amp; EOMONTH($F$2,0))</f>
        <v/>
      </c>
      <c r="D109" s="110">
        <f>SUMIFS(F109:CS109,$F$2:$CS$2, "&gt;=" &amp; $AK$2, $F$2:$CS$2, "&lt;="&amp; EOMONTH($AK$2,0))</f>
        <v/>
      </c>
      <c r="E109" s="111">
        <f>SUMIFS(F109:CS109,$F$2:$CS$2,"&gt;="&amp;TODAY()-30)</f>
        <v/>
      </c>
      <c r="F109" s="110" t="n"/>
    </row>
    <row customFormat="1" r="110" s="110">
      <c r="C110" s="110">
        <f>SUMIFS(F110:CS110,$F$2:$CS$2, "&gt;=" &amp; $F$2, $F$2:$CS$2, "&lt;="&amp; EOMONTH($F$2,0))</f>
        <v/>
      </c>
      <c r="D110" s="110">
        <f>SUMIFS(F110:CS110,$F$2:$CS$2, "&gt;=" &amp; $AK$2, $F$2:$CS$2, "&lt;="&amp; EOMONTH($AK$2,0))</f>
        <v/>
      </c>
      <c r="E110" s="111">
        <f>SUMIFS(F110:CS110,$F$2:$CS$2,"&gt;="&amp;TODAY()-30)</f>
        <v/>
      </c>
      <c r="F110" s="110" t="n"/>
    </row>
    <row customFormat="1" r="111" s="110">
      <c r="C111" s="110">
        <f>SUMIFS(F111:CS111,$F$2:$CS$2, "&gt;=" &amp; $F$2, $F$2:$CS$2, "&lt;="&amp; EOMONTH($F$2,0))</f>
        <v/>
      </c>
      <c r="D111" s="110">
        <f>SUMIFS(F111:CS111,$F$2:$CS$2, "&gt;=" &amp; $AK$2, $F$2:$CS$2, "&lt;="&amp; EOMONTH($AK$2,0))</f>
        <v/>
      </c>
      <c r="E111" s="111">
        <f>SUMIFS(F111:CS111,$F$2:$CS$2,"&gt;="&amp;TODAY()-30)</f>
        <v/>
      </c>
      <c r="F111" s="110" t="n"/>
    </row>
    <row customFormat="1" r="112" s="110">
      <c r="C112" s="110">
        <f>SUMIFS(F112:CS112,$F$2:$CS$2, "&gt;=" &amp; $F$2, $F$2:$CS$2, "&lt;="&amp; EOMONTH($F$2,0))</f>
        <v/>
      </c>
      <c r="D112" s="110">
        <f>SUMIFS(F112:CS112,$F$2:$CS$2, "&gt;=" &amp; $AK$2, $F$2:$CS$2, "&lt;="&amp; EOMONTH($AK$2,0))</f>
        <v/>
      </c>
      <c r="E112" s="111">
        <f>SUMIFS(F112:CS112,$F$2:$CS$2,"&gt;="&amp;TODAY()-30)</f>
        <v/>
      </c>
      <c r="F112" s="110" t="n"/>
    </row>
    <row customFormat="1" r="113" s="110">
      <c r="C113" s="110">
        <f>SUMIFS(F113:CS113,$F$2:$CS$2, "&gt;=" &amp; $F$2, $F$2:$CS$2, "&lt;="&amp; EOMONTH($F$2,0))</f>
        <v/>
      </c>
      <c r="D113" s="110">
        <f>SUMIFS(F113:CS113,$F$2:$CS$2, "&gt;=" &amp; $AK$2, $F$2:$CS$2, "&lt;="&amp; EOMONTH($AK$2,0))</f>
        <v/>
      </c>
      <c r="E113" s="111">
        <f>SUMIFS(F113:CS113,$F$2:$CS$2,"&gt;="&amp;TODAY()-30)</f>
        <v/>
      </c>
      <c r="F113" s="110" t="n"/>
    </row>
    <row customFormat="1" r="114" s="110">
      <c r="C114" s="110">
        <f>SUMIFS(F114:CS114,$F$2:$CS$2, "&gt;=" &amp; $F$2, $F$2:$CS$2, "&lt;="&amp; EOMONTH($F$2,0))</f>
        <v/>
      </c>
      <c r="D114" s="110">
        <f>SUMIFS(F114:CS114,$F$2:$CS$2, "&gt;=" &amp; $AK$2, $F$2:$CS$2, "&lt;="&amp; EOMONTH($AK$2,0))</f>
        <v/>
      </c>
      <c r="E114" s="111">
        <f>SUMIFS(F114:CS114,$F$2:$CS$2,"&gt;="&amp;TODAY()-30)</f>
        <v/>
      </c>
      <c r="F114" s="110" t="n"/>
    </row>
    <row customFormat="1" r="115" s="110">
      <c r="C115" s="110">
        <f>SUMIFS(F115:CS115,$F$2:$CS$2, "&gt;=" &amp; $F$2, $F$2:$CS$2, "&lt;="&amp; EOMONTH($F$2,0))</f>
        <v/>
      </c>
      <c r="D115" s="110">
        <f>SUMIFS(F115:CS115,$F$2:$CS$2, "&gt;=" &amp; $AK$2, $F$2:$CS$2, "&lt;="&amp; EOMONTH($AK$2,0))</f>
        <v/>
      </c>
      <c r="E115" s="111">
        <f>SUMIFS(F115:CS115,$F$2:$CS$2,"&gt;="&amp;TODAY()-30)</f>
        <v/>
      </c>
      <c r="F115" s="110" t="n"/>
    </row>
    <row customFormat="1" r="116" s="110">
      <c r="C116" s="110">
        <f>SUMIFS(F116:CS116,$F$2:$CS$2, "&gt;=" &amp; $F$2, $F$2:$CS$2, "&lt;="&amp; EOMONTH($F$2,0))</f>
        <v/>
      </c>
      <c r="D116" s="110">
        <f>SUMIFS(F116:CS116,$F$2:$CS$2, "&gt;=" &amp; $AK$2, $F$2:$CS$2, "&lt;="&amp; EOMONTH($AK$2,0))</f>
        <v/>
      </c>
      <c r="E116" s="111">
        <f>SUMIFS(F116:CS116,$F$2:$CS$2,"&gt;="&amp;TODAY()-30)</f>
        <v/>
      </c>
      <c r="F116" s="110" t="n"/>
    </row>
    <row customFormat="1" r="117" s="110">
      <c r="C117" s="110">
        <f>SUMIFS(F117:CS117,$F$2:$CS$2, "&gt;=" &amp; $F$2, $F$2:$CS$2, "&lt;="&amp; EOMONTH($F$2,0))</f>
        <v/>
      </c>
      <c r="D117" s="110">
        <f>SUMIFS(F117:CS117,$F$2:$CS$2, "&gt;=" &amp; $AK$2, $F$2:$CS$2, "&lt;="&amp; EOMONTH($AK$2,0))</f>
        <v/>
      </c>
      <c r="E117" s="111">
        <f>SUMIFS(F117:CS117,$F$2:$CS$2,"&gt;="&amp;TODAY()-30)</f>
        <v/>
      </c>
      <c r="F117" s="110" t="n"/>
    </row>
    <row customFormat="1" r="118" s="110">
      <c r="C118" s="110">
        <f>SUMIFS(F118:CS118,$F$2:$CS$2, "&gt;=" &amp; $F$2, $F$2:$CS$2, "&lt;="&amp; EOMONTH($F$2,0))</f>
        <v/>
      </c>
      <c r="D118" s="110">
        <f>SUMIFS(F118:CS118,$F$2:$CS$2, "&gt;=" &amp; $AK$2, $F$2:$CS$2, "&lt;="&amp; EOMONTH($AK$2,0))</f>
        <v/>
      </c>
      <c r="E118" s="111">
        <f>SUMIFS(F118:CS118,$F$2:$CS$2,"&gt;="&amp;TODAY()-30)</f>
        <v/>
      </c>
      <c r="F118" s="110" t="n"/>
    </row>
    <row customFormat="1" r="119" s="110">
      <c r="C119" s="110">
        <f>SUMIFS(F119:CS119,$F$2:$CS$2, "&gt;=" &amp; $F$2, $F$2:$CS$2, "&lt;="&amp; EOMONTH($F$2,0))</f>
        <v/>
      </c>
      <c r="D119" s="110">
        <f>SUMIFS(F119:CS119,$F$2:$CS$2, "&gt;=" &amp; $AK$2, $F$2:$CS$2, "&lt;="&amp; EOMONTH($AK$2,0))</f>
        <v/>
      </c>
      <c r="E119" s="111">
        <f>SUMIFS(F119:CS119,$F$2:$CS$2,"&gt;="&amp;TODAY()-30)</f>
        <v/>
      </c>
      <c r="F119" s="110" t="n"/>
    </row>
    <row customFormat="1" r="120" s="110">
      <c r="C120" s="110">
        <f>SUMIFS(F120:CS120,$F$2:$CS$2, "&gt;=" &amp; $F$2, $F$2:$CS$2, "&lt;="&amp; EOMONTH($F$2,0))</f>
        <v/>
      </c>
      <c r="D120" s="110">
        <f>SUMIFS(F120:CS120,$F$2:$CS$2, "&gt;=" &amp; $AK$2, $F$2:$CS$2, "&lt;="&amp; EOMONTH($AK$2,0))</f>
        <v/>
      </c>
      <c r="E120" s="111">
        <f>SUMIFS(F120:CS120,$F$2:$CS$2,"&gt;="&amp;TODAY()-30)</f>
        <v/>
      </c>
      <c r="F120" s="110" t="n"/>
    </row>
    <row customFormat="1" r="121" s="110">
      <c r="C121" s="110">
        <f>SUMIFS(F121:CS121,$F$2:$CS$2, "&gt;=" &amp; $F$2, $F$2:$CS$2, "&lt;="&amp; EOMONTH($F$2,0))</f>
        <v/>
      </c>
      <c r="D121" s="110">
        <f>SUMIFS(F121:CS121,$F$2:$CS$2, "&gt;=" &amp; $AK$2, $F$2:$CS$2, "&lt;="&amp; EOMONTH($AK$2,0))</f>
        <v/>
      </c>
      <c r="E121" s="111">
        <f>SUMIFS(F121:CS121,$F$2:$CS$2,"&gt;="&amp;TODAY()-30)</f>
        <v/>
      </c>
      <c r="F121" s="110" t="n"/>
    </row>
    <row customFormat="1" r="122" s="110">
      <c r="C122" s="110">
        <f>SUMIFS(F122:CS122,$F$2:$CS$2, "&gt;=" &amp; $F$2, $F$2:$CS$2, "&lt;="&amp; EOMONTH($F$2,0))</f>
        <v/>
      </c>
      <c r="D122" s="110">
        <f>SUMIFS(F122:CS122,$F$2:$CS$2, "&gt;=" &amp; $AK$2, $F$2:$CS$2, "&lt;="&amp; EOMONTH($AK$2,0))</f>
        <v/>
      </c>
      <c r="E122" s="111">
        <f>SUMIFS(F122:CS122,$F$2:$CS$2,"&gt;="&amp;TODAY()-30)</f>
        <v/>
      </c>
      <c r="F122" s="110" t="n"/>
    </row>
    <row customFormat="1" r="123" s="110">
      <c r="C123" s="110">
        <f>SUMIFS(F123:CS123,$F$2:$CS$2, "&gt;=" &amp; $F$2, $F$2:$CS$2, "&lt;="&amp; EOMONTH($F$2,0))</f>
        <v/>
      </c>
      <c r="D123" s="110">
        <f>SUMIFS(F123:CS123,$F$2:$CS$2, "&gt;=" &amp; $AK$2, $F$2:$CS$2, "&lt;="&amp; EOMONTH($AK$2,0))</f>
        <v/>
      </c>
      <c r="E123" s="111">
        <f>SUMIFS(F123:CS123,$F$2:$CS$2,"&gt;="&amp;TODAY()-30)</f>
        <v/>
      </c>
      <c r="F123" s="110" t="n"/>
    </row>
    <row customFormat="1" r="124" s="110">
      <c r="C124" s="110">
        <f>SUMIFS(F124:CS124,$F$2:$CS$2, "&gt;=" &amp; $F$2, $F$2:$CS$2, "&lt;="&amp; EOMONTH($F$2,0))</f>
        <v/>
      </c>
      <c r="D124" s="110">
        <f>SUMIFS(F124:CS124,$F$2:$CS$2, "&gt;=" &amp; $AK$2, $F$2:$CS$2, "&lt;="&amp; EOMONTH($AK$2,0))</f>
        <v/>
      </c>
      <c r="E124" s="111">
        <f>SUMIFS(F124:CS124,$F$2:$CS$2,"&gt;="&amp;TODAY()-30)</f>
        <v/>
      </c>
      <c r="F124" s="110" t="n"/>
    </row>
    <row customFormat="1" r="125" s="110">
      <c r="C125" s="110">
        <f>SUMIFS(F125:CS125,$F$2:$CS$2, "&gt;=" &amp; $F$2, $F$2:$CS$2, "&lt;="&amp; EOMONTH($F$2,0))</f>
        <v/>
      </c>
      <c r="D125" s="110">
        <f>SUMIFS(F125:CS125,$F$2:$CS$2, "&gt;=" &amp; $AK$2, $F$2:$CS$2, "&lt;="&amp; EOMONTH($AK$2,0))</f>
        <v/>
      </c>
      <c r="E125" s="111">
        <f>SUMIFS(F125:CS125,$F$2:$CS$2,"&gt;="&amp;TODAY()-30)</f>
        <v/>
      </c>
      <c r="F125" s="110" t="n"/>
    </row>
    <row customFormat="1" r="126" s="110">
      <c r="C126" s="110">
        <f>SUMIFS(F126:CS126,$F$2:$CS$2, "&gt;=" &amp; $F$2, $F$2:$CS$2, "&lt;="&amp; EOMONTH($F$2,0))</f>
        <v/>
      </c>
      <c r="D126" s="110">
        <f>SUMIFS(F126:CS126,$F$2:$CS$2, "&gt;=" &amp; $AK$2, $F$2:$CS$2, "&lt;="&amp; EOMONTH($AK$2,0))</f>
        <v/>
      </c>
      <c r="E126" s="111">
        <f>SUMIFS(F126:CS126,$F$2:$CS$2,"&gt;="&amp;TODAY()-30)</f>
        <v/>
      </c>
      <c r="F126" s="110" t="n"/>
    </row>
    <row customFormat="1" r="127" s="110">
      <c r="C127" s="110">
        <f>SUMIFS(F127:CS127,$F$2:$CS$2, "&gt;=" &amp; $F$2, $F$2:$CS$2, "&lt;="&amp; EOMONTH($F$2,0))</f>
        <v/>
      </c>
      <c r="D127" s="110">
        <f>SUMIFS(F127:CS127,$F$2:$CS$2, "&gt;=" &amp; $AK$2, $F$2:$CS$2, "&lt;="&amp; EOMONTH($AK$2,0))</f>
        <v/>
      </c>
      <c r="E127" s="111">
        <f>SUMIFS(F127:CS127,$F$2:$CS$2,"&gt;="&amp;TODAY()-30)</f>
        <v/>
      </c>
      <c r="F127" s="110" t="n"/>
    </row>
    <row customFormat="1" r="128" s="110">
      <c r="C128" s="110">
        <f>SUMIFS(F128:CS128,$F$2:$CS$2, "&gt;=" &amp; $F$2, $F$2:$CS$2, "&lt;="&amp; EOMONTH($F$2,0))</f>
        <v/>
      </c>
      <c r="D128" s="110">
        <f>SUMIFS(F128:CS128,$F$2:$CS$2, "&gt;=" &amp; $AK$2, $F$2:$CS$2, "&lt;="&amp; EOMONTH($AK$2,0))</f>
        <v/>
      </c>
      <c r="E128" s="111">
        <f>SUMIFS(F128:CS128,$F$2:$CS$2,"&gt;="&amp;TODAY()-30)</f>
        <v/>
      </c>
      <c r="F128" s="110" t="n"/>
    </row>
    <row customFormat="1" r="129" s="110">
      <c r="C129" s="110">
        <f>SUMIFS(F129:CS129,$F$2:$CS$2, "&gt;=" &amp; $F$2, $F$2:$CS$2, "&lt;="&amp; EOMONTH($F$2,0))</f>
        <v/>
      </c>
      <c r="D129" s="110">
        <f>SUMIFS(F129:CS129,$F$2:$CS$2, "&gt;=" &amp; $AK$2, $F$2:$CS$2, "&lt;="&amp; EOMONTH($AK$2,0))</f>
        <v/>
      </c>
      <c r="E129" s="111">
        <f>SUMIFS(F129:CS129,$F$2:$CS$2,"&gt;="&amp;TODAY()-30)</f>
        <v/>
      </c>
      <c r="F129" s="110" t="n"/>
    </row>
    <row customFormat="1" r="130" s="110">
      <c r="C130" s="110">
        <f>SUMIFS(F130:CS130,$F$2:$CS$2, "&gt;=" &amp; $F$2, $F$2:$CS$2, "&lt;="&amp; EOMONTH($F$2,0))</f>
        <v/>
      </c>
      <c r="D130" s="110">
        <f>SUMIFS(F130:CS130,$F$2:$CS$2, "&gt;=" &amp; $AK$2, $F$2:$CS$2, "&lt;="&amp; EOMONTH($AK$2,0))</f>
        <v/>
      </c>
      <c r="E130" s="111">
        <f>SUMIFS(F130:CS130,$F$2:$CS$2,"&gt;="&amp;TODAY()-30)</f>
        <v/>
      </c>
      <c r="F130" s="110" t="n"/>
    </row>
    <row customFormat="1" r="131" s="110">
      <c r="C131" s="110">
        <f>SUMIFS(F131:CS131,$F$2:$CS$2, "&gt;=" &amp; $F$2, $F$2:$CS$2, "&lt;="&amp; EOMONTH($F$2,0))</f>
        <v/>
      </c>
      <c r="D131" s="110">
        <f>SUMIFS(F131:CS131,$F$2:$CS$2, "&gt;=" &amp; $AK$2, $F$2:$CS$2, "&lt;="&amp; EOMONTH($AK$2,0))</f>
        <v/>
      </c>
      <c r="E131" s="111">
        <f>SUMIFS(F131:CS131,$F$2:$CS$2,"&gt;="&amp;TODAY()-30)</f>
        <v/>
      </c>
      <c r="F131" s="110" t="n"/>
    </row>
    <row customFormat="1" r="132" s="110">
      <c r="C132" s="110">
        <f>SUMIFS(F132:CS132,$F$2:$CS$2, "&gt;=" &amp; $F$2, $F$2:$CS$2, "&lt;="&amp; EOMONTH($F$2,0))</f>
        <v/>
      </c>
      <c r="D132" s="110">
        <f>SUMIFS(F132:CS132,$F$2:$CS$2, "&gt;=" &amp; $AK$2, $F$2:$CS$2, "&lt;="&amp; EOMONTH($AK$2,0))</f>
        <v/>
      </c>
      <c r="E132" s="111">
        <f>SUMIFS(F132:CS132,$F$2:$CS$2,"&gt;="&amp;TODAY()-30)</f>
        <v/>
      </c>
      <c r="F132" s="110" t="n"/>
    </row>
    <row customFormat="1" r="133" s="110">
      <c r="C133" s="110">
        <f>SUMIFS(F133:CS133,$F$2:$CS$2, "&gt;=" &amp; $F$2, $F$2:$CS$2, "&lt;="&amp; EOMONTH($F$2,0))</f>
        <v/>
      </c>
      <c r="D133" s="110">
        <f>SUMIFS(F133:CS133,$F$2:$CS$2, "&gt;=" &amp; $AK$2, $F$2:$CS$2, "&lt;="&amp; EOMONTH($AK$2,0))</f>
        <v/>
      </c>
      <c r="E133" s="111">
        <f>SUMIFS(F133:CS133,$F$2:$CS$2,"&gt;="&amp;TODAY()-30)</f>
        <v/>
      </c>
      <c r="F133" s="110" t="n"/>
    </row>
    <row customFormat="1" r="134" s="110">
      <c r="C134" s="110">
        <f>SUMIFS(F134:CS134,$F$2:$CS$2, "&gt;=" &amp; $F$2, $F$2:$CS$2, "&lt;="&amp; EOMONTH($F$2,0))</f>
        <v/>
      </c>
      <c r="D134" s="110">
        <f>SUMIFS(F134:CS134,$F$2:$CS$2, "&gt;=" &amp; $AK$2, $F$2:$CS$2, "&lt;="&amp; EOMONTH($AK$2,0))</f>
        <v/>
      </c>
      <c r="E134" s="111">
        <f>SUMIFS(F134:CS134,$F$2:$CS$2,"&gt;="&amp;TODAY()-30)</f>
        <v/>
      </c>
      <c r="F134" s="110" t="n"/>
    </row>
    <row customFormat="1" r="135" s="110">
      <c r="C135" s="110">
        <f>SUMIFS(F135:CS135,$F$2:$CS$2, "&gt;=" &amp; $F$2, $F$2:$CS$2, "&lt;="&amp; EOMONTH($F$2,0))</f>
        <v/>
      </c>
      <c r="D135" s="110">
        <f>SUMIFS(F135:CS135,$F$2:$CS$2, "&gt;=" &amp; $AK$2, $F$2:$CS$2, "&lt;="&amp; EOMONTH($AK$2,0))</f>
        <v/>
      </c>
      <c r="E135" s="111">
        <f>SUMIFS(F135:CS135,$F$2:$CS$2,"&gt;="&amp;TODAY()-30)</f>
        <v/>
      </c>
      <c r="F135" s="110" t="n"/>
    </row>
    <row customFormat="1" r="136" s="110">
      <c r="C136" s="110">
        <f>SUMIFS(F136:CS136,$F$2:$CS$2, "&gt;=" &amp; $F$2, $F$2:$CS$2, "&lt;="&amp; EOMONTH($F$2,0))</f>
        <v/>
      </c>
      <c r="D136" s="110">
        <f>SUMIFS(F136:CS136,$F$2:$CS$2, "&gt;=" &amp; $AK$2, $F$2:$CS$2, "&lt;="&amp; EOMONTH($AK$2,0))</f>
        <v/>
      </c>
      <c r="E136" s="111">
        <f>SUMIFS(F136:CS136,$F$2:$CS$2,"&gt;="&amp;TODAY()-30)</f>
        <v/>
      </c>
      <c r="F136" s="110" t="n"/>
    </row>
    <row customFormat="1" r="137" s="110">
      <c r="C137" s="110">
        <f>SUMIFS(F137:CS137,$F$2:$CS$2, "&gt;=" &amp; $F$2, $F$2:$CS$2, "&lt;="&amp; EOMONTH($F$2,0))</f>
        <v/>
      </c>
      <c r="D137" s="110">
        <f>SUMIFS(F137:CS137,$F$2:$CS$2, "&gt;=" &amp; $AK$2, $F$2:$CS$2, "&lt;="&amp; EOMONTH($AK$2,0))</f>
        <v/>
      </c>
      <c r="E137" s="111">
        <f>SUMIFS(F137:CS137,$F$2:$CS$2,"&gt;="&amp;TODAY()-30)</f>
        <v/>
      </c>
      <c r="F137" s="110" t="n"/>
    </row>
    <row customFormat="1" r="138" s="110">
      <c r="C138" s="110">
        <f>SUMIFS(F138:CS138,$F$2:$CS$2, "&gt;=" &amp; $F$2, $F$2:$CS$2, "&lt;="&amp; EOMONTH($F$2,0))</f>
        <v/>
      </c>
      <c r="D138" s="110">
        <f>SUMIFS(F138:CS138,$F$2:$CS$2, "&gt;=" &amp; $AK$2, $F$2:$CS$2, "&lt;="&amp; EOMONTH($AK$2,0))</f>
        <v/>
      </c>
      <c r="E138" s="111">
        <f>SUMIFS(F138:CS138,$F$2:$CS$2,"&gt;="&amp;TODAY()-30)</f>
        <v/>
      </c>
      <c r="F138" s="110" t="n"/>
    </row>
    <row customFormat="1" r="139" s="110">
      <c r="C139" s="110">
        <f>SUMIFS(F139:CS139,$F$2:$CS$2, "&gt;=" &amp; $F$2, $F$2:$CS$2, "&lt;="&amp; EOMONTH($F$2,0))</f>
        <v/>
      </c>
      <c r="D139" s="110">
        <f>SUMIFS(F139:CS139,$F$2:$CS$2, "&gt;=" &amp; $AK$2, $F$2:$CS$2, "&lt;="&amp; EOMONTH($AK$2,0))</f>
        <v/>
      </c>
      <c r="E139" s="111">
        <f>SUMIFS(F139:CS139,$F$2:$CS$2,"&gt;="&amp;TODAY()-30)</f>
        <v/>
      </c>
      <c r="F139" s="110" t="n"/>
    </row>
    <row customFormat="1" r="140" s="110">
      <c r="C140" s="110">
        <f>SUMIFS(F140:CS140,$F$2:$CS$2, "&gt;=" &amp; $F$2, $F$2:$CS$2, "&lt;="&amp; EOMONTH($F$2,0))</f>
        <v/>
      </c>
      <c r="D140" s="110">
        <f>SUMIFS(F140:CS140,$F$2:$CS$2, "&gt;=" &amp; $AK$2, $F$2:$CS$2, "&lt;="&amp; EOMONTH($AK$2,0))</f>
        <v/>
      </c>
      <c r="E140" s="111">
        <f>SUMIFS(F140:CS140,$F$2:$CS$2,"&gt;="&amp;TODAY()-30)</f>
        <v/>
      </c>
      <c r="F140" s="110" t="n"/>
    </row>
    <row customFormat="1" r="141" s="110">
      <c r="C141" s="110">
        <f>SUMIFS(F141:CS141,$F$2:$CS$2, "&gt;=" &amp; $F$2, $F$2:$CS$2, "&lt;="&amp; EOMONTH($F$2,0))</f>
        <v/>
      </c>
      <c r="D141" s="110">
        <f>SUMIFS(F141:CS141,$F$2:$CS$2, "&gt;=" &amp; $AK$2, $F$2:$CS$2, "&lt;="&amp; EOMONTH($AK$2,0))</f>
        <v/>
      </c>
      <c r="E141" s="111">
        <f>SUMIFS(F141:CS141,$F$2:$CS$2,"&gt;="&amp;TODAY()-30)</f>
        <v/>
      </c>
      <c r="F141" s="110" t="n"/>
    </row>
    <row customFormat="1" r="142" s="110">
      <c r="C142" s="110">
        <f>SUMIFS(F142:CS142,$F$2:$CS$2, "&gt;=" &amp; $F$2, $F$2:$CS$2, "&lt;="&amp; EOMONTH($F$2,0))</f>
        <v/>
      </c>
      <c r="D142" s="110">
        <f>SUMIFS(F142:CS142,$F$2:$CS$2, "&gt;=" &amp; $AK$2, $F$2:$CS$2, "&lt;="&amp; EOMONTH($AK$2,0))</f>
        <v/>
      </c>
      <c r="E142" s="111">
        <f>SUMIFS(F142:CS142,$F$2:$CS$2,"&gt;="&amp;TODAY()-30)</f>
        <v/>
      </c>
      <c r="F142" s="110" t="n"/>
    </row>
    <row customFormat="1" r="143" s="110">
      <c r="C143" s="110">
        <f>SUMIFS(F143:CS143,$F$2:$CS$2, "&gt;=" &amp; $F$2, $F$2:$CS$2, "&lt;="&amp; EOMONTH($F$2,0))</f>
        <v/>
      </c>
      <c r="D143" s="110">
        <f>SUMIFS(F143:CS143,$F$2:$CS$2, "&gt;=" &amp; $AK$2, $F$2:$CS$2, "&lt;="&amp; EOMONTH($AK$2,0))</f>
        <v/>
      </c>
      <c r="E143" s="111">
        <f>SUMIFS(F143:CS143,$F$2:$CS$2,"&gt;="&amp;TODAY()-30)</f>
        <v/>
      </c>
      <c r="F143" s="110" t="n"/>
    </row>
    <row customFormat="1" r="144" s="110">
      <c r="C144" s="110">
        <f>SUMIFS(F144:CS144,$F$2:$CS$2, "&gt;=" &amp; $F$2, $F$2:$CS$2, "&lt;="&amp; EOMONTH($F$2,0))</f>
        <v/>
      </c>
      <c r="D144" s="110">
        <f>SUMIFS(F144:CS144,$F$2:$CS$2, "&gt;=" &amp; $AK$2, $F$2:$CS$2, "&lt;="&amp; EOMONTH($AK$2,0))</f>
        <v/>
      </c>
      <c r="E144" s="111">
        <f>SUMIFS(F144:CS144,$F$2:$CS$2,"&gt;="&amp;TODAY()-30)</f>
        <v/>
      </c>
      <c r="F144" s="110" t="n"/>
    </row>
    <row customFormat="1" r="145" s="110">
      <c r="C145" s="110">
        <f>SUMIFS(F145:CS145,$F$2:$CS$2, "&gt;=" &amp; $F$2, $F$2:$CS$2, "&lt;="&amp; EOMONTH($F$2,0))</f>
        <v/>
      </c>
      <c r="D145" s="110">
        <f>SUMIFS(F145:CS145,$F$2:$CS$2, "&gt;=" &amp; $AK$2, $F$2:$CS$2, "&lt;="&amp; EOMONTH($AK$2,0))</f>
        <v/>
      </c>
      <c r="E145" s="111">
        <f>SUMIFS(F145:CS145,$F$2:$CS$2,"&gt;="&amp;TODAY()-30)</f>
        <v/>
      </c>
      <c r="F145" s="110" t="n"/>
    </row>
    <row customFormat="1" r="146" s="110">
      <c r="C146" s="110">
        <f>SUMIFS(F146:CS146,$F$2:$CS$2, "&gt;=" &amp; $F$2, $F$2:$CS$2, "&lt;="&amp; EOMONTH($F$2,0))</f>
        <v/>
      </c>
      <c r="D146" s="110">
        <f>SUMIFS(F146:CS146,$F$2:$CS$2, "&gt;=" &amp; $AK$2, $F$2:$CS$2, "&lt;="&amp; EOMONTH($AK$2,0))</f>
        <v/>
      </c>
      <c r="E146" s="111">
        <f>SUMIFS(F146:CS146,$F$2:$CS$2,"&gt;="&amp;TODAY()-30)</f>
        <v/>
      </c>
      <c r="F146" s="110" t="n"/>
    </row>
    <row customFormat="1" r="147" s="110">
      <c r="C147" s="110">
        <f>SUMIFS(F147:CS147,$F$2:$CS$2, "&gt;=" &amp; $F$2, $F$2:$CS$2, "&lt;="&amp; EOMONTH($F$2,0))</f>
        <v/>
      </c>
      <c r="D147" s="110">
        <f>SUMIFS(F147:CS147,$F$2:$CS$2, "&gt;=" &amp; $AK$2, $F$2:$CS$2, "&lt;="&amp; EOMONTH($AK$2,0))</f>
        <v/>
      </c>
      <c r="E147" s="111">
        <f>SUMIFS(F147:CS147,$F$2:$CS$2,"&gt;="&amp;TODAY()-30)</f>
        <v/>
      </c>
      <c r="F147" s="110" t="n"/>
    </row>
    <row customFormat="1" r="148" s="110">
      <c r="C148" s="110">
        <f>SUMIFS(F148:CS148,$F$2:$CS$2, "&gt;=" &amp; $F$2, $F$2:$CS$2, "&lt;="&amp; EOMONTH($F$2,0))</f>
        <v/>
      </c>
      <c r="D148" s="110">
        <f>SUMIFS(F148:CS148,$F$2:$CS$2, "&gt;=" &amp; $AK$2, $F$2:$CS$2, "&lt;="&amp; EOMONTH($AK$2,0))</f>
        <v/>
      </c>
      <c r="E148" s="111">
        <f>SUMIFS(F148:CS148,$F$2:$CS$2,"&gt;="&amp;TODAY()-30)</f>
        <v/>
      </c>
      <c r="F148" s="110" t="n"/>
    </row>
    <row customFormat="1" r="149" s="110">
      <c r="C149" s="110">
        <f>SUMIFS(F149:CS149,$F$2:$CS$2, "&gt;=" &amp; $F$2, $F$2:$CS$2, "&lt;="&amp; EOMONTH($F$2,0))</f>
        <v/>
      </c>
      <c r="D149" s="110">
        <f>SUMIFS(F149:CS149,$F$2:$CS$2, "&gt;=" &amp; $AK$2, $F$2:$CS$2, "&lt;="&amp; EOMONTH($AK$2,0))</f>
        <v/>
      </c>
      <c r="E149" s="111">
        <f>SUMIFS(F149:CS149,$F$2:$CS$2,"&gt;="&amp;TODAY()-30)</f>
        <v/>
      </c>
      <c r="F149" s="110" t="n"/>
    </row>
    <row customFormat="1" r="150" s="110">
      <c r="C150" s="110">
        <f>SUMIFS(F150:CS150,$F$2:$CS$2, "&gt;=" &amp; $F$2, $F$2:$CS$2, "&lt;="&amp; EOMONTH($F$2,0))</f>
        <v/>
      </c>
      <c r="D150" s="110">
        <f>SUMIFS(F150:CS150,$F$2:$CS$2, "&gt;=" &amp; $AK$2, $F$2:$CS$2, "&lt;="&amp; EOMONTH($AK$2,0))</f>
        <v/>
      </c>
      <c r="E150" s="111">
        <f>SUMIFS(F150:CS150,$F$2:$CS$2,"&gt;="&amp;TODAY()-30)</f>
        <v/>
      </c>
      <c r="F150" s="110" t="n"/>
    </row>
    <row customFormat="1" r="151" s="110">
      <c r="C151" s="110">
        <f>SUMIFS(F151:CS151,$F$2:$CS$2, "&gt;=" &amp; $F$2, $F$2:$CS$2, "&lt;="&amp; EOMONTH($F$2,0))</f>
        <v/>
      </c>
      <c r="D151" s="110">
        <f>SUMIFS(F151:CS151,$F$2:$CS$2, "&gt;=" &amp; $AK$2, $F$2:$CS$2, "&lt;="&amp; EOMONTH($AK$2,0))</f>
        <v/>
      </c>
      <c r="E151" s="111">
        <f>SUMIFS(F151:CS151,$F$2:$CS$2,"&gt;="&amp;TODAY()-30)</f>
        <v/>
      </c>
      <c r="F151" s="110" t="n"/>
    </row>
    <row customFormat="1" r="152" s="110">
      <c r="C152" s="110">
        <f>SUMIFS(F152:CS152,$F$2:$CS$2, "&gt;=" &amp; $F$2, $F$2:$CS$2, "&lt;="&amp; EOMONTH($F$2,0))</f>
        <v/>
      </c>
      <c r="D152" s="110">
        <f>SUMIFS(F152:CS152,$F$2:$CS$2, "&gt;=" &amp; $AK$2, $F$2:$CS$2, "&lt;="&amp; EOMONTH($AK$2,0))</f>
        <v/>
      </c>
      <c r="E152" s="111">
        <f>SUMIFS(F152:CS152,$F$2:$CS$2,"&gt;="&amp;TODAY()-30)</f>
        <v/>
      </c>
      <c r="F152" s="110" t="n"/>
    </row>
    <row customFormat="1" r="153" s="110">
      <c r="C153" s="110">
        <f>SUMIFS(F153:CS153,$F$2:$CS$2, "&gt;=" &amp; $F$2, $F$2:$CS$2, "&lt;="&amp; EOMONTH($F$2,0))</f>
        <v/>
      </c>
      <c r="D153" s="110">
        <f>SUMIFS(F153:CS153,$F$2:$CS$2, "&gt;=" &amp; $AK$2, $F$2:$CS$2, "&lt;="&amp; EOMONTH($AK$2,0))</f>
        <v/>
      </c>
      <c r="E153" s="111">
        <f>SUMIFS(F153:CS153,$F$2:$CS$2,"&gt;="&amp;TODAY()-30)</f>
        <v/>
      </c>
      <c r="F153" s="110" t="n"/>
    </row>
    <row customFormat="1" r="154" s="110">
      <c r="C154" s="110">
        <f>SUMIFS(F154:CS154,$F$2:$CS$2, "&gt;=" &amp; $F$2, $F$2:$CS$2, "&lt;="&amp; EOMONTH($F$2,0))</f>
        <v/>
      </c>
      <c r="D154" s="110">
        <f>SUMIFS(F154:CS154,$F$2:$CS$2, "&gt;=" &amp; $AK$2, $F$2:$CS$2, "&lt;="&amp; EOMONTH($AK$2,0))</f>
        <v/>
      </c>
      <c r="E154" s="111">
        <f>SUMIFS(F154:CS154,$F$2:$CS$2,"&gt;="&amp;TODAY()-30)</f>
        <v/>
      </c>
      <c r="F154" s="110" t="n"/>
    </row>
    <row customFormat="1" r="155" s="110">
      <c r="C155" s="110">
        <f>SUMIFS(F155:CS155,$F$2:$CS$2, "&gt;=" &amp; $F$2, $F$2:$CS$2, "&lt;="&amp; EOMONTH($F$2,0))</f>
        <v/>
      </c>
      <c r="D155" s="110">
        <f>SUMIFS(F155:CS155,$F$2:$CS$2, "&gt;=" &amp; $AK$2, $F$2:$CS$2, "&lt;="&amp; EOMONTH($AK$2,0))</f>
        <v/>
      </c>
      <c r="E155" s="111">
        <f>SUMIFS(F155:CS155,$F$2:$CS$2,"&gt;="&amp;TODAY()-30)</f>
        <v/>
      </c>
      <c r="F155" s="110" t="n"/>
    </row>
    <row customFormat="1" r="156" s="110">
      <c r="C156" s="110">
        <f>SUMIFS(F156:CS156,$F$2:$CS$2, "&gt;=" &amp; $F$2, $F$2:$CS$2, "&lt;="&amp; EOMONTH($F$2,0))</f>
        <v/>
      </c>
      <c r="D156" s="110">
        <f>SUMIFS(F156:CS156,$F$2:$CS$2, "&gt;=" &amp; $AK$2, $F$2:$CS$2, "&lt;="&amp; EOMONTH($AK$2,0))</f>
        <v/>
      </c>
      <c r="E156" s="111">
        <f>SUMIFS(F156:CS156,$F$2:$CS$2,"&gt;="&amp;TODAY()-30)</f>
        <v/>
      </c>
      <c r="F156" s="110" t="n"/>
    </row>
    <row customFormat="1" r="157" s="110">
      <c r="C157" s="110">
        <f>SUMIFS(F157:CS157,$F$2:$CS$2, "&gt;=" &amp; $F$2, $F$2:$CS$2, "&lt;="&amp; EOMONTH($F$2,0))</f>
        <v/>
      </c>
      <c r="D157" s="110">
        <f>SUMIFS(F157:CS157,$F$2:$CS$2, "&gt;=" &amp; $AK$2, $F$2:$CS$2, "&lt;="&amp; EOMONTH($AK$2,0))</f>
        <v/>
      </c>
      <c r="E157" s="111">
        <f>SUMIFS(F157:CS157,$F$2:$CS$2,"&gt;="&amp;TODAY()-30)</f>
        <v/>
      </c>
      <c r="F157" s="110" t="n"/>
    </row>
    <row customFormat="1" r="158" s="110">
      <c r="C158" s="110">
        <f>SUMIFS(F158:CS158,$F$2:$CS$2, "&gt;=" &amp; $F$2, $F$2:$CS$2, "&lt;="&amp; EOMONTH($F$2,0))</f>
        <v/>
      </c>
      <c r="D158" s="110">
        <f>SUMIFS(F158:CS158,$F$2:$CS$2, "&gt;=" &amp; $AK$2, $F$2:$CS$2, "&lt;="&amp; EOMONTH($AK$2,0))</f>
        <v/>
      </c>
      <c r="E158" s="111">
        <f>SUMIFS(F158:CS158,$F$2:$CS$2,"&gt;="&amp;TODAY()-30)</f>
        <v/>
      </c>
      <c r="F158" s="110" t="n"/>
    </row>
    <row customFormat="1" r="159" s="110">
      <c r="C159" s="110">
        <f>SUMIFS(F159:CS159,$F$2:$CS$2, "&gt;=" &amp; $F$2, $F$2:$CS$2, "&lt;="&amp; EOMONTH($F$2,0))</f>
        <v/>
      </c>
      <c r="D159" s="110">
        <f>SUMIFS(F159:CS159,$F$2:$CS$2, "&gt;=" &amp; $AK$2, $F$2:$CS$2, "&lt;="&amp; EOMONTH($AK$2,0))</f>
        <v/>
      </c>
      <c r="E159" s="111">
        <f>SUMIFS(F159:CS159,$F$2:$CS$2,"&gt;="&amp;TODAY()-30)</f>
        <v/>
      </c>
      <c r="F159" s="110" t="n"/>
    </row>
    <row customFormat="1" r="160" s="110">
      <c r="C160" s="110">
        <f>SUMIFS(F160:CS160,$F$2:$CS$2, "&gt;=" &amp; $F$2, $F$2:$CS$2, "&lt;="&amp; EOMONTH($F$2,0))</f>
        <v/>
      </c>
      <c r="D160" s="110">
        <f>SUMIFS(F160:CS160,$F$2:$CS$2, "&gt;=" &amp; $AK$2, $F$2:$CS$2, "&lt;="&amp; EOMONTH($AK$2,0))</f>
        <v/>
      </c>
      <c r="E160" s="111">
        <f>SUMIFS(F160:CS160,$F$2:$CS$2,"&gt;="&amp;TODAY()-30)</f>
        <v/>
      </c>
      <c r="F160" s="110" t="n"/>
    </row>
    <row customFormat="1" r="161" s="110">
      <c r="C161" s="110">
        <f>SUMIFS(F161:CS161,$F$2:$CS$2, "&gt;=" &amp; $F$2, $F$2:$CS$2, "&lt;="&amp; EOMONTH($F$2,0))</f>
        <v/>
      </c>
      <c r="D161" s="110">
        <f>SUMIFS(F161:CS161,$F$2:$CS$2, "&gt;=" &amp; $AK$2, $F$2:$CS$2, "&lt;="&amp; EOMONTH($AK$2,0))</f>
        <v/>
      </c>
      <c r="E161" s="111">
        <f>SUMIFS(F161:CS161,$F$2:$CS$2,"&gt;="&amp;TODAY()-30)</f>
        <v/>
      </c>
      <c r="F161" s="110" t="n"/>
    </row>
    <row customFormat="1" r="162" s="110">
      <c r="C162" s="110">
        <f>SUMIFS(F162:CS162,$F$2:$CS$2, "&gt;=" &amp; $F$2, $F$2:$CS$2, "&lt;="&amp; EOMONTH($F$2,0))</f>
        <v/>
      </c>
      <c r="D162" s="110">
        <f>SUMIFS(F162:CS162,$F$2:$CS$2, "&gt;=" &amp; $AK$2, $F$2:$CS$2, "&lt;="&amp; EOMONTH($AK$2,0))</f>
        <v/>
      </c>
      <c r="E162" s="111">
        <f>SUMIFS(F162:CS162,$F$2:$CS$2,"&gt;="&amp;TODAY()-30)</f>
        <v/>
      </c>
      <c r="F162" s="110" t="n"/>
    </row>
    <row customFormat="1" r="163" s="110">
      <c r="C163" s="110">
        <f>SUMIFS(F163:CS163,$F$2:$CS$2, "&gt;=" &amp; $F$2, $F$2:$CS$2, "&lt;="&amp; EOMONTH($F$2,0))</f>
        <v/>
      </c>
      <c r="D163" s="110">
        <f>SUMIFS(F163:CS163,$F$2:$CS$2, "&gt;=" &amp; $AK$2, $F$2:$CS$2, "&lt;="&amp; EOMONTH($AK$2,0))</f>
        <v/>
      </c>
      <c r="E163" s="111">
        <f>SUMIFS(F163:CS163,$F$2:$CS$2,"&gt;="&amp;TODAY()-30)</f>
        <v/>
      </c>
      <c r="F163" s="110" t="n"/>
    </row>
    <row customFormat="1" r="164" s="110">
      <c r="C164" s="110">
        <f>SUMIFS(F164:CS164,$F$2:$CS$2, "&gt;=" &amp; $F$2, $F$2:$CS$2, "&lt;="&amp; EOMONTH($F$2,0))</f>
        <v/>
      </c>
      <c r="D164" s="110">
        <f>SUMIFS(F164:CS164,$F$2:$CS$2, "&gt;=" &amp; $AK$2, $F$2:$CS$2, "&lt;="&amp; EOMONTH($AK$2,0))</f>
        <v/>
      </c>
      <c r="E164" s="111">
        <f>SUMIFS(F164:CS164,$F$2:$CS$2,"&gt;="&amp;TODAY()-30)</f>
        <v/>
      </c>
      <c r="F164" s="110" t="n"/>
    </row>
    <row customFormat="1" r="165" s="110">
      <c r="C165" s="110">
        <f>SUMIFS(F165:CS165,$F$2:$CS$2, "&gt;=" &amp; $F$2, $F$2:$CS$2, "&lt;="&amp; EOMONTH($F$2,0))</f>
        <v/>
      </c>
      <c r="D165" s="110">
        <f>SUMIFS(F165:CS165,$F$2:$CS$2, "&gt;=" &amp; $AK$2, $F$2:$CS$2, "&lt;="&amp; EOMONTH($AK$2,0))</f>
        <v/>
      </c>
      <c r="E165" s="111">
        <f>SUMIFS(F165:CS165,$F$2:$CS$2,"&gt;="&amp;TODAY()-30)</f>
        <v/>
      </c>
      <c r="F165" s="110" t="n"/>
    </row>
    <row customFormat="1" r="166" s="110">
      <c r="C166" s="110">
        <f>SUMIFS(F166:CS166,$F$2:$CS$2, "&gt;=" &amp; $F$2, $F$2:$CS$2, "&lt;="&amp; EOMONTH($F$2,0))</f>
        <v/>
      </c>
      <c r="D166" s="110">
        <f>SUMIFS(F166:CS166,$F$2:$CS$2, "&gt;=" &amp; $AK$2, $F$2:$CS$2, "&lt;="&amp; EOMONTH($AK$2,0))</f>
        <v/>
      </c>
      <c r="E166" s="111">
        <f>SUMIFS(F166:CS166,$F$2:$CS$2,"&gt;="&amp;TODAY()-30)</f>
        <v/>
      </c>
      <c r="F166" s="110" t="n"/>
    </row>
    <row customFormat="1" r="167" s="110">
      <c r="C167" s="110">
        <f>SUMIFS(F167:CS167,$F$2:$CS$2, "&gt;=" &amp; $F$2, $F$2:$CS$2, "&lt;="&amp; EOMONTH($F$2,0))</f>
        <v/>
      </c>
      <c r="D167" s="110">
        <f>SUMIFS(F167:CS167,$F$2:$CS$2, "&gt;=" &amp; $AK$2, $F$2:$CS$2, "&lt;="&amp; EOMONTH($AK$2,0))</f>
        <v/>
      </c>
      <c r="E167" s="111">
        <f>SUMIFS(F167:CS167,$F$2:$CS$2,"&gt;="&amp;TODAY()-30)</f>
        <v/>
      </c>
      <c r="F167" s="110" t="n"/>
    </row>
    <row customFormat="1" r="168" s="110">
      <c r="C168" s="110">
        <f>SUMIFS(F168:CS168,$F$2:$CS$2, "&gt;=" &amp; $F$2, $F$2:$CS$2, "&lt;="&amp; EOMONTH($F$2,0))</f>
        <v/>
      </c>
      <c r="D168" s="110">
        <f>SUMIFS(F168:CS168,$F$2:$CS$2, "&gt;=" &amp; $AK$2, $F$2:$CS$2, "&lt;="&amp; EOMONTH($AK$2,0))</f>
        <v/>
      </c>
      <c r="E168" s="111">
        <f>SUMIFS(F168:CS168,$F$2:$CS$2,"&gt;="&amp;TODAY()-30)</f>
        <v/>
      </c>
      <c r="F168" s="110" t="n"/>
    </row>
    <row customFormat="1" r="169" s="110">
      <c r="C169" s="110">
        <f>SUMIFS(F169:CS169,$F$2:$CS$2, "&gt;=" &amp; $F$2, $F$2:$CS$2, "&lt;="&amp; EOMONTH($F$2,0))</f>
        <v/>
      </c>
      <c r="D169" s="110">
        <f>SUMIFS(F169:CS169,$F$2:$CS$2, "&gt;=" &amp; $AK$2, $F$2:$CS$2, "&lt;="&amp; EOMONTH($AK$2,0))</f>
        <v/>
      </c>
      <c r="E169" s="111">
        <f>SUMIFS(F169:CS169,$F$2:$CS$2,"&gt;="&amp;TODAY()-30)</f>
        <v/>
      </c>
      <c r="F169" s="110" t="n"/>
    </row>
    <row customFormat="1" r="170" s="110">
      <c r="C170" s="110">
        <f>SUMIFS(F170:CS170,$F$2:$CS$2, "&gt;=" &amp; $F$2, $F$2:$CS$2, "&lt;="&amp; EOMONTH($F$2,0))</f>
        <v/>
      </c>
      <c r="D170" s="110">
        <f>SUMIFS(F170:CS170,$F$2:$CS$2, "&gt;=" &amp; $AK$2, $F$2:$CS$2, "&lt;="&amp; EOMONTH($AK$2,0))</f>
        <v/>
      </c>
      <c r="E170" s="111">
        <f>SUMIFS(F170:CS170,$F$2:$CS$2,"&gt;="&amp;TODAY()-30)</f>
        <v/>
      </c>
      <c r="F170" s="110" t="n"/>
    </row>
    <row customFormat="1" r="171" s="110">
      <c r="C171" s="110">
        <f>SUMIFS(F171:CS171,$F$2:$CS$2, "&gt;=" &amp; $F$2, $F$2:$CS$2, "&lt;="&amp; EOMONTH($F$2,0))</f>
        <v/>
      </c>
      <c r="D171" s="110">
        <f>SUMIFS(F171:CS171,$F$2:$CS$2, "&gt;=" &amp; $AK$2, $F$2:$CS$2, "&lt;="&amp; EOMONTH($AK$2,0))</f>
        <v/>
      </c>
      <c r="E171" s="111">
        <f>SUMIFS(F171:CS171,$F$2:$CS$2,"&gt;="&amp;TODAY()-30)</f>
        <v/>
      </c>
      <c r="F171" s="110" t="n"/>
    </row>
    <row customFormat="1" r="172" s="110">
      <c r="C172" s="110">
        <f>SUMIFS(F172:CS172,$F$2:$CS$2, "&gt;=" &amp; $F$2, $F$2:$CS$2, "&lt;="&amp; EOMONTH($F$2,0))</f>
        <v/>
      </c>
      <c r="D172" s="110">
        <f>SUMIFS(F172:CS172,$F$2:$CS$2, "&gt;=" &amp; $AK$2, $F$2:$CS$2, "&lt;="&amp; EOMONTH($AK$2,0))</f>
        <v/>
      </c>
      <c r="E172" s="111">
        <f>SUMIFS(F172:CS172,$F$2:$CS$2,"&gt;="&amp;TODAY()-30)</f>
        <v/>
      </c>
      <c r="F172" s="110" t="n"/>
    </row>
    <row customFormat="1" r="173" s="110">
      <c r="C173" s="110">
        <f>SUMIFS(F173:CS173,$F$2:$CS$2, "&gt;=" &amp; $F$2, $F$2:$CS$2, "&lt;="&amp; EOMONTH($F$2,0))</f>
        <v/>
      </c>
      <c r="D173" s="110">
        <f>SUMIFS(F173:CS173,$F$2:$CS$2, "&gt;=" &amp; $AK$2, $F$2:$CS$2, "&lt;="&amp; EOMONTH($AK$2,0))</f>
        <v/>
      </c>
      <c r="E173" s="111">
        <f>SUMIFS(F173:CS173,$F$2:$CS$2,"&gt;="&amp;TODAY()-30)</f>
        <v/>
      </c>
      <c r="F173" s="110" t="n"/>
    </row>
    <row customFormat="1" r="174" s="110">
      <c r="C174" s="110">
        <f>SUMIFS(F174:CS174,$F$2:$CS$2, "&gt;=" &amp; $F$2, $F$2:$CS$2, "&lt;="&amp; EOMONTH($F$2,0))</f>
        <v/>
      </c>
      <c r="D174" s="110">
        <f>SUMIFS(F174:CS174,$F$2:$CS$2, "&gt;=" &amp; $AK$2, $F$2:$CS$2, "&lt;="&amp; EOMONTH($AK$2,0))</f>
        <v/>
      </c>
      <c r="E174" s="111">
        <f>SUMIFS(F174:CS174,$F$2:$CS$2,"&gt;="&amp;TODAY()-30)</f>
        <v/>
      </c>
      <c r="F174" s="110" t="n"/>
    </row>
    <row customFormat="1" r="175" s="110">
      <c r="C175" s="110">
        <f>SUMIFS(F175:CS175,$F$2:$CS$2, "&gt;=" &amp; $F$2, $F$2:$CS$2, "&lt;="&amp; EOMONTH($F$2,0))</f>
        <v/>
      </c>
      <c r="D175" s="110">
        <f>SUMIFS(F175:CS175,$F$2:$CS$2, "&gt;=" &amp; $AK$2, $F$2:$CS$2, "&lt;="&amp; EOMONTH($AK$2,0))</f>
        <v/>
      </c>
      <c r="E175" s="111">
        <f>SUMIFS(F175:CS175,$F$2:$CS$2,"&gt;="&amp;TODAY()-30)</f>
        <v/>
      </c>
      <c r="F175" s="110" t="n"/>
    </row>
    <row customFormat="1" r="176" s="110">
      <c r="C176" s="110">
        <f>SUMIFS(F176:CS176,$F$2:$CS$2, "&gt;=" &amp; $F$2, $F$2:$CS$2, "&lt;="&amp; EOMONTH($F$2,0))</f>
        <v/>
      </c>
      <c r="D176" s="110">
        <f>SUMIFS(F176:CS176,$F$2:$CS$2, "&gt;=" &amp; $AK$2, $F$2:$CS$2, "&lt;="&amp; EOMONTH($AK$2,0))</f>
        <v/>
      </c>
      <c r="E176" s="111">
        <f>SUMIFS(F176:CS176,$F$2:$CS$2,"&gt;="&amp;TODAY()-30)</f>
        <v/>
      </c>
      <c r="F176" s="110" t="n"/>
    </row>
    <row customFormat="1" r="177" s="110">
      <c r="C177" s="110">
        <f>SUMIFS(F177:CS177,$F$2:$CS$2, "&gt;=" &amp; $F$2, $F$2:$CS$2, "&lt;="&amp; EOMONTH($F$2,0))</f>
        <v/>
      </c>
      <c r="D177" s="110">
        <f>SUMIFS(F177:CS177,$F$2:$CS$2, "&gt;=" &amp; $AK$2, $F$2:$CS$2, "&lt;="&amp; EOMONTH($AK$2,0))</f>
        <v/>
      </c>
      <c r="E177" s="111">
        <f>SUMIFS(F177:CS177,$F$2:$CS$2,"&gt;="&amp;TODAY()-30)</f>
        <v/>
      </c>
      <c r="F177" s="110" t="n"/>
    </row>
    <row customFormat="1" r="178" s="110">
      <c r="C178" s="110">
        <f>SUMIFS(F178:CS178,$F$2:$CS$2, "&gt;=" &amp; $F$2, $F$2:$CS$2, "&lt;="&amp; EOMONTH($F$2,0))</f>
        <v/>
      </c>
      <c r="D178" s="110">
        <f>SUMIFS(F178:CS178,$F$2:$CS$2, "&gt;=" &amp; $AK$2, $F$2:$CS$2, "&lt;="&amp; EOMONTH($AK$2,0))</f>
        <v/>
      </c>
      <c r="E178" s="111">
        <f>SUMIFS(F178:CS178,$F$2:$CS$2,"&gt;="&amp;TODAY()-30)</f>
        <v/>
      </c>
      <c r="F178" s="110" t="n"/>
    </row>
    <row customFormat="1" r="179" s="110">
      <c r="C179" s="110">
        <f>SUMIFS(F179:CS179,$F$2:$CS$2, "&gt;=" &amp; $F$2, $F$2:$CS$2, "&lt;="&amp; EOMONTH($F$2,0))</f>
        <v/>
      </c>
      <c r="D179" s="110">
        <f>SUMIFS(F179:CS179,$F$2:$CS$2, "&gt;=" &amp; $AK$2, $F$2:$CS$2, "&lt;="&amp; EOMONTH($AK$2,0))</f>
        <v/>
      </c>
      <c r="E179" s="111">
        <f>SUMIFS(F179:CS179,$F$2:$CS$2,"&gt;="&amp;TODAY()-30)</f>
        <v/>
      </c>
      <c r="F179" s="110" t="n"/>
    </row>
    <row customFormat="1" r="180" s="110">
      <c r="C180" s="110">
        <f>SUMIFS(F180:CS180,$F$2:$CS$2, "&gt;=" &amp; $F$2, $F$2:$CS$2, "&lt;="&amp; EOMONTH($F$2,0))</f>
        <v/>
      </c>
      <c r="D180" s="110">
        <f>SUMIFS(F180:CS180,$F$2:$CS$2, "&gt;=" &amp; $AK$2, $F$2:$CS$2, "&lt;="&amp; EOMONTH($AK$2,0))</f>
        <v/>
      </c>
      <c r="E180" s="111">
        <f>SUMIFS(F180:CS180,$F$2:$CS$2,"&gt;="&amp;TODAY()-30)</f>
        <v/>
      </c>
      <c r="F180" s="110" t="n"/>
    </row>
    <row customFormat="1" r="181" s="110">
      <c r="C181" s="110">
        <f>SUMIFS(F181:CS181,$F$2:$CS$2, "&gt;=" &amp; $F$2, $F$2:$CS$2, "&lt;="&amp; EOMONTH($F$2,0))</f>
        <v/>
      </c>
      <c r="D181" s="110">
        <f>SUMIFS(F181:CS181,$F$2:$CS$2, "&gt;=" &amp; $AK$2, $F$2:$CS$2, "&lt;="&amp; EOMONTH($AK$2,0))</f>
        <v/>
      </c>
      <c r="E181" s="111">
        <f>SUMIFS(F181:CS181,$F$2:$CS$2,"&gt;="&amp;TODAY()-30)</f>
        <v/>
      </c>
      <c r="F181" s="110" t="n"/>
    </row>
    <row customFormat="1" r="182" s="110">
      <c r="C182" s="110">
        <f>SUMIFS(F182:CS182,$F$2:$CS$2, "&gt;=" &amp; $F$2, $F$2:$CS$2, "&lt;="&amp; EOMONTH($F$2,0))</f>
        <v/>
      </c>
      <c r="D182" s="110">
        <f>SUMIFS(F182:CS182,$F$2:$CS$2, "&gt;=" &amp; $AK$2, $F$2:$CS$2, "&lt;="&amp; EOMONTH($AK$2,0))</f>
        <v/>
      </c>
      <c r="E182" s="111">
        <f>SUMIFS(F182:CS182,$F$2:$CS$2,"&gt;="&amp;TODAY()-30)</f>
        <v/>
      </c>
      <c r="F182" s="110" t="n"/>
    </row>
    <row customFormat="1" r="183" s="110">
      <c r="C183" s="110">
        <f>SUMIFS(F183:CS183,$F$2:$CS$2, "&gt;=" &amp; $F$2, $F$2:$CS$2, "&lt;="&amp; EOMONTH($F$2,0))</f>
        <v/>
      </c>
      <c r="D183" s="110">
        <f>SUMIFS(F183:CS183,$F$2:$CS$2, "&gt;=" &amp; $AK$2, $F$2:$CS$2, "&lt;="&amp; EOMONTH($AK$2,0))</f>
        <v/>
      </c>
      <c r="E183" s="111">
        <f>SUMIFS(F183:CS183,$F$2:$CS$2,"&gt;="&amp;TODAY()-30)</f>
        <v/>
      </c>
      <c r="F183" s="110" t="n"/>
    </row>
    <row customFormat="1" r="184" s="110">
      <c r="C184" s="110">
        <f>SUMIFS(F184:CS184,$F$2:$CS$2, "&gt;=" &amp; $F$2, $F$2:$CS$2, "&lt;="&amp; EOMONTH($F$2,0))</f>
        <v/>
      </c>
      <c r="D184" s="110">
        <f>SUMIFS(F184:CS184,$F$2:$CS$2, "&gt;=" &amp; $AK$2, $F$2:$CS$2, "&lt;="&amp; EOMONTH($AK$2,0))</f>
        <v/>
      </c>
      <c r="E184" s="111">
        <f>SUMIFS(F184:CS184,$F$2:$CS$2,"&gt;="&amp;TODAY()-30)</f>
        <v/>
      </c>
      <c r="F184" s="110" t="n"/>
    </row>
    <row customFormat="1" r="185" s="110">
      <c r="C185" s="110">
        <f>SUMIFS(F185:CS185,$F$2:$CS$2, "&gt;=" &amp; $F$2, $F$2:$CS$2, "&lt;="&amp; EOMONTH($F$2,0))</f>
        <v/>
      </c>
      <c r="D185" s="110">
        <f>SUMIFS(F185:CS185,$F$2:$CS$2, "&gt;=" &amp; $AK$2, $F$2:$CS$2, "&lt;="&amp; EOMONTH($AK$2,0))</f>
        <v/>
      </c>
      <c r="E185" s="111">
        <f>SUMIFS(F185:CS185,$F$2:$CS$2,"&gt;="&amp;TODAY()-30)</f>
        <v/>
      </c>
      <c r="F185" s="110" t="n"/>
    </row>
    <row customFormat="1" r="186" s="110">
      <c r="C186" s="110">
        <f>SUMIFS(F186:CS186,$F$2:$CS$2, "&gt;=" &amp; $F$2, $F$2:$CS$2, "&lt;="&amp; EOMONTH($F$2,0))</f>
        <v/>
      </c>
      <c r="D186" s="110">
        <f>SUMIFS(F186:CS186,$F$2:$CS$2, "&gt;=" &amp; $AK$2, $F$2:$CS$2, "&lt;="&amp; EOMONTH($AK$2,0))</f>
        <v/>
      </c>
      <c r="E186" s="111">
        <f>SUMIFS(F186:CS186,$F$2:$CS$2,"&gt;="&amp;TODAY()-30)</f>
        <v/>
      </c>
      <c r="F186" s="110" t="n"/>
    </row>
    <row customFormat="1" r="187" s="110">
      <c r="C187" s="110">
        <f>SUMIFS(F187:CS187,$F$2:$CS$2, "&gt;=" &amp; $F$2, $F$2:$CS$2, "&lt;="&amp; EOMONTH($F$2,0))</f>
        <v/>
      </c>
      <c r="D187" s="110">
        <f>SUMIFS(F187:CS187,$F$2:$CS$2, "&gt;=" &amp; $AK$2, $F$2:$CS$2, "&lt;="&amp; EOMONTH($AK$2,0))</f>
        <v/>
      </c>
      <c r="E187" s="111">
        <f>SUMIFS(F187:CS187,$F$2:$CS$2,"&gt;="&amp;TODAY()-30)</f>
        <v/>
      </c>
      <c r="F187" s="110" t="n"/>
    </row>
    <row customFormat="1" r="188" s="110">
      <c r="C188" s="110">
        <f>SUMIFS(F188:CS188,$F$2:$CS$2, "&gt;=" &amp; $F$2, $F$2:$CS$2, "&lt;="&amp; EOMONTH($F$2,0))</f>
        <v/>
      </c>
      <c r="D188" s="110">
        <f>SUMIFS(F188:CS188,$F$2:$CS$2, "&gt;=" &amp; $AK$2, $F$2:$CS$2, "&lt;="&amp; EOMONTH($AK$2,0))</f>
        <v/>
      </c>
      <c r="E188" s="111">
        <f>SUMIFS(F188:CS188,$F$2:$CS$2,"&gt;="&amp;TODAY()-30)</f>
        <v/>
      </c>
      <c r="F188" s="110" t="n"/>
    </row>
    <row customFormat="1" r="189" s="110">
      <c r="C189" s="110">
        <f>SUMIFS(F189:CS189,$F$2:$CS$2, "&gt;=" &amp; $F$2, $F$2:$CS$2, "&lt;="&amp; EOMONTH($F$2,0))</f>
        <v/>
      </c>
      <c r="D189" s="110">
        <f>SUMIFS(F189:CS189,$F$2:$CS$2, "&gt;=" &amp; $AK$2, $F$2:$CS$2, "&lt;="&amp; EOMONTH($AK$2,0))</f>
        <v/>
      </c>
      <c r="E189" s="111">
        <f>SUMIFS(F189:CS189,$F$2:$CS$2,"&gt;="&amp;TODAY()-30)</f>
        <v/>
      </c>
      <c r="F189" s="110" t="n"/>
    </row>
    <row customFormat="1" r="190" s="110">
      <c r="C190" s="110">
        <f>SUMIFS(F190:CS190,$F$2:$CS$2, "&gt;=" &amp; $F$2, $F$2:$CS$2, "&lt;="&amp; EOMONTH($F$2,0))</f>
        <v/>
      </c>
      <c r="D190" s="110">
        <f>SUMIFS(F190:CS190,$F$2:$CS$2, "&gt;=" &amp; $AK$2, $F$2:$CS$2, "&lt;="&amp; EOMONTH($AK$2,0))</f>
        <v/>
      </c>
      <c r="E190" s="111">
        <f>SUMIFS(F190:CS190,$F$2:$CS$2,"&gt;="&amp;TODAY()-30)</f>
        <v/>
      </c>
      <c r="F190" s="110" t="n"/>
    </row>
    <row customFormat="1" r="191" s="110">
      <c r="C191" s="110">
        <f>SUMIFS(F191:CS191,$F$2:$CS$2, "&gt;=" &amp; $F$2, $F$2:$CS$2, "&lt;="&amp; EOMONTH($F$2,0))</f>
        <v/>
      </c>
      <c r="D191" s="110">
        <f>SUMIFS(F191:CS191,$F$2:$CS$2, "&gt;=" &amp; $AK$2, $F$2:$CS$2, "&lt;="&amp; EOMONTH($AK$2,0))</f>
        <v/>
      </c>
      <c r="E191" s="111">
        <f>SUMIFS(F191:CS191,$F$2:$CS$2,"&gt;="&amp;TODAY()-30)</f>
        <v/>
      </c>
      <c r="F191" s="110" t="n"/>
    </row>
    <row customFormat="1" r="192" s="110">
      <c r="C192" s="110">
        <f>SUMIFS(F192:CS192,$F$2:$CS$2, "&gt;=" &amp; $F$2, $F$2:$CS$2, "&lt;="&amp; EOMONTH($F$2,0))</f>
        <v/>
      </c>
      <c r="D192" s="110">
        <f>SUMIFS(F192:CS192,$F$2:$CS$2, "&gt;=" &amp; $AK$2, $F$2:$CS$2, "&lt;="&amp; EOMONTH($AK$2,0))</f>
        <v/>
      </c>
      <c r="E192" s="111">
        <f>SUMIFS(F192:CS192,$F$2:$CS$2,"&gt;="&amp;TODAY()-30)</f>
        <v/>
      </c>
      <c r="F192" s="110" t="n"/>
    </row>
    <row customFormat="1" r="193" s="110">
      <c r="C193" s="110">
        <f>SUMIFS(F193:CS193,$F$2:$CS$2, "&gt;=" &amp; $F$2, $F$2:$CS$2, "&lt;="&amp; EOMONTH($F$2,0))</f>
        <v/>
      </c>
      <c r="D193" s="110">
        <f>SUMIFS(F193:CS193,$F$2:$CS$2, "&gt;=" &amp; $AK$2, $F$2:$CS$2, "&lt;="&amp; EOMONTH($AK$2,0))</f>
        <v/>
      </c>
      <c r="E193" s="111">
        <f>SUMIFS(F193:CS193,$F$2:$CS$2,"&gt;="&amp;TODAY()-30)</f>
        <v/>
      </c>
      <c r="F193" s="110" t="n"/>
    </row>
    <row customFormat="1" r="194" s="110">
      <c r="C194" s="110">
        <f>SUMIFS(F194:CS194,$F$2:$CS$2, "&gt;=" &amp; $F$2, $F$2:$CS$2, "&lt;="&amp; EOMONTH($F$2,0))</f>
        <v/>
      </c>
      <c r="D194" s="110">
        <f>SUMIFS(F194:CS194,$F$2:$CS$2, "&gt;=" &amp; $AK$2, $F$2:$CS$2, "&lt;="&amp; EOMONTH($AK$2,0))</f>
        <v/>
      </c>
      <c r="E194" s="111">
        <f>SUMIFS(F194:CS194,$F$2:$CS$2,"&gt;="&amp;TODAY()-30)</f>
        <v/>
      </c>
      <c r="F194" s="110" t="n"/>
    </row>
    <row customFormat="1" r="195" s="110">
      <c r="C195" s="110">
        <f>SUMIFS(F195:CS195,$F$2:$CS$2, "&gt;=" &amp; $F$2, $F$2:$CS$2, "&lt;="&amp; EOMONTH($F$2,0))</f>
        <v/>
      </c>
      <c r="D195" s="110">
        <f>SUMIFS(F195:CS195,$F$2:$CS$2, "&gt;=" &amp; $AK$2, $F$2:$CS$2, "&lt;="&amp; EOMONTH($AK$2,0))</f>
        <v/>
      </c>
      <c r="E195" s="111">
        <f>SUMIFS(F195:CS195,$F$2:$CS$2,"&gt;="&amp;TODAY()-30)</f>
        <v/>
      </c>
      <c r="F195" s="110" t="n"/>
    </row>
    <row customFormat="1" r="196" s="110">
      <c r="C196" s="110">
        <f>SUMIFS(F196:CS196,$F$2:$CS$2, "&gt;=" &amp; $F$2, $F$2:$CS$2, "&lt;="&amp; EOMONTH($F$2,0))</f>
        <v/>
      </c>
      <c r="D196" s="110">
        <f>SUMIFS(F196:CS196,$F$2:$CS$2, "&gt;=" &amp; $AK$2, $F$2:$CS$2, "&lt;="&amp; EOMONTH($AK$2,0))</f>
        <v/>
      </c>
      <c r="E196" s="111">
        <f>SUMIFS(F196:CS196,$F$2:$CS$2,"&gt;="&amp;TODAY()-30)</f>
        <v/>
      </c>
      <c r="F196" s="110" t="n"/>
    </row>
    <row customFormat="1" r="197" s="110">
      <c r="C197" s="110">
        <f>SUMIFS(F197:CS197,$F$2:$CS$2, "&gt;=" &amp; $F$2, $F$2:$CS$2, "&lt;="&amp; EOMONTH($F$2,0))</f>
        <v/>
      </c>
      <c r="D197" s="110">
        <f>SUMIFS(F197:CS197,$F$2:$CS$2, "&gt;=" &amp; $AK$2, $F$2:$CS$2, "&lt;="&amp; EOMONTH($AK$2,0))</f>
        <v/>
      </c>
      <c r="E197" s="111">
        <f>SUMIFS(F197:CS197,$F$2:$CS$2,"&gt;="&amp;TODAY()-30)</f>
        <v/>
      </c>
      <c r="F197" s="110" t="n"/>
    </row>
    <row customFormat="1" r="198" s="110">
      <c r="C198" s="110">
        <f>SUMIFS(F198:CS198,$F$2:$CS$2, "&gt;=" &amp; $F$2, $F$2:$CS$2, "&lt;="&amp; EOMONTH($F$2,0))</f>
        <v/>
      </c>
      <c r="D198" s="110">
        <f>SUMIFS(F198:CS198,$F$2:$CS$2, "&gt;=" &amp; $AK$2, $F$2:$CS$2, "&lt;="&amp; EOMONTH($AK$2,0))</f>
        <v/>
      </c>
      <c r="E198" s="111">
        <f>SUMIFS(F198:CS198,$F$2:$CS$2,"&gt;="&amp;TODAY()-30)</f>
        <v/>
      </c>
      <c r="F198" s="110" t="n"/>
    </row>
    <row customFormat="1" r="199" s="110">
      <c r="C199" s="110">
        <f>SUMIFS(F199:CS199,$F$2:$CS$2, "&gt;=" &amp; $F$2, $F$2:$CS$2, "&lt;="&amp; EOMONTH($F$2,0))</f>
        <v/>
      </c>
      <c r="D199" s="110">
        <f>SUMIFS(F199:CS199,$F$2:$CS$2, "&gt;=" &amp; $AK$2, $F$2:$CS$2, "&lt;="&amp; EOMONTH($AK$2,0))</f>
        <v/>
      </c>
      <c r="E199" s="111">
        <f>SUMIFS(F199:CS199,$F$2:$CS$2,"&gt;="&amp;TODAY()-30)</f>
        <v/>
      </c>
      <c r="F199" s="110" t="n"/>
    </row>
    <row customFormat="1" r="200" s="110">
      <c r="C200" s="110">
        <f>SUMIFS(F200:CS200,$F$2:$CS$2, "&gt;=" &amp; $F$2, $F$2:$CS$2, "&lt;="&amp; EOMONTH($F$2,0))</f>
        <v/>
      </c>
      <c r="D200" s="110">
        <f>SUMIFS(F200:CS200,$F$2:$CS$2, "&gt;=" &amp; $AK$2, $F$2:$CS$2, "&lt;="&amp; EOMONTH($AK$2,0))</f>
        <v/>
      </c>
      <c r="E200" s="111">
        <f>SUMIFS(F200:CS200,$F$2:$CS$2,"&gt;="&amp;TODAY()-30)</f>
        <v/>
      </c>
      <c r="F200" s="110" t="n"/>
    </row>
    <row customFormat="1" r="201" s="110">
      <c r="C201" s="110">
        <f>SUMIFS(F201:CS201,$F$2:$CS$2, "&gt;=" &amp; $F$2, $F$2:$CS$2, "&lt;="&amp; EOMONTH($F$2,0))</f>
        <v/>
      </c>
      <c r="D201" s="110">
        <f>SUMIFS(F201:CS201,$F$2:$CS$2, "&gt;=" &amp; $AK$2, $F$2:$CS$2, "&lt;="&amp; EOMONTH($AK$2,0))</f>
        <v/>
      </c>
      <c r="E201" s="111">
        <f>SUMIFS(F201:CS201,$F$2:$CS$2,"&gt;="&amp;TODAY()-30)</f>
        <v/>
      </c>
      <c r="F201" s="110" t="n"/>
    </row>
    <row customFormat="1" r="202" s="110">
      <c r="C202" s="110">
        <f>SUMIFS(F202:CS202,$F$2:$CS$2, "&gt;=" &amp; $F$2, $F$2:$CS$2, "&lt;="&amp; EOMONTH($F$2,0))</f>
        <v/>
      </c>
      <c r="D202" s="110">
        <f>SUMIFS(F202:CS202,$F$2:$CS$2, "&gt;=" &amp; $AK$2, $F$2:$CS$2, "&lt;="&amp; EOMONTH($AK$2,0))</f>
        <v/>
      </c>
      <c r="E202" s="111">
        <f>SUMIFS(F202:CS202,$F$2:$CS$2,"&gt;="&amp;TODAY()-30)</f>
        <v/>
      </c>
      <c r="F202" s="110" t="n"/>
    </row>
    <row customFormat="1" r="203" s="110">
      <c r="C203" s="110">
        <f>SUMIFS(F203:CS203,$F$2:$CS$2, "&gt;=" &amp; $F$2, $F$2:$CS$2, "&lt;="&amp; EOMONTH($F$2,0))</f>
        <v/>
      </c>
      <c r="D203" s="110">
        <f>SUMIFS(F203:CS203,$F$2:$CS$2, "&gt;=" &amp; $AK$2, $F$2:$CS$2, "&lt;="&amp; EOMONTH($AK$2,0))</f>
        <v/>
      </c>
      <c r="E203" s="111">
        <f>SUMIFS(F203:CS203,$F$2:$CS$2,"&gt;="&amp;TODAY()-30)</f>
        <v/>
      </c>
      <c r="F203" s="110" t="n"/>
    </row>
    <row customFormat="1" r="204" s="110">
      <c r="C204" s="110">
        <f>SUMIFS(F204:CS204,$F$2:$CS$2, "&gt;=" &amp; $F$2, $F$2:$CS$2, "&lt;="&amp; EOMONTH($F$2,0))</f>
        <v/>
      </c>
      <c r="D204" s="110">
        <f>SUMIFS(F204:CS204,$F$2:$CS$2, "&gt;=" &amp; $AK$2, $F$2:$CS$2, "&lt;="&amp; EOMONTH($AK$2,0))</f>
        <v/>
      </c>
      <c r="E204" s="111">
        <f>SUMIFS(F204:CS204,$F$2:$CS$2,"&gt;="&amp;TODAY()-30)</f>
        <v/>
      </c>
      <c r="F204" s="110" t="n"/>
    </row>
    <row customFormat="1" r="205" s="110">
      <c r="C205" s="110">
        <f>SUMIFS(F205:CS205,$F$2:$CS$2, "&gt;=" &amp; $F$2, $F$2:$CS$2, "&lt;="&amp; EOMONTH($F$2,0))</f>
        <v/>
      </c>
      <c r="D205" s="110">
        <f>SUMIFS(F205:CS205,$F$2:$CS$2, "&gt;=" &amp; $AK$2, $F$2:$CS$2, "&lt;="&amp; EOMONTH($AK$2,0))</f>
        <v/>
      </c>
      <c r="E205" s="111">
        <f>SUMIFS(F205:CS205,$F$2:$CS$2,"&gt;="&amp;TODAY()-30)</f>
        <v/>
      </c>
      <c r="F205" s="110" t="n"/>
    </row>
    <row customFormat="1" r="206" s="110">
      <c r="C206" s="110">
        <f>SUMIFS(F206:CS206,$F$2:$CS$2, "&gt;=" &amp; $F$2, $F$2:$CS$2, "&lt;="&amp; EOMONTH($F$2,0))</f>
        <v/>
      </c>
      <c r="D206" s="110">
        <f>SUMIFS(F206:CS206,$F$2:$CS$2, "&gt;=" &amp; $AK$2, $F$2:$CS$2, "&lt;="&amp; EOMONTH($AK$2,0))</f>
        <v/>
      </c>
      <c r="E206" s="111">
        <f>SUMIFS(F206:CS206,$F$2:$CS$2,"&gt;="&amp;TODAY()-30)</f>
        <v/>
      </c>
      <c r="F206" s="110" t="n"/>
    </row>
    <row customFormat="1" r="207" s="110">
      <c r="C207" s="110">
        <f>SUMIFS(F207:CS207,$F$2:$CS$2, "&gt;=" &amp; $F$2, $F$2:$CS$2, "&lt;="&amp; EOMONTH($F$2,0))</f>
        <v/>
      </c>
      <c r="D207" s="110">
        <f>SUMIFS(F207:CS207,$F$2:$CS$2, "&gt;=" &amp; $AK$2, $F$2:$CS$2, "&lt;="&amp; EOMONTH($AK$2,0))</f>
        <v/>
      </c>
      <c r="E207" s="111">
        <f>SUMIFS(F207:CS207,$F$2:$CS$2,"&gt;="&amp;TODAY()-30)</f>
        <v/>
      </c>
      <c r="F207" s="110" t="n"/>
    </row>
    <row customFormat="1" r="208" s="110">
      <c r="C208" s="110">
        <f>SUMIFS(F208:CS208,$F$2:$CS$2, "&gt;=" &amp; $F$2, $F$2:$CS$2, "&lt;="&amp; EOMONTH($F$2,0))</f>
        <v/>
      </c>
      <c r="D208" s="110">
        <f>SUMIFS(F208:CS208,$F$2:$CS$2, "&gt;=" &amp; $AK$2, $F$2:$CS$2, "&lt;="&amp; EOMONTH($AK$2,0))</f>
        <v/>
      </c>
      <c r="E208" s="111">
        <f>SUMIFS(F208:CS208,$F$2:$CS$2,"&gt;="&amp;TODAY()-30)</f>
        <v/>
      </c>
      <c r="F208" s="110" t="n"/>
    </row>
    <row customFormat="1" r="209" s="110">
      <c r="C209" s="110">
        <f>SUMIFS(F209:CS209,$F$2:$CS$2, "&gt;=" &amp; $F$2, $F$2:$CS$2, "&lt;="&amp; EOMONTH($F$2,0))</f>
        <v/>
      </c>
      <c r="D209" s="110">
        <f>SUMIFS(F209:CS209,$F$2:$CS$2, "&gt;=" &amp; $AK$2, $F$2:$CS$2, "&lt;="&amp; EOMONTH($AK$2,0))</f>
        <v/>
      </c>
      <c r="E209" s="111">
        <f>SUMIFS(F209:CS209,$F$2:$CS$2,"&gt;="&amp;TODAY()-30)</f>
        <v/>
      </c>
      <c r="F209" s="110" t="n"/>
    </row>
    <row customFormat="1" r="210" s="110">
      <c r="C210" s="110">
        <f>SUMIFS(F210:CS210,$F$2:$CS$2, "&gt;=" &amp; $F$2, $F$2:$CS$2, "&lt;="&amp; EOMONTH($F$2,0))</f>
        <v/>
      </c>
      <c r="D210" s="110">
        <f>SUMIFS(F210:CS210,$F$2:$CS$2, "&gt;=" &amp; $AK$2, $F$2:$CS$2, "&lt;="&amp; EOMONTH($AK$2,0))</f>
        <v/>
      </c>
      <c r="E210" s="111">
        <f>SUMIFS(F210:CS210,$F$2:$CS$2,"&gt;="&amp;TODAY()-30)</f>
        <v/>
      </c>
      <c r="F210" s="110" t="n"/>
    </row>
    <row customFormat="1" r="211" s="110">
      <c r="C211" s="110">
        <f>SUMIFS(F211:CS211,$F$2:$CS$2, "&gt;=" &amp; $F$2, $F$2:$CS$2, "&lt;="&amp; EOMONTH($F$2,0))</f>
        <v/>
      </c>
      <c r="D211" s="110">
        <f>SUMIFS(F211:CS211,$F$2:$CS$2, "&gt;=" &amp; $AK$2, $F$2:$CS$2, "&lt;="&amp; EOMONTH($AK$2,0))</f>
        <v/>
      </c>
      <c r="E211" s="111">
        <f>SUMIFS(F211:CS211,$F$2:$CS$2,"&gt;="&amp;TODAY()-30)</f>
        <v/>
      </c>
      <c r="F211" s="110" t="n"/>
    </row>
    <row customFormat="1" r="212" s="110">
      <c r="C212" s="110">
        <f>SUMIFS(F212:CS212,$F$2:$CS$2, "&gt;=" &amp; $F$2, $F$2:$CS$2, "&lt;="&amp; EOMONTH($F$2,0))</f>
        <v/>
      </c>
      <c r="D212" s="110">
        <f>SUMIFS(F212:CS212,$F$2:$CS$2, "&gt;=" &amp; $AK$2, $F$2:$CS$2, "&lt;="&amp; EOMONTH($AK$2,0))</f>
        <v/>
      </c>
      <c r="E212" s="111">
        <f>SUMIFS(F212:CS212,$F$2:$CS$2,"&gt;="&amp;TODAY()-30)</f>
        <v/>
      </c>
      <c r="F212" s="110" t="n"/>
    </row>
    <row customFormat="1" r="213" s="110">
      <c r="C213" s="110">
        <f>SUMIFS(F213:CS213,$F$2:$CS$2, "&gt;=" &amp; $F$2, $F$2:$CS$2, "&lt;="&amp; EOMONTH($F$2,0))</f>
        <v/>
      </c>
      <c r="D213" s="110">
        <f>SUMIFS(F213:CS213,$F$2:$CS$2, "&gt;=" &amp; $AK$2, $F$2:$CS$2, "&lt;="&amp; EOMONTH($AK$2,0))</f>
        <v/>
      </c>
      <c r="E213" s="111">
        <f>SUMIFS(F213:CS213,$F$2:$CS$2,"&gt;="&amp;TODAY()-30)</f>
        <v/>
      </c>
      <c r="F213" s="110" t="n"/>
    </row>
    <row customFormat="1" r="214" s="110">
      <c r="C214" s="110">
        <f>SUMIFS(F214:CS214,$F$2:$CS$2, "&gt;=" &amp; $F$2, $F$2:$CS$2, "&lt;="&amp; EOMONTH($F$2,0))</f>
        <v/>
      </c>
      <c r="D214" s="110">
        <f>SUMIFS(F214:CS214,$F$2:$CS$2, "&gt;=" &amp; $AK$2, $F$2:$CS$2, "&lt;="&amp; EOMONTH($AK$2,0))</f>
        <v/>
      </c>
      <c r="E214" s="111">
        <f>SUMIFS(F214:CS214,$F$2:$CS$2,"&gt;="&amp;TODAY()-30)</f>
        <v/>
      </c>
      <c r="F214" s="110" t="n"/>
    </row>
    <row customFormat="1" r="215" s="110">
      <c r="C215" s="110">
        <f>SUMIFS(F215:CS215,$F$2:$CS$2, "&gt;=" &amp; $F$2, $F$2:$CS$2, "&lt;="&amp; EOMONTH($F$2,0))</f>
        <v/>
      </c>
      <c r="D215" s="110">
        <f>SUMIFS(F215:CS215,$F$2:$CS$2, "&gt;=" &amp; $AK$2, $F$2:$CS$2, "&lt;="&amp; EOMONTH($AK$2,0))</f>
        <v/>
      </c>
      <c r="E215" s="111">
        <f>SUMIFS(F215:CS215,$F$2:$CS$2,"&gt;="&amp;TODAY()-30)</f>
        <v/>
      </c>
      <c r="F215" s="110" t="n"/>
    </row>
    <row customFormat="1" r="216" s="110">
      <c r="C216" s="110">
        <f>SUMIFS(F216:CS216,$F$2:$CS$2, "&gt;=" &amp; $F$2, $F$2:$CS$2, "&lt;="&amp; EOMONTH($F$2,0))</f>
        <v/>
      </c>
      <c r="D216" s="110">
        <f>SUMIFS(F216:CS216,$F$2:$CS$2, "&gt;=" &amp; $AK$2, $F$2:$CS$2, "&lt;="&amp; EOMONTH($AK$2,0))</f>
        <v/>
      </c>
      <c r="E216" s="111">
        <f>SUMIFS(F216:CS216,$F$2:$CS$2,"&gt;="&amp;TODAY()-30)</f>
        <v/>
      </c>
      <c r="F216" s="110" t="n"/>
    </row>
    <row customFormat="1" r="217" s="110">
      <c r="C217" s="110">
        <f>SUMIFS(F217:CS217,$F$2:$CS$2, "&gt;=" &amp; $F$2, $F$2:$CS$2, "&lt;="&amp; EOMONTH($F$2,0))</f>
        <v/>
      </c>
      <c r="D217" s="110">
        <f>SUMIFS(F217:CS217,$F$2:$CS$2, "&gt;=" &amp; $AK$2, $F$2:$CS$2, "&lt;="&amp; EOMONTH($AK$2,0))</f>
        <v/>
      </c>
      <c r="E217" s="111">
        <f>SUMIFS(F217:CS217,$F$2:$CS$2,"&gt;="&amp;TODAY()-30)</f>
        <v/>
      </c>
      <c r="F217" s="110" t="n"/>
    </row>
    <row customFormat="1" r="218" s="110">
      <c r="C218" s="110">
        <f>SUMIFS(F218:CS218,$F$2:$CS$2, "&gt;=" &amp; $F$2, $F$2:$CS$2, "&lt;="&amp; EOMONTH($F$2,0))</f>
        <v/>
      </c>
      <c r="D218" s="110">
        <f>SUMIFS(F218:CS218,$F$2:$CS$2, "&gt;=" &amp; $AK$2, $F$2:$CS$2, "&lt;="&amp; EOMONTH($AK$2,0))</f>
        <v/>
      </c>
      <c r="E218" s="111">
        <f>SUMIFS(F218:CS218,$F$2:$CS$2,"&gt;="&amp;TODAY()-30)</f>
        <v/>
      </c>
      <c r="F218" s="110" t="n"/>
    </row>
    <row customFormat="1" r="219" s="110">
      <c r="C219" s="110">
        <f>SUMIFS(F219:CS219,$F$2:$CS$2, "&gt;=" &amp; $F$2, $F$2:$CS$2, "&lt;="&amp; EOMONTH($F$2,0))</f>
        <v/>
      </c>
      <c r="D219" s="110">
        <f>SUMIFS(F219:CS219,$F$2:$CS$2, "&gt;=" &amp; $AK$2, $F$2:$CS$2, "&lt;="&amp; EOMONTH($AK$2,0))</f>
        <v/>
      </c>
      <c r="E219" s="111">
        <f>SUMIFS(F219:CS219,$F$2:$CS$2,"&gt;="&amp;TODAY()-30)</f>
        <v/>
      </c>
      <c r="F219" s="110" t="n"/>
    </row>
    <row customFormat="1" r="220" s="110">
      <c r="C220" s="110">
        <f>SUMIFS(F220:CS220,$F$2:$CS$2, "&gt;=" &amp; $F$2, $F$2:$CS$2, "&lt;="&amp; EOMONTH($F$2,0))</f>
        <v/>
      </c>
      <c r="D220" s="110">
        <f>SUMIFS(F220:CS220,$F$2:$CS$2, "&gt;=" &amp; $AK$2, $F$2:$CS$2, "&lt;="&amp; EOMONTH($AK$2,0))</f>
        <v/>
      </c>
      <c r="E220" s="111">
        <f>SUMIFS(F220:CS220,$F$2:$CS$2,"&gt;="&amp;TODAY()-30)</f>
        <v/>
      </c>
      <c r="F220" s="110" t="n"/>
    </row>
    <row customFormat="1" r="221" s="110">
      <c r="C221" s="110">
        <f>SUMIFS(F221:CS221,$F$2:$CS$2, "&gt;=" &amp; $F$2, $F$2:$CS$2, "&lt;="&amp; EOMONTH($F$2,0))</f>
        <v/>
      </c>
      <c r="D221" s="110">
        <f>SUMIFS(F221:CS221,$F$2:$CS$2, "&gt;=" &amp; $AK$2, $F$2:$CS$2, "&lt;="&amp; EOMONTH($AK$2,0))</f>
        <v/>
      </c>
      <c r="E221" s="111">
        <f>SUMIFS(F221:CS221,$F$2:$CS$2,"&gt;="&amp;TODAY()-30)</f>
        <v/>
      </c>
      <c r="F221" s="110" t="n"/>
    </row>
    <row customFormat="1" r="222" s="110">
      <c r="C222" s="110">
        <f>SUMIFS(F222:CS222,$F$2:$CS$2, "&gt;=" &amp; $F$2, $F$2:$CS$2, "&lt;="&amp; EOMONTH($F$2,0))</f>
        <v/>
      </c>
      <c r="D222" s="110">
        <f>SUMIFS(F222:CS222,$F$2:$CS$2, "&gt;=" &amp; $AK$2, $F$2:$CS$2, "&lt;="&amp; EOMONTH($AK$2,0))</f>
        <v/>
      </c>
      <c r="E222" s="111">
        <f>SUMIFS(F222:CS222,$F$2:$CS$2,"&gt;="&amp;TODAY()-30)</f>
        <v/>
      </c>
      <c r="F222" s="110" t="n"/>
    </row>
    <row customFormat="1" r="223" s="110">
      <c r="C223" s="110">
        <f>SUMIFS(F223:CS223,$F$2:$CS$2, "&gt;=" &amp; $F$2, $F$2:$CS$2, "&lt;="&amp; EOMONTH($F$2,0))</f>
        <v/>
      </c>
      <c r="D223" s="110">
        <f>SUMIFS(F223:CS223,$F$2:$CS$2, "&gt;=" &amp; $AK$2, $F$2:$CS$2, "&lt;="&amp; EOMONTH($AK$2,0))</f>
        <v/>
      </c>
      <c r="E223" s="111">
        <f>SUMIFS(F223:CS223,$F$2:$CS$2,"&gt;="&amp;TODAY()-30)</f>
        <v/>
      </c>
      <c r="F223" s="110" t="n"/>
    </row>
    <row customFormat="1" r="224" s="110">
      <c r="C224" s="110">
        <f>SUMIFS(F224:CS224,$F$2:$CS$2, "&gt;=" &amp; $F$2, $F$2:$CS$2, "&lt;="&amp; EOMONTH($F$2,0))</f>
        <v/>
      </c>
      <c r="D224" s="110">
        <f>SUMIFS(F224:CS224,$F$2:$CS$2, "&gt;=" &amp; $AK$2, $F$2:$CS$2, "&lt;="&amp; EOMONTH($AK$2,0))</f>
        <v/>
      </c>
      <c r="E224" s="111">
        <f>SUMIFS(F224:CS224,$F$2:$CS$2,"&gt;="&amp;TODAY()-30)</f>
        <v/>
      </c>
      <c r="F224" s="110" t="n"/>
    </row>
    <row customFormat="1" r="225" s="110">
      <c r="C225" s="110">
        <f>SUMIFS(F225:CS225,$F$2:$CS$2, "&gt;=" &amp; $F$2, $F$2:$CS$2, "&lt;="&amp; EOMONTH($F$2,0))</f>
        <v/>
      </c>
      <c r="D225" s="110">
        <f>SUMIFS(F225:CS225,$F$2:$CS$2, "&gt;=" &amp; $AK$2, $F$2:$CS$2, "&lt;="&amp; EOMONTH($AK$2,0))</f>
        <v/>
      </c>
      <c r="E225" s="111">
        <f>SUMIFS(F225:CS225,$F$2:$CS$2,"&gt;="&amp;TODAY()-30)</f>
        <v/>
      </c>
      <c r="F225" s="110" t="n"/>
    </row>
    <row customFormat="1" r="226" s="110">
      <c r="C226" s="110">
        <f>SUMIFS(F226:CS226,$F$2:$CS$2, "&gt;=" &amp; $F$2, $F$2:$CS$2, "&lt;="&amp; EOMONTH($F$2,0))</f>
        <v/>
      </c>
      <c r="D226" s="110">
        <f>SUMIFS(F226:CS226,$F$2:$CS$2, "&gt;=" &amp; $AK$2, $F$2:$CS$2, "&lt;="&amp; EOMONTH($AK$2,0))</f>
        <v/>
      </c>
      <c r="E226" s="111">
        <f>SUMIFS(F226:CS226,$F$2:$CS$2,"&gt;="&amp;TODAY()-30)</f>
        <v/>
      </c>
      <c r="F226" s="110" t="n"/>
    </row>
    <row customFormat="1" r="227" s="110">
      <c r="C227" s="110">
        <f>SUMIFS(F227:CS227,$F$2:$CS$2, "&gt;=" &amp; $F$2, $F$2:$CS$2, "&lt;="&amp; EOMONTH($F$2,0))</f>
        <v/>
      </c>
      <c r="D227" s="110">
        <f>SUMIFS(F227:CS227,$F$2:$CS$2, "&gt;=" &amp; $AK$2, $F$2:$CS$2, "&lt;="&amp; EOMONTH($AK$2,0))</f>
        <v/>
      </c>
      <c r="E227" s="111">
        <f>SUMIFS(F227:CS227,$F$2:$CS$2,"&gt;="&amp;TODAY()-30)</f>
        <v/>
      </c>
      <c r="F227" s="110" t="n"/>
    </row>
    <row customFormat="1" r="228" s="110">
      <c r="C228" s="110">
        <f>SUMIFS(F228:CS228,$F$2:$CS$2, "&gt;=" &amp; $F$2, $F$2:$CS$2, "&lt;="&amp; EOMONTH($F$2,0))</f>
        <v/>
      </c>
      <c r="D228" s="110">
        <f>SUMIFS(F228:CS228,$F$2:$CS$2, "&gt;=" &amp; $AK$2, $F$2:$CS$2, "&lt;="&amp; EOMONTH($AK$2,0))</f>
        <v/>
      </c>
      <c r="E228" s="111">
        <f>SUMIFS(F228:CS228,$F$2:$CS$2,"&gt;="&amp;TODAY()-30)</f>
        <v/>
      </c>
      <c r="F228" s="110" t="n"/>
    </row>
    <row customFormat="1" r="229" s="110">
      <c r="C229" s="110">
        <f>SUMIFS(F229:CS229,$F$2:$CS$2, "&gt;=" &amp; $F$2, $F$2:$CS$2, "&lt;="&amp; EOMONTH($F$2,0))</f>
        <v/>
      </c>
      <c r="D229" s="110">
        <f>SUMIFS(F229:CS229,$F$2:$CS$2, "&gt;=" &amp; $AK$2, $F$2:$CS$2, "&lt;="&amp; EOMONTH($AK$2,0))</f>
        <v/>
      </c>
      <c r="E229" s="111">
        <f>SUMIFS(F229:CS229,$F$2:$CS$2,"&gt;="&amp;TODAY()-30)</f>
        <v/>
      </c>
      <c r="F229" s="110" t="n"/>
    </row>
    <row customFormat="1" r="230" s="110">
      <c r="C230" s="110">
        <f>SUMIFS(F230:CS230,$F$2:$CS$2, "&gt;=" &amp; $F$2, $F$2:$CS$2, "&lt;="&amp; EOMONTH($F$2,0))</f>
        <v/>
      </c>
      <c r="D230" s="110">
        <f>SUMIFS(F230:CS230,$F$2:$CS$2, "&gt;=" &amp; $AK$2, $F$2:$CS$2, "&lt;="&amp; EOMONTH($AK$2,0))</f>
        <v/>
      </c>
      <c r="E230" s="111">
        <f>SUMIFS(F230:CS230,$F$2:$CS$2,"&gt;="&amp;TODAY()-30)</f>
        <v/>
      </c>
      <c r="F230" s="110" t="n"/>
    </row>
    <row customFormat="1" r="231" s="110">
      <c r="C231" s="110">
        <f>SUMIFS(F231:CS231,$F$2:$CS$2, "&gt;=" &amp; $F$2, $F$2:$CS$2, "&lt;="&amp; EOMONTH($F$2,0))</f>
        <v/>
      </c>
      <c r="D231" s="110">
        <f>SUMIFS(F231:CS231,$F$2:$CS$2, "&gt;=" &amp; $AK$2, $F$2:$CS$2, "&lt;="&amp; EOMONTH($AK$2,0))</f>
        <v/>
      </c>
      <c r="E231" s="111">
        <f>SUMIFS(F231:CS231,$F$2:$CS$2,"&gt;="&amp;TODAY()-30)</f>
        <v/>
      </c>
      <c r="F231" s="110" t="n"/>
    </row>
    <row customFormat="1" r="232" s="110">
      <c r="C232" s="110">
        <f>SUMIFS(F232:CS232,$F$2:$CS$2, "&gt;=" &amp; $F$2, $F$2:$CS$2, "&lt;="&amp; EOMONTH($F$2,0))</f>
        <v/>
      </c>
      <c r="D232" s="110">
        <f>SUMIFS(F232:CS232,$F$2:$CS$2, "&gt;=" &amp; $AK$2, $F$2:$CS$2, "&lt;="&amp; EOMONTH($AK$2,0))</f>
        <v/>
      </c>
      <c r="E232" s="111">
        <f>SUMIFS(F232:CS232,$F$2:$CS$2,"&gt;="&amp;TODAY()-30)</f>
        <v/>
      </c>
      <c r="F232" s="110" t="n"/>
    </row>
    <row customFormat="1" r="233" s="110">
      <c r="C233" s="110">
        <f>SUMIFS(F233:CS233,$F$2:$CS$2, "&gt;=" &amp; $F$2, $F$2:$CS$2, "&lt;="&amp; EOMONTH($F$2,0))</f>
        <v/>
      </c>
      <c r="D233" s="110">
        <f>SUMIFS(F233:CS233,$F$2:$CS$2, "&gt;=" &amp; $AK$2, $F$2:$CS$2, "&lt;="&amp; EOMONTH($AK$2,0))</f>
        <v/>
      </c>
      <c r="E233" s="111">
        <f>SUMIFS(F233:CS233,$F$2:$CS$2,"&gt;="&amp;TODAY()-30)</f>
        <v/>
      </c>
      <c r="F233" s="110" t="n"/>
    </row>
    <row customFormat="1" r="234" s="110">
      <c r="C234" s="110">
        <f>SUMIFS(F234:CS234,$F$2:$CS$2, "&gt;=" &amp; $F$2, $F$2:$CS$2, "&lt;="&amp; EOMONTH($F$2,0))</f>
        <v/>
      </c>
      <c r="D234" s="110">
        <f>SUMIFS(F234:CS234,$F$2:$CS$2, "&gt;=" &amp; $AK$2, $F$2:$CS$2, "&lt;="&amp; EOMONTH($AK$2,0))</f>
        <v/>
      </c>
      <c r="E234" s="111">
        <f>SUMIFS(F234:CS234,$F$2:$CS$2,"&gt;="&amp;TODAY()-30)</f>
        <v/>
      </c>
      <c r="F234" s="110" t="n"/>
    </row>
    <row customFormat="1" r="235" s="110">
      <c r="C235" s="110">
        <f>SUMIFS(F235:CS235,$F$2:$CS$2, "&gt;=" &amp; $F$2, $F$2:$CS$2, "&lt;="&amp; EOMONTH($F$2,0))</f>
        <v/>
      </c>
      <c r="D235" s="110">
        <f>SUMIFS(F235:CS235,$F$2:$CS$2, "&gt;=" &amp; $AK$2, $F$2:$CS$2, "&lt;="&amp; EOMONTH($AK$2,0))</f>
        <v/>
      </c>
      <c r="E235" s="111">
        <f>SUMIFS(F235:CS235,$F$2:$CS$2,"&gt;="&amp;TODAY()-30)</f>
        <v/>
      </c>
      <c r="F235" s="110" t="n"/>
    </row>
    <row customFormat="1" r="236" s="110">
      <c r="C236" s="110">
        <f>SUMIFS(F236:CS236,$F$2:$CS$2, "&gt;=" &amp; $F$2, $F$2:$CS$2, "&lt;="&amp; EOMONTH($F$2,0))</f>
        <v/>
      </c>
      <c r="D236" s="110">
        <f>SUMIFS(F236:CS236,$F$2:$CS$2, "&gt;=" &amp; $AK$2, $F$2:$CS$2, "&lt;="&amp; EOMONTH($AK$2,0))</f>
        <v/>
      </c>
      <c r="E236" s="111">
        <f>SUMIFS(F236:CS236,$F$2:$CS$2,"&gt;="&amp;TODAY()-30)</f>
        <v/>
      </c>
      <c r="F236" s="110" t="n"/>
    </row>
    <row customFormat="1" r="237" s="110">
      <c r="C237" s="110">
        <f>SUMIFS(F237:CS237,$F$2:$CS$2, "&gt;=" &amp; $F$2, $F$2:$CS$2, "&lt;="&amp; EOMONTH($F$2,0))</f>
        <v/>
      </c>
      <c r="D237" s="110">
        <f>SUMIFS(F237:CS237,$F$2:$CS$2, "&gt;=" &amp; $AK$2, $F$2:$CS$2, "&lt;="&amp; EOMONTH($AK$2,0))</f>
        <v/>
      </c>
      <c r="E237" s="111">
        <f>SUMIFS(F237:CS237,$F$2:$CS$2,"&gt;="&amp;TODAY()-30)</f>
        <v/>
      </c>
      <c r="F237" s="110" t="n"/>
    </row>
    <row customFormat="1" r="238" s="110">
      <c r="C238" s="110">
        <f>SUMIFS(F238:CS238,$F$2:$CS$2, "&gt;=" &amp; $F$2, $F$2:$CS$2, "&lt;="&amp; EOMONTH($F$2,0))</f>
        <v/>
      </c>
      <c r="D238" s="110">
        <f>SUMIFS(F238:CS238,$F$2:$CS$2, "&gt;=" &amp; $AK$2, $F$2:$CS$2, "&lt;="&amp; EOMONTH($AK$2,0))</f>
        <v/>
      </c>
      <c r="E238" s="111">
        <f>SUMIFS(F238:CS238,$F$2:$CS$2,"&gt;="&amp;TODAY()-30)</f>
        <v/>
      </c>
      <c r="F238" s="110" t="n"/>
    </row>
    <row customFormat="1" r="239" s="110">
      <c r="C239" s="110">
        <f>SUMIFS(F239:CS239,$F$2:$CS$2, "&gt;=" &amp; $F$2, $F$2:$CS$2, "&lt;="&amp; EOMONTH($F$2,0))</f>
        <v/>
      </c>
      <c r="D239" s="110">
        <f>SUMIFS(F239:CS239,$F$2:$CS$2, "&gt;=" &amp; $AK$2, $F$2:$CS$2, "&lt;="&amp; EOMONTH($AK$2,0))</f>
        <v/>
      </c>
      <c r="E239" s="111">
        <f>SUMIFS(F239:CS239,$F$2:$CS$2,"&gt;="&amp;TODAY()-30)</f>
        <v/>
      </c>
      <c r="F239" s="110" t="n"/>
    </row>
    <row customFormat="1" r="240" s="110">
      <c r="C240" s="110">
        <f>SUMIFS(F240:CS240,$F$2:$CS$2, "&gt;=" &amp; $F$2, $F$2:$CS$2, "&lt;="&amp; EOMONTH($F$2,0))</f>
        <v/>
      </c>
      <c r="D240" s="110">
        <f>SUMIFS(F240:CS240,$F$2:$CS$2, "&gt;=" &amp; $AK$2, $F$2:$CS$2, "&lt;="&amp; EOMONTH($AK$2,0))</f>
        <v/>
      </c>
      <c r="E240" s="111">
        <f>SUMIFS(F240:CS240,$F$2:$CS$2,"&gt;="&amp;TODAY()-30)</f>
        <v/>
      </c>
      <c r="F240" s="110" t="n"/>
    </row>
    <row customFormat="1" r="241" s="110">
      <c r="C241" s="110">
        <f>SUMIFS(F241:CS241,$F$2:$CS$2, "&gt;=" &amp; $F$2, $F$2:$CS$2, "&lt;="&amp; EOMONTH($F$2,0))</f>
        <v/>
      </c>
      <c r="D241" s="110">
        <f>SUMIFS(F241:CS241,$F$2:$CS$2, "&gt;=" &amp; $AK$2, $F$2:$CS$2, "&lt;="&amp; EOMONTH($AK$2,0))</f>
        <v/>
      </c>
      <c r="E241" s="111">
        <f>SUMIFS(F241:CS241,$F$2:$CS$2,"&gt;="&amp;TODAY()-30)</f>
        <v/>
      </c>
      <c r="F241" s="110" t="n"/>
    </row>
    <row customFormat="1" r="242" s="110">
      <c r="C242" s="110">
        <f>SUMIFS(F242:CS242,$F$2:$CS$2, "&gt;=" &amp; $F$2, $F$2:$CS$2, "&lt;="&amp; EOMONTH($F$2,0))</f>
        <v/>
      </c>
      <c r="D242" s="110">
        <f>SUMIFS(F242:CS242,$F$2:$CS$2, "&gt;=" &amp; $AK$2, $F$2:$CS$2, "&lt;="&amp; EOMONTH($AK$2,0))</f>
        <v/>
      </c>
      <c r="E242" s="111">
        <f>SUMIFS(F242:CS242,$F$2:$CS$2,"&gt;="&amp;TODAY()-30)</f>
        <v/>
      </c>
      <c r="F242" s="110" t="n"/>
    </row>
    <row customFormat="1" r="243" s="110">
      <c r="C243" s="110">
        <f>SUMIFS(F243:CS243,$F$2:$CS$2, "&gt;=" &amp; $F$2, $F$2:$CS$2, "&lt;="&amp; EOMONTH($F$2,0))</f>
        <v/>
      </c>
      <c r="D243" s="110">
        <f>SUMIFS(F243:CS243,$F$2:$CS$2, "&gt;=" &amp; $AK$2, $F$2:$CS$2, "&lt;="&amp; EOMONTH($AK$2,0))</f>
        <v/>
      </c>
      <c r="E243" s="111">
        <f>SUMIFS(F243:CS243,$F$2:$CS$2,"&gt;="&amp;TODAY()-30)</f>
        <v/>
      </c>
      <c r="F243" s="110" t="n"/>
    </row>
    <row customFormat="1" r="244" s="110">
      <c r="C244" s="110">
        <f>SUMIFS(F244:CS244,$F$2:$CS$2, "&gt;=" &amp; $F$2, $F$2:$CS$2, "&lt;="&amp; EOMONTH($F$2,0))</f>
        <v/>
      </c>
      <c r="D244" s="110">
        <f>SUMIFS(F244:CS244,$F$2:$CS$2, "&gt;=" &amp; $AK$2, $F$2:$CS$2, "&lt;="&amp; EOMONTH($AK$2,0))</f>
        <v/>
      </c>
      <c r="E244" s="111">
        <f>SUMIFS(F244:CS244,$F$2:$CS$2,"&gt;="&amp;TODAY()-30)</f>
        <v/>
      </c>
      <c r="F244" s="110" t="n"/>
    </row>
    <row customFormat="1" r="245" s="110">
      <c r="C245" s="110">
        <f>SUMIFS(F245:CS245,$F$2:$CS$2, "&gt;=" &amp; $F$2, $F$2:$CS$2, "&lt;="&amp; EOMONTH($F$2,0))</f>
        <v/>
      </c>
      <c r="D245" s="110">
        <f>SUMIFS(F245:CS245,$F$2:$CS$2, "&gt;=" &amp; $AK$2, $F$2:$CS$2, "&lt;="&amp; EOMONTH($AK$2,0))</f>
        <v/>
      </c>
      <c r="E245" s="111">
        <f>SUMIFS(F245:CS245,$F$2:$CS$2,"&gt;="&amp;TODAY()-30)</f>
        <v/>
      </c>
      <c r="F245" s="110" t="n"/>
    </row>
    <row customFormat="1" r="246" s="110">
      <c r="C246" s="110">
        <f>SUMIFS(F246:CS246,$F$2:$CS$2, "&gt;=" &amp; $F$2, $F$2:$CS$2, "&lt;="&amp; EOMONTH($F$2,0))</f>
        <v/>
      </c>
      <c r="D246" s="110">
        <f>SUMIFS(F246:CS246,$F$2:$CS$2, "&gt;=" &amp; $AK$2, $F$2:$CS$2, "&lt;="&amp; EOMONTH($AK$2,0))</f>
        <v/>
      </c>
      <c r="E246" s="111">
        <f>SUMIFS(F246:CS246,$F$2:$CS$2,"&gt;="&amp;TODAY()-30)</f>
        <v/>
      </c>
      <c r="F246" s="110" t="n"/>
    </row>
    <row customFormat="1" r="247" s="110">
      <c r="C247" s="110">
        <f>SUMIFS(F247:CS247,$F$2:$CS$2, "&gt;=" &amp; $F$2, $F$2:$CS$2, "&lt;="&amp; EOMONTH($F$2,0))</f>
        <v/>
      </c>
      <c r="D247" s="110">
        <f>SUMIFS(F247:CS247,$F$2:$CS$2, "&gt;=" &amp; $AK$2, $F$2:$CS$2, "&lt;="&amp; EOMONTH($AK$2,0))</f>
        <v/>
      </c>
      <c r="E247" s="111">
        <f>SUMIFS(F247:CS247,$F$2:$CS$2,"&gt;="&amp;TODAY()-30)</f>
        <v/>
      </c>
      <c r="F247" s="110" t="n"/>
    </row>
    <row customFormat="1" r="248" s="110">
      <c r="C248" s="110">
        <f>SUMIFS(F248:CS248,$F$2:$CS$2, "&gt;=" &amp; $F$2, $F$2:$CS$2, "&lt;="&amp; EOMONTH($F$2,0))</f>
        <v/>
      </c>
      <c r="D248" s="110">
        <f>SUMIFS(F248:CS248,$F$2:$CS$2, "&gt;=" &amp; $AK$2, $F$2:$CS$2, "&lt;="&amp; EOMONTH($AK$2,0))</f>
        <v/>
      </c>
      <c r="E248" s="111">
        <f>SUMIFS(F248:CS248,$F$2:$CS$2,"&gt;="&amp;TODAY()-30)</f>
        <v/>
      </c>
      <c r="F248" s="110" t="n"/>
    </row>
    <row customFormat="1" r="249" s="110">
      <c r="C249" s="110">
        <f>SUMIFS(F249:CS249,$F$2:$CS$2, "&gt;=" &amp; $F$2, $F$2:$CS$2, "&lt;="&amp; EOMONTH($F$2,0))</f>
        <v/>
      </c>
      <c r="D249" s="110">
        <f>SUMIFS(F249:CS249,$F$2:$CS$2, "&gt;=" &amp; $AK$2, $F$2:$CS$2, "&lt;="&amp; EOMONTH($AK$2,0))</f>
        <v/>
      </c>
      <c r="E249" s="111">
        <f>SUMIFS(F249:CS249,$F$2:$CS$2,"&gt;="&amp;TODAY()-30)</f>
        <v/>
      </c>
      <c r="F249" s="110" t="n"/>
    </row>
    <row customFormat="1" r="250" s="110">
      <c r="C250" s="110">
        <f>SUMIFS(F250:CS250,$F$2:$CS$2, "&gt;=" &amp; $F$2, $F$2:$CS$2, "&lt;="&amp; EOMONTH($F$2,0))</f>
        <v/>
      </c>
      <c r="D250" s="110">
        <f>SUMIFS(F250:CS250,$F$2:$CS$2, "&gt;=" &amp; $AK$2, $F$2:$CS$2, "&lt;="&amp; EOMONTH($AK$2,0))</f>
        <v/>
      </c>
      <c r="E250" s="111">
        <f>SUMIFS(F250:CS250,$F$2:$CS$2,"&gt;="&amp;TODAY()-30)</f>
        <v/>
      </c>
      <c r="F250" s="110" t="n"/>
    </row>
    <row customFormat="1" r="251" s="110">
      <c r="C251" s="110">
        <f>SUMIFS(F251:CS251,$F$2:$CS$2, "&gt;=" &amp; $F$2, $F$2:$CS$2, "&lt;="&amp; EOMONTH($F$2,0))</f>
        <v/>
      </c>
      <c r="D251" s="110">
        <f>SUMIFS(F251:CS251,$F$2:$CS$2, "&gt;=" &amp; $AK$2, $F$2:$CS$2, "&lt;="&amp; EOMONTH($AK$2,0))</f>
        <v/>
      </c>
      <c r="E251" s="111">
        <f>SUMIFS(F251:CS251,$F$2:$CS$2,"&gt;="&amp;TODAY()-30)</f>
        <v/>
      </c>
      <c r="F251" s="110" t="n"/>
    </row>
    <row r="252">
      <c r="C252" s="110">
        <f>SUMIFS(F252:CS252,$F$2:$CS$2, "&gt;=" &amp; $F$2, $F$2:$CS$2, "&lt;="&amp; EOMONTH($F$2,0))</f>
        <v/>
      </c>
      <c r="D252" s="110">
        <f>SUMIFS(F252:CS252,$F$2:$CS$2, "&gt;=" &amp; $AK$2, $F$2:$CS$2, "&lt;="&amp; EOMONTH($AK$2,0))</f>
        <v/>
      </c>
      <c r="E252" s="111">
        <f>SUMIFS(F252:CS252,$F$2:$CS$2,"&gt;="&amp;TODAY()-30)</f>
        <v/>
      </c>
    </row>
    <row r="253">
      <c r="C253" s="110">
        <f>SUMIFS(F253:CS253,$F$2:$CS$2, "&gt;=" &amp; $F$2, $F$2:$CS$2, "&lt;="&amp; EOMONTH($F$2,0))</f>
        <v/>
      </c>
      <c r="D253" s="110">
        <f>SUMIFS(F253:CS253,$F$2:$CS$2, "&gt;=" &amp; $AK$2, $F$2:$CS$2, "&lt;="&amp; EOMONTH($AK$2,0))</f>
        <v/>
      </c>
      <c r="E253" s="111">
        <f>SUMIFS(F253:CS253,$F$2:$CS$2,"&gt;="&amp;TODAY()-30)</f>
        <v/>
      </c>
    </row>
    <row r="254">
      <c r="C254" s="110">
        <f>SUMIFS(F254:CS254,$F$2:$CS$2, "&gt;=" &amp; $F$2, $F$2:$CS$2, "&lt;="&amp; EOMONTH($F$2,0))</f>
        <v/>
      </c>
      <c r="D254" s="110">
        <f>SUMIFS(F254:CS254,$F$2:$CS$2, "&gt;=" &amp; $AK$2, $F$2:$CS$2, "&lt;="&amp; EOMONTH($AK$2,0))</f>
        <v/>
      </c>
      <c r="E254" s="111">
        <f>SUMIFS(F254:CS254,$F$2:$CS$2,"&gt;="&amp;TODAY()-30)</f>
        <v/>
      </c>
    </row>
    <row r="255">
      <c r="C255" s="110">
        <f>SUMIFS(F255:CS255,$F$2:$CS$2, "&gt;=" &amp; $F$2, $F$2:$CS$2, "&lt;="&amp; EOMONTH($F$2,0))</f>
        <v/>
      </c>
      <c r="D255" s="110">
        <f>SUMIFS(F255:CS255,$F$2:$CS$2, "&gt;=" &amp; $AK$2, $F$2:$CS$2, "&lt;="&amp; EOMONTH($AK$2,0))</f>
        <v/>
      </c>
      <c r="E255" s="111">
        <f>SUMIFS(F255:CS255,$F$2:$CS$2,"&gt;="&amp;TODAY()-30)</f>
        <v/>
      </c>
    </row>
    <row r="256">
      <c r="C256" s="110">
        <f>SUMIFS(F256:CS256,$F$2:$CS$2, "&gt;=" &amp; $F$2, $F$2:$CS$2, "&lt;="&amp; EOMONTH($F$2,0))</f>
        <v/>
      </c>
      <c r="D256" s="110">
        <f>SUMIFS(F256:CS256,$F$2:$CS$2, "&gt;=" &amp; $AK$2, $F$2:$CS$2, "&lt;="&amp; EOMONTH($AK$2,0))</f>
        <v/>
      </c>
      <c r="E256" s="111">
        <f>SUMIFS(F256:CS256,$F$2:$CS$2,"&gt;="&amp;TODAY()-30)</f>
        <v/>
      </c>
    </row>
  </sheetData>
  <pageMargins bottom="0.75" footer="0.3" header="0.3" left="0.7" right="0.7" top="0.75"/>
  <pageSetup horizontalDpi="300" orientation="portrait" paperSize="9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D256"/>
  <sheetViews>
    <sheetView showGridLines="0" workbookViewId="0" zoomScale="55" zoomScaleNormal="55">
      <pane activePane="bottomRight" state="frozen" topLeftCell="C3" xSplit="2" ySplit="2"/>
      <selection activeCell="D1" pane="topRight" sqref="D1"/>
      <selection activeCell="A3" pane="bottomLeft" sqref="A3"/>
      <selection activeCell="D2" pane="bottomRight" sqref="D2"/>
    </sheetView>
  </sheetViews>
  <sheetFormatPr baseColWidth="8" defaultColWidth="8.81640625" defaultRowHeight="14.5"/>
  <cols>
    <col customWidth="1" max="1" min="1" width="8.453125"/>
    <col customWidth="1" max="2" min="2" width="32.81640625"/>
    <col customWidth="1" max="5" min="3" width="20.453125"/>
    <col bestFit="1" customWidth="1" max="6" min="6" width="11.81640625"/>
    <col bestFit="1" customWidth="1" max="9" min="7" width="12.453125"/>
    <col bestFit="1" customWidth="1" max="10" min="10" width="12.1796875"/>
    <col bestFit="1" customWidth="1" max="11" min="11" width="12.453125"/>
    <col bestFit="1" customWidth="1" max="12" min="12" width="12.1796875"/>
    <col bestFit="1" customWidth="1" max="14" min="13" width="12.453125"/>
    <col bestFit="1" customWidth="1" max="15" min="15" width="13.453125"/>
    <col bestFit="1" customWidth="1" max="16" min="16" width="12.81640625"/>
    <col bestFit="1" customWidth="1" max="19" min="17" width="13.453125"/>
    <col bestFit="1" customWidth="1" max="20" min="20" width="13.1796875"/>
    <col bestFit="1" customWidth="1" max="21" min="21" width="13.453125"/>
    <col bestFit="1" customWidth="1" max="22" min="22" width="13.1796875"/>
    <col bestFit="1" customWidth="1" max="24" min="23" width="13.453125"/>
    <col bestFit="1" customWidth="1" max="25" min="25" width="13.81640625"/>
    <col bestFit="1" customWidth="1" max="26" min="26" width="13.453125"/>
    <col bestFit="1" customWidth="1" max="29" min="27" width="13.81640625"/>
    <col bestFit="1" customWidth="1" max="30" min="30" width="13.54296875"/>
    <col bestFit="1" customWidth="1" max="31" min="31" width="13.81640625"/>
    <col bestFit="1" customWidth="1" max="32" min="32" width="13.54296875"/>
    <col bestFit="1" customWidth="1" max="35" min="33" width="13.81640625"/>
    <col bestFit="1" customWidth="1" max="36" min="36" width="11.453125"/>
    <col bestFit="1" customWidth="1" max="39" min="37" width="11.81640625"/>
    <col bestFit="1" customWidth="1" max="40" min="40" width="11.54296875"/>
    <col bestFit="1" customWidth="1" max="41" min="41" width="11.81640625"/>
    <col bestFit="1" customWidth="1" max="42" min="42" width="11.54296875"/>
    <col bestFit="1" customWidth="1" max="44" min="43" width="11.81640625"/>
    <col bestFit="1" customWidth="1" max="45" min="45" width="12.81640625"/>
    <col bestFit="1" customWidth="1" max="46" min="46" width="12.453125"/>
    <col bestFit="1" customWidth="1" max="49" min="47" width="12.81640625"/>
    <col bestFit="1" customWidth="1" max="50" min="50" width="12.54296875"/>
    <col bestFit="1" customWidth="1" max="51" min="51" width="12.81640625"/>
    <col bestFit="1" customWidth="1" max="52" min="52" width="12.54296875"/>
    <col bestFit="1" customWidth="1" max="54" min="53" width="12.81640625"/>
    <col bestFit="1" customWidth="1" max="55" min="55" width="13.453125"/>
    <col bestFit="1" customWidth="1" max="56" min="56" width="12.81640625"/>
    <col bestFit="1" customWidth="1" max="59" min="57" width="13.453125"/>
    <col bestFit="1" customWidth="1" max="60" min="60" width="13.1796875"/>
    <col bestFit="1" customWidth="1" max="61" min="61" width="13.453125"/>
    <col bestFit="1" customWidth="1" max="62" min="62" width="13.1796875"/>
    <col bestFit="1" customWidth="1" max="65" min="63" width="13.453125"/>
    <col bestFit="1" customWidth="1" max="66" min="66" width="12.81640625"/>
    <col bestFit="1" customWidth="1" max="67" min="67" width="12.54296875"/>
    <col bestFit="1" customWidth="1" max="70" min="68" width="13.1796875"/>
    <col bestFit="1" customWidth="1" max="71" min="71" width="12.81640625"/>
    <col bestFit="1" customWidth="1" max="72" min="72" width="13.1796875"/>
    <col bestFit="1" customWidth="1" max="73" min="73" width="12.81640625"/>
    <col bestFit="1" customWidth="1" max="75" min="74" width="13.1796875"/>
    <col bestFit="1" customWidth="1" max="76" min="76" width="14.1796875"/>
    <col bestFit="1" customWidth="1" max="77" min="77" width="13.54296875"/>
    <col bestFit="1" customWidth="1" max="80" min="78" width="14.1796875"/>
    <col bestFit="1" customWidth="1" max="81" min="81" width="13.81640625"/>
    <col bestFit="1" customWidth="1" max="82" min="82" width="14.1796875"/>
    <col bestFit="1" customWidth="1" max="83" min="83" width="13.81640625"/>
    <col bestFit="1" customWidth="1" max="85" min="84" width="14.1796875"/>
    <col bestFit="1" customWidth="1" max="86" min="86" width="14.54296875"/>
    <col bestFit="1" customWidth="1" max="87" min="87" width="14.1796875"/>
    <col bestFit="1" customWidth="1" max="90" min="88" width="14.54296875"/>
    <col bestFit="1" customWidth="1" max="91" min="91" width="14.453125"/>
    <col bestFit="1" customWidth="1" max="92" min="92" width="14.54296875"/>
    <col bestFit="1" customWidth="1" max="93" min="93" width="14.453125"/>
    <col bestFit="1" customWidth="1" max="96" min="94" width="14.54296875"/>
    <col bestFit="1" customWidth="1" max="97" min="97" width="14.1796875"/>
  </cols>
  <sheetData>
    <row r="1">
      <c r="C1" s="4" t="inlineStr">
        <is>
          <t>Average daily Payables</t>
        </is>
      </c>
      <c r="F1" s="58" t="inlineStr">
        <is>
          <t>Daily Accounts Payable</t>
        </is>
      </c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8" t="n"/>
      <c r="BN1" s="6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  <c r="CA1" s="7" t="n"/>
      <c r="CB1" s="7" t="n"/>
      <c r="CC1" s="7" t="n"/>
      <c r="CD1" s="7" t="n"/>
      <c r="CE1" s="7" t="n"/>
      <c r="CF1" s="7" t="n"/>
      <c r="CG1" s="7" t="n"/>
      <c r="CH1" s="7" t="n"/>
      <c r="CI1" s="7" t="n"/>
      <c r="CJ1" s="7" t="n"/>
      <c r="CK1" s="7" t="n"/>
      <c r="CL1" s="7" t="n"/>
      <c r="CM1" s="7" t="n"/>
      <c r="CN1" s="7" t="n"/>
      <c r="CO1" s="7" t="n"/>
      <c r="CP1" s="7" t="n"/>
      <c r="CQ1" s="7" t="n"/>
      <c r="CR1" s="7" t="n"/>
    </row>
    <row customHeight="1" ht="45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59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5">
        <f>AH2+1</f>
        <v/>
      </c>
      <c r="AJ2" s="5">
        <f>AI2+1</f>
        <v/>
      </c>
      <c r="AK2" s="5">
        <f>AJ2+1</f>
        <v/>
      </c>
      <c r="AL2" s="5">
        <f>AK2+1</f>
        <v/>
      </c>
      <c r="AM2" s="5">
        <f>AL2+1</f>
        <v/>
      </c>
      <c r="AN2" s="5">
        <f>AM2+1</f>
        <v/>
      </c>
      <c r="AO2" s="5">
        <f>AN2+1</f>
        <v/>
      </c>
      <c r="AP2" s="5">
        <f>AO2+1</f>
        <v/>
      </c>
      <c r="AQ2" s="5">
        <f>AP2+1</f>
        <v/>
      </c>
      <c r="AR2" s="5">
        <f>AQ2+1</f>
        <v/>
      </c>
      <c r="AS2" s="5">
        <f>AR2+1</f>
        <v/>
      </c>
      <c r="AT2" s="5">
        <f>AS2+1</f>
        <v/>
      </c>
      <c r="AU2" s="5">
        <f>AT2+1</f>
        <v/>
      </c>
      <c r="AV2" s="5">
        <f>AU2+1</f>
        <v/>
      </c>
      <c r="AW2" s="5">
        <f>AV2+1</f>
        <v/>
      </c>
      <c r="AX2" s="5">
        <f>AW2+1</f>
        <v/>
      </c>
      <c r="AY2" s="5">
        <f>AX2+1</f>
        <v/>
      </c>
      <c r="AZ2" s="5">
        <f>AY2+1</f>
        <v/>
      </c>
      <c r="BA2" s="5">
        <f>AZ2+1</f>
        <v/>
      </c>
      <c r="BB2" s="5">
        <f>BA2+1</f>
        <v/>
      </c>
      <c r="BC2" s="5">
        <f>BB2+1</f>
        <v/>
      </c>
      <c r="BD2" s="5">
        <f>BC2+1</f>
        <v/>
      </c>
      <c r="BE2" s="5">
        <f>BD2+1</f>
        <v/>
      </c>
      <c r="BF2" s="5">
        <f>BE2+1</f>
        <v/>
      </c>
      <c r="BG2" s="5">
        <f>BF2+1</f>
        <v/>
      </c>
      <c r="BH2" s="5">
        <f>BG2+1</f>
        <v/>
      </c>
      <c r="BI2" s="5">
        <f>BH2+1</f>
        <v/>
      </c>
      <c r="BJ2" s="5">
        <f>BI2+1</f>
        <v/>
      </c>
      <c r="BK2" s="5">
        <f>BJ2+1</f>
        <v/>
      </c>
      <c r="BL2" s="5">
        <f>BK2+1</f>
        <v/>
      </c>
      <c r="BM2" s="5">
        <f>BL2+1</f>
        <v/>
      </c>
      <c r="BN2" s="5">
        <f>BM2+1</f>
        <v/>
      </c>
      <c r="BO2" s="5">
        <f>BN2+1</f>
        <v/>
      </c>
      <c r="BP2" s="5">
        <f>BO2+1</f>
        <v/>
      </c>
      <c r="BQ2" s="5">
        <f>BP2+1</f>
        <v/>
      </c>
      <c r="BR2" s="5">
        <f>BQ2+1</f>
        <v/>
      </c>
      <c r="BS2" s="5">
        <f>BR2+1</f>
        <v/>
      </c>
      <c r="BT2" s="5">
        <f>BS2+1</f>
        <v/>
      </c>
      <c r="BU2" s="5">
        <f>BT2+1</f>
        <v/>
      </c>
      <c r="BV2" s="5">
        <f>BU2+1</f>
        <v/>
      </c>
      <c r="BW2" s="5">
        <f>BV2+1</f>
        <v/>
      </c>
      <c r="BX2" s="5">
        <f>BW2+1</f>
        <v/>
      </c>
      <c r="BY2" s="5">
        <f>BX2+1</f>
        <v/>
      </c>
      <c r="BZ2" s="5">
        <f>BY2+1</f>
        <v/>
      </c>
      <c r="CA2" s="5">
        <f>BZ2+1</f>
        <v/>
      </c>
      <c r="CB2" s="5">
        <f>CA2+1</f>
        <v/>
      </c>
      <c r="CC2" s="5">
        <f>CB2+1</f>
        <v/>
      </c>
      <c r="CD2" s="5">
        <f>CC2+1</f>
        <v/>
      </c>
      <c r="CE2" s="5">
        <f>CD2+1</f>
        <v/>
      </c>
      <c r="CF2" s="5">
        <f>CE2+1</f>
        <v/>
      </c>
      <c r="CG2" s="5">
        <f>CF2+1</f>
        <v/>
      </c>
      <c r="CH2" s="5">
        <f>CG2+1</f>
        <v/>
      </c>
      <c r="CI2" s="5">
        <f>CH2+1</f>
        <v/>
      </c>
      <c r="CJ2" s="5">
        <f>CI2+1</f>
        <v/>
      </c>
      <c r="CK2" s="5">
        <f>CJ2+1</f>
        <v/>
      </c>
      <c r="CL2" s="5">
        <f>CK2+1</f>
        <v/>
      </c>
      <c r="CM2" s="5">
        <f>CL2+1</f>
        <v/>
      </c>
      <c r="CN2" s="5">
        <f>CM2+1</f>
        <v/>
      </c>
      <c r="CO2" s="5">
        <f>CN2+1</f>
        <v/>
      </c>
      <c r="CP2" s="5">
        <f>CO2+1</f>
        <v/>
      </c>
      <c r="CQ2" s="5">
        <f>CP2+1</f>
        <v/>
      </c>
      <c r="CR2" s="5">
        <f>CQ2+1</f>
        <v/>
      </c>
      <c r="CS2" s="5">
        <f>CR2+1</f>
        <v/>
      </c>
    </row>
    <row r="3">
      <c r="A3" t="inlineStr">
        <is>
          <t>FMCG</t>
        </is>
      </c>
      <c r="B3" t="inlineStr">
        <is>
          <t>MY_Yee Lee Trading Co Sdn Bhd</t>
        </is>
      </c>
      <c r="C3" s="110" t="n">
        <v>0</v>
      </c>
      <c r="D3" s="110" t="n">
        <v>0</v>
      </c>
      <c r="E3" s="111" t="n">
        <v>0</v>
      </c>
      <c r="F3" s="110" t="n">
        <v>0</v>
      </c>
      <c r="G3" s="110" t="n">
        <v>0</v>
      </c>
      <c r="H3" s="110" t="n">
        <v>0</v>
      </c>
      <c r="I3" s="110" t="n">
        <v>0</v>
      </c>
      <c r="J3" s="110" t="n">
        <v>0</v>
      </c>
      <c r="K3" s="110" t="n">
        <v>0</v>
      </c>
      <c r="L3" s="110" t="n">
        <v>0</v>
      </c>
      <c r="M3" s="110" t="n">
        <v>0</v>
      </c>
      <c r="N3" s="110" t="n">
        <v>0</v>
      </c>
      <c r="O3" s="110" t="n">
        <v>0</v>
      </c>
      <c r="P3" s="110" t="n">
        <v>0</v>
      </c>
      <c r="Q3" s="110" t="n">
        <v>0</v>
      </c>
      <c r="R3" s="110" t="n">
        <v>0</v>
      </c>
      <c r="S3" s="110" t="n">
        <v>0</v>
      </c>
      <c r="T3" s="110" t="n">
        <v>0</v>
      </c>
      <c r="U3" s="110" t="n">
        <v>0</v>
      </c>
      <c r="V3" s="110" t="n">
        <v>0</v>
      </c>
      <c r="W3" s="110" t="n">
        <v>0</v>
      </c>
      <c r="X3" s="110" t="n">
        <v>0</v>
      </c>
      <c r="Y3" s="110" t="n">
        <v>0</v>
      </c>
      <c r="Z3" s="110" t="n">
        <v>0</v>
      </c>
      <c r="AA3" s="110" t="n">
        <v>0</v>
      </c>
      <c r="AB3" s="110" t="n">
        <v>0</v>
      </c>
      <c r="AC3" s="110" t="n">
        <v>0</v>
      </c>
      <c r="AD3" s="110" t="n">
        <v>0</v>
      </c>
      <c r="AE3" s="110" t="n">
        <v>0</v>
      </c>
      <c r="AF3" s="110" t="n">
        <v>0</v>
      </c>
      <c r="AG3" s="110" t="n">
        <v>0</v>
      </c>
      <c r="AH3" s="110" t="n">
        <v>0</v>
      </c>
      <c r="AI3" s="110" t="n">
        <v>0</v>
      </c>
      <c r="AJ3" s="110" t="n">
        <v>0</v>
      </c>
      <c r="AK3" s="110" t="n">
        <v>0</v>
      </c>
      <c r="AL3" s="110" t="n">
        <v>0</v>
      </c>
      <c r="AM3" s="110" t="n">
        <v>0</v>
      </c>
      <c r="AN3" s="110" t="n">
        <v>0</v>
      </c>
      <c r="AO3" s="110" t="n">
        <v>0</v>
      </c>
      <c r="AP3" s="110" t="n">
        <v>0</v>
      </c>
      <c r="AQ3" s="110" t="n">
        <v>0</v>
      </c>
      <c r="AR3" s="110" t="n">
        <v>0</v>
      </c>
      <c r="AS3" s="110" t="n">
        <v>0</v>
      </c>
      <c r="AT3" s="110" t="n">
        <v>0</v>
      </c>
      <c r="AU3" s="110" t="n">
        <v>0</v>
      </c>
      <c r="AV3" s="110" t="n">
        <v>0</v>
      </c>
      <c r="AW3" s="110" t="n">
        <v>0</v>
      </c>
      <c r="AX3" s="110" t="n">
        <v>0</v>
      </c>
      <c r="AY3" s="110" t="n">
        <v>0</v>
      </c>
      <c r="AZ3" s="110" t="n">
        <v>0</v>
      </c>
      <c r="BA3" s="110" t="n">
        <v>0</v>
      </c>
      <c r="BB3" s="110" t="n">
        <v>0</v>
      </c>
      <c r="BC3" s="110" t="n">
        <v>0</v>
      </c>
      <c r="BD3" s="110" t="n">
        <v>0</v>
      </c>
      <c r="BE3" s="110" t="n">
        <v>0</v>
      </c>
      <c r="BF3" s="110" t="n">
        <v>0</v>
      </c>
      <c r="BG3" s="110" t="n">
        <v>0</v>
      </c>
      <c r="BH3" s="110" t="n">
        <v>0</v>
      </c>
      <c r="BI3" s="110" t="n">
        <v>0</v>
      </c>
      <c r="BJ3" s="110" t="n">
        <v>0</v>
      </c>
      <c r="BK3" s="110" t="n">
        <v>0</v>
      </c>
      <c r="BL3" s="110" t="n">
        <v>0</v>
      </c>
      <c r="BM3" s="110" t="n">
        <v>0</v>
      </c>
      <c r="BN3" s="110" t="n">
        <v>0</v>
      </c>
      <c r="BO3" s="110" t="n">
        <v>0</v>
      </c>
      <c r="BP3" s="110" t="n">
        <v>0</v>
      </c>
      <c r="BQ3" s="110" t="n">
        <v>0</v>
      </c>
      <c r="BR3" s="110" t="n">
        <v>0</v>
      </c>
      <c r="BS3" s="110" t="n">
        <v>0</v>
      </c>
      <c r="BT3" s="110" t="n">
        <v>0</v>
      </c>
      <c r="BU3" s="110" t="n">
        <v>0</v>
      </c>
      <c r="BV3" s="110" t="n">
        <v>0</v>
      </c>
      <c r="BW3" s="110" t="n">
        <v>0</v>
      </c>
      <c r="BX3" s="110" t="n"/>
      <c r="BY3" s="110" t="n"/>
      <c r="BZ3" s="110" t="n"/>
      <c r="CA3" s="110" t="n"/>
      <c r="CB3" s="110" t="n"/>
      <c r="CC3" s="110" t="n"/>
      <c r="CD3" s="110" t="n"/>
      <c r="CE3" s="110" t="n"/>
      <c r="CF3" s="110" t="n"/>
      <c r="CG3" s="110" t="n"/>
      <c r="CH3" s="110" t="n"/>
      <c r="CI3" s="110" t="n"/>
      <c r="CJ3" s="110" t="n"/>
      <c r="CK3" s="110" t="n"/>
      <c r="CL3" s="110" t="n"/>
      <c r="CM3" s="110" t="n"/>
      <c r="CN3" s="110" t="n"/>
      <c r="CO3" s="110" t="n"/>
      <c r="CP3" s="110" t="n"/>
      <c r="CQ3" s="110" t="n"/>
      <c r="CR3" s="110" t="n"/>
      <c r="CS3" s="110" t="n"/>
    </row>
    <row r="4">
      <c r="A4" t="inlineStr">
        <is>
          <t>FMCG</t>
        </is>
      </c>
      <c r="B4" t="inlineStr">
        <is>
          <t>MY_WSC Worldwide</t>
        </is>
      </c>
      <c r="C4" s="110" t="n">
        <v>0</v>
      </c>
      <c r="D4" s="110" t="n">
        <v>0</v>
      </c>
      <c r="E4" s="111" t="n">
        <v>0</v>
      </c>
      <c r="F4" s="110" t="n">
        <v>0</v>
      </c>
      <c r="G4" s="110" t="n">
        <v>0</v>
      </c>
      <c r="H4" s="110" t="n">
        <v>0</v>
      </c>
      <c r="I4" s="110" t="n">
        <v>0</v>
      </c>
      <c r="J4" s="110" t="n">
        <v>0</v>
      </c>
      <c r="K4" s="110" t="n">
        <v>0</v>
      </c>
      <c r="L4" s="110" t="n">
        <v>0</v>
      </c>
      <c r="M4" s="110" t="n">
        <v>0</v>
      </c>
      <c r="N4" s="110" t="n">
        <v>0</v>
      </c>
      <c r="O4" s="110" t="n">
        <v>0</v>
      </c>
      <c r="P4" s="110" t="n">
        <v>0</v>
      </c>
      <c r="Q4" s="110" t="n">
        <v>0</v>
      </c>
      <c r="R4" s="110" t="n">
        <v>0</v>
      </c>
      <c r="S4" s="110" t="n">
        <v>0</v>
      </c>
      <c r="T4" s="110" t="n">
        <v>0</v>
      </c>
      <c r="U4" s="110" t="n">
        <v>0</v>
      </c>
      <c r="V4" s="110" t="n">
        <v>0</v>
      </c>
      <c r="W4" s="110" t="n">
        <v>0</v>
      </c>
      <c r="X4" s="110" t="n">
        <v>0</v>
      </c>
      <c r="Y4" s="110" t="n">
        <v>0</v>
      </c>
      <c r="Z4" s="110" t="n">
        <v>0</v>
      </c>
      <c r="AA4" s="110" t="n">
        <v>0</v>
      </c>
      <c r="AB4" s="110" t="n">
        <v>0</v>
      </c>
      <c r="AC4" s="110" t="n">
        <v>0</v>
      </c>
      <c r="AD4" s="110" t="n">
        <v>0</v>
      </c>
      <c r="AE4" s="110" t="n">
        <v>0</v>
      </c>
      <c r="AF4" s="110" t="n">
        <v>0</v>
      </c>
      <c r="AG4" s="110" t="n">
        <v>0</v>
      </c>
      <c r="AH4" s="110" t="n">
        <v>0</v>
      </c>
      <c r="AI4" s="110" t="n">
        <v>0</v>
      </c>
      <c r="AJ4" s="110" t="n">
        <v>0</v>
      </c>
      <c r="AK4" s="110" t="n">
        <v>0</v>
      </c>
      <c r="AL4" s="110" t="n">
        <v>0</v>
      </c>
      <c r="AM4" s="110" t="n">
        <v>0</v>
      </c>
      <c r="AN4" s="110" t="n">
        <v>0</v>
      </c>
      <c r="AO4" s="110" t="n">
        <v>0</v>
      </c>
      <c r="AP4" s="110" t="n">
        <v>0</v>
      </c>
      <c r="AQ4" s="110" t="n">
        <v>0</v>
      </c>
      <c r="AR4" s="110" t="n">
        <v>0</v>
      </c>
      <c r="AS4" s="110" t="n">
        <v>0</v>
      </c>
      <c r="AT4" s="110" t="n">
        <v>0</v>
      </c>
      <c r="AU4" s="110" t="n">
        <v>0</v>
      </c>
      <c r="AV4" s="110" t="n">
        <v>0</v>
      </c>
      <c r="AW4" s="110" t="n">
        <v>0</v>
      </c>
      <c r="AX4" s="110" t="n">
        <v>0</v>
      </c>
      <c r="AY4" s="110" t="n">
        <v>0</v>
      </c>
      <c r="AZ4" s="110" t="n">
        <v>0</v>
      </c>
      <c r="BA4" s="110" t="n">
        <v>0</v>
      </c>
      <c r="BB4" s="110" t="n">
        <v>0</v>
      </c>
      <c r="BC4" s="110" t="n">
        <v>0</v>
      </c>
      <c r="BD4" s="110" t="n">
        <v>0</v>
      </c>
      <c r="BE4" s="110" t="n">
        <v>0</v>
      </c>
      <c r="BF4" s="110" t="n">
        <v>0</v>
      </c>
      <c r="BG4" s="110" t="n">
        <v>0</v>
      </c>
      <c r="BH4" s="110" t="n">
        <v>0</v>
      </c>
      <c r="BI4" s="110" t="n">
        <v>0</v>
      </c>
      <c r="BJ4" s="110" t="n">
        <v>0</v>
      </c>
      <c r="BK4" s="110" t="n">
        <v>0</v>
      </c>
      <c r="BL4" s="110" t="n">
        <v>0</v>
      </c>
      <c r="BM4" s="110" t="n">
        <v>0</v>
      </c>
      <c r="BN4" s="110" t="n">
        <v>0</v>
      </c>
      <c r="BO4" s="110" t="n">
        <v>0</v>
      </c>
      <c r="BP4" s="110" t="n">
        <v>0</v>
      </c>
      <c r="BQ4" s="110" t="n">
        <v>0</v>
      </c>
      <c r="BR4" s="110" t="n">
        <v>0</v>
      </c>
      <c r="BS4" s="110" t="n">
        <v>0</v>
      </c>
      <c r="BT4" s="110" t="n">
        <v>0</v>
      </c>
      <c r="BU4" s="110" t="n">
        <v>0</v>
      </c>
      <c r="BV4" s="110" t="n">
        <v>0</v>
      </c>
      <c r="BW4" s="110" t="n">
        <v>0</v>
      </c>
      <c r="BX4" s="110" t="n"/>
      <c r="BY4" s="110" t="n"/>
      <c r="BZ4" s="110" t="n"/>
      <c r="CA4" s="110" t="n"/>
      <c r="CB4" s="110" t="n"/>
      <c r="CC4" s="110" t="n"/>
      <c r="CD4" s="110" t="n"/>
      <c r="CE4" s="110" t="n"/>
      <c r="CF4" s="110" t="n"/>
      <c r="CG4" s="110" t="n"/>
      <c r="CH4" s="110" t="n"/>
      <c r="CI4" s="110" t="n"/>
      <c r="CJ4" s="110" t="n"/>
      <c r="CK4" s="110" t="n"/>
      <c r="CL4" s="110" t="n"/>
      <c r="CM4" s="110" t="n"/>
      <c r="CN4" s="110" t="n"/>
      <c r="CO4" s="110" t="n"/>
      <c r="CP4" s="110" t="n"/>
      <c r="CQ4" s="110" t="n"/>
      <c r="CR4" s="110" t="n"/>
      <c r="CS4" s="110" t="n"/>
    </row>
    <row r="5">
      <c r="A5" t="inlineStr">
        <is>
          <t>EL</t>
        </is>
      </c>
      <c r="B5" t="inlineStr">
        <is>
          <t>MY_Vivo Technologies Sdn Bhd</t>
        </is>
      </c>
      <c r="C5" s="110" t="n">
        <v>0</v>
      </c>
      <c r="D5" s="110" t="n">
        <v>6638.0029296875</v>
      </c>
      <c r="E5" s="111" t="n">
        <v>4741.4306640625</v>
      </c>
      <c r="F5" s="110" t="n">
        <v>0</v>
      </c>
      <c r="G5" s="110" t="n">
        <v>0</v>
      </c>
      <c r="H5" s="110" t="n">
        <v>0</v>
      </c>
      <c r="I5" s="110" t="n">
        <v>0</v>
      </c>
      <c r="J5" s="110" t="n">
        <v>0</v>
      </c>
      <c r="K5" s="110" t="n">
        <v>0</v>
      </c>
      <c r="L5" s="110" t="n">
        <v>0</v>
      </c>
      <c r="M5" s="110" t="n">
        <v>0</v>
      </c>
      <c r="N5" s="110" t="n">
        <v>0</v>
      </c>
      <c r="O5" s="110" t="n">
        <v>0</v>
      </c>
      <c r="P5" s="110" t="n">
        <v>0</v>
      </c>
      <c r="Q5" s="110" t="n">
        <v>0</v>
      </c>
      <c r="R5" s="110" t="n">
        <v>0</v>
      </c>
      <c r="S5" s="110" t="n">
        <v>0</v>
      </c>
      <c r="T5" s="110" t="n">
        <v>0</v>
      </c>
      <c r="U5" s="110" t="n">
        <v>0</v>
      </c>
      <c r="V5" s="110" t="n">
        <v>0</v>
      </c>
      <c r="W5" s="110" t="n">
        <v>0</v>
      </c>
      <c r="X5" s="110" t="n">
        <v>0</v>
      </c>
      <c r="Y5" s="110" t="n">
        <v>0</v>
      </c>
      <c r="Z5" s="110" t="n">
        <v>0</v>
      </c>
      <c r="AA5" s="110" t="n">
        <v>0</v>
      </c>
      <c r="AB5" s="110" t="n">
        <v>0</v>
      </c>
      <c r="AC5" s="110" t="n">
        <v>0</v>
      </c>
      <c r="AD5" s="110" t="n">
        <v>0</v>
      </c>
      <c r="AE5" s="110" t="n">
        <v>0</v>
      </c>
      <c r="AF5" s="110" t="n">
        <v>0</v>
      </c>
      <c r="AG5" s="110" t="n">
        <v>0</v>
      </c>
      <c r="AH5" s="110" t="n">
        <v>0</v>
      </c>
      <c r="AI5" s="110" t="n">
        <v>0</v>
      </c>
      <c r="AJ5" s="110" t="n">
        <v>0</v>
      </c>
      <c r="AK5" s="110" t="n">
        <v>0</v>
      </c>
      <c r="AL5" s="110" t="n">
        <v>0</v>
      </c>
      <c r="AM5" s="110" t="n">
        <v>0</v>
      </c>
      <c r="AN5" s="110" t="n">
        <v>0</v>
      </c>
      <c r="AO5" s="110" t="n">
        <v>0</v>
      </c>
      <c r="AP5" s="110" t="n">
        <v>14224.2919921875</v>
      </c>
      <c r="AQ5" s="110" t="n">
        <v>14224.2919921875</v>
      </c>
      <c r="AR5" s="110" t="n">
        <v>14224.2919921875</v>
      </c>
      <c r="AS5" s="110" t="n">
        <v>14224.2919921875</v>
      </c>
      <c r="AT5" s="110" t="n">
        <v>14224.2919921875</v>
      </c>
      <c r="AU5" s="110" t="n">
        <v>14224.2919921875</v>
      </c>
      <c r="AV5" s="110" t="n">
        <v>14224.2919921875</v>
      </c>
      <c r="AW5" s="110" t="n">
        <v>14224.2919921875</v>
      </c>
      <c r="AX5" s="110" t="n">
        <v>14224.2919921875</v>
      </c>
      <c r="AY5" s="110" t="n">
        <v>14224.2919921875</v>
      </c>
      <c r="AZ5" s="110" t="n">
        <v>14224.2919921875</v>
      </c>
      <c r="BA5" s="110" t="n">
        <v>14224.2919921875</v>
      </c>
      <c r="BB5" s="110" t="n">
        <v>14224.2919921875</v>
      </c>
      <c r="BC5" s="110" t="n">
        <v>14224.2919921875</v>
      </c>
      <c r="BD5" s="110" t="n">
        <v>0</v>
      </c>
      <c r="BE5" s="110" t="n">
        <v>0</v>
      </c>
      <c r="BF5" s="110" t="n">
        <v>0</v>
      </c>
      <c r="BG5" s="110" t="n">
        <v>0</v>
      </c>
      <c r="BH5" s="110" t="n">
        <v>0</v>
      </c>
      <c r="BI5" s="110" t="n">
        <v>0</v>
      </c>
      <c r="BJ5" s="110" t="n">
        <v>0</v>
      </c>
      <c r="BK5" s="110" t="n">
        <v>0</v>
      </c>
      <c r="BL5" s="110" t="n">
        <v>0</v>
      </c>
      <c r="BM5" s="110" t="n">
        <v>0</v>
      </c>
      <c r="BN5" s="110" t="n">
        <v>0</v>
      </c>
      <c r="BO5" s="110" t="n">
        <v>0</v>
      </c>
      <c r="BP5" s="110" t="n">
        <v>0</v>
      </c>
      <c r="BQ5" s="110" t="n">
        <v>0</v>
      </c>
      <c r="BR5" s="110" t="n">
        <v>0</v>
      </c>
      <c r="BS5" s="110" t="n">
        <v>0</v>
      </c>
      <c r="BT5" s="110" t="n">
        <v>0</v>
      </c>
      <c r="BU5" s="110" t="n">
        <v>0</v>
      </c>
      <c r="BV5" s="110" t="n">
        <v>0</v>
      </c>
      <c r="BW5" s="110" t="n">
        <v>0</v>
      </c>
      <c r="BX5" s="110" t="n"/>
      <c r="BY5" s="110" t="n"/>
      <c r="BZ5" s="110" t="n"/>
      <c r="CA5" s="110" t="n"/>
      <c r="CB5" s="110" t="n"/>
      <c r="CC5" s="110" t="n"/>
      <c r="CD5" s="110" t="n"/>
      <c r="CE5" s="110" t="n"/>
      <c r="CF5" s="110" t="n"/>
      <c r="CG5" s="110" t="n"/>
      <c r="CH5" s="110" t="n"/>
      <c r="CI5" s="110" t="n"/>
      <c r="CJ5" s="110" t="n"/>
      <c r="CK5" s="110" t="n"/>
      <c r="CL5" s="110" t="n"/>
      <c r="CM5" s="110" t="n"/>
      <c r="CN5" s="110" t="n"/>
      <c r="CO5" s="110" t="n"/>
      <c r="CP5" s="110" t="n"/>
      <c r="CQ5" s="110" t="n"/>
      <c r="CR5" s="110" t="n"/>
      <c r="CS5" s="110" t="n"/>
    </row>
    <row r="6">
      <c r="A6" t="inlineStr">
        <is>
          <t>FMCG</t>
        </is>
      </c>
      <c r="B6" t="inlineStr">
        <is>
          <t>MY_Vinda Marketing Sdn Bhd</t>
        </is>
      </c>
      <c r="C6" s="110" t="n">
        <v>354766.0443548387</v>
      </c>
      <c r="D6" s="110" t="n">
        <v>395109.7177083333</v>
      </c>
      <c r="E6" s="111" t="n">
        <v>394727.5177083333</v>
      </c>
      <c r="F6" s="110" t="n">
        <v>231739.46875</v>
      </c>
      <c r="G6" s="110" t="n">
        <v>261104.25</v>
      </c>
      <c r="H6" s="110" t="n">
        <v>291344.46875</v>
      </c>
      <c r="I6" s="110" t="n">
        <v>291344.46875</v>
      </c>
      <c r="J6" s="110" t="n">
        <v>291464</v>
      </c>
      <c r="K6" s="110" t="n">
        <v>291464</v>
      </c>
      <c r="L6" s="110" t="n">
        <v>291464</v>
      </c>
      <c r="M6" s="110" t="n">
        <v>274532.21875</v>
      </c>
      <c r="N6" s="110" t="n">
        <v>274532.21875</v>
      </c>
      <c r="O6" s="110" t="n">
        <v>274532.21875</v>
      </c>
      <c r="P6" s="110" t="n">
        <v>274532.21875</v>
      </c>
      <c r="Q6" s="110" t="n">
        <v>285370.78125</v>
      </c>
      <c r="R6" s="110" t="n">
        <v>296478.59375</v>
      </c>
      <c r="S6" s="110" t="n">
        <v>337288.34375</v>
      </c>
      <c r="T6" s="110" t="n">
        <v>354151.4375</v>
      </c>
      <c r="U6" s="110" t="n">
        <v>333663.03125</v>
      </c>
      <c r="V6" s="110" t="n">
        <v>352328.53125</v>
      </c>
      <c r="W6" s="110" t="n">
        <v>376375.375</v>
      </c>
      <c r="X6" s="110" t="n">
        <v>400023</v>
      </c>
      <c r="Y6" s="110" t="n">
        <v>460991.4375</v>
      </c>
      <c r="Z6" s="110" t="n">
        <v>460991.4375</v>
      </c>
      <c r="AA6" s="110" t="n">
        <v>436125.65625</v>
      </c>
      <c r="AB6" s="110" t="n">
        <v>394079.65625</v>
      </c>
      <c r="AC6" s="110" t="n">
        <v>394079.65625</v>
      </c>
      <c r="AD6" s="110" t="n">
        <v>423405.84375</v>
      </c>
      <c r="AE6" s="110" t="n">
        <v>455972.53125</v>
      </c>
      <c r="AF6" s="110" t="n">
        <v>455972.53125</v>
      </c>
      <c r="AG6" s="110" t="n">
        <v>509550.625</v>
      </c>
      <c r="AH6" s="110" t="n">
        <v>392018.75</v>
      </c>
      <c r="AI6" s="110" t="n">
        <v>403249.25</v>
      </c>
      <c r="AJ6" s="110" t="n">
        <v>427577.375</v>
      </c>
      <c r="AK6" s="110" t="n">
        <v>399322.15625</v>
      </c>
      <c r="AL6" s="110" t="n">
        <v>369757.71875</v>
      </c>
      <c r="AM6" s="110" t="n">
        <v>412978.09375</v>
      </c>
      <c r="AN6" s="110" t="n">
        <v>413072.21875</v>
      </c>
      <c r="AO6" s="110" t="n">
        <v>414971.1875</v>
      </c>
      <c r="AP6" s="110" t="n">
        <v>414971.1875</v>
      </c>
      <c r="AQ6" s="110" t="n">
        <v>414971.1875</v>
      </c>
      <c r="AR6" s="110" t="n">
        <v>414971.1875</v>
      </c>
      <c r="AS6" s="110" t="n">
        <v>414971.1875</v>
      </c>
      <c r="AT6" s="110" t="n">
        <v>414971.1875</v>
      </c>
      <c r="AU6" s="110" t="n">
        <v>404374.84375</v>
      </c>
      <c r="AV6" s="110" t="n">
        <v>393515.25</v>
      </c>
      <c r="AW6" s="110" t="n">
        <v>353617.46875</v>
      </c>
      <c r="AX6" s="110" t="n">
        <v>422978.15625</v>
      </c>
      <c r="AY6" s="110" t="n">
        <v>477042.875</v>
      </c>
      <c r="AZ6" s="110" t="n">
        <v>449139.59375</v>
      </c>
      <c r="BA6" s="110" t="n">
        <v>425630.15625</v>
      </c>
      <c r="BB6" s="110" t="n">
        <v>402510.96875</v>
      </c>
      <c r="BC6" s="110" t="n">
        <v>343372.09375</v>
      </c>
      <c r="BD6" s="110" t="n">
        <v>343885.9375</v>
      </c>
      <c r="BE6" s="110" t="n">
        <v>349497.5</v>
      </c>
      <c r="BF6" s="110" t="n">
        <v>432539.21875</v>
      </c>
      <c r="BG6" s="110" t="n">
        <v>432549.03125</v>
      </c>
      <c r="BH6" s="110" t="n">
        <v>403878.21875</v>
      </c>
      <c r="BI6" s="110" t="n">
        <v>373059.65625</v>
      </c>
      <c r="BJ6" s="110" t="n">
        <v>373059.65625</v>
      </c>
      <c r="BK6" s="110" t="n">
        <v>320678.875</v>
      </c>
      <c r="BL6" s="110" t="n">
        <v>320678.875</v>
      </c>
      <c r="BM6" s="110" t="n">
        <v>385055.15625</v>
      </c>
      <c r="BN6" s="110" t="n">
        <v>361270.6875</v>
      </c>
      <c r="BO6" s="110" t="n">
        <v>353553.53125</v>
      </c>
      <c r="BP6" s="110" t="n">
        <v>404507.34375</v>
      </c>
      <c r="BQ6" s="110" t="n">
        <v>382351.75</v>
      </c>
      <c r="BR6" s="110" t="n">
        <v>383004.40625</v>
      </c>
      <c r="BS6" s="110" t="n">
        <v>381042.46875</v>
      </c>
      <c r="BT6" s="110" t="n">
        <v>381042.46875</v>
      </c>
      <c r="BU6" s="110" t="n">
        <v>457672.71875</v>
      </c>
      <c r="BV6" s="110" t="n">
        <v>457672.71875</v>
      </c>
      <c r="BW6" s="110" t="n">
        <v>457672.71875</v>
      </c>
      <c r="BX6" s="110" t="n"/>
      <c r="BY6" s="110" t="n"/>
      <c r="BZ6" s="110" t="n"/>
      <c r="CA6" s="110" t="n"/>
      <c r="CB6" s="110" t="n"/>
      <c r="CC6" s="110" t="n"/>
      <c r="CD6" s="110" t="n"/>
      <c r="CE6" s="110" t="n"/>
      <c r="CF6" s="110" t="n"/>
      <c r="CG6" s="110" t="n"/>
      <c r="CH6" s="110" t="n"/>
      <c r="CI6" s="110" t="n"/>
      <c r="CJ6" s="110" t="n"/>
      <c r="CK6" s="110" t="n"/>
      <c r="CL6" s="110" t="n"/>
      <c r="CM6" s="110" t="n"/>
      <c r="CN6" s="110" t="n"/>
      <c r="CO6" s="110" t="n"/>
      <c r="CP6" s="110" t="n"/>
      <c r="CQ6" s="110" t="n"/>
      <c r="CR6" s="110" t="n"/>
      <c r="CS6" s="110" t="n"/>
    </row>
    <row r="7">
      <c r="A7" t="inlineStr">
        <is>
          <t>FMCG</t>
        </is>
      </c>
      <c r="B7" t="inlineStr">
        <is>
          <t>MY_Unilever (M) Holdings Sdn Bhd</t>
        </is>
      </c>
      <c r="C7" s="110" t="n">
        <v>227139.3748739919</v>
      </c>
      <c r="D7" s="110" t="n">
        <v>149515.3401041667</v>
      </c>
      <c r="E7" s="111" t="n">
        <v>140140.0356770833</v>
      </c>
      <c r="F7" s="110" t="n">
        <v>47425.66015625</v>
      </c>
      <c r="G7" s="110" t="n">
        <v>47564.40625</v>
      </c>
      <c r="H7" s="110" t="n">
        <v>55299.85546875</v>
      </c>
      <c r="I7" s="110" t="n">
        <v>63536.55078125</v>
      </c>
      <c r="J7" s="110" t="n">
        <v>81236.578125</v>
      </c>
      <c r="K7" s="110" t="n">
        <v>81262.9453125</v>
      </c>
      <c r="L7" s="110" t="n">
        <v>98720.71875</v>
      </c>
      <c r="M7" s="110" t="n">
        <v>152075.765625</v>
      </c>
      <c r="N7" s="110" t="n">
        <v>221874</v>
      </c>
      <c r="O7" s="110" t="n">
        <v>247514</v>
      </c>
      <c r="P7" s="110" t="n">
        <v>248343.59375</v>
      </c>
      <c r="Q7" s="110" t="n">
        <v>258979.921875</v>
      </c>
      <c r="R7" s="110" t="n">
        <v>278705.28125</v>
      </c>
      <c r="S7" s="110" t="n">
        <v>270573.09375</v>
      </c>
      <c r="T7" s="110" t="n">
        <v>270587.375</v>
      </c>
      <c r="U7" s="110" t="n">
        <v>268582.75</v>
      </c>
      <c r="V7" s="110" t="n">
        <v>262656.6875</v>
      </c>
      <c r="W7" s="110" t="n">
        <v>262554.125</v>
      </c>
      <c r="X7" s="110" t="n">
        <v>261704.140625</v>
      </c>
      <c r="Y7" s="110" t="n">
        <v>248928.484375</v>
      </c>
      <c r="Z7" s="110" t="n">
        <v>258402.75</v>
      </c>
      <c r="AA7" s="110" t="n">
        <v>263476.09375</v>
      </c>
      <c r="AB7" s="110" t="n">
        <v>271051.78125</v>
      </c>
      <c r="AC7" s="110" t="n">
        <v>303356.3125</v>
      </c>
      <c r="AD7" s="110" t="n">
        <v>315552.59375</v>
      </c>
      <c r="AE7" s="110" t="n">
        <v>315215.25</v>
      </c>
      <c r="AF7" s="110" t="n">
        <v>315111.6875</v>
      </c>
      <c r="AG7" s="110" t="n">
        <v>317171.90625</v>
      </c>
      <c r="AH7" s="110" t="n">
        <v>317885.125</v>
      </c>
      <c r="AI7" s="110" t="n">
        <v>317996.28125</v>
      </c>
      <c r="AJ7" s="110" t="n">
        <v>317974.90625</v>
      </c>
      <c r="AK7" s="110" t="n">
        <v>310733.375</v>
      </c>
      <c r="AL7" s="110" t="n">
        <v>303170.78125</v>
      </c>
      <c r="AM7" s="110" t="n">
        <v>295118.15625</v>
      </c>
      <c r="AN7" s="110" t="n">
        <v>277824.09375</v>
      </c>
      <c r="AO7" s="110" t="n">
        <v>277798.3125</v>
      </c>
      <c r="AP7" s="110" t="n">
        <v>261321.09375</v>
      </c>
      <c r="AQ7" s="110" t="n">
        <v>209144.453125</v>
      </c>
      <c r="AR7" s="110" t="n">
        <v>140906.015625</v>
      </c>
      <c r="AS7" s="110" t="n">
        <v>115839.0078125</v>
      </c>
      <c r="AT7" s="110" t="n">
        <v>115019.3515625</v>
      </c>
      <c r="AU7" s="110" t="n">
        <v>104620.7109375</v>
      </c>
      <c r="AV7" s="110" t="n">
        <v>72330.25</v>
      </c>
      <c r="AW7" s="110" t="n">
        <v>70645.578125</v>
      </c>
      <c r="AX7" s="110" t="n">
        <v>70610.734375</v>
      </c>
      <c r="AY7" s="110" t="n">
        <v>70534.1484375</v>
      </c>
      <c r="AZ7" s="110" t="n">
        <v>70534.1484375</v>
      </c>
      <c r="BA7" s="110" t="n">
        <v>70543.515625</v>
      </c>
      <c r="BB7" s="110" t="n">
        <v>69685.4296875</v>
      </c>
      <c r="BC7" s="110" t="n">
        <v>83591.4375</v>
      </c>
      <c r="BD7" s="110" t="n">
        <v>89979.3359375</v>
      </c>
      <c r="BE7" s="110" t="n">
        <v>119116.21875</v>
      </c>
      <c r="BF7" s="110" t="n">
        <v>111709.8203125</v>
      </c>
      <c r="BG7" s="110" t="n">
        <v>113737.6640625</v>
      </c>
      <c r="BH7" s="110" t="n">
        <v>112971.6953125</v>
      </c>
      <c r="BI7" s="110" t="n">
        <v>116222.5625</v>
      </c>
      <c r="BJ7" s="110" t="n">
        <v>134105.953125</v>
      </c>
      <c r="BK7" s="110" t="n">
        <v>156216.734375</v>
      </c>
      <c r="BL7" s="110" t="n">
        <v>165456.359375</v>
      </c>
      <c r="BM7" s="110" t="n">
        <v>187897.5</v>
      </c>
      <c r="BN7" s="110" t="n">
        <v>188075.765625</v>
      </c>
      <c r="BO7" s="110" t="n">
        <v>189302.640625</v>
      </c>
      <c r="BP7" s="110" t="n">
        <v>189314.671875</v>
      </c>
      <c r="BQ7" s="110" t="n">
        <v>189427.328125</v>
      </c>
      <c r="BR7" s="110" t="n">
        <v>204677.9375</v>
      </c>
      <c r="BS7" s="110" t="n">
        <v>210898.703125</v>
      </c>
      <c r="BT7" s="110" t="n">
        <v>214027.921875</v>
      </c>
      <c r="BU7" s="110" t="n">
        <v>237648.984375</v>
      </c>
      <c r="BV7" s="110" t="n">
        <v>237648.984375</v>
      </c>
      <c r="BW7" s="110" t="n">
        <v>237648.984375</v>
      </c>
      <c r="BX7" s="110" t="n"/>
      <c r="BY7" s="110" t="n"/>
      <c r="BZ7" s="110" t="n"/>
      <c r="CA7" s="110" t="n"/>
      <c r="CB7" s="110" t="n"/>
      <c r="CC7" s="110" t="n"/>
      <c r="CD7" s="110" t="n"/>
      <c r="CE7" s="110" t="n"/>
      <c r="CF7" s="110" t="n"/>
      <c r="CG7" s="110" t="n"/>
      <c r="CH7" s="110" t="n"/>
      <c r="CI7" s="110" t="n"/>
      <c r="CJ7" s="110" t="n"/>
      <c r="CK7" s="110" t="n"/>
      <c r="CL7" s="110" t="n"/>
      <c r="CM7" s="110" t="n"/>
      <c r="CN7" s="110" t="n"/>
      <c r="CO7" s="110" t="n"/>
      <c r="CP7" s="110" t="n"/>
      <c r="CQ7" s="110" t="n"/>
      <c r="CR7" s="110" t="n"/>
      <c r="CS7" s="110" t="n"/>
    </row>
    <row r="8">
      <c r="A8" t="inlineStr">
        <is>
          <t>EL</t>
        </is>
      </c>
      <c r="B8" t="inlineStr">
        <is>
          <t>MY_Trio Kaden (M) Sdn Bhd</t>
        </is>
      </c>
      <c r="C8" s="110" t="n">
        <v>0</v>
      </c>
      <c r="D8" s="110" t="n">
        <v>0</v>
      </c>
      <c r="E8" s="111" t="n">
        <v>0</v>
      </c>
      <c r="F8" s="110" t="n">
        <v>0</v>
      </c>
      <c r="G8" s="110" t="n">
        <v>0</v>
      </c>
      <c r="H8" s="110" t="n">
        <v>0</v>
      </c>
      <c r="I8" s="110" t="n">
        <v>0</v>
      </c>
      <c r="J8" s="110" t="n">
        <v>0</v>
      </c>
      <c r="K8" s="110" t="n">
        <v>0</v>
      </c>
      <c r="L8" s="110" t="n">
        <v>0</v>
      </c>
      <c r="M8" s="110" t="n">
        <v>0</v>
      </c>
      <c r="N8" s="110" t="n">
        <v>0</v>
      </c>
      <c r="O8" s="110" t="n">
        <v>0</v>
      </c>
      <c r="P8" s="110" t="n">
        <v>0</v>
      </c>
      <c r="Q8" s="110" t="n">
        <v>0</v>
      </c>
      <c r="R8" s="110" t="n">
        <v>0</v>
      </c>
      <c r="S8" s="110" t="n">
        <v>0</v>
      </c>
      <c r="T8" s="110" t="n">
        <v>0</v>
      </c>
      <c r="U8" s="110" t="n">
        <v>0</v>
      </c>
      <c r="V8" s="110" t="n">
        <v>0</v>
      </c>
      <c r="W8" s="110" t="n">
        <v>0</v>
      </c>
      <c r="X8" s="110" t="n">
        <v>0</v>
      </c>
      <c r="Y8" s="110" t="n">
        <v>0</v>
      </c>
      <c r="Z8" s="110" t="n">
        <v>0</v>
      </c>
      <c r="AA8" s="110" t="n">
        <v>0</v>
      </c>
      <c r="AB8" s="110" t="n">
        <v>0</v>
      </c>
      <c r="AC8" s="110" t="n">
        <v>0</v>
      </c>
      <c r="AD8" s="110" t="n">
        <v>0</v>
      </c>
      <c r="AE8" s="110" t="n">
        <v>0</v>
      </c>
      <c r="AF8" s="110" t="n">
        <v>0</v>
      </c>
      <c r="AG8" s="110" t="n">
        <v>0</v>
      </c>
      <c r="AH8" s="110" t="n">
        <v>0</v>
      </c>
      <c r="AI8" s="110" t="n">
        <v>0</v>
      </c>
      <c r="AJ8" s="110" t="n">
        <v>0</v>
      </c>
      <c r="AK8" s="110" t="n">
        <v>0</v>
      </c>
      <c r="AL8" s="110" t="n">
        <v>0</v>
      </c>
      <c r="AM8" s="110" t="n">
        <v>0</v>
      </c>
      <c r="AN8" s="110" t="n">
        <v>0</v>
      </c>
      <c r="AO8" s="110" t="n">
        <v>0</v>
      </c>
      <c r="AP8" s="110" t="n">
        <v>0</v>
      </c>
      <c r="AQ8" s="110" t="n">
        <v>0</v>
      </c>
      <c r="AR8" s="110" t="n">
        <v>0</v>
      </c>
      <c r="AS8" s="110" t="n">
        <v>0</v>
      </c>
      <c r="AT8" s="110" t="n">
        <v>0</v>
      </c>
      <c r="AU8" s="110" t="n">
        <v>0</v>
      </c>
      <c r="AV8" s="110" t="n">
        <v>0</v>
      </c>
      <c r="AW8" s="110" t="n">
        <v>0</v>
      </c>
      <c r="AX8" s="110" t="n">
        <v>0</v>
      </c>
      <c r="AY8" s="110" t="n">
        <v>0</v>
      </c>
      <c r="AZ8" s="110" t="n">
        <v>0</v>
      </c>
      <c r="BA8" s="110" t="n">
        <v>0</v>
      </c>
      <c r="BB8" s="110" t="n">
        <v>0</v>
      </c>
      <c r="BC8" s="110" t="n">
        <v>0</v>
      </c>
      <c r="BD8" s="110" t="n">
        <v>0</v>
      </c>
      <c r="BE8" s="110" t="n">
        <v>0</v>
      </c>
      <c r="BF8" s="110" t="n">
        <v>0</v>
      </c>
      <c r="BG8" s="110" t="n">
        <v>0</v>
      </c>
      <c r="BH8" s="110" t="n">
        <v>0</v>
      </c>
      <c r="BI8" s="110" t="n">
        <v>0</v>
      </c>
      <c r="BJ8" s="110" t="n">
        <v>0</v>
      </c>
      <c r="BK8" s="110" t="n">
        <v>0</v>
      </c>
      <c r="BL8" s="110" t="n">
        <v>0</v>
      </c>
      <c r="BM8" s="110" t="n">
        <v>0</v>
      </c>
      <c r="BN8" s="110" t="n">
        <v>0</v>
      </c>
      <c r="BO8" s="110" t="n">
        <v>0</v>
      </c>
      <c r="BP8" s="110" t="n">
        <v>0</v>
      </c>
      <c r="BQ8" s="110" t="n">
        <v>0</v>
      </c>
      <c r="BR8" s="110" t="n">
        <v>0</v>
      </c>
      <c r="BS8" s="110" t="n">
        <v>0</v>
      </c>
      <c r="BT8" s="110" t="n">
        <v>0</v>
      </c>
      <c r="BU8" s="110" t="n">
        <v>0</v>
      </c>
      <c r="BV8" s="110" t="n">
        <v>0</v>
      </c>
      <c r="BW8" s="110" t="n">
        <v>0</v>
      </c>
      <c r="BX8" s="110" t="n"/>
      <c r="BY8" s="110" t="n"/>
      <c r="BZ8" s="110" t="n"/>
      <c r="CA8" s="110" t="n"/>
      <c r="CB8" s="110" t="n"/>
      <c r="CC8" s="110" t="n"/>
      <c r="CD8" s="110" t="n"/>
      <c r="CE8" s="110" t="n"/>
      <c r="CF8" s="110" t="n"/>
      <c r="CG8" s="110" t="n"/>
      <c r="CH8" s="110" t="n"/>
      <c r="CI8" s="110" t="n"/>
      <c r="CJ8" s="110" t="n"/>
      <c r="CK8" s="110" t="n"/>
      <c r="CL8" s="110" t="n"/>
      <c r="CM8" s="110" t="n"/>
      <c r="CN8" s="110" t="n"/>
      <c r="CO8" s="110" t="n"/>
      <c r="CP8" s="110" t="n"/>
      <c r="CQ8" s="110" t="n"/>
      <c r="CR8" s="110" t="n"/>
      <c r="CS8" s="110" t="n"/>
    </row>
    <row r="9">
      <c r="A9" t="inlineStr">
        <is>
          <t>EL</t>
        </is>
      </c>
      <c r="B9" t="inlineStr">
        <is>
          <t>MY_Top One Mobile Global Sdn Bhd</t>
        </is>
      </c>
      <c r="C9" s="110" t="n">
        <v>0</v>
      </c>
      <c r="D9" s="110" t="n">
        <v>0</v>
      </c>
      <c r="E9" s="111" t="n">
        <v>0</v>
      </c>
      <c r="F9" s="110" t="n">
        <v>0</v>
      </c>
      <c r="G9" s="110" t="n">
        <v>0</v>
      </c>
      <c r="H9" s="110" t="n">
        <v>0</v>
      </c>
      <c r="I9" s="110" t="n">
        <v>0</v>
      </c>
      <c r="J9" s="110" t="n">
        <v>0</v>
      </c>
      <c r="K9" s="110" t="n">
        <v>0</v>
      </c>
      <c r="L9" s="110" t="n">
        <v>0</v>
      </c>
      <c r="M9" s="110" t="n">
        <v>0</v>
      </c>
      <c r="N9" s="110" t="n">
        <v>0</v>
      </c>
      <c r="O9" s="110" t="n">
        <v>0</v>
      </c>
      <c r="P9" s="110" t="n">
        <v>0</v>
      </c>
      <c r="Q9" s="110" t="n">
        <v>0</v>
      </c>
      <c r="R9" s="110" t="n">
        <v>0</v>
      </c>
      <c r="S9" s="110" t="n">
        <v>0</v>
      </c>
      <c r="T9" s="110" t="n">
        <v>0</v>
      </c>
      <c r="U9" s="110" t="n">
        <v>0</v>
      </c>
      <c r="V9" s="110" t="n">
        <v>0</v>
      </c>
      <c r="W9" s="110" t="n">
        <v>0</v>
      </c>
      <c r="X9" s="110" t="n">
        <v>0</v>
      </c>
      <c r="Y9" s="110" t="n">
        <v>0</v>
      </c>
      <c r="Z9" s="110" t="n">
        <v>0</v>
      </c>
      <c r="AA9" s="110" t="n">
        <v>0</v>
      </c>
      <c r="AB9" s="110" t="n">
        <v>0</v>
      </c>
      <c r="AC9" s="110" t="n">
        <v>0</v>
      </c>
      <c r="AD9" s="110" t="n">
        <v>0</v>
      </c>
      <c r="AE9" s="110" t="n">
        <v>0</v>
      </c>
      <c r="AF9" s="110" t="n">
        <v>0</v>
      </c>
      <c r="AG9" s="110" t="n">
        <v>0</v>
      </c>
      <c r="AH9" s="110" t="n">
        <v>0</v>
      </c>
      <c r="AI9" s="110" t="n">
        <v>0</v>
      </c>
      <c r="AJ9" s="110" t="n">
        <v>0</v>
      </c>
      <c r="AK9" s="110" t="n">
        <v>0</v>
      </c>
      <c r="AL9" s="110" t="n">
        <v>0</v>
      </c>
      <c r="AM9" s="110" t="n">
        <v>0</v>
      </c>
      <c r="AN9" s="110" t="n">
        <v>0</v>
      </c>
      <c r="AO9" s="110" t="n">
        <v>0</v>
      </c>
      <c r="AP9" s="110" t="n">
        <v>0</v>
      </c>
      <c r="AQ9" s="110" t="n">
        <v>0</v>
      </c>
      <c r="AR9" s="110" t="n">
        <v>0</v>
      </c>
      <c r="AS9" s="110" t="n">
        <v>0</v>
      </c>
      <c r="AT9" s="110" t="n">
        <v>0</v>
      </c>
      <c r="AU9" s="110" t="n">
        <v>0</v>
      </c>
      <c r="AV9" s="110" t="n">
        <v>0</v>
      </c>
      <c r="AW9" s="110" t="n">
        <v>0</v>
      </c>
      <c r="AX9" s="110" t="n">
        <v>0</v>
      </c>
      <c r="AY9" s="110" t="n">
        <v>0</v>
      </c>
      <c r="AZ9" s="110" t="n">
        <v>0</v>
      </c>
      <c r="BA9" s="110" t="n">
        <v>0</v>
      </c>
      <c r="BB9" s="110" t="n">
        <v>0</v>
      </c>
      <c r="BC9" s="110" t="n">
        <v>0</v>
      </c>
      <c r="BD9" s="110" t="n">
        <v>0</v>
      </c>
      <c r="BE9" s="110" t="n">
        <v>0</v>
      </c>
      <c r="BF9" s="110" t="n">
        <v>0</v>
      </c>
      <c r="BG9" s="110" t="n">
        <v>0</v>
      </c>
      <c r="BH9" s="110" t="n">
        <v>0</v>
      </c>
      <c r="BI9" s="110" t="n">
        <v>0</v>
      </c>
      <c r="BJ9" s="110" t="n">
        <v>0</v>
      </c>
      <c r="BK9" s="110" t="n">
        <v>0</v>
      </c>
      <c r="BL9" s="110" t="n">
        <v>0</v>
      </c>
      <c r="BM9" s="110" t="n">
        <v>0</v>
      </c>
      <c r="BN9" s="110" t="n">
        <v>0</v>
      </c>
      <c r="BO9" s="110" t="n">
        <v>0</v>
      </c>
      <c r="BP9" s="110" t="n">
        <v>0</v>
      </c>
      <c r="BQ9" s="110" t="n">
        <v>0</v>
      </c>
      <c r="BR9" s="110" t="n">
        <v>0</v>
      </c>
      <c r="BS9" s="110" t="n">
        <v>0</v>
      </c>
      <c r="BT9" s="110" t="n">
        <v>0</v>
      </c>
      <c r="BU9" s="110" t="n">
        <v>0</v>
      </c>
      <c r="BV9" s="110" t="n">
        <v>0</v>
      </c>
      <c r="BW9" s="110" t="n">
        <v>0</v>
      </c>
      <c r="BX9" s="110" t="n"/>
      <c r="BY9" s="110" t="n"/>
      <c r="BZ9" s="110" t="n"/>
      <c r="CA9" s="110" t="n"/>
      <c r="CB9" s="110" t="n"/>
      <c r="CC9" s="110" t="n"/>
      <c r="CD9" s="110" t="n"/>
      <c r="CE9" s="110" t="n"/>
      <c r="CF9" s="110" t="n"/>
      <c r="CG9" s="110" t="n"/>
      <c r="CH9" s="110" t="n"/>
      <c r="CI9" s="110" t="n"/>
      <c r="CJ9" s="110" t="n"/>
      <c r="CK9" s="110" t="n"/>
      <c r="CL9" s="110" t="n"/>
      <c r="CM9" s="110" t="n"/>
      <c r="CN9" s="110" t="n"/>
      <c r="CO9" s="110" t="n"/>
      <c r="CP9" s="110" t="n"/>
      <c r="CQ9" s="110" t="n"/>
      <c r="CR9" s="110" t="n"/>
      <c r="CS9" s="110" t="n"/>
    </row>
    <row r="10">
      <c r="A10" t="inlineStr">
        <is>
          <t>FMCG</t>
        </is>
      </c>
      <c r="B10" t="inlineStr">
        <is>
          <t>MY_Tohtonku Sdn Bhd</t>
        </is>
      </c>
      <c r="C10" s="110" t="n">
        <v>0</v>
      </c>
      <c r="D10" s="110" t="n">
        <v>0</v>
      </c>
      <c r="E10" s="111" t="n">
        <v>0</v>
      </c>
      <c r="F10" s="110" t="n">
        <v>0</v>
      </c>
      <c r="G10" s="110" t="n">
        <v>0</v>
      </c>
      <c r="H10" s="110" t="n">
        <v>0</v>
      </c>
      <c r="I10" s="110" t="n">
        <v>0</v>
      </c>
      <c r="J10" s="110" t="n">
        <v>0</v>
      </c>
      <c r="K10" s="110" t="n">
        <v>0</v>
      </c>
      <c r="L10" s="110" t="n">
        <v>0</v>
      </c>
      <c r="M10" s="110" t="n">
        <v>0</v>
      </c>
      <c r="N10" s="110" t="n">
        <v>0</v>
      </c>
      <c r="O10" s="110" t="n">
        <v>0</v>
      </c>
      <c r="P10" s="110" t="n">
        <v>0</v>
      </c>
      <c r="Q10" s="110" t="n">
        <v>0</v>
      </c>
      <c r="R10" s="110" t="n">
        <v>0</v>
      </c>
      <c r="S10" s="110" t="n">
        <v>0</v>
      </c>
      <c r="T10" s="110" t="n">
        <v>0</v>
      </c>
      <c r="U10" s="110" t="n">
        <v>0</v>
      </c>
      <c r="V10" s="110" t="n">
        <v>0</v>
      </c>
      <c r="W10" s="110" t="n">
        <v>0</v>
      </c>
      <c r="X10" s="110" t="n">
        <v>0</v>
      </c>
      <c r="Y10" s="110" t="n">
        <v>0</v>
      </c>
      <c r="Z10" s="110" t="n">
        <v>0</v>
      </c>
      <c r="AA10" s="110" t="n">
        <v>0</v>
      </c>
      <c r="AB10" s="110" t="n">
        <v>0</v>
      </c>
      <c r="AC10" s="110" t="n">
        <v>0</v>
      </c>
      <c r="AD10" s="110" t="n">
        <v>0</v>
      </c>
      <c r="AE10" s="110" t="n">
        <v>0</v>
      </c>
      <c r="AF10" s="110" t="n">
        <v>0</v>
      </c>
      <c r="AG10" s="110" t="n">
        <v>0</v>
      </c>
      <c r="AH10" s="110" t="n">
        <v>0</v>
      </c>
      <c r="AI10" s="110" t="n">
        <v>0</v>
      </c>
      <c r="AJ10" s="110" t="n">
        <v>0</v>
      </c>
      <c r="AK10" s="110" t="n">
        <v>0</v>
      </c>
      <c r="AL10" s="110" t="n">
        <v>0</v>
      </c>
      <c r="AM10" s="110" t="n">
        <v>0</v>
      </c>
      <c r="AN10" s="110" t="n">
        <v>0</v>
      </c>
      <c r="AO10" s="110" t="n">
        <v>0</v>
      </c>
      <c r="AP10" s="110" t="n">
        <v>0</v>
      </c>
      <c r="AQ10" s="110" t="n">
        <v>0</v>
      </c>
      <c r="AR10" s="110" t="n">
        <v>0</v>
      </c>
      <c r="AS10" s="110" t="n">
        <v>0</v>
      </c>
      <c r="AT10" s="110" t="n">
        <v>0</v>
      </c>
      <c r="AU10" s="110" t="n">
        <v>0</v>
      </c>
      <c r="AV10" s="110" t="n">
        <v>0</v>
      </c>
      <c r="AW10" s="110" t="n">
        <v>0</v>
      </c>
      <c r="AX10" s="110" t="n">
        <v>0</v>
      </c>
      <c r="AY10" s="110" t="n">
        <v>0</v>
      </c>
      <c r="AZ10" s="110" t="n">
        <v>0</v>
      </c>
      <c r="BA10" s="110" t="n">
        <v>0</v>
      </c>
      <c r="BB10" s="110" t="n">
        <v>0</v>
      </c>
      <c r="BC10" s="110" t="n">
        <v>0</v>
      </c>
      <c r="BD10" s="110" t="n">
        <v>0</v>
      </c>
      <c r="BE10" s="110" t="n">
        <v>0</v>
      </c>
      <c r="BF10" s="110" t="n">
        <v>0</v>
      </c>
      <c r="BG10" s="110" t="n">
        <v>0</v>
      </c>
      <c r="BH10" s="110" t="n">
        <v>0</v>
      </c>
      <c r="BI10" s="110" t="n">
        <v>0</v>
      </c>
      <c r="BJ10" s="110" t="n">
        <v>0</v>
      </c>
      <c r="BK10" s="110" t="n">
        <v>0</v>
      </c>
      <c r="BL10" s="110" t="n">
        <v>0</v>
      </c>
      <c r="BM10" s="110" t="n">
        <v>0</v>
      </c>
      <c r="BN10" s="110" t="n">
        <v>0</v>
      </c>
      <c r="BO10" s="110" t="n">
        <v>0</v>
      </c>
      <c r="BP10" s="110" t="n">
        <v>0</v>
      </c>
      <c r="BQ10" s="110" t="n">
        <v>0</v>
      </c>
      <c r="BR10" s="110" t="n">
        <v>0</v>
      </c>
      <c r="BS10" s="110" t="n">
        <v>0</v>
      </c>
      <c r="BT10" s="110" t="n">
        <v>0</v>
      </c>
      <c r="BU10" s="110" t="n">
        <v>0</v>
      </c>
      <c r="BV10" s="110" t="n">
        <v>0</v>
      </c>
      <c r="BW10" s="110" t="n">
        <v>0</v>
      </c>
      <c r="BX10" s="110" t="n"/>
      <c r="BY10" s="110" t="n"/>
      <c r="BZ10" s="110" t="n"/>
      <c r="CA10" s="110" t="n"/>
      <c r="CB10" s="110" t="n"/>
      <c r="CC10" s="110" t="n"/>
      <c r="CD10" s="110" t="n"/>
      <c r="CE10" s="110" t="n"/>
      <c r="CF10" s="110" t="n"/>
      <c r="CG10" s="110" t="n"/>
      <c r="CH10" s="110" t="n"/>
      <c r="CI10" s="110" t="n"/>
      <c r="CJ10" s="110" t="n"/>
      <c r="CK10" s="110" t="n"/>
      <c r="CL10" s="110" t="n"/>
      <c r="CM10" s="110" t="n"/>
      <c r="CN10" s="110" t="n"/>
      <c r="CO10" s="110" t="n"/>
      <c r="CP10" s="110" t="n"/>
      <c r="CQ10" s="110" t="n"/>
      <c r="CR10" s="110" t="n"/>
      <c r="CS10" s="110" t="n"/>
    </row>
    <row r="11">
      <c r="A11" t="inlineStr">
        <is>
          <t>EL</t>
        </is>
      </c>
      <c r="B11" t="inlineStr">
        <is>
          <t>MY_Thunder Match Technology Sdn Bhd</t>
        </is>
      </c>
      <c r="C11" s="110" t="n">
        <v>0</v>
      </c>
      <c r="D11" s="110" t="n">
        <v>0</v>
      </c>
      <c r="E11" s="111" t="n">
        <v>0</v>
      </c>
      <c r="F11" s="110" t="n">
        <v>0</v>
      </c>
      <c r="G11" s="110" t="n">
        <v>0</v>
      </c>
      <c r="H11" s="110" t="n">
        <v>0</v>
      </c>
      <c r="I11" s="110" t="n">
        <v>0</v>
      </c>
      <c r="J11" s="110" t="n">
        <v>0</v>
      </c>
      <c r="K11" s="110" t="n">
        <v>0</v>
      </c>
      <c r="L11" s="110" t="n">
        <v>0</v>
      </c>
      <c r="M11" s="110" t="n">
        <v>0</v>
      </c>
      <c r="N11" s="110" t="n">
        <v>0</v>
      </c>
      <c r="O11" s="110" t="n">
        <v>0</v>
      </c>
      <c r="P11" s="110" t="n">
        <v>0</v>
      </c>
      <c r="Q11" s="110" t="n">
        <v>0</v>
      </c>
      <c r="R11" s="110" t="n">
        <v>0</v>
      </c>
      <c r="S11" s="110" t="n">
        <v>0</v>
      </c>
      <c r="T11" s="110" t="n">
        <v>0</v>
      </c>
      <c r="U11" s="110" t="n">
        <v>0</v>
      </c>
      <c r="V11" s="110" t="n">
        <v>0</v>
      </c>
      <c r="W11" s="110" t="n">
        <v>0</v>
      </c>
      <c r="X11" s="110" t="n">
        <v>0</v>
      </c>
      <c r="Y11" s="110" t="n">
        <v>0</v>
      </c>
      <c r="Z11" s="110" t="n">
        <v>0</v>
      </c>
      <c r="AA11" s="110" t="n">
        <v>0</v>
      </c>
      <c r="AB11" s="110" t="n">
        <v>0</v>
      </c>
      <c r="AC11" s="110" t="n">
        <v>0</v>
      </c>
      <c r="AD11" s="110" t="n">
        <v>0</v>
      </c>
      <c r="AE11" s="110" t="n">
        <v>0</v>
      </c>
      <c r="AF11" s="110" t="n">
        <v>0</v>
      </c>
      <c r="AG11" s="110" t="n">
        <v>0</v>
      </c>
      <c r="AH11" s="110" t="n">
        <v>0</v>
      </c>
      <c r="AI11" s="110" t="n">
        <v>0</v>
      </c>
      <c r="AJ11" s="110" t="n">
        <v>0</v>
      </c>
      <c r="AK11" s="110" t="n">
        <v>0</v>
      </c>
      <c r="AL11" s="110" t="n">
        <v>0</v>
      </c>
      <c r="AM11" s="110" t="n">
        <v>0</v>
      </c>
      <c r="AN11" s="110" t="n">
        <v>0</v>
      </c>
      <c r="AO11" s="110" t="n">
        <v>0</v>
      </c>
      <c r="AP11" s="110" t="n">
        <v>0</v>
      </c>
      <c r="AQ11" s="110" t="n">
        <v>0</v>
      </c>
      <c r="AR11" s="110" t="n">
        <v>0</v>
      </c>
      <c r="AS11" s="110" t="n">
        <v>0</v>
      </c>
      <c r="AT11" s="110" t="n">
        <v>0</v>
      </c>
      <c r="AU11" s="110" t="n">
        <v>0</v>
      </c>
      <c r="AV11" s="110" t="n">
        <v>0</v>
      </c>
      <c r="AW11" s="110" t="n">
        <v>0</v>
      </c>
      <c r="AX11" s="110" t="n">
        <v>0</v>
      </c>
      <c r="AY11" s="110" t="n">
        <v>0</v>
      </c>
      <c r="AZ11" s="110" t="n">
        <v>0</v>
      </c>
      <c r="BA11" s="110" t="n">
        <v>0</v>
      </c>
      <c r="BB11" s="110" t="n">
        <v>0</v>
      </c>
      <c r="BC11" s="110" t="n">
        <v>0</v>
      </c>
      <c r="BD11" s="110" t="n">
        <v>0</v>
      </c>
      <c r="BE11" s="110" t="n">
        <v>0</v>
      </c>
      <c r="BF11" s="110" t="n">
        <v>0</v>
      </c>
      <c r="BG11" s="110" t="n">
        <v>0</v>
      </c>
      <c r="BH11" s="110" t="n">
        <v>0</v>
      </c>
      <c r="BI11" s="110" t="n">
        <v>0</v>
      </c>
      <c r="BJ11" s="110" t="n">
        <v>0</v>
      </c>
      <c r="BK11" s="110" t="n">
        <v>0</v>
      </c>
      <c r="BL11" s="110" t="n">
        <v>0</v>
      </c>
      <c r="BM11" s="110" t="n">
        <v>0</v>
      </c>
      <c r="BN11" s="110" t="n">
        <v>0</v>
      </c>
      <c r="BO11" s="110" t="n">
        <v>0</v>
      </c>
      <c r="BP11" s="110" t="n">
        <v>0</v>
      </c>
      <c r="BQ11" s="110" t="n">
        <v>0</v>
      </c>
      <c r="BR11" s="110" t="n">
        <v>0</v>
      </c>
      <c r="BS11" s="110" t="n">
        <v>0</v>
      </c>
      <c r="BT11" s="110" t="n">
        <v>0</v>
      </c>
      <c r="BU11" s="110" t="n">
        <v>0</v>
      </c>
      <c r="BV11" s="110" t="n">
        <v>0</v>
      </c>
      <c r="BW11" s="110" t="n">
        <v>0</v>
      </c>
      <c r="BX11" s="110" t="n"/>
      <c r="BY11" s="110" t="n"/>
      <c r="BZ11" s="110" t="n"/>
      <c r="CA11" s="110" t="n"/>
      <c r="CB11" s="110" t="n"/>
      <c r="CC11" s="110" t="n"/>
      <c r="CD11" s="110" t="n"/>
      <c r="CE11" s="110" t="n"/>
      <c r="CF11" s="110" t="n"/>
      <c r="CG11" s="110" t="n"/>
      <c r="CH11" s="110" t="n"/>
      <c r="CI11" s="110" t="n"/>
      <c r="CJ11" s="110" t="n"/>
      <c r="CK11" s="110" t="n"/>
      <c r="CL11" s="110" t="n"/>
      <c r="CM11" s="110" t="n"/>
      <c r="CN11" s="110" t="n"/>
      <c r="CO11" s="110" t="n"/>
      <c r="CP11" s="110" t="n"/>
      <c r="CQ11" s="110" t="n"/>
      <c r="CR11" s="110" t="n"/>
      <c r="CS11" s="110" t="n"/>
    </row>
    <row r="12">
      <c r="A12" t="inlineStr">
        <is>
          <t>EL</t>
        </is>
      </c>
      <c r="B12" t="inlineStr">
        <is>
          <t>MY_Tan Electronics Sdn Bhd</t>
        </is>
      </c>
      <c r="C12" s="110" t="n">
        <v>0</v>
      </c>
      <c r="D12" s="110" t="n">
        <v>0</v>
      </c>
      <c r="E12" s="111" t="n">
        <v>0</v>
      </c>
      <c r="F12" s="110" t="n">
        <v/>
      </c>
      <c r="G12" s="110" t="n">
        <v/>
      </c>
      <c r="H12" s="110" t="n">
        <v/>
      </c>
      <c r="I12" s="110" t="n">
        <v/>
      </c>
      <c r="J12" s="110" t="n">
        <v/>
      </c>
      <c r="K12" s="110" t="n">
        <v/>
      </c>
      <c r="L12" s="110" t="n">
        <v/>
      </c>
      <c r="M12" s="110" t="n">
        <v/>
      </c>
      <c r="N12" s="110" t="n">
        <v>0</v>
      </c>
      <c r="O12" s="110" t="n">
        <v>0</v>
      </c>
      <c r="P12" s="110" t="n">
        <v>0</v>
      </c>
      <c r="Q12" s="110" t="n">
        <v>0</v>
      </c>
      <c r="R12" s="110" t="n">
        <v>0</v>
      </c>
      <c r="S12" s="110" t="n">
        <v>0</v>
      </c>
      <c r="T12" s="110" t="n">
        <v>0</v>
      </c>
      <c r="U12" s="110" t="n">
        <v>0</v>
      </c>
      <c r="V12" s="110" t="n">
        <v>0</v>
      </c>
      <c r="W12" s="110" t="n">
        <v>0</v>
      </c>
      <c r="X12" s="110" t="n">
        <v>0</v>
      </c>
      <c r="Y12" s="110" t="n">
        <v>0</v>
      </c>
      <c r="Z12" s="110" t="n">
        <v>0</v>
      </c>
      <c r="AA12" s="110" t="n">
        <v>0</v>
      </c>
      <c r="AB12" s="110" t="n">
        <v>0</v>
      </c>
      <c r="AC12" s="110" t="n">
        <v>0</v>
      </c>
      <c r="AD12" s="110" t="n">
        <v>0</v>
      </c>
      <c r="AE12" s="110" t="n">
        <v>0</v>
      </c>
      <c r="AF12" s="110" t="n">
        <v>0</v>
      </c>
      <c r="AG12" s="110" t="n">
        <v>0</v>
      </c>
      <c r="AH12" s="110" t="n">
        <v>0</v>
      </c>
      <c r="AI12" s="110" t="n">
        <v>0</v>
      </c>
      <c r="AJ12" s="110" t="n">
        <v>0</v>
      </c>
      <c r="AK12" s="110" t="n">
        <v>0</v>
      </c>
      <c r="AL12" s="110" t="n">
        <v>0</v>
      </c>
      <c r="AM12" s="110" t="n">
        <v>0</v>
      </c>
      <c r="AN12" s="110" t="n">
        <v>0</v>
      </c>
      <c r="AO12" s="110" t="n">
        <v>0</v>
      </c>
      <c r="AP12" s="110" t="n">
        <v>0</v>
      </c>
      <c r="AQ12" s="110" t="n">
        <v>0</v>
      </c>
      <c r="AR12" s="110" t="n">
        <v>0</v>
      </c>
      <c r="AS12" s="110" t="n">
        <v>0</v>
      </c>
      <c r="AT12" s="110" t="n">
        <v>0</v>
      </c>
      <c r="AU12" s="110" t="n">
        <v>0</v>
      </c>
      <c r="AV12" s="110" t="n">
        <v>0</v>
      </c>
      <c r="AW12" s="110" t="n">
        <v>0</v>
      </c>
      <c r="AX12" s="110" t="n">
        <v>0</v>
      </c>
      <c r="AY12" s="110" t="n">
        <v>0</v>
      </c>
      <c r="AZ12" s="110" t="n">
        <v>0</v>
      </c>
      <c r="BA12" s="110" t="n">
        <v>0</v>
      </c>
      <c r="BB12" s="110" t="n">
        <v>0</v>
      </c>
      <c r="BC12" s="110" t="n">
        <v>0</v>
      </c>
      <c r="BD12" s="110" t="n">
        <v>0</v>
      </c>
      <c r="BE12" s="110" t="n">
        <v>0</v>
      </c>
      <c r="BF12" s="110" t="n">
        <v>0</v>
      </c>
      <c r="BG12" s="110" t="n">
        <v>0</v>
      </c>
      <c r="BH12" s="110" t="n">
        <v>0</v>
      </c>
      <c r="BI12" s="110" t="n">
        <v>0</v>
      </c>
      <c r="BJ12" s="110" t="n">
        <v>0</v>
      </c>
      <c r="BK12" s="110" t="n">
        <v>0</v>
      </c>
      <c r="BL12" s="110" t="n">
        <v>0</v>
      </c>
      <c r="BM12" s="110" t="n">
        <v>0</v>
      </c>
      <c r="BN12" s="110" t="n">
        <v>0</v>
      </c>
      <c r="BO12" s="110" t="n">
        <v>0</v>
      </c>
      <c r="BP12" s="110" t="n">
        <v>0</v>
      </c>
      <c r="BQ12" s="110" t="n">
        <v>0</v>
      </c>
      <c r="BR12" s="110" t="n">
        <v>0</v>
      </c>
      <c r="BS12" s="110" t="n">
        <v>0</v>
      </c>
      <c r="BT12" s="110" t="n">
        <v>0</v>
      </c>
      <c r="BU12" s="110" t="n">
        <v>0</v>
      </c>
      <c r="BV12" s="110" t="n">
        <v>0</v>
      </c>
      <c r="BW12" s="110" t="n">
        <v>0</v>
      </c>
      <c r="BX12" s="110" t="n"/>
      <c r="BY12" s="110" t="n"/>
      <c r="BZ12" s="110" t="n"/>
      <c r="CA12" s="110" t="n"/>
      <c r="CB12" s="110" t="n"/>
      <c r="CC12" s="110" t="n"/>
      <c r="CD12" s="110" t="n"/>
      <c r="CE12" s="110" t="n"/>
      <c r="CF12" s="110" t="n"/>
      <c r="CG12" s="110" t="n"/>
      <c r="CH12" s="110" t="n"/>
      <c r="CI12" s="110" t="n"/>
      <c r="CJ12" s="110" t="n"/>
      <c r="CK12" s="110" t="n"/>
      <c r="CL12" s="110" t="n"/>
      <c r="CM12" s="110" t="n"/>
      <c r="CN12" s="110" t="n"/>
      <c r="CO12" s="110" t="n"/>
      <c r="CP12" s="110" t="n"/>
      <c r="CQ12" s="110" t="n"/>
      <c r="CR12" s="110" t="n"/>
      <c r="CS12" s="110" t="n"/>
    </row>
    <row r="13">
      <c r="A13" t="inlineStr">
        <is>
          <t>FMCG</t>
        </is>
      </c>
      <c r="B13" t="inlineStr">
        <is>
          <t>MY_Syarikat Thong Guan Trading Sdn Bhd</t>
        </is>
      </c>
      <c r="C13" s="110" t="n">
        <v>0</v>
      </c>
      <c r="D13" s="110" t="n">
        <v>0</v>
      </c>
      <c r="E13" s="111" t="n">
        <v>0</v>
      </c>
      <c r="F13" s="110" t="n">
        <v/>
      </c>
      <c r="G13" s="110" t="n">
        <v/>
      </c>
      <c r="H13" s="110" t="n">
        <v/>
      </c>
      <c r="I13" s="110" t="n">
        <v/>
      </c>
      <c r="J13" s="110" t="n">
        <v/>
      </c>
      <c r="K13" s="110" t="n">
        <v/>
      </c>
      <c r="L13" s="110" t="n">
        <v/>
      </c>
      <c r="M13" s="110" t="n">
        <v/>
      </c>
      <c r="N13" s="110" t="n">
        <v/>
      </c>
      <c r="O13" s="110" t="n">
        <v/>
      </c>
      <c r="P13" s="110" t="n">
        <v/>
      </c>
      <c r="Q13" s="110" t="n">
        <v/>
      </c>
      <c r="R13" s="110" t="n">
        <v/>
      </c>
      <c r="S13" s="110" t="n">
        <v/>
      </c>
      <c r="T13" s="110" t="n">
        <v/>
      </c>
      <c r="U13" s="110" t="n">
        <v/>
      </c>
      <c r="V13" s="110" t="n">
        <v/>
      </c>
      <c r="W13" s="110" t="n">
        <v/>
      </c>
      <c r="X13" s="110" t="n">
        <v/>
      </c>
      <c r="Y13" s="110" t="n">
        <v/>
      </c>
      <c r="Z13" s="110" t="n">
        <v/>
      </c>
      <c r="AA13" s="110" t="n">
        <v/>
      </c>
      <c r="AB13" s="110" t="n">
        <v/>
      </c>
      <c r="AC13" s="110" t="n">
        <v/>
      </c>
      <c r="AD13" s="110" t="n">
        <v/>
      </c>
      <c r="AE13" s="110" t="n">
        <v>0</v>
      </c>
      <c r="AF13" s="110" t="n">
        <v>0</v>
      </c>
      <c r="AG13" s="110" t="n">
        <v>0</v>
      </c>
      <c r="AH13" s="110" t="n">
        <v>0</v>
      </c>
      <c r="AI13" s="110" t="n">
        <v>0</v>
      </c>
      <c r="AJ13" s="110" t="n">
        <v>0</v>
      </c>
      <c r="AK13" s="110" t="n">
        <v>0</v>
      </c>
      <c r="AL13" s="110" t="n">
        <v>0</v>
      </c>
      <c r="AM13" s="110" t="n">
        <v>0</v>
      </c>
      <c r="AN13" s="110" t="n">
        <v>0</v>
      </c>
      <c r="AO13" s="110" t="n">
        <v>0</v>
      </c>
      <c r="AP13" s="110" t="n">
        <v>0</v>
      </c>
      <c r="AQ13" s="110" t="n">
        <v>0</v>
      </c>
      <c r="AR13" s="110" t="n">
        <v>0</v>
      </c>
      <c r="AS13" s="110" t="n">
        <v>0</v>
      </c>
      <c r="AT13" s="110" t="n">
        <v>0</v>
      </c>
      <c r="AU13" s="110" t="n">
        <v>0</v>
      </c>
      <c r="AV13" s="110" t="n">
        <v>0</v>
      </c>
      <c r="AW13" s="110" t="n">
        <v>0</v>
      </c>
      <c r="AX13" s="110" t="n">
        <v>0</v>
      </c>
      <c r="AY13" s="110" t="n">
        <v>0</v>
      </c>
      <c r="AZ13" s="110" t="n">
        <v>0</v>
      </c>
      <c r="BA13" s="110" t="n">
        <v>0</v>
      </c>
      <c r="BB13" s="110" t="n">
        <v>0</v>
      </c>
      <c r="BC13" s="110" t="n">
        <v>0</v>
      </c>
      <c r="BD13" s="110" t="n">
        <v>0</v>
      </c>
      <c r="BE13" s="110" t="n">
        <v>0</v>
      </c>
      <c r="BF13" s="110" t="n">
        <v>0</v>
      </c>
      <c r="BG13" s="110" t="n">
        <v>0</v>
      </c>
      <c r="BH13" s="110" t="n">
        <v>0</v>
      </c>
      <c r="BI13" s="110" t="n">
        <v>0</v>
      </c>
      <c r="BJ13" s="110" t="n">
        <v>0</v>
      </c>
      <c r="BK13" s="110" t="n">
        <v>0</v>
      </c>
      <c r="BL13" s="110" t="n">
        <v>0</v>
      </c>
      <c r="BM13" s="110" t="n">
        <v>0</v>
      </c>
      <c r="BN13" s="110" t="n">
        <v>0</v>
      </c>
      <c r="BO13" s="110" t="n">
        <v>0</v>
      </c>
      <c r="BP13" s="110" t="n">
        <v>0</v>
      </c>
      <c r="BQ13" s="110" t="n">
        <v>0</v>
      </c>
      <c r="BR13" s="110" t="n">
        <v>0</v>
      </c>
      <c r="BS13" s="110" t="n">
        <v>0</v>
      </c>
      <c r="BT13" s="110" t="n">
        <v>0</v>
      </c>
      <c r="BU13" s="110" t="n">
        <v>0</v>
      </c>
      <c r="BV13" s="110" t="n">
        <v>0</v>
      </c>
      <c r="BW13" s="110" t="n">
        <v>0</v>
      </c>
      <c r="BX13" s="110" t="n"/>
      <c r="BY13" s="110" t="n"/>
      <c r="BZ13" s="110" t="n"/>
      <c r="CA13" s="110" t="n"/>
      <c r="CB13" s="110" t="n"/>
      <c r="CC13" s="110" t="n"/>
      <c r="CD13" s="110" t="n"/>
      <c r="CE13" s="110" t="n"/>
      <c r="CF13" s="110" t="n"/>
      <c r="CG13" s="110" t="n"/>
      <c r="CH13" s="110" t="n"/>
      <c r="CI13" s="110" t="n"/>
      <c r="CJ13" s="110" t="n"/>
      <c r="CK13" s="110" t="n"/>
      <c r="CL13" s="110" t="n"/>
      <c r="CM13" s="110" t="n"/>
      <c r="CN13" s="110" t="n"/>
      <c r="CO13" s="110" t="n"/>
      <c r="CP13" s="110" t="n"/>
      <c r="CQ13" s="110" t="n"/>
      <c r="CR13" s="110" t="n"/>
      <c r="CS13" s="110" t="n"/>
    </row>
    <row r="14">
      <c r="A14" t="inlineStr">
        <is>
          <t>FMCG</t>
        </is>
      </c>
      <c r="B14" t="inlineStr">
        <is>
          <t>MY_Super Food Marketing Sdn Bhd</t>
        </is>
      </c>
      <c r="C14" s="110" t="n">
        <v>2282.338646673387</v>
      </c>
      <c r="D14" s="110" t="n">
        <v>2297.596866861979</v>
      </c>
      <c r="E14" s="111" t="n">
        <v>2871.821875</v>
      </c>
      <c r="F14" s="110" t="n">
        <v>3582.45849609375</v>
      </c>
      <c r="G14" s="110" t="n">
        <v>3582.45849609375</v>
      </c>
      <c r="H14" s="110" t="n">
        <v>3582.45849609375</v>
      </c>
      <c r="I14" s="110" t="n">
        <v>3582.45849609375</v>
      </c>
      <c r="J14" s="110" t="n">
        <v>3582.45849609375</v>
      </c>
      <c r="K14" s="110" t="n">
        <v>3582.45849609375</v>
      </c>
      <c r="L14" s="110" t="n">
        <v>3582.45849609375</v>
      </c>
      <c r="M14" s="110" t="n">
        <v>3582.45849609375</v>
      </c>
      <c r="N14" s="110" t="n">
        <v>3582.45849609375</v>
      </c>
      <c r="O14" s="110" t="n">
        <v>3582.45849609375</v>
      </c>
      <c r="P14" s="110" t="n">
        <v>3582.45849609375</v>
      </c>
      <c r="Q14" s="110" t="n">
        <v>3582.45849609375</v>
      </c>
      <c r="R14" s="110" t="n">
        <v>825.12744140625</v>
      </c>
      <c r="S14" s="110" t="n">
        <v>825.12744140625</v>
      </c>
      <c r="T14" s="110" t="n">
        <v>825.12744140625</v>
      </c>
      <c r="U14" s="110" t="n">
        <v>825.12744140625</v>
      </c>
      <c r="V14" s="110" t="n">
        <v>825.12744140625</v>
      </c>
      <c r="W14" s="110" t="n">
        <v>825.12744140625</v>
      </c>
      <c r="X14" s="110" t="n">
        <v>825.12744140625</v>
      </c>
      <c r="Y14" s="110" t="n">
        <v>825.12744140625</v>
      </c>
      <c r="Z14" s="110" t="n">
        <v>825.12744140625</v>
      </c>
      <c r="AA14" s="110" t="n">
        <v>825.12744140625</v>
      </c>
      <c r="AB14" s="110" t="n">
        <v>825.12744140625</v>
      </c>
      <c r="AC14" s="110" t="n">
        <v>825.12744140625</v>
      </c>
      <c r="AD14" s="110" t="n">
        <v>825.12744140625</v>
      </c>
      <c r="AE14" s="110" t="n">
        <v>2839.389892578125</v>
      </c>
      <c r="AF14" s="110" t="n">
        <v>2839.389892578125</v>
      </c>
      <c r="AG14" s="110" t="n">
        <v>2839.389892578125</v>
      </c>
      <c r="AH14" s="110" t="n">
        <v>2839.389892578125</v>
      </c>
      <c r="AI14" s="110" t="n">
        <v>2839.389892578125</v>
      </c>
      <c r="AJ14" s="110" t="n">
        <v>2839.389892578125</v>
      </c>
      <c r="AK14" s="110" t="n">
        <v>2775.93701171875</v>
      </c>
      <c r="AL14" s="110" t="n">
        <v>2775.93701171875</v>
      </c>
      <c r="AM14" s="110" t="n">
        <v>2775.93701171875</v>
      </c>
      <c r="AN14" s="110" t="n">
        <v>2775.93701171875</v>
      </c>
      <c r="AO14" s="110" t="n">
        <v>2775.93701171875</v>
      </c>
      <c r="AP14" s="110" t="n">
        <v>2775.93701171875</v>
      </c>
      <c r="AQ14" s="110" t="n">
        <v>2775.93701171875</v>
      </c>
      <c r="AR14" s="110" t="n">
        <v>2775.93701171875</v>
      </c>
      <c r="AS14" s="110" t="n">
        <v>1969.2490234375</v>
      </c>
      <c r="AT14" s="110" t="n">
        <v>1969.2490234375</v>
      </c>
      <c r="AU14" s="110" t="n">
        <v>1969.2490234375</v>
      </c>
      <c r="AV14" s="110" t="n">
        <v>1969.2490234375</v>
      </c>
      <c r="AW14" s="110" t="n">
        <v>1969.2490234375</v>
      </c>
      <c r="AX14" s="110" t="n">
        <v>1969.2490234375</v>
      </c>
      <c r="AY14" s="110" t="n">
        <v>1969.2490234375</v>
      </c>
      <c r="AZ14" s="110" t="n">
        <v>1969.2490234375</v>
      </c>
      <c r="BA14" s="110" t="n">
        <v>1969.2490234375</v>
      </c>
      <c r="BB14" s="110" t="n">
        <v>1969.2490234375</v>
      </c>
      <c r="BC14" s="110" t="n">
        <v>1969.2490234375</v>
      </c>
      <c r="BD14" s="110" t="n">
        <v>1969.2490234375</v>
      </c>
      <c r="BE14" s="110" t="n">
        <v>1969.2490234375</v>
      </c>
      <c r="BF14" s="110" t="n">
        <v>1969.2490234375</v>
      </c>
      <c r="BG14" s="110" t="n">
        <v>1969.2490234375</v>
      </c>
      <c r="BH14" s="110" t="n">
        <v>1969.2490234375</v>
      </c>
      <c r="BI14" s="110" t="n">
        <v>1969.2490234375</v>
      </c>
      <c r="BJ14" s="110" t="n">
        <v>2565.133056640625</v>
      </c>
      <c r="BK14" s="110" t="n">
        <v>2565.133056640625</v>
      </c>
      <c r="BL14" s="110" t="n">
        <v>2704.303466796875</v>
      </c>
      <c r="BM14" s="110" t="n">
        <v>2704.303466796875</v>
      </c>
      <c r="BN14" s="110" t="n">
        <v>2704.303466796875</v>
      </c>
      <c r="BO14" s="110" t="n">
        <v>2721.944580078125</v>
      </c>
      <c r="BP14" s="110" t="n">
        <v>4835.19384765625</v>
      </c>
      <c r="BQ14" s="110" t="n">
        <v>4835.19384765625</v>
      </c>
      <c r="BR14" s="110" t="n">
        <v>4835.19384765625</v>
      </c>
      <c r="BS14" s="110" t="n">
        <v>4835.19384765625</v>
      </c>
      <c r="BT14" s="110" t="n">
        <v>4835.19384765625</v>
      </c>
      <c r="BU14" s="110" t="n">
        <v>4835.19384765625</v>
      </c>
      <c r="BV14" s="110" t="n">
        <v>4835.19384765625</v>
      </c>
      <c r="BW14" s="110" t="n">
        <v>4835.19384765625</v>
      </c>
      <c r="BX14" s="110" t="n"/>
      <c r="BY14" s="110" t="n"/>
      <c r="BZ14" s="110" t="n"/>
      <c r="CA14" s="110" t="n"/>
      <c r="CB14" s="110" t="n"/>
      <c r="CC14" s="110" t="n"/>
      <c r="CD14" s="110" t="n"/>
      <c r="CE14" s="110" t="n"/>
      <c r="CF14" s="110" t="n"/>
      <c r="CG14" s="110" t="n"/>
      <c r="CH14" s="110" t="n"/>
      <c r="CI14" s="110" t="n"/>
      <c r="CJ14" s="110" t="n"/>
      <c r="CK14" s="110" t="n"/>
      <c r="CL14" s="110" t="n"/>
      <c r="CM14" s="110" t="n"/>
      <c r="CN14" s="110" t="n"/>
      <c r="CO14" s="110" t="n"/>
      <c r="CP14" s="110" t="n"/>
      <c r="CQ14" s="110" t="n"/>
      <c r="CR14" s="110" t="n"/>
      <c r="CS14" s="110" t="n"/>
    </row>
    <row r="15">
      <c r="A15" t="inlineStr">
        <is>
          <t>EL</t>
        </is>
      </c>
      <c r="B15" t="inlineStr">
        <is>
          <t>MY_Smactec Distribution Sdn Bhd</t>
        </is>
      </c>
      <c r="C15" s="110" t="n">
        <v>0</v>
      </c>
      <c r="D15" s="110" t="n">
        <v>0</v>
      </c>
      <c r="E15" s="111" t="n">
        <v>0</v>
      </c>
      <c r="F15" s="110" t="n">
        <v>0</v>
      </c>
      <c r="G15" s="110" t="n">
        <v>0</v>
      </c>
      <c r="H15" s="110" t="n">
        <v>0</v>
      </c>
      <c r="I15" s="110" t="n">
        <v>0</v>
      </c>
      <c r="J15" s="110" t="n">
        <v>0</v>
      </c>
      <c r="K15" s="110" t="n">
        <v>0</v>
      </c>
      <c r="L15" s="110" t="n">
        <v>0</v>
      </c>
      <c r="M15" s="110" t="n">
        <v>0</v>
      </c>
      <c r="N15" s="110" t="n">
        <v>0</v>
      </c>
      <c r="O15" s="110" t="n">
        <v>0</v>
      </c>
      <c r="P15" s="110" t="n">
        <v>0</v>
      </c>
      <c r="Q15" s="110" t="n">
        <v>0</v>
      </c>
      <c r="R15" s="110" t="n">
        <v>0</v>
      </c>
      <c r="S15" s="110" t="n">
        <v>0</v>
      </c>
      <c r="T15" s="110" t="n">
        <v>0</v>
      </c>
      <c r="U15" s="110" t="n">
        <v>0</v>
      </c>
      <c r="V15" s="110" t="n">
        <v>0</v>
      </c>
      <c r="W15" s="110" t="n">
        <v>0</v>
      </c>
      <c r="X15" s="110" t="n">
        <v>0</v>
      </c>
      <c r="Y15" s="110" t="n">
        <v>0</v>
      </c>
      <c r="Z15" s="110" t="n">
        <v>0</v>
      </c>
      <c r="AA15" s="110" t="n">
        <v>0</v>
      </c>
      <c r="AB15" s="110" t="n">
        <v>0</v>
      </c>
      <c r="AC15" s="110" t="n">
        <v>0</v>
      </c>
      <c r="AD15" s="110" t="n">
        <v>0</v>
      </c>
      <c r="AE15" s="110" t="n">
        <v>0</v>
      </c>
      <c r="AF15" s="110" t="n">
        <v>0</v>
      </c>
      <c r="AG15" s="110" t="n">
        <v>0</v>
      </c>
      <c r="AH15" s="110" t="n">
        <v>0</v>
      </c>
      <c r="AI15" s="110" t="n">
        <v>0</v>
      </c>
      <c r="AJ15" s="110" t="n">
        <v>0</v>
      </c>
      <c r="AK15" s="110" t="n">
        <v>0</v>
      </c>
      <c r="AL15" s="110" t="n">
        <v>0</v>
      </c>
      <c r="AM15" s="110" t="n">
        <v>0</v>
      </c>
      <c r="AN15" s="110" t="n">
        <v>0</v>
      </c>
      <c r="AO15" s="110" t="n">
        <v>0</v>
      </c>
      <c r="AP15" s="110" t="n">
        <v>0</v>
      </c>
      <c r="AQ15" s="110" t="n">
        <v>0</v>
      </c>
      <c r="AR15" s="110" t="n">
        <v>0</v>
      </c>
      <c r="AS15" s="110" t="n">
        <v>0</v>
      </c>
      <c r="AT15" s="110" t="n">
        <v>0</v>
      </c>
      <c r="AU15" s="110" t="n">
        <v>0</v>
      </c>
      <c r="AV15" s="110" t="n">
        <v>0</v>
      </c>
      <c r="AW15" s="110" t="n">
        <v>0</v>
      </c>
      <c r="AX15" s="110" t="n">
        <v>0</v>
      </c>
      <c r="AY15" s="110" t="n">
        <v>0</v>
      </c>
      <c r="AZ15" s="110" t="n">
        <v>0</v>
      </c>
      <c r="BA15" s="110" t="n">
        <v>0</v>
      </c>
      <c r="BB15" s="110" t="n">
        <v>0</v>
      </c>
      <c r="BC15" s="110" t="n">
        <v>0</v>
      </c>
      <c r="BD15" s="110" t="n">
        <v>0</v>
      </c>
      <c r="BE15" s="110" t="n">
        <v>0</v>
      </c>
      <c r="BF15" s="110" t="n">
        <v>0</v>
      </c>
      <c r="BG15" s="110" t="n">
        <v>0</v>
      </c>
      <c r="BH15" s="110" t="n">
        <v>0</v>
      </c>
      <c r="BI15" s="110" t="n">
        <v>0</v>
      </c>
      <c r="BJ15" s="110" t="n">
        <v>0</v>
      </c>
      <c r="BK15" s="110" t="n">
        <v>0</v>
      </c>
      <c r="BL15" s="110" t="n">
        <v>0</v>
      </c>
      <c r="BM15" s="110" t="n">
        <v>0</v>
      </c>
      <c r="BN15" s="110" t="n">
        <v>0</v>
      </c>
      <c r="BO15" s="110" t="n">
        <v>0</v>
      </c>
      <c r="BP15" s="110" t="n">
        <v>0</v>
      </c>
      <c r="BQ15" s="110" t="n">
        <v>0</v>
      </c>
      <c r="BR15" s="110" t="n">
        <v>0</v>
      </c>
      <c r="BS15" s="110" t="n">
        <v>0</v>
      </c>
      <c r="BT15" s="110" t="n">
        <v>0</v>
      </c>
      <c r="BU15" s="110" t="n">
        <v>0</v>
      </c>
      <c r="BV15" s="110" t="n">
        <v>0</v>
      </c>
      <c r="BW15" s="110" t="n">
        <v>0</v>
      </c>
      <c r="BX15" s="110" t="n"/>
      <c r="BY15" s="110" t="n"/>
      <c r="BZ15" s="110" t="n"/>
      <c r="CA15" s="110" t="n"/>
      <c r="CB15" s="110" t="n"/>
      <c r="CC15" s="110" t="n"/>
      <c r="CD15" s="110" t="n"/>
      <c r="CE15" s="110" t="n"/>
      <c r="CF15" s="110" t="n"/>
      <c r="CG15" s="110" t="n"/>
      <c r="CH15" s="110" t="n"/>
      <c r="CI15" s="110" t="n"/>
      <c r="CJ15" s="110" t="n"/>
      <c r="CK15" s="110" t="n"/>
      <c r="CL15" s="110" t="n"/>
      <c r="CM15" s="110" t="n"/>
      <c r="CN15" s="110" t="n"/>
      <c r="CO15" s="110" t="n"/>
      <c r="CP15" s="110" t="n"/>
      <c r="CQ15" s="110" t="n"/>
      <c r="CR15" s="110" t="n"/>
      <c r="CS15" s="110" t="n"/>
    </row>
    <row r="16">
      <c r="A16" t="inlineStr">
        <is>
          <t>FMCG</t>
        </is>
      </c>
      <c r="B16" t="inlineStr">
        <is>
          <t>MY_Signature Snack Sdn Bhd</t>
        </is>
      </c>
      <c r="C16" s="110" t="n">
        <v>8357.758316532258</v>
      </c>
      <c r="D16" s="110" t="n">
        <v>10440.77985026042</v>
      </c>
      <c r="E16" s="111" t="n">
        <v>10952.17249348958</v>
      </c>
      <c r="F16" s="110" t="n">
        <v>6685.828125</v>
      </c>
      <c r="G16" s="110" t="n">
        <v>6685.828125</v>
      </c>
      <c r="H16" s="110" t="n">
        <v>10220.85546875</v>
      </c>
      <c r="I16" s="110" t="n">
        <v>7697.013671875</v>
      </c>
      <c r="J16" s="110" t="n">
        <v>7697.013671875</v>
      </c>
      <c r="K16" s="110" t="n">
        <v>7697.013671875</v>
      </c>
      <c r="L16" s="110" t="n">
        <v>7697.013671875</v>
      </c>
      <c r="M16" s="110" t="n">
        <v>7697.013671875</v>
      </c>
      <c r="N16" s="110" t="n">
        <v>7697.013671875</v>
      </c>
      <c r="O16" s="110" t="n">
        <v>7697.013671875</v>
      </c>
      <c r="P16" s="110" t="n">
        <v>7697.013671875</v>
      </c>
      <c r="Q16" s="110" t="n">
        <v>7697.013671875</v>
      </c>
      <c r="R16" s="110" t="n">
        <v>7697.013671875</v>
      </c>
      <c r="S16" s="110" t="n">
        <v>7697.013671875</v>
      </c>
      <c r="T16" s="110" t="n">
        <v>11058.830078125</v>
      </c>
      <c r="U16" s="110" t="n">
        <v>7648.0791015625</v>
      </c>
      <c r="V16" s="110" t="n">
        <v>6896.84375</v>
      </c>
      <c r="W16" s="110" t="n">
        <v>6896.84375</v>
      </c>
      <c r="X16" s="110" t="n">
        <v>6896.84375</v>
      </c>
      <c r="Y16" s="110" t="n">
        <v>6896.84375</v>
      </c>
      <c r="Z16" s="110" t="n">
        <v>6896.84375</v>
      </c>
      <c r="AA16" s="110" t="n">
        <v>6896.84375</v>
      </c>
      <c r="AB16" s="110" t="n">
        <v>6896.84375</v>
      </c>
      <c r="AC16" s="110" t="n">
        <v>6896.84375</v>
      </c>
      <c r="AD16" s="110" t="n">
        <v>6896.84375</v>
      </c>
      <c r="AE16" s="110" t="n">
        <v>9901.4228515625</v>
      </c>
      <c r="AF16" s="110" t="n">
        <v>12024.791015625</v>
      </c>
      <c r="AG16" s="110" t="n">
        <v>12031.5322265625</v>
      </c>
      <c r="AH16" s="110" t="n">
        <v>12031.5322265625</v>
      </c>
      <c r="AI16" s="110" t="n">
        <v>12031.5322265625</v>
      </c>
      <c r="AJ16" s="110" t="n">
        <v>12031.5322265625</v>
      </c>
      <c r="AK16" s="110" t="n">
        <v>11762.66015625</v>
      </c>
      <c r="AL16" s="110" t="n">
        <v>8306.630859375</v>
      </c>
      <c r="AM16" s="110" t="n">
        <v>8306.630859375</v>
      </c>
      <c r="AN16" s="110" t="n">
        <v>8306.630859375</v>
      </c>
      <c r="AO16" s="110" t="n">
        <v>9159.49609375</v>
      </c>
      <c r="AP16" s="110" t="n">
        <v>10662.529296875</v>
      </c>
      <c r="AQ16" s="110" t="n">
        <v>10662.529296875</v>
      </c>
      <c r="AR16" s="110" t="n">
        <v>10662.529296875</v>
      </c>
      <c r="AS16" s="110" t="n">
        <v>10662.529296875</v>
      </c>
      <c r="AT16" s="110" t="n">
        <v>10662.529296875</v>
      </c>
      <c r="AU16" s="110" t="n">
        <v>10662.529296875</v>
      </c>
      <c r="AV16" s="110" t="n">
        <v>10662.529296875</v>
      </c>
      <c r="AW16" s="110" t="n">
        <v>10662.529296875</v>
      </c>
      <c r="AX16" s="110" t="n">
        <v>7375.8408203125</v>
      </c>
      <c r="AY16" s="110" t="n">
        <v>7375.8408203125</v>
      </c>
      <c r="AZ16" s="110" t="n">
        <v>7375.8408203125</v>
      </c>
      <c r="BA16" s="110" t="n">
        <v>7375.8408203125</v>
      </c>
      <c r="BB16" s="110" t="n">
        <v>11626.841796875</v>
      </c>
      <c r="BC16" s="110" t="n">
        <v>11626.841796875</v>
      </c>
      <c r="BD16" s="110" t="n">
        <v>11626.841796875</v>
      </c>
      <c r="BE16" s="110" t="n">
        <v>11626.841796875</v>
      </c>
      <c r="BF16" s="110" t="n">
        <v>11626.841796875</v>
      </c>
      <c r="BG16" s="110" t="n">
        <v>11626.841796875</v>
      </c>
      <c r="BH16" s="110" t="n">
        <v>11626.841796875</v>
      </c>
      <c r="BI16" s="110" t="n">
        <v>13599.30078125</v>
      </c>
      <c r="BJ16" s="110" t="n">
        <v>11523.3837890625</v>
      </c>
      <c r="BK16" s="110" t="n">
        <v>11516.79296875</v>
      </c>
      <c r="BL16" s="110" t="n">
        <v>11516.79296875</v>
      </c>
      <c r="BM16" s="110" t="n">
        <v>11516.79296875</v>
      </c>
      <c r="BN16" s="110" t="n">
        <v>11516.79296875</v>
      </c>
      <c r="BO16" s="110" t="n">
        <v>11591.9208984375</v>
      </c>
      <c r="BP16" s="110" t="n">
        <v>11591.9208984375</v>
      </c>
      <c r="BQ16" s="110" t="n">
        <v>11591.9208984375</v>
      </c>
      <c r="BR16" s="110" t="n">
        <v>11591.9208984375</v>
      </c>
      <c r="BS16" s="110" t="n">
        <v>10733.4921875</v>
      </c>
      <c r="BT16" s="110" t="n">
        <v>11683.1923828125</v>
      </c>
      <c r="BU16" s="110" t="n">
        <v>11683.1923828125</v>
      </c>
      <c r="BV16" s="110" t="n">
        <v>11683.1923828125</v>
      </c>
      <c r="BW16" s="110" t="n">
        <v>11683.1923828125</v>
      </c>
      <c r="BX16" s="110" t="n"/>
      <c r="BY16" s="110" t="n"/>
      <c r="BZ16" s="110" t="n"/>
      <c r="CA16" s="110" t="n"/>
      <c r="CB16" s="110" t="n"/>
      <c r="CC16" s="110" t="n"/>
      <c r="CD16" s="110" t="n"/>
      <c r="CE16" s="110" t="n"/>
      <c r="CF16" s="110" t="n"/>
      <c r="CG16" s="110" t="n"/>
      <c r="CH16" s="110" t="n"/>
      <c r="CI16" s="110" t="n"/>
      <c r="CJ16" s="110" t="n"/>
      <c r="CK16" s="110" t="n"/>
      <c r="CL16" s="110" t="n"/>
      <c r="CM16" s="110" t="n"/>
      <c r="CN16" s="110" t="n"/>
      <c r="CO16" s="110" t="n"/>
      <c r="CP16" s="110" t="n"/>
      <c r="CQ16" s="110" t="n"/>
      <c r="CR16" s="110" t="n"/>
      <c r="CS16" s="110" t="n"/>
    </row>
    <row r="17">
      <c r="A17" t="inlineStr">
        <is>
          <t>EL</t>
        </is>
      </c>
      <c r="B17" t="inlineStr">
        <is>
          <t>MY_Seven Mobile Sdn Bhd</t>
        </is>
      </c>
      <c r="C17" s="110" t="n">
        <v>0</v>
      </c>
      <c r="D17" s="110" t="n">
        <v>0</v>
      </c>
      <c r="E17" s="111" t="n">
        <v>0</v>
      </c>
      <c r="F17" s="110" t="n">
        <v>0</v>
      </c>
      <c r="G17" s="110" t="n">
        <v>0</v>
      </c>
      <c r="H17" s="110" t="n">
        <v>0</v>
      </c>
      <c r="I17" s="110" t="n">
        <v>0</v>
      </c>
      <c r="J17" s="110" t="n">
        <v>0</v>
      </c>
      <c r="K17" s="110" t="n">
        <v>0</v>
      </c>
      <c r="L17" s="110" t="n">
        <v>0</v>
      </c>
      <c r="M17" s="110" t="n">
        <v>0</v>
      </c>
      <c r="N17" s="110" t="n">
        <v>0</v>
      </c>
      <c r="O17" s="110" t="n">
        <v>0</v>
      </c>
      <c r="P17" s="110" t="n">
        <v>0</v>
      </c>
      <c r="Q17" s="110" t="n">
        <v>0</v>
      </c>
      <c r="R17" s="110" t="n">
        <v>0</v>
      </c>
      <c r="S17" s="110" t="n">
        <v>0</v>
      </c>
      <c r="T17" s="110" t="n">
        <v>0</v>
      </c>
      <c r="U17" s="110" t="n">
        <v>0</v>
      </c>
      <c r="V17" s="110" t="n">
        <v>0</v>
      </c>
      <c r="W17" s="110" t="n">
        <v>0</v>
      </c>
      <c r="X17" s="110" t="n">
        <v>0</v>
      </c>
      <c r="Y17" s="110" t="n">
        <v>0</v>
      </c>
      <c r="Z17" s="110" t="n">
        <v>0</v>
      </c>
      <c r="AA17" s="110" t="n">
        <v>0</v>
      </c>
      <c r="AB17" s="110" t="n">
        <v>0</v>
      </c>
      <c r="AC17" s="110" t="n">
        <v>0</v>
      </c>
      <c r="AD17" s="110" t="n">
        <v>0</v>
      </c>
      <c r="AE17" s="110" t="n">
        <v>0</v>
      </c>
      <c r="AF17" s="110" t="n">
        <v>0</v>
      </c>
      <c r="AG17" s="110" t="n">
        <v>0</v>
      </c>
      <c r="AH17" s="110" t="n">
        <v>0</v>
      </c>
      <c r="AI17" s="110" t="n">
        <v>0</v>
      </c>
      <c r="AJ17" s="110" t="n">
        <v>0</v>
      </c>
      <c r="AK17" s="110" t="n">
        <v>0</v>
      </c>
      <c r="AL17" s="110" t="n">
        <v>0</v>
      </c>
      <c r="AM17" s="110" t="n">
        <v>0</v>
      </c>
      <c r="AN17" s="110" t="n">
        <v>0</v>
      </c>
      <c r="AO17" s="110" t="n">
        <v>0</v>
      </c>
      <c r="AP17" s="110" t="n">
        <v>0</v>
      </c>
      <c r="AQ17" s="110" t="n">
        <v>0</v>
      </c>
      <c r="AR17" s="110" t="n">
        <v>0</v>
      </c>
      <c r="AS17" s="110" t="n">
        <v>0</v>
      </c>
      <c r="AT17" s="110" t="n">
        <v>0</v>
      </c>
      <c r="AU17" s="110" t="n">
        <v>0</v>
      </c>
      <c r="AV17" s="110" t="n">
        <v>0</v>
      </c>
      <c r="AW17" s="110" t="n">
        <v>0</v>
      </c>
      <c r="AX17" s="110" t="n">
        <v>0</v>
      </c>
      <c r="AY17" s="110" t="n">
        <v>0</v>
      </c>
      <c r="AZ17" s="110" t="n">
        <v>0</v>
      </c>
      <c r="BA17" s="110" t="n">
        <v>0</v>
      </c>
      <c r="BB17" s="110" t="n">
        <v>0</v>
      </c>
      <c r="BC17" s="110" t="n">
        <v>0</v>
      </c>
      <c r="BD17" s="110" t="n">
        <v>0</v>
      </c>
      <c r="BE17" s="110" t="n">
        <v>0</v>
      </c>
      <c r="BF17" s="110" t="n">
        <v>0</v>
      </c>
      <c r="BG17" s="110" t="n">
        <v>0</v>
      </c>
      <c r="BH17" s="110" t="n">
        <v>0</v>
      </c>
      <c r="BI17" s="110" t="n">
        <v>0</v>
      </c>
      <c r="BJ17" s="110" t="n">
        <v>0</v>
      </c>
      <c r="BK17" s="110" t="n">
        <v>0</v>
      </c>
      <c r="BL17" s="110" t="n">
        <v>0</v>
      </c>
      <c r="BM17" s="110" t="n">
        <v>0</v>
      </c>
      <c r="BN17" s="110" t="n">
        <v>0</v>
      </c>
      <c r="BO17" s="110" t="n">
        <v>0</v>
      </c>
      <c r="BP17" s="110" t="n">
        <v>0</v>
      </c>
      <c r="BQ17" s="110" t="n">
        <v>0</v>
      </c>
      <c r="BR17" s="110" t="n">
        <v>0</v>
      </c>
      <c r="BS17" s="110" t="n">
        <v>0</v>
      </c>
      <c r="BT17" s="110" t="n">
        <v>0</v>
      </c>
      <c r="BU17" s="110" t="n">
        <v>0</v>
      </c>
      <c r="BV17" s="110" t="n">
        <v>0</v>
      </c>
      <c r="BW17" s="110" t="n">
        <v>0</v>
      </c>
      <c r="BX17" s="110" t="n"/>
      <c r="BY17" s="110" t="n"/>
      <c r="BZ17" s="110" t="n"/>
      <c r="CA17" s="110" t="n"/>
      <c r="CB17" s="110" t="n"/>
      <c r="CC17" s="110" t="n"/>
      <c r="CD17" s="110" t="n"/>
      <c r="CE17" s="110" t="n"/>
      <c r="CF17" s="110" t="n"/>
      <c r="CG17" s="110" t="n"/>
      <c r="CH17" s="110" t="n"/>
      <c r="CI17" s="110" t="n"/>
      <c r="CJ17" s="110" t="n"/>
      <c r="CK17" s="110" t="n"/>
      <c r="CL17" s="110" t="n"/>
      <c r="CM17" s="110" t="n"/>
      <c r="CN17" s="110" t="n"/>
      <c r="CO17" s="110" t="n"/>
      <c r="CP17" s="110" t="n"/>
      <c r="CQ17" s="110" t="n"/>
      <c r="CR17" s="110" t="n"/>
      <c r="CS17" s="110" t="n"/>
    </row>
    <row r="18">
      <c r="A18" t="inlineStr">
        <is>
          <t>EL</t>
        </is>
      </c>
      <c r="B18" t="inlineStr">
        <is>
          <t>MY_SNS Network (M) Sdn Bhd</t>
        </is>
      </c>
      <c r="C18" s="110" t="n">
        <v>0</v>
      </c>
      <c r="D18" s="110" t="n">
        <v>0</v>
      </c>
      <c r="E18" s="111" t="n">
        <v>0</v>
      </c>
      <c r="F18" s="110" t="n">
        <v>0</v>
      </c>
      <c r="G18" s="110" t="n">
        <v>0</v>
      </c>
      <c r="H18" s="110" t="n">
        <v>0</v>
      </c>
      <c r="I18" s="110" t="n">
        <v>0</v>
      </c>
      <c r="J18" s="110" t="n">
        <v>0</v>
      </c>
      <c r="K18" s="110" t="n">
        <v>0</v>
      </c>
      <c r="L18" s="110" t="n">
        <v>0</v>
      </c>
      <c r="M18" s="110" t="n">
        <v>0</v>
      </c>
      <c r="N18" s="110" t="n">
        <v>0</v>
      </c>
      <c r="O18" s="110" t="n">
        <v>0</v>
      </c>
      <c r="P18" s="110" t="n">
        <v>0</v>
      </c>
      <c r="Q18" s="110" t="n">
        <v>0</v>
      </c>
      <c r="R18" s="110" t="n">
        <v>0</v>
      </c>
      <c r="S18" s="110" t="n">
        <v>0</v>
      </c>
      <c r="T18" s="110" t="n">
        <v>0</v>
      </c>
      <c r="U18" s="110" t="n">
        <v>0</v>
      </c>
      <c r="V18" s="110" t="n">
        <v>0</v>
      </c>
      <c r="W18" s="110" t="n">
        <v>0</v>
      </c>
      <c r="X18" s="110" t="n">
        <v>0</v>
      </c>
      <c r="Y18" s="110" t="n">
        <v>0</v>
      </c>
      <c r="Z18" s="110" t="n">
        <v>0</v>
      </c>
      <c r="AA18" s="110" t="n">
        <v>0</v>
      </c>
      <c r="AB18" s="110" t="n">
        <v>0</v>
      </c>
      <c r="AC18" s="110" t="n">
        <v>0</v>
      </c>
      <c r="AD18" s="110" t="n">
        <v>0</v>
      </c>
      <c r="AE18" s="110" t="n">
        <v>0</v>
      </c>
      <c r="AF18" s="110" t="n">
        <v>0</v>
      </c>
      <c r="AG18" s="110" t="n">
        <v>0</v>
      </c>
      <c r="AH18" s="110" t="n">
        <v>0</v>
      </c>
      <c r="AI18" s="110" t="n">
        <v>0</v>
      </c>
      <c r="AJ18" s="110" t="n">
        <v>0</v>
      </c>
      <c r="AK18" s="110" t="n">
        <v>0</v>
      </c>
      <c r="AL18" s="110" t="n">
        <v>0</v>
      </c>
      <c r="AM18" s="110" t="n">
        <v>0</v>
      </c>
      <c r="AN18" s="110" t="n">
        <v>0</v>
      </c>
      <c r="AO18" s="110" t="n">
        <v>0</v>
      </c>
      <c r="AP18" s="110" t="n">
        <v>0</v>
      </c>
      <c r="AQ18" s="110" t="n">
        <v>0</v>
      </c>
      <c r="AR18" s="110" t="n">
        <v>0</v>
      </c>
      <c r="AS18" s="110" t="n">
        <v>0</v>
      </c>
      <c r="AT18" s="110" t="n">
        <v>0</v>
      </c>
      <c r="AU18" s="110" t="n">
        <v>0</v>
      </c>
      <c r="AV18" s="110" t="n">
        <v>0</v>
      </c>
      <c r="AW18" s="110" t="n">
        <v>0</v>
      </c>
      <c r="AX18" s="110" t="n">
        <v>0</v>
      </c>
      <c r="AY18" s="110" t="n">
        <v>0</v>
      </c>
      <c r="AZ18" s="110" t="n">
        <v>0</v>
      </c>
      <c r="BA18" s="110" t="n">
        <v>0</v>
      </c>
      <c r="BB18" s="110" t="n">
        <v>0</v>
      </c>
      <c r="BC18" s="110" t="n">
        <v>0</v>
      </c>
      <c r="BD18" s="110" t="n">
        <v>0</v>
      </c>
      <c r="BE18" s="110" t="n">
        <v>0</v>
      </c>
      <c r="BF18" s="110" t="n">
        <v>0</v>
      </c>
      <c r="BG18" s="110" t="n">
        <v>0</v>
      </c>
      <c r="BH18" s="110" t="n">
        <v>0</v>
      </c>
      <c r="BI18" s="110" t="n">
        <v>0</v>
      </c>
      <c r="BJ18" s="110" t="n">
        <v>0</v>
      </c>
      <c r="BK18" s="110" t="n">
        <v>0</v>
      </c>
      <c r="BL18" s="110" t="n">
        <v>0</v>
      </c>
      <c r="BM18" s="110" t="n">
        <v>0</v>
      </c>
      <c r="BN18" s="110" t="n">
        <v>0</v>
      </c>
      <c r="BO18" s="110" t="n">
        <v>0</v>
      </c>
      <c r="BP18" s="110" t="n">
        <v>0</v>
      </c>
      <c r="BQ18" s="110" t="n">
        <v>0</v>
      </c>
      <c r="BR18" s="110" t="n">
        <v>0</v>
      </c>
      <c r="BS18" s="110" t="n">
        <v>0</v>
      </c>
      <c r="BT18" s="110" t="n">
        <v>0</v>
      </c>
      <c r="BU18" s="110" t="n">
        <v>0</v>
      </c>
      <c r="BV18" s="110" t="n">
        <v>0</v>
      </c>
      <c r="BW18" s="110" t="n">
        <v>0</v>
      </c>
      <c r="BX18" s="110" t="n"/>
      <c r="BY18" s="110" t="n"/>
      <c r="BZ18" s="110" t="n"/>
      <c r="CA18" s="110" t="n"/>
      <c r="CB18" s="110" t="n"/>
      <c r="CC18" s="110" t="n"/>
      <c r="CD18" s="110" t="n"/>
      <c r="CE18" s="110" t="n"/>
      <c r="CF18" s="110" t="n"/>
      <c r="CG18" s="110" t="n"/>
      <c r="CH18" s="110" t="n"/>
      <c r="CI18" s="110" t="n"/>
      <c r="CJ18" s="110" t="n"/>
      <c r="CK18" s="110" t="n"/>
      <c r="CL18" s="110" t="n"/>
      <c r="CM18" s="110" t="n"/>
      <c r="CN18" s="110" t="n"/>
      <c r="CO18" s="110" t="n"/>
      <c r="CP18" s="110" t="n"/>
      <c r="CQ18" s="110" t="n"/>
      <c r="CR18" s="110" t="n"/>
      <c r="CS18" s="110" t="n"/>
    </row>
    <row r="19">
      <c r="A19" t="inlineStr">
        <is>
          <t>EL</t>
        </is>
      </c>
      <c r="B19" t="inlineStr">
        <is>
          <t>MY_SNF Online</t>
        </is>
      </c>
      <c r="C19" s="110" t="n">
        <v>0</v>
      </c>
      <c r="D19" s="110" t="n">
        <v>0</v>
      </c>
      <c r="E19" s="111" t="n">
        <v>0</v>
      </c>
      <c r="F19" s="110" t="n">
        <v>0</v>
      </c>
      <c r="G19" s="110" t="n">
        <v>0</v>
      </c>
      <c r="H19" s="110" t="n">
        <v>0</v>
      </c>
      <c r="I19" s="110" t="n">
        <v>0</v>
      </c>
      <c r="J19" s="110" t="n">
        <v>0</v>
      </c>
      <c r="K19" s="110" t="n">
        <v>0</v>
      </c>
      <c r="L19" s="110" t="n">
        <v>0</v>
      </c>
      <c r="M19" s="110" t="n">
        <v>0</v>
      </c>
      <c r="N19" s="110" t="n">
        <v>0</v>
      </c>
      <c r="O19" s="110" t="n">
        <v>0</v>
      </c>
      <c r="P19" s="110" t="n">
        <v>0</v>
      </c>
      <c r="Q19" s="110" t="n">
        <v>0</v>
      </c>
      <c r="R19" s="110" t="n">
        <v>0</v>
      </c>
      <c r="S19" s="110" t="n">
        <v>0</v>
      </c>
      <c r="T19" s="110" t="n">
        <v>0</v>
      </c>
      <c r="U19" s="110" t="n">
        <v>0</v>
      </c>
      <c r="V19" s="110" t="n">
        <v>0</v>
      </c>
      <c r="W19" s="110" t="n">
        <v>0</v>
      </c>
      <c r="X19" s="110" t="n">
        <v>0</v>
      </c>
      <c r="Y19" s="110" t="n">
        <v>0</v>
      </c>
      <c r="Z19" s="110" t="n">
        <v>0</v>
      </c>
      <c r="AA19" s="110" t="n">
        <v>0</v>
      </c>
      <c r="AB19" s="110" t="n">
        <v>0</v>
      </c>
      <c r="AC19" s="110" t="n">
        <v>0</v>
      </c>
      <c r="AD19" s="110" t="n">
        <v>0</v>
      </c>
      <c r="AE19" s="110" t="n">
        <v>0</v>
      </c>
      <c r="AF19" s="110" t="n">
        <v>0</v>
      </c>
      <c r="AG19" s="110" t="n">
        <v>0</v>
      </c>
      <c r="AH19" s="110" t="n">
        <v>0</v>
      </c>
      <c r="AI19" s="110" t="n">
        <v>0</v>
      </c>
      <c r="AJ19" s="110" t="n">
        <v>0</v>
      </c>
      <c r="AK19" s="110" t="n">
        <v>0</v>
      </c>
      <c r="AL19" s="110" t="n">
        <v>0</v>
      </c>
      <c r="AM19" s="110" t="n">
        <v>0</v>
      </c>
      <c r="AN19" s="110" t="n">
        <v>0</v>
      </c>
      <c r="AO19" s="110" t="n">
        <v>0</v>
      </c>
      <c r="AP19" s="110" t="n">
        <v>0</v>
      </c>
      <c r="AQ19" s="110" t="n">
        <v>0</v>
      </c>
      <c r="AR19" s="110" t="n">
        <v>0</v>
      </c>
      <c r="AS19" s="110" t="n">
        <v>0</v>
      </c>
      <c r="AT19" s="110" t="n">
        <v>0</v>
      </c>
      <c r="AU19" s="110" t="n">
        <v>0</v>
      </c>
      <c r="AV19" s="110" t="n">
        <v>0</v>
      </c>
      <c r="AW19" s="110" t="n">
        <v>0</v>
      </c>
      <c r="AX19" s="110" t="n">
        <v>0</v>
      </c>
      <c r="AY19" s="110" t="n">
        <v>0</v>
      </c>
      <c r="AZ19" s="110" t="n">
        <v>0</v>
      </c>
      <c r="BA19" s="110" t="n">
        <v>0</v>
      </c>
      <c r="BB19" s="110" t="n">
        <v>0</v>
      </c>
      <c r="BC19" s="110" t="n">
        <v>0</v>
      </c>
      <c r="BD19" s="110" t="n">
        <v>0</v>
      </c>
      <c r="BE19" s="110" t="n">
        <v>0</v>
      </c>
      <c r="BF19" s="110" t="n">
        <v>0</v>
      </c>
      <c r="BG19" s="110" t="n">
        <v>0</v>
      </c>
      <c r="BH19" s="110" t="n">
        <v>0</v>
      </c>
      <c r="BI19" s="110" t="n">
        <v>0</v>
      </c>
      <c r="BJ19" s="110" t="n">
        <v>0</v>
      </c>
      <c r="BK19" s="110" t="n">
        <v>0</v>
      </c>
      <c r="BL19" s="110" t="n">
        <v>0</v>
      </c>
      <c r="BM19" s="110" t="n">
        <v>0</v>
      </c>
      <c r="BN19" s="110" t="n">
        <v>0</v>
      </c>
      <c r="BO19" s="110" t="n">
        <v>0</v>
      </c>
      <c r="BP19" s="110" t="n">
        <v>0</v>
      </c>
      <c r="BQ19" s="110" t="n">
        <v>0</v>
      </c>
      <c r="BR19" s="110" t="n">
        <v>0</v>
      </c>
      <c r="BS19" s="110" t="n">
        <v>0</v>
      </c>
      <c r="BT19" s="110" t="n">
        <v>0</v>
      </c>
      <c r="BU19" s="110" t="n">
        <v>0</v>
      </c>
      <c r="BV19" s="110" t="n">
        <v>0</v>
      </c>
      <c r="BW19" s="110" t="n">
        <v>0</v>
      </c>
      <c r="BX19" s="110" t="n"/>
      <c r="BY19" s="110" t="n"/>
      <c r="BZ19" s="110" t="n"/>
      <c r="CA19" s="110" t="n"/>
      <c r="CB19" s="110" t="n"/>
      <c r="CC19" s="110" t="n"/>
      <c r="CD19" s="110" t="n"/>
      <c r="CE19" s="110" t="n"/>
      <c r="CF19" s="110" t="n"/>
      <c r="CG19" s="110" t="n"/>
      <c r="CH19" s="110" t="n"/>
      <c r="CI19" s="110" t="n"/>
      <c r="CJ19" s="110" t="n"/>
      <c r="CK19" s="110" t="n"/>
      <c r="CL19" s="110" t="n"/>
      <c r="CM19" s="110" t="n"/>
      <c r="CN19" s="110" t="n"/>
      <c r="CO19" s="110" t="n"/>
      <c r="CP19" s="110" t="n"/>
      <c r="CQ19" s="110" t="n"/>
      <c r="CR19" s="110" t="n"/>
      <c r="CS19" s="110" t="n"/>
    </row>
    <row r="20">
      <c r="A20" t="inlineStr">
        <is>
          <t>FMCG</t>
        </is>
      </c>
      <c r="B20" t="inlineStr">
        <is>
          <t>MY_S L Ng Trading Agency Sdn Bhd</t>
        </is>
      </c>
      <c r="C20" s="110" t="n">
        <v>0</v>
      </c>
      <c r="D20" s="110" t="n">
        <v>0</v>
      </c>
      <c r="E20" s="111" t="n">
        <v>0</v>
      </c>
      <c r="F20" s="110" t="n">
        <v>0</v>
      </c>
      <c r="G20" s="110" t="n">
        <v>0</v>
      </c>
      <c r="H20" s="110" t="n">
        <v>0</v>
      </c>
      <c r="I20" s="110" t="n">
        <v>0</v>
      </c>
      <c r="J20" s="110" t="n">
        <v>0</v>
      </c>
      <c r="K20" s="110" t="n">
        <v>0</v>
      </c>
      <c r="L20" s="110" t="n">
        <v>0</v>
      </c>
      <c r="M20" s="110" t="n">
        <v>0</v>
      </c>
      <c r="N20" s="110" t="n">
        <v>0</v>
      </c>
      <c r="O20" s="110" t="n">
        <v>0</v>
      </c>
      <c r="P20" s="110" t="n">
        <v>0</v>
      </c>
      <c r="Q20" s="110" t="n">
        <v>0</v>
      </c>
      <c r="R20" s="110" t="n">
        <v>0</v>
      </c>
      <c r="S20" s="110" t="n">
        <v>0</v>
      </c>
      <c r="T20" s="110" t="n">
        <v>0</v>
      </c>
      <c r="U20" s="110" t="n">
        <v>0</v>
      </c>
      <c r="V20" s="110" t="n">
        <v>0</v>
      </c>
      <c r="W20" s="110" t="n">
        <v>0</v>
      </c>
      <c r="X20" s="110" t="n">
        <v>0</v>
      </c>
      <c r="Y20" s="110" t="n">
        <v>0</v>
      </c>
      <c r="Z20" s="110" t="n">
        <v>0</v>
      </c>
      <c r="AA20" s="110" t="n">
        <v>0</v>
      </c>
      <c r="AB20" s="110" t="n">
        <v>0</v>
      </c>
      <c r="AC20" s="110" t="n">
        <v>0</v>
      </c>
      <c r="AD20" s="110" t="n">
        <v>0</v>
      </c>
      <c r="AE20" s="110" t="n">
        <v>0</v>
      </c>
      <c r="AF20" s="110" t="n">
        <v>0</v>
      </c>
      <c r="AG20" s="110" t="n">
        <v>0</v>
      </c>
      <c r="AH20" s="110" t="n">
        <v>0</v>
      </c>
      <c r="AI20" s="110" t="n">
        <v>0</v>
      </c>
      <c r="AJ20" s="110" t="n">
        <v>0</v>
      </c>
      <c r="AK20" s="110" t="n">
        <v>0</v>
      </c>
      <c r="AL20" s="110" t="n">
        <v>0</v>
      </c>
      <c r="AM20" s="110" t="n">
        <v>0</v>
      </c>
      <c r="AN20" s="110" t="n">
        <v>0</v>
      </c>
      <c r="AO20" s="110" t="n">
        <v>0</v>
      </c>
      <c r="AP20" s="110" t="n">
        <v>0</v>
      </c>
      <c r="AQ20" s="110" t="n">
        <v>0</v>
      </c>
      <c r="AR20" s="110" t="n">
        <v>0</v>
      </c>
      <c r="AS20" s="110" t="n">
        <v>0</v>
      </c>
      <c r="AT20" s="110" t="n">
        <v>0</v>
      </c>
      <c r="AU20" s="110" t="n">
        <v>0</v>
      </c>
      <c r="AV20" s="110" t="n">
        <v>0</v>
      </c>
      <c r="AW20" s="110" t="n">
        <v>0</v>
      </c>
      <c r="AX20" s="110" t="n">
        <v>0</v>
      </c>
      <c r="AY20" s="110" t="n">
        <v>0</v>
      </c>
      <c r="AZ20" s="110" t="n">
        <v>0</v>
      </c>
      <c r="BA20" s="110" t="n">
        <v>0</v>
      </c>
      <c r="BB20" s="110" t="n">
        <v>0</v>
      </c>
      <c r="BC20" s="110" t="n">
        <v>0</v>
      </c>
      <c r="BD20" s="110" t="n">
        <v>0</v>
      </c>
      <c r="BE20" s="110" t="n">
        <v>0</v>
      </c>
      <c r="BF20" s="110" t="n">
        <v>0</v>
      </c>
      <c r="BG20" s="110" t="n">
        <v>0</v>
      </c>
      <c r="BH20" s="110" t="n">
        <v>0</v>
      </c>
      <c r="BI20" s="110" t="n">
        <v>0</v>
      </c>
      <c r="BJ20" s="110" t="n">
        <v>0</v>
      </c>
      <c r="BK20" s="110" t="n">
        <v>0</v>
      </c>
      <c r="BL20" s="110" t="n">
        <v>0</v>
      </c>
      <c r="BM20" s="110" t="n">
        <v>0</v>
      </c>
      <c r="BN20" s="110" t="n">
        <v>0</v>
      </c>
      <c r="BO20" s="110" t="n">
        <v>0</v>
      </c>
      <c r="BP20" s="110" t="n">
        <v>0</v>
      </c>
      <c r="BQ20" s="110" t="n">
        <v>0</v>
      </c>
      <c r="BR20" s="110" t="n">
        <v>0</v>
      </c>
      <c r="BS20" s="110" t="n">
        <v>0</v>
      </c>
      <c r="BT20" s="110" t="n">
        <v>0</v>
      </c>
      <c r="BU20" s="110" t="n">
        <v>0</v>
      </c>
      <c r="BV20" s="110" t="n">
        <v>0</v>
      </c>
      <c r="BW20" s="110" t="n">
        <v>0</v>
      </c>
      <c r="BX20" s="110" t="n"/>
      <c r="BY20" s="110" t="n"/>
      <c r="BZ20" s="110" t="n"/>
      <c r="CA20" s="110" t="n"/>
      <c r="CB20" s="110" t="n"/>
      <c r="CC20" s="110" t="n"/>
      <c r="CD20" s="110" t="n"/>
      <c r="CE20" s="110" t="n"/>
      <c r="CF20" s="110" t="n"/>
      <c r="CG20" s="110" t="n"/>
      <c r="CH20" s="110" t="n"/>
      <c r="CI20" s="110" t="n"/>
      <c r="CJ20" s="110" t="n"/>
      <c r="CK20" s="110" t="n"/>
      <c r="CL20" s="110" t="n"/>
      <c r="CM20" s="110" t="n"/>
      <c r="CN20" s="110" t="n"/>
      <c r="CO20" s="110" t="n"/>
      <c r="CP20" s="110" t="n"/>
      <c r="CQ20" s="110" t="n"/>
      <c r="CR20" s="110" t="n"/>
      <c r="CS20" s="110" t="n"/>
    </row>
    <row r="21">
      <c r="A21" t="inlineStr">
        <is>
          <t>FMCG</t>
        </is>
      </c>
      <c r="B21" t="inlineStr">
        <is>
          <t>MY_Rurutiki Sdn Bhd</t>
        </is>
      </c>
      <c r="C21" s="110" t="n">
        <v>510769.4183467742</v>
      </c>
      <c r="D21" s="110" t="n">
        <v>645305.396875</v>
      </c>
      <c r="E21" s="111" t="n">
        <v>453193.7947916667</v>
      </c>
      <c r="F21" s="110" t="n">
        <v>353838.625</v>
      </c>
      <c r="G21" s="110" t="n">
        <v>373126.46875</v>
      </c>
      <c r="H21" s="110" t="n">
        <v>347464.84375</v>
      </c>
      <c r="I21" s="110" t="n">
        <v>323191.59375</v>
      </c>
      <c r="J21" s="110" t="n">
        <v>297079.84375</v>
      </c>
      <c r="K21" s="110" t="n">
        <v>336442.75</v>
      </c>
      <c r="L21" s="110" t="n">
        <v>336775.0625</v>
      </c>
      <c r="M21" s="110" t="n">
        <v>376675.375</v>
      </c>
      <c r="N21" s="110" t="n">
        <v>378672.71875</v>
      </c>
      <c r="O21" s="110" t="n">
        <v>335429.21875</v>
      </c>
      <c r="P21" s="110" t="n">
        <v>304287.25</v>
      </c>
      <c r="Q21" s="110" t="n">
        <v>325029.0625</v>
      </c>
      <c r="R21" s="110" t="n">
        <v>331996.75</v>
      </c>
      <c r="S21" s="110" t="n">
        <v>492745.78125</v>
      </c>
      <c r="T21" s="110" t="n">
        <v>498027.5625</v>
      </c>
      <c r="U21" s="110" t="n">
        <v>554617.8125</v>
      </c>
      <c r="V21" s="110" t="n">
        <v>550339.8125</v>
      </c>
      <c r="W21" s="110" t="n">
        <v>547077.75</v>
      </c>
      <c r="X21" s="110" t="n">
        <v>543570.3125</v>
      </c>
      <c r="Y21" s="110" t="n">
        <v>533692.125</v>
      </c>
      <c r="Z21" s="110" t="n">
        <v>560981.8125</v>
      </c>
      <c r="AA21" s="110" t="n">
        <v>539947.6875</v>
      </c>
      <c r="AB21" s="110" t="n">
        <v>562180.4375</v>
      </c>
      <c r="AC21" s="110" t="n">
        <v>630223.6875</v>
      </c>
      <c r="AD21" s="110" t="n">
        <v>636811.5625</v>
      </c>
      <c r="AE21" s="110" t="n">
        <v>635337.3125</v>
      </c>
      <c r="AF21" s="110" t="n">
        <v>784394.9375</v>
      </c>
      <c r="AG21" s="110" t="n">
        <v>788428.5625</v>
      </c>
      <c r="AH21" s="110" t="n">
        <v>831289.0625</v>
      </c>
      <c r="AI21" s="110" t="n">
        <v>860213.1875</v>
      </c>
      <c r="AJ21" s="110" t="n">
        <v>863963</v>
      </c>
      <c r="AK21" s="110" t="n">
        <v>826473.5</v>
      </c>
      <c r="AL21" s="110" t="n">
        <v>826414.3125</v>
      </c>
      <c r="AM21" s="110" t="n">
        <v>846957.625</v>
      </c>
      <c r="AN21" s="110" t="n">
        <v>876165.25</v>
      </c>
      <c r="AO21" s="110" t="n">
        <v>909443.0625</v>
      </c>
      <c r="AP21" s="110" t="n">
        <v>933183.75</v>
      </c>
      <c r="AQ21" s="110" t="n">
        <v>893912.125</v>
      </c>
      <c r="AR21" s="110" t="n">
        <v>867365.1875</v>
      </c>
      <c r="AS21" s="110" t="n">
        <v>865209.5625</v>
      </c>
      <c r="AT21" s="110" t="n">
        <v>864188.125</v>
      </c>
      <c r="AU21" s="110" t="n">
        <v>841380.125</v>
      </c>
      <c r="AV21" s="110" t="n">
        <v>834568.125</v>
      </c>
      <c r="AW21" s="110" t="n">
        <v>676777.9375</v>
      </c>
      <c r="AX21" s="110" t="n">
        <v>668342.4375</v>
      </c>
      <c r="AY21" s="110" t="n">
        <v>597243</v>
      </c>
      <c r="AZ21" s="110" t="n">
        <v>596319.25</v>
      </c>
      <c r="BA21" s="110" t="n">
        <v>588285</v>
      </c>
      <c r="BB21" s="110" t="n">
        <v>575622.6875</v>
      </c>
      <c r="BC21" s="110" t="n">
        <v>572275.4375</v>
      </c>
      <c r="BD21" s="110" t="n">
        <v>558597.375</v>
      </c>
      <c r="BE21" s="110" t="n">
        <v>570256.3125</v>
      </c>
      <c r="BF21" s="110" t="n">
        <v>556404.25</v>
      </c>
      <c r="BG21" s="110" t="n">
        <v>483952.21875</v>
      </c>
      <c r="BH21" s="110" t="n">
        <v>468810.46875</v>
      </c>
      <c r="BI21" s="110" t="n">
        <v>473242.0625</v>
      </c>
      <c r="BJ21" s="110" t="n">
        <v>352586.53125</v>
      </c>
      <c r="BK21" s="110" t="n">
        <v>360114.40625</v>
      </c>
      <c r="BL21" s="110" t="n">
        <v>311593.59375</v>
      </c>
      <c r="BM21" s="110" t="n">
        <v>283897.125</v>
      </c>
      <c r="BN21" s="110" t="n">
        <v>279581.0625</v>
      </c>
      <c r="BO21" s="110" t="n">
        <v>281549.84375</v>
      </c>
      <c r="BP21" s="110" t="n">
        <v>281549.84375</v>
      </c>
      <c r="BQ21" s="110" t="n">
        <v>272673.375</v>
      </c>
      <c r="BR21" s="110" t="n">
        <v>247750.21875</v>
      </c>
      <c r="BS21" s="110" t="n">
        <v>193556.59375</v>
      </c>
      <c r="BT21" s="110" t="n">
        <v>191961.390625</v>
      </c>
      <c r="BU21" s="110" t="n">
        <v>204245.015625</v>
      </c>
      <c r="BV21" s="110" t="n">
        <v>204245.015625</v>
      </c>
      <c r="BW21" s="110" t="n">
        <v>204245.015625</v>
      </c>
      <c r="BX21" s="110" t="n"/>
      <c r="BY21" s="110" t="n"/>
      <c r="BZ21" s="110" t="n"/>
      <c r="CA21" s="110" t="n"/>
      <c r="CB21" s="110" t="n"/>
      <c r="CC21" s="110" t="n"/>
      <c r="CD21" s="110" t="n"/>
      <c r="CE21" s="110" t="n"/>
      <c r="CF21" s="110" t="n"/>
      <c r="CG21" s="110" t="n"/>
      <c r="CH21" s="110" t="n"/>
      <c r="CI21" s="110" t="n"/>
      <c r="CJ21" s="110" t="n"/>
      <c r="CK21" s="110" t="n"/>
      <c r="CL21" s="110" t="n"/>
      <c r="CM21" s="110" t="n"/>
      <c r="CN21" s="110" t="n"/>
      <c r="CO21" s="110" t="n"/>
      <c r="CP21" s="110" t="n"/>
      <c r="CQ21" s="110" t="n"/>
      <c r="CR21" s="110" t="n"/>
      <c r="CS21" s="110" t="n"/>
    </row>
    <row r="22">
      <c r="A22" t="inlineStr">
        <is>
          <t>FMCG</t>
        </is>
      </c>
      <c r="B22" t="inlineStr">
        <is>
          <t>MY_Reckitt Benckiser (M) Sdn Bhd</t>
        </is>
      </c>
      <c r="C22" s="110" t="n">
        <v>69225.58669354839</v>
      </c>
      <c r="D22" s="110" t="n">
        <v>76562.36536458334</v>
      </c>
      <c r="E22" s="111" t="n">
        <v>67177.12135416667</v>
      </c>
      <c r="F22" s="110" t="n">
        <v>38349.1640625</v>
      </c>
      <c r="G22" s="110" t="n">
        <v>36983.61328125</v>
      </c>
      <c r="H22" s="110" t="n">
        <v>36983.61328125</v>
      </c>
      <c r="I22" s="110" t="n">
        <v>36983.61328125</v>
      </c>
      <c r="J22" s="110" t="n">
        <v>51287.7109375</v>
      </c>
      <c r="K22" s="110" t="n">
        <v>56214.98828125</v>
      </c>
      <c r="L22" s="110" t="n">
        <v>70894.9453125</v>
      </c>
      <c r="M22" s="110" t="n">
        <v>74533.2578125</v>
      </c>
      <c r="N22" s="110" t="n">
        <v>74533.2578125</v>
      </c>
      <c r="O22" s="110" t="n">
        <v>74533.2578125</v>
      </c>
      <c r="P22" s="110" t="n">
        <v>74533.2578125</v>
      </c>
      <c r="Q22" s="110" t="n">
        <v>74533.2578125</v>
      </c>
      <c r="R22" s="110" t="n">
        <v>74533.2578125</v>
      </c>
      <c r="S22" s="110" t="n">
        <v>72910.328125</v>
      </c>
      <c r="T22" s="110" t="n">
        <v>72790.7265625</v>
      </c>
      <c r="U22" s="110" t="n">
        <v>72790.7265625</v>
      </c>
      <c r="V22" s="110" t="n">
        <v>73915.953125</v>
      </c>
      <c r="W22" s="110" t="n">
        <v>73915.953125</v>
      </c>
      <c r="X22" s="110" t="n">
        <v>73915.953125</v>
      </c>
      <c r="Y22" s="110" t="n">
        <v>73915.953125</v>
      </c>
      <c r="Z22" s="110" t="n">
        <v>74543.7578125</v>
      </c>
      <c r="AA22" s="110" t="n">
        <v>76415.8984375</v>
      </c>
      <c r="AB22" s="110" t="n">
        <v>78275.6875</v>
      </c>
      <c r="AC22" s="110" t="n">
        <v>79182.8046875</v>
      </c>
      <c r="AD22" s="110" t="n">
        <v>79182.8046875</v>
      </c>
      <c r="AE22" s="110" t="n">
        <v>79182.8046875</v>
      </c>
      <c r="AF22" s="110" t="n">
        <v>79223.015625</v>
      </c>
      <c r="AG22" s="110" t="n">
        <v>78639.234375</v>
      </c>
      <c r="AH22" s="110" t="n">
        <v>77745.0390625</v>
      </c>
      <c r="AI22" s="110" t="n">
        <v>77745.0390625</v>
      </c>
      <c r="AJ22" s="110" t="n">
        <v>76804.3125</v>
      </c>
      <c r="AK22" s="110" t="n">
        <v>81351.703125</v>
      </c>
      <c r="AL22" s="110" t="n">
        <v>80960.3515625</v>
      </c>
      <c r="AM22" s="110" t="n">
        <v>81099.4609375</v>
      </c>
      <c r="AN22" s="110" t="n">
        <v>81099.4609375</v>
      </c>
      <c r="AO22" s="110" t="n">
        <v>85449.1953125</v>
      </c>
      <c r="AP22" s="110" t="n">
        <v>85488.7734375</v>
      </c>
      <c r="AQ22" s="110" t="n">
        <v>81415.3671875</v>
      </c>
      <c r="AR22" s="110" t="n">
        <v>80385.171875</v>
      </c>
      <c r="AS22" s="110" t="n">
        <v>80385.171875</v>
      </c>
      <c r="AT22" s="110" t="n">
        <v>80385.171875</v>
      </c>
      <c r="AU22" s="110" t="n">
        <v>79042.421875</v>
      </c>
      <c r="AV22" s="110" t="n">
        <v>77568.7421875</v>
      </c>
      <c r="AW22" s="110" t="n">
        <v>76411.265625</v>
      </c>
      <c r="AX22" s="110" t="n">
        <v>73769.046875</v>
      </c>
      <c r="AY22" s="110" t="n">
        <v>73769.046875</v>
      </c>
      <c r="AZ22" s="110" t="n">
        <v>72228.46875</v>
      </c>
      <c r="BA22" s="110" t="n">
        <v>70505.6484375</v>
      </c>
      <c r="BB22" s="110" t="n">
        <v>73647.9140625</v>
      </c>
      <c r="BC22" s="110" t="n">
        <v>74143.890625</v>
      </c>
      <c r="BD22" s="110" t="n">
        <v>75133.140625</v>
      </c>
      <c r="BE22" s="110" t="n">
        <v>76281.7734375</v>
      </c>
      <c r="BF22" s="110" t="n">
        <v>78200.234375</v>
      </c>
      <c r="BG22" s="110" t="n">
        <v>77907.15625</v>
      </c>
      <c r="BH22" s="110" t="n">
        <v>77907.15625</v>
      </c>
      <c r="BI22" s="110" t="n">
        <v>71983.890625</v>
      </c>
      <c r="BJ22" s="110" t="n">
        <v>71172.8046875</v>
      </c>
      <c r="BK22" s="110" t="n">
        <v>70341.8828125</v>
      </c>
      <c r="BL22" s="110" t="n">
        <v>70341.8828125</v>
      </c>
      <c r="BM22" s="110" t="n">
        <v>71164.953125</v>
      </c>
      <c r="BN22" s="110" t="n">
        <v>67329.8125</v>
      </c>
      <c r="BO22" s="110" t="n">
        <v>67769.03125</v>
      </c>
      <c r="BP22" s="110" t="n">
        <v>67769.03125</v>
      </c>
      <c r="BQ22" s="110" t="n">
        <v>67769.03125</v>
      </c>
      <c r="BR22" s="110" t="n">
        <v>53693.36328125</v>
      </c>
      <c r="BS22" s="110" t="n">
        <v>48844.7734375</v>
      </c>
      <c r="BT22" s="110" t="n">
        <v>40091.91015625</v>
      </c>
      <c r="BU22" s="110" t="n">
        <v>36713.3984375</v>
      </c>
      <c r="BV22" s="110" t="n">
        <v>36713.3984375</v>
      </c>
      <c r="BW22" s="110" t="n">
        <v>36713.3984375</v>
      </c>
      <c r="BX22" s="110" t="n"/>
      <c r="BY22" s="110" t="n"/>
      <c r="BZ22" s="110" t="n"/>
      <c r="CA22" s="110" t="n"/>
      <c r="CB22" s="110" t="n"/>
      <c r="CC22" s="110" t="n"/>
      <c r="CD22" s="110" t="n"/>
      <c r="CE22" s="110" t="n"/>
      <c r="CF22" s="110" t="n"/>
      <c r="CG22" s="110" t="n"/>
      <c r="CH22" s="110" t="n"/>
      <c r="CI22" s="110" t="n"/>
      <c r="CJ22" s="110" t="n"/>
      <c r="CK22" s="110" t="n"/>
      <c r="CL22" s="110" t="n"/>
      <c r="CM22" s="110" t="n"/>
      <c r="CN22" s="110" t="n"/>
      <c r="CO22" s="110" t="n"/>
      <c r="CP22" s="110" t="n"/>
      <c r="CQ22" s="110" t="n"/>
      <c r="CR22" s="110" t="n"/>
      <c r="CS22" s="110" t="n"/>
    </row>
    <row r="23">
      <c r="A23" t="inlineStr">
        <is>
          <t>EL</t>
        </is>
      </c>
      <c r="B23" t="inlineStr">
        <is>
          <t>MY_Rainbow Distribution Sdn Bhd</t>
        </is>
      </c>
      <c r="C23" s="110" t="n">
        <v>0</v>
      </c>
      <c r="D23" s="110" t="n">
        <v>0</v>
      </c>
      <c r="E23" s="111" t="n">
        <v>0</v>
      </c>
      <c r="F23" s="110" t="n">
        <v>0</v>
      </c>
      <c r="G23" s="110" t="n">
        <v>0</v>
      </c>
      <c r="H23" s="110" t="n">
        <v>0</v>
      </c>
      <c r="I23" s="110" t="n">
        <v>0</v>
      </c>
      <c r="J23" s="110" t="n">
        <v>0</v>
      </c>
      <c r="K23" s="110" t="n">
        <v>0</v>
      </c>
      <c r="L23" s="110" t="n">
        <v>0</v>
      </c>
      <c r="M23" s="110" t="n">
        <v>0</v>
      </c>
      <c r="N23" s="110" t="n">
        <v>0</v>
      </c>
      <c r="O23" s="110" t="n">
        <v>0</v>
      </c>
      <c r="P23" s="110" t="n">
        <v>0</v>
      </c>
      <c r="Q23" s="110" t="n">
        <v>0</v>
      </c>
      <c r="R23" s="110" t="n">
        <v>0</v>
      </c>
      <c r="S23" s="110" t="n">
        <v>0</v>
      </c>
      <c r="T23" s="110" t="n">
        <v>0</v>
      </c>
      <c r="U23" s="110" t="n">
        <v>0</v>
      </c>
      <c r="V23" s="110" t="n">
        <v>0</v>
      </c>
      <c r="W23" s="110" t="n">
        <v>0</v>
      </c>
      <c r="X23" s="110" t="n">
        <v>0</v>
      </c>
      <c r="Y23" s="110" t="n">
        <v>0</v>
      </c>
      <c r="Z23" s="110" t="n">
        <v>0</v>
      </c>
      <c r="AA23" s="110" t="n">
        <v>0</v>
      </c>
      <c r="AB23" s="110" t="n">
        <v>0</v>
      </c>
      <c r="AC23" s="110" t="n">
        <v>0</v>
      </c>
      <c r="AD23" s="110" t="n">
        <v>0</v>
      </c>
      <c r="AE23" s="110" t="n">
        <v>0</v>
      </c>
      <c r="AF23" s="110" t="n">
        <v>0</v>
      </c>
      <c r="AG23" s="110" t="n">
        <v>0</v>
      </c>
      <c r="AH23" s="110" t="n">
        <v>0</v>
      </c>
      <c r="AI23" s="110" t="n">
        <v>0</v>
      </c>
      <c r="AJ23" s="110" t="n">
        <v>0</v>
      </c>
      <c r="AK23" s="110" t="n">
        <v>0</v>
      </c>
      <c r="AL23" s="110" t="n">
        <v>0</v>
      </c>
      <c r="AM23" s="110" t="n">
        <v>0</v>
      </c>
      <c r="AN23" s="110" t="n">
        <v>0</v>
      </c>
      <c r="AO23" s="110" t="n">
        <v>0</v>
      </c>
      <c r="AP23" s="110" t="n">
        <v>0</v>
      </c>
      <c r="AQ23" s="110" t="n">
        <v>0</v>
      </c>
      <c r="AR23" s="110" t="n">
        <v>0</v>
      </c>
      <c r="AS23" s="110" t="n">
        <v>0</v>
      </c>
      <c r="AT23" s="110" t="n">
        <v>0</v>
      </c>
      <c r="AU23" s="110" t="n">
        <v>0</v>
      </c>
      <c r="AV23" s="110" t="n">
        <v>0</v>
      </c>
      <c r="AW23" s="110" t="n">
        <v>0</v>
      </c>
      <c r="AX23" s="110" t="n">
        <v>0</v>
      </c>
      <c r="AY23" s="110" t="n">
        <v>0</v>
      </c>
      <c r="AZ23" s="110" t="n">
        <v>0</v>
      </c>
      <c r="BA23" s="110" t="n">
        <v>0</v>
      </c>
      <c r="BB23" s="110" t="n">
        <v>0</v>
      </c>
      <c r="BC23" s="110" t="n">
        <v>0</v>
      </c>
      <c r="BD23" s="110" t="n">
        <v>0</v>
      </c>
      <c r="BE23" s="110" t="n">
        <v>0</v>
      </c>
      <c r="BF23" s="110" t="n">
        <v>0</v>
      </c>
      <c r="BG23" s="110" t="n">
        <v>0</v>
      </c>
      <c r="BH23" s="110" t="n">
        <v>0</v>
      </c>
      <c r="BI23" s="110" t="n">
        <v>0</v>
      </c>
      <c r="BJ23" s="110" t="n">
        <v>0</v>
      </c>
      <c r="BK23" s="110" t="n">
        <v>0</v>
      </c>
      <c r="BL23" s="110" t="n">
        <v>0</v>
      </c>
      <c r="BM23" s="110" t="n">
        <v>0</v>
      </c>
      <c r="BN23" s="110" t="n">
        <v>0</v>
      </c>
      <c r="BO23" s="110" t="n">
        <v>0</v>
      </c>
      <c r="BP23" s="110" t="n">
        <v>0</v>
      </c>
      <c r="BQ23" s="110" t="n">
        <v>0</v>
      </c>
      <c r="BR23" s="110" t="n">
        <v>0</v>
      </c>
      <c r="BS23" s="110" t="n">
        <v>0</v>
      </c>
      <c r="BT23" s="110" t="n">
        <v>0</v>
      </c>
      <c r="BU23" s="110" t="n">
        <v>0</v>
      </c>
      <c r="BV23" s="110" t="n">
        <v>0</v>
      </c>
      <c r="BW23" s="110" t="n">
        <v>0</v>
      </c>
      <c r="BX23" s="110" t="n"/>
      <c r="BY23" s="110" t="n"/>
      <c r="BZ23" s="110" t="n"/>
      <c r="CA23" s="110" t="n"/>
      <c r="CB23" s="110" t="n"/>
      <c r="CC23" s="110" t="n"/>
      <c r="CD23" s="110" t="n"/>
      <c r="CE23" s="110" t="n"/>
      <c r="CF23" s="110" t="n"/>
      <c r="CG23" s="110" t="n"/>
      <c r="CH23" s="110" t="n"/>
      <c r="CI23" s="110" t="n"/>
      <c r="CJ23" s="110" t="n"/>
      <c r="CK23" s="110" t="n"/>
      <c r="CL23" s="110" t="n"/>
      <c r="CM23" s="110" t="n"/>
      <c r="CN23" s="110" t="n"/>
      <c r="CO23" s="110" t="n"/>
      <c r="CP23" s="110" t="n"/>
      <c r="CQ23" s="110" t="n"/>
      <c r="CR23" s="110" t="n"/>
      <c r="CS23" s="110" t="n"/>
    </row>
    <row r="24">
      <c r="A24" t="inlineStr">
        <is>
          <t>FMCG</t>
        </is>
      </c>
      <c r="B24" t="inlineStr">
        <is>
          <t>MY_RB (Health) Malaysia Sdn Bhd</t>
        </is>
      </c>
      <c r="C24" s="110" t="n">
        <v>13508.47022271925</v>
      </c>
      <c r="D24" s="110" t="n">
        <v>298.5483034769694</v>
      </c>
      <c r="E24" s="111" t="n">
        <v>137.5676312764486</v>
      </c>
      <c r="F24" s="110" t="n">
        <v>35870.0078125</v>
      </c>
      <c r="G24" s="110" t="n">
        <v>37235.5625</v>
      </c>
      <c r="H24" s="110" t="n">
        <v>37235.5625</v>
      </c>
      <c r="I24" s="110" t="n">
        <v>37235.5625</v>
      </c>
      <c r="J24" s="110" t="n">
        <v>37235.5625</v>
      </c>
      <c r="K24" s="110" t="n">
        <v>37235.5625</v>
      </c>
      <c r="L24" s="110" t="n">
        <v>37235.5625</v>
      </c>
      <c r="M24" s="110" t="n">
        <v>37235.5625</v>
      </c>
      <c r="N24" s="110" t="n">
        <v>10544.90234375</v>
      </c>
      <c r="O24" s="110" t="n">
        <v>10544.90234375</v>
      </c>
      <c r="P24" s="110" t="n">
        <v>10540.734375</v>
      </c>
      <c r="Q24" s="110" t="n">
        <v>10540.734375</v>
      </c>
      <c r="R24" s="110" t="n">
        <v>10540.734375</v>
      </c>
      <c r="S24" s="110" t="n">
        <v>7997.03759765625</v>
      </c>
      <c r="T24" s="110" t="n">
        <v>7997.03759765625</v>
      </c>
      <c r="U24" s="110" t="n">
        <v>7997.03759765625</v>
      </c>
      <c r="V24" s="110" t="n">
        <v>7997.03759765625</v>
      </c>
      <c r="W24" s="110" t="n">
        <v>7997.03759765625</v>
      </c>
      <c r="X24" s="110" t="n">
        <v>7997.03759765625</v>
      </c>
      <c r="Y24" s="110" t="n">
        <v>2376.78564453125</v>
      </c>
      <c r="Z24" s="110" t="n">
        <v>2376.78564453125</v>
      </c>
      <c r="AA24" s="110" t="n">
        <v>2070.7529296875</v>
      </c>
      <c r="AB24" s="110" t="n">
        <v>2070.7529296875</v>
      </c>
      <c r="AC24" s="110" t="n">
        <v>2070.7529296875</v>
      </c>
      <c r="AD24" s="110" t="n">
        <v>2070.7529296875</v>
      </c>
      <c r="AE24" s="110" t="n">
        <v>2070.7529296875</v>
      </c>
      <c r="AF24" s="110" t="n">
        <v>2070.7529296875</v>
      </c>
      <c r="AG24" s="110" t="n">
        <v>1162.053466796875</v>
      </c>
      <c r="AH24" s="110" t="n">
        <v>1069.751953125</v>
      </c>
      <c r="AI24" s="110" t="n">
        <v>1069.751953125</v>
      </c>
      <c r="AJ24" s="110" t="n">
        <v>1069.751953125</v>
      </c>
      <c r="AK24" s="110" t="n">
        <v>1045.845825195312</v>
      </c>
      <c r="AL24" s="110" t="n">
        <v>909.747802734375</v>
      </c>
      <c r="AM24" s="110" t="n">
        <v>452.8161315917969</v>
      </c>
      <c r="AN24" s="110" t="n">
        <v>452.8161315917969</v>
      </c>
      <c r="AO24" s="110" t="n">
        <v>452.8161315917969</v>
      </c>
      <c r="AP24" s="110" t="n">
        <v>452.8161315917969</v>
      </c>
      <c r="AQ24" s="110" t="n">
        <v>452.8161315917969</v>
      </c>
      <c r="AR24" s="110" t="n">
        <v>452.8161315917969</v>
      </c>
      <c r="AS24" s="110" t="n">
        <v>452.8161315917969</v>
      </c>
      <c r="AT24" s="110" t="n">
        <v>452.8161315917969</v>
      </c>
      <c r="AU24" s="110" t="n">
        <v>452.8161315917969</v>
      </c>
      <c r="AV24" s="110" t="n">
        <v>452.8161315917969</v>
      </c>
      <c r="AW24" s="110" t="n">
        <v>489.5622253417969</v>
      </c>
      <c r="AX24" s="110" t="n">
        <v>489.5622253417969</v>
      </c>
      <c r="AY24" s="110" t="n">
        <v>489.5622253417969</v>
      </c>
      <c r="AZ24" s="110" t="n">
        <v>489.5622253417969</v>
      </c>
      <c r="BA24" s="110" t="n">
        <v>36.74608993530273</v>
      </c>
      <c r="BB24" s="110" t="n">
        <v>36.74608993530273</v>
      </c>
      <c r="BC24" s="110" t="n">
        <v>36.74608993530273</v>
      </c>
      <c r="BD24" s="110" t="n">
        <v>36.74608993530273</v>
      </c>
      <c r="BE24" s="110" t="n">
        <v>36.74608993530273</v>
      </c>
      <c r="BF24" s="110" t="n">
        <v>36.74608993530273</v>
      </c>
      <c r="BG24" s="110" t="n">
        <v>36.74608993530273</v>
      </c>
      <c r="BH24" s="110" t="n">
        <v>36.74608993530273</v>
      </c>
      <c r="BI24" s="110" t="n">
        <v>36.74608993530273</v>
      </c>
      <c r="BJ24" s="110" t="n">
        <v>36.74608993530273</v>
      </c>
      <c r="BK24" s="110" t="n">
        <v>36.74608993530273</v>
      </c>
      <c r="BL24" s="110" t="n">
        <v>36.74608993530273</v>
      </c>
      <c r="BM24" s="110" t="n">
        <v>36.74608993530273</v>
      </c>
      <c r="BN24" s="110" t="n">
        <v>36.74608993530273</v>
      </c>
      <c r="BO24" s="110" t="n">
        <v>36.98579788208008</v>
      </c>
      <c r="BP24" s="110" t="n">
        <v>36.98579788208008</v>
      </c>
      <c r="BQ24" s="110" t="n">
        <v>36.98579788208008</v>
      </c>
      <c r="BR24" s="110" t="n">
        <v>36.98579788208008</v>
      </c>
      <c r="BS24" s="110" t="n">
        <v>36.98579788208008</v>
      </c>
      <c r="BT24" s="110" t="n">
        <v>36.98579788208008</v>
      </c>
      <c r="BU24" s="110" t="n">
        <v>36.98579788208008</v>
      </c>
      <c r="BV24" s="110" t="n">
        <v>36.98579788208008</v>
      </c>
      <c r="BW24" s="110" t="n">
        <v>0</v>
      </c>
      <c r="BX24" s="110" t="n"/>
      <c r="BY24" s="110" t="n"/>
      <c r="BZ24" s="110" t="n"/>
      <c r="CA24" s="110" t="n"/>
      <c r="CB24" s="110" t="n"/>
      <c r="CC24" s="110" t="n"/>
      <c r="CD24" s="110" t="n"/>
      <c r="CE24" s="110" t="n"/>
      <c r="CF24" s="110" t="n"/>
      <c r="CG24" s="110" t="n"/>
      <c r="CH24" s="110" t="n"/>
      <c r="CI24" s="110" t="n"/>
      <c r="CJ24" s="110" t="n"/>
      <c r="CK24" s="110" t="n"/>
      <c r="CL24" s="110" t="n"/>
      <c r="CM24" s="110" t="n"/>
      <c r="CN24" s="110" t="n"/>
      <c r="CO24" s="110" t="n"/>
      <c r="CP24" s="110" t="n"/>
      <c r="CQ24" s="110" t="n"/>
      <c r="CR24" s="110" t="n"/>
      <c r="CS24" s="110" t="n"/>
    </row>
    <row r="25">
      <c r="A25" t="inlineStr">
        <is>
          <t>FMCG</t>
        </is>
      </c>
      <c r="B25" t="inlineStr">
        <is>
          <t>MY_Purecare Health &amp; Beauty Sdn Bhd</t>
        </is>
      </c>
      <c r="C25" s="110" t="n">
        <v>0</v>
      </c>
      <c r="D25" s="110" t="n">
        <v>0</v>
      </c>
      <c r="E25" s="111" t="n">
        <v>0</v>
      </c>
      <c r="F25" s="110" t="n">
        <v/>
      </c>
      <c r="G25" s="110" t="n">
        <v/>
      </c>
      <c r="H25" s="110" t="n">
        <v/>
      </c>
      <c r="I25" s="110" t="n">
        <v/>
      </c>
      <c r="J25" s="110" t="n">
        <v/>
      </c>
      <c r="K25" s="110" t="n">
        <v/>
      </c>
      <c r="L25" s="110" t="n">
        <v/>
      </c>
      <c r="M25" s="110" t="n">
        <v>0</v>
      </c>
      <c r="N25" s="110" t="n">
        <v>0</v>
      </c>
      <c r="O25" s="110" t="n">
        <v>0</v>
      </c>
      <c r="P25" s="110" t="n">
        <v>0</v>
      </c>
      <c r="Q25" s="110" t="n">
        <v>0</v>
      </c>
      <c r="R25" s="110" t="n">
        <v>0</v>
      </c>
      <c r="S25" s="110" t="n">
        <v>0</v>
      </c>
      <c r="T25" s="110" t="n">
        <v>0</v>
      </c>
      <c r="U25" s="110" t="n">
        <v>0</v>
      </c>
      <c r="V25" s="110" t="n">
        <v>0</v>
      </c>
      <c r="W25" s="110" t="n">
        <v>0</v>
      </c>
      <c r="X25" s="110" t="n">
        <v>0</v>
      </c>
      <c r="Y25" s="110" t="n">
        <v>0</v>
      </c>
      <c r="Z25" s="110" t="n">
        <v>0</v>
      </c>
      <c r="AA25" s="110" t="n">
        <v>0</v>
      </c>
      <c r="AB25" s="110" t="n">
        <v>0</v>
      </c>
      <c r="AC25" s="110" t="n">
        <v>0</v>
      </c>
      <c r="AD25" s="110" t="n">
        <v>0</v>
      </c>
      <c r="AE25" s="110" t="n">
        <v>0</v>
      </c>
      <c r="AF25" s="110" t="n">
        <v>0</v>
      </c>
      <c r="AG25" s="110" t="n">
        <v>0</v>
      </c>
      <c r="AH25" s="110" t="n">
        <v>0</v>
      </c>
      <c r="AI25" s="110" t="n">
        <v>0</v>
      </c>
      <c r="AJ25" s="110" t="n">
        <v>0</v>
      </c>
      <c r="AK25" s="110" t="n">
        <v>0</v>
      </c>
      <c r="AL25" s="110" t="n">
        <v>0</v>
      </c>
      <c r="AM25" s="110" t="n">
        <v>0</v>
      </c>
      <c r="AN25" s="110" t="n">
        <v>0</v>
      </c>
      <c r="AO25" s="110" t="n">
        <v>0</v>
      </c>
      <c r="AP25" s="110" t="n">
        <v>0</v>
      </c>
      <c r="AQ25" s="110" t="n">
        <v>0</v>
      </c>
      <c r="AR25" s="110" t="n">
        <v>0</v>
      </c>
      <c r="AS25" s="110" t="n">
        <v>0</v>
      </c>
      <c r="AT25" s="110" t="n">
        <v>0</v>
      </c>
      <c r="AU25" s="110" t="n">
        <v>0</v>
      </c>
      <c r="AV25" s="110" t="n">
        <v>0</v>
      </c>
      <c r="AW25" s="110" t="n">
        <v>0</v>
      </c>
      <c r="AX25" s="110" t="n">
        <v>0</v>
      </c>
      <c r="AY25" s="110" t="n">
        <v>0</v>
      </c>
      <c r="AZ25" s="110" t="n">
        <v>0</v>
      </c>
      <c r="BA25" s="110" t="n">
        <v>0</v>
      </c>
      <c r="BB25" s="110" t="n">
        <v>0</v>
      </c>
      <c r="BC25" s="110" t="n">
        <v>0</v>
      </c>
      <c r="BD25" s="110" t="n">
        <v>0</v>
      </c>
      <c r="BE25" s="110" t="n">
        <v>0</v>
      </c>
      <c r="BF25" s="110" t="n">
        <v>0</v>
      </c>
      <c r="BG25" s="110" t="n">
        <v>0</v>
      </c>
      <c r="BH25" s="110" t="n">
        <v>0</v>
      </c>
      <c r="BI25" s="110" t="n">
        <v>0</v>
      </c>
      <c r="BJ25" s="110" t="n">
        <v>0</v>
      </c>
      <c r="BK25" s="110" t="n">
        <v>0</v>
      </c>
      <c r="BL25" s="110" t="n">
        <v>0</v>
      </c>
      <c r="BM25" s="110" t="n">
        <v>0</v>
      </c>
      <c r="BN25" s="110" t="n">
        <v>0</v>
      </c>
      <c r="BO25" s="110" t="n">
        <v>0</v>
      </c>
      <c r="BP25" s="110" t="n">
        <v>0</v>
      </c>
      <c r="BQ25" s="110" t="n">
        <v>0</v>
      </c>
      <c r="BR25" s="110" t="n">
        <v>0</v>
      </c>
      <c r="BS25" s="110" t="n">
        <v>0</v>
      </c>
      <c r="BT25" s="110" t="n">
        <v>0</v>
      </c>
      <c r="BU25" s="110" t="n">
        <v>0</v>
      </c>
      <c r="BV25" s="110" t="n">
        <v>0</v>
      </c>
      <c r="BW25" s="110" t="n">
        <v>0</v>
      </c>
      <c r="BX25" s="110" t="n"/>
      <c r="BY25" s="110" t="n"/>
      <c r="BZ25" s="110" t="n"/>
      <c r="CA25" s="110" t="n"/>
      <c r="CB25" s="110" t="n"/>
      <c r="CC25" s="110" t="n"/>
      <c r="CD25" s="110" t="n"/>
      <c r="CE25" s="110" t="n"/>
      <c r="CF25" s="110" t="n"/>
      <c r="CG25" s="110" t="n"/>
      <c r="CH25" s="110" t="n"/>
      <c r="CI25" s="110" t="n"/>
      <c r="CJ25" s="110" t="n"/>
      <c r="CK25" s="110" t="n"/>
      <c r="CL25" s="110" t="n"/>
      <c r="CM25" s="110" t="n"/>
      <c r="CN25" s="110" t="n"/>
      <c r="CO25" s="110" t="n"/>
      <c r="CP25" s="110" t="n"/>
      <c r="CQ25" s="110" t="n"/>
      <c r="CR25" s="110" t="n"/>
      <c r="CS25" s="110" t="n"/>
    </row>
    <row r="26">
      <c r="A26" t="inlineStr">
        <is>
          <t>EL</t>
        </is>
      </c>
      <c r="B26" t="inlineStr">
        <is>
          <t>MY_Philips Malaysia Sdn Bhd</t>
        </is>
      </c>
      <c r="C26" s="110" t="n">
        <v/>
      </c>
      <c r="D26" s="110" t="n">
        <v>0</v>
      </c>
      <c r="E26" s="111" t="n">
        <v>0</v>
      </c>
      <c r="F26" s="110" t="n">
        <v/>
      </c>
      <c r="G26" s="110" t="n">
        <v/>
      </c>
      <c r="H26" s="110" t="n">
        <v/>
      </c>
      <c r="I26" s="110" t="n">
        <v/>
      </c>
      <c r="J26" s="110" t="n">
        <v/>
      </c>
      <c r="K26" s="110" t="n">
        <v/>
      </c>
      <c r="L26" s="110" t="n">
        <v/>
      </c>
      <c r="M26" s="110" t="n">
        <v/>
      </c>
      <c r="N26" s="110" t="n">
        <v/>
      </c>
      <c r="O26" s="110" t="n">
        <v/>
      </c>
      <c r="P26" s="110" t="n">
        <v/>
      </c>
      <c r="Q26" s="110" t="n">
        <v/>
      </c>
      <c r="R26" s="110" t="n">
        <v/>
      </c>
      <c r="S26" s="110" t="n">
        <v/>
      </c>
      <c r="T26" s="110" t="n">
        <v/>
      </c>
      <c r="U26" s="110" t="n">
        <v/>
      </c>
      <c r="V26" s="110" t="n">
        <v/>
      </c>
      <c r="W26" s="110" t="n">
        <v/>
      </c>
      <c r="X26" s="110" t="n">
        <v/>
      </c>
      <c r="Y26" s="110" t="n">
        <v/>
      </c>
      <c r="Z26" s="110" t="n">
        <v/>
      </c>
      <c r="AA26" s="110" t="n">
        <v/>
      </c>
      <c r="AB26" s="110" t="n">
        <v/>
      </c>
      <c r="AC26" s="110" t="n">
        <v/>
      </c>
      <c r="AD26" s="110" t="n">
        <v/>
      </c>
      <c r="AE26" s="110" t="n">
        <v/>
      </c>
      <c r="AF26" s="110" t="n">
        <v/>
      </c>
      <c r="AG26" s="110" t="n">
        <v/>
      </c>
      <c r="AH26" s="110" t="n">
        <v/>
      </c>
      <c r="AI26" s="110" t="n">
        <v/>
      </c>
      <c r="AJ26" s="110" t="n">
        <v/>
      </c>
      <c r="AK26" s="110" t="n">
        <v/>
      </c>
      <c r="AL26" s="110" t="n">
        <v/>
      </c>
      <c r="AM26" s="110" t="n">
        <v/>
      </c>
      <c r="AN26" s="110" t="n">
        <v/>
      </c>
      <c r="AO26" s="110" t="n">
        <v/>
      </c>
      <c r="AP26" s="110" t="n">
        <v/>
      </c>
      <c r="AQ26" s="110" t="n">
        <v/>
      </c>
      <c r="AR26" s="110" t="n">
        <v/>
      </c>
      <c r="AS26" s="110" t="n">
        <v/>
      </c>
      <c r="AT26" s="110" t="n">
        <v>0</v>
      </c>
      <c r="AU26" s="110" t="n">
        <v>0</v>
      </c>
      <c r="AV26" s="110" t="n">
        <v>0</v>
      </c>
      <c r="AW26" s="110" t="n">
        <v>0</v>
      </c>
      <c r="AX26" s="110" t="n">
        <v>0</v>
      </c>
      <c r="AY26" s="110" t="n">
        <v>0</v>
      </c>
      <c r="AZ26" s="110" t="n">
        <v>0</v>
      </c>
      <c r="BA26" s="110" t="n">
        <v>0</v>
      </c>
      <c r="BB26" s="110" t="n">
        <v>0</v>
      </c>
      <c r="BC26" s="110" t="n">
        <v>0</v>
      </c>
      <c r="BD26" s="110" t="n">
        <v>0</v>
      </c>
      <c r="BE26" s="110" t="n">
        <v>0</v>
      </c>
      <c r="BF26" s="110" t="n">
        <v>0</v>
      </c>
      <c r="BG26" s="110" t="n">
        <v>0</v>
      </c>
      <c r="BH26" s="110" t="n">
        <v>0</v>
      </c>
      <c r="BI26" s="110" t="n">
        <v>0</v>
      </c>
      <c r="BJ26" s="110" t="n">
        <v>0</v>
      </c>
      <c r="BK26" s="110" t="n">
        <v>0</v>
      </c>
      <c r="BL26" s="110" t="n">
        <v>0</v>
      </c>
      <c r="BM26" s="110" t="n">
        <v>0</v>
      </c>
      <c r="BN26" s="110" t="n">
        <v>0</v>
      </c>
      <c r="BO26" s="110" t="n">
        <v>0</v>
      </c>
      <c r="BP26" s="110" t="n">
        <v>0</v>
      </c>
      <c r="BQ26" s="110" t="n">
        <v>0</v>
      </c>
      <c r="BR26" s="110" t="n">
        <v>0</v>
      </c>
      <c r="BS26" s="110" t="n">
        <v>0</v>
      </c>
      <c r="BT26" s="110" t="n">
        <v>0</v>
      </c>
      <c r="BU26" s="110" t="n">
        <v>0</v>
      </c>
      <c r="BV26" s="110" t="n">
        <v>0</v>
      </c>
      <c r="BW26" s="110" t="n">
        <v>0</v>
      </c>
      <c r="BX26" s="110" t="n"/>
      <c r="BY26" s="110" t="n"/>
      <c r="BZ26" s="110" t="n"/>
      <c r="CA26" s="110" t="n"/>
      <c r="CB26" s="110" t="n"/>
      <c r="CC26" s="110" t="n"/>
      <c r="CD26" s="110" t="n"/>
      <c r="CE26" s="110" t="n"/>
      <c r="CF26" s="110" t="n"/>
      <c r="CG26" s="110" t="n"/>
      <c r="CH26" s="110" t="n"/>
      <c r="CI26" s="110" t="n"/>
      <c r="CJ26" s="110" t="n"/>
      <c r="CK26" s="110" t="n"/>
      <c r="CL26" s="110" t="n"/>
      <c r="CM26" s="110" t="n"/>
      <c r="CN26" s="110" t="n"/>
      <c r="CO26" s="110" t="n"/>
      <c r="CP26" s="110" t="n"/>
      <c r="CQ26" s="110" t="n"/>
      <c r="CR26" s="110" t="n"/>
      <c r="CS26" s="110" t="n"/>
    </row>
    <row r="27">
      <c r="A27" t="inlineStr">
        <is>
          <t>Fashion</t>
        </is>
      </c>
      <c r="B27" t="inlineStr">
        <is>
          <t>MY_Pac Worldwide Asia Sdn Bhd</t>
        </is>
      </c>
      <c r="C27" s="110" t="n">
        <v>810.4151650705645</v>
      </c>
      <c r="D27" s="110" t="n">
        <v>3290.157893880208</v>
      </c>
      <c r="E27" s="111" t="n">
        <v>3216.245003255208</v>
      </c>
      <c r="F27" s="110" t="n">
        <v>0</v>
      </c>
      <c r="G27" s="110" t="n">
        <v>0</v>
      </c>
      <c r="H27" s="110" t="n">
        <v>0</v>
      </c>
      <c r="I27" s="110" t="n">
        <v>0</v>
      </c>
      <c r="J27" s="110" t="n">
        <v>0</v>
      </c>
      <c r="K27" s="110" t="n">
        <v>0</v>
      </c>
      <c r="L27" s="110" t="n">
        <v>0</v>
      </c>
      <c r="M27" s="110" t="n">
        <v>0</v>
      </c>
      <c r="N27" s="110" t="n">
        <v>0</v>
      </c>
      <c r="O27" s="110" t="n">
        <v>0</v>
      </c>
      <c r="P27" s="110" t="n">
        <v>0</v>
      </c>
      <c r="Q27" s="110" t="n">
        <v>0</v>
      </c>
      <c r="R27" s="110" t="n">
        <v>0</v>
      </c>
      <c r="S27" s="110" t="n">
        <v>0</v>
      </c>
      <c r="T27" s="110" t="n">
        <v>0</v>
      </c>
      <c r="U27" s="110" t="n">
        <v>0</v>
      </c>
      <c r="V27" s="110" t="n">
        <v>0</v>
      </c>
      <c r="W27" s="110" t="n">
        <v>0</v>
      </c>
      <c r="X27" s="110" t="n">
        <v>0</v>
      </c>
      <c r="Y27" s="110" t="n">
        <v>0</v>
      </c>
      <c r="Z27" s="110" t="n">
        <v>0</v>
      </c>
      <c r="AA27" s="110" t="n">
        <v>0</v>
      </c>
      <c r="AB27" s="110" t="n">
        <v>0</v>
      </c>
      <c r="AC27" s="110" t="n">
        <v>0</v>
      </c>
      <c r="AD27" s="110" t="n">
        <v>3588.9814453125</v>
      </c>
      <c r="AE27" s="110" t="n">
        <v>3588.9814453125</v>
      </c>
      <c r="AF27" s="110" t="n">
        <v>3588.9814453125</v>
      </c>
      <c r="AG27" s="110" t="n">
        <v>3588.9814453125</v>
      </c>
      <c r="AH27" s="110" t="n">
        <v>3588.9814453125</v>
      </c>
      <c r="AI27" s="110" t="n">
        <v>3588.9814453125</v>
      </c>
      <c r="AJ27" s="110" t="n">
        <v>3588.9814453125</v>
      </c>
      <c r="AK27" s="110" t="n">
        <v>3508.77734375</v>
      </c>
      <c r="AL27" s="110" t="n">
        <v>3508.77734375</v>
      </c>
      <c r="AM27" s="110" t="n">
        <v>3508.77734375</v>
      </c>
      <c r="AN27" s="110" t="n">
        <v>3508.77734375</v>
      </c>
      <c r="AO27" s="110" t="n">
        <v>3508.77734375</v>
      </c>
      <c r="AP27" s="110" t="n">
        <v>3508.77734375</v>
      </c>
      <c r="AQ27" s="110" t="n">
        <v>3508.77734375</v>
      </c>
      <c r="AR27" s="110" t="n">
        <v>3508.77734375</v>
      </c>
      <c r="AS27" s="110" t="n">
        <v>0</v>
      </c>
      <c r="AT27" s="110" t="n">
        <v>0</v>
      </c>
      <c r="AU27" s="110" t="n">
        <v>0</v>
      </c>
      <c r="AV27" s="110" t="n">
        <v>0</v>
      </c>
      <c r="AW27" s="110" t="n">
        <v>0</v>
      </c>
      <c r="AX27" s="110" t="n">
        <v>0</v>
      </c>
      <c r="AY27" s="110" t="n">
        <v>0</v>
      </c>
      <c r="AZ27" s="110" t="n">
        <v>0</v>
      </c>
      <c r="BA27" s="110" t="n">
        <v>0</v>
      </c>
      <c r="BB27" s="110" t="n">
        <v>0</v>
      </c>
      <c r="BC27" s="110" t="n">
        <v>0</v>
      </c>
      <c r="BD27" s="110" t="n">
        <v>6421.31982421875</v>
      </c>
      <c r="BE27" s="110" t="n">
        <v>6421.31982421875</v>
      </c>
      <c r="BF27" s="110" t="n">
        <v>6421.31982421875</v>
      </c>
      <c r="BG27" s="110" t="n">
        <v>6421.31982421875</v>
      </c>
      <c r="BH27" s="110" t="n">
        <v>6421.31982421875</v>
      </c>
      <c r="BI27" s="110" t="n">
        <v>6421.31982421875</v>
      </c>
      <c r="BJ27" s="110" t="n">
        <v>6421.31982421875</v>
      </c>
      <c r="BK27" s="110" t="n">
        <v>6421.31982421875</v>
      </c>
      <c r="BL27" s="110" t="n">
        <v>6421.31982421875</v>
      </c>
      <c r="BM27" s="110" t="n">
        <v>6421.31982421875</v>
      </c>
      <c r="BN27" s="110" t="n">
        <v>6421.31982421875</v>
      </c>
      <c r="BO27" s="110" t="n">
        <v>6463.2080078125</v>
      </c>
      <c r="BP27" s="110" t="n">
        <v>6463.2080078125</v>
      </c>
      <c r="BQ27" s="110" t="n">
        <v>6463.2080078125</v>
      </c>
      <c r="BR27" s="110" t="n">
        <v>6463.2080078125</v>
      </c>
      <c r="BS27" s="110" t="n">
        <v>0</v>
      </c>
      <c r="BT27" s="110" t="n">
        <v>0</v>
      </c>
      <c r="BU27" s="110" t="n">
        <v>0</v>
      </c>
      <c r="BV27" s="110" t="n">
        <v>0</v>
      </c>
      <c r="BW27" s="110" t="n">
        <v>0</v>
      </c>
      <c r="BX27" s="110" t="n"/>
      <c r="BY27" s="110" t="n"/>
      <c r="BZ27" s="110" t="n"/>
      <c r="CA27" s="110" t="n"/>
      <c r="CB27" s="110" t="n"/>
      <c r="CC27" s="110" t="n"/>
      <c r="CD27" s="110" t="n"/>
      <c r="CE27" s="110" t="n"/>
      <c r="CF27" s="110" t="n"/>
      <c r="CG27" s="110" t="n"/>
      <c r="CH27" s="110" t="n"/>
      <c r="CI27" s="110" t="n"/>
      <c r="CJ27" s="110" t="n"/>
      <c r="CK27" s="110" t="n"/>
      <c r="CL27" s="110" t="n"/>
      <c r="CM27" s="110" t="n"/>
      <c r="CN27" s="110" t="n"/>
      <c r="CO27" s="110" t="n"/>
      <c r="CP27" s="110" t="n"/>
      <c r="CQ27" s="110" t="n"/>
      <c r="CR27" s="110" t="n"/>
      <c r="CS27" s="110" t="n"/>
    </row>
    <row r="28">
      <c r="A28" t="inlineStr">
        <is>
          <t>FMCG</t>
        </is>
      </c>
      <c r="B28" t="inlineStr">
        <is>
          <t>MY_PB Sales Sdn Bhd</t>
        </is>
      </c>
      <c r="C28" s="110" t="n">
        <v>26856.54095262097</v>
      </c>
      <c r="D28" s="110" t="n">
        <v>338.8134806315104</v>
      </c>
      <c r="E28" s="111" t="n">
        <v>628.5983927408854</v>
      </c>
      <c r="F28" s="110" t="n">
        <v>39448.15234375</v>
      </c>
      <c r="G28" s="110" t="n">
        <v>39448.15234375</v>
      </c>
      <c r="H28" s="110" t="n">
        <v>39448.15234375</v>
      </c>
      <c r="I28" s="110" t="n">
        <v>39448.15234375</v>
      </c>
      <c r="J28" s="110" t="n">
        <v>39448.15234375</v>
      </c>
      <c r="K28" s="110" t="n">
        <v>39448.15234375</v>
      </c>
      <c r="L28" s="110" t="n">
        <v>39448.15234375</v>
      </c>
      <c r="M28" s="110" t="n">
        <v>39448.15234375</v>
      </c>
      <c r="N28" s="110" t="n">
        <v>39448.15234375</v>
      </c>
      <c r="O28" s="110" t="n">
        <v>39448.15234375</v>
      </c>
      <c r="P28" s="110" t="n">
        <v>36580.11328125</v>
      </c>
      <c r="Q28" s="110" t="n">
        <v>24669.48046875</v>
      </c>
      <c r="R28" s="110" t="n">
        <v>24669.48046875</v>
      </c>
      <c r="S28" s="110" t="n">
        <v>24669.48046875</v>
      </c>
      <c r="T28" s="110" t="n">
        <v>24669.48046875</v>
      </c>
      <c r="U28" s="110" t="n">
        <v>24619.4296875</v>
      </c>
      <c r="V28" s="110" t="n">
        <v>24619.4296875</v>
      </c>
      <c r="W28" s="110" t="n">
        <v>24619.4296875</v>
      </c>
      <c r="X28" s="110" t="n">
        <v>24619.4296875</v>
      </c>
      <c r="Y28" s="110" t="n">
        <v>24619.4296875</v>
      </c>
      <c r="Z28" s="110" t="n">
        <v>24619.4296875</v>
      </c>
      <c r="AA28" s="110" t="n">
        <v>24619.4296875</v>
      </c>
      <c r="AB28" s="110" t="n">
        <v>24619.4296875</v>
      </c>
      <c r="AC28" s="110" t="n">
        <v>24619.4296875</v>
      </c>
      <c r="AD28" s="110" t="n">
        <v>24619.4296875</v>
      </c>
      <c r="AE28" s="110" t="n">
        <v>24619.4296875</v>
      </c>
      <c r="AF28" s="110" t="n">
        <v>24619.4296875</v>
      </c>
      <c r="AG28" s="110" t="n">
        <v>7380.0546875</v>
      </c>
      <c r="AH28" s="110" t="n">
        <v>0</v>
      </c>
      <c r="AI28" s="110" t="n">
        <v>0</v>
      </c>
      <c r="AJ28" s="110" t="n">
        <v>0</v>
      </c>
      <c r="AK28" s="110" t="n">
        <v>0</v>
      </c>
      <c r="AL28" s="110" t="n">
        <v>0</v>
      </c>
      <c r="AM28" s="110" t="n">
        <v>0</v>
      </c>
      <c r="AN28" s="110" t="n">
        <v>0</v>
      </c>
      <c r="AO28" s="110" t="n">
        <v>0</v>
      </c>
      <c r="AP28" s="110" t="n">
        <v>0</v>
      </c>
      <c r="AQ28" s="110" t="n">
        <v>0</v>
      </c>
      <c r="AR28" s="110" t="n">
        <v>0</v>
      </c>
      <c r="AS28" s="110" t="n">
        <v>0</v>
      </c>
      <c r="AT28" s="110" t="n">
        <v>0</v>
      </c>
      <c r="AU28" s="110" t="n">
        <v>0</v>
      </c>
      <c r="AV28" s="110" t="n">
        <v>0</v>
      </c>
      <c r="AW28" s="110" t="n">
        <v>0</v>
      </c>
      <c r="AX28" s="110" t="n">
        <v>0</v>
      </c>
      <c r="AY28" s="110" t="n">
        <v>0</v>
      </c>
      <c r="AZ28" s="110" t="n">
        <v>0</v>
      </c>
      <c r="BA28" s="110" t="n">
        <v>572.4471435546875</v>
      </c>
      <c r="BB28" s="110" t="n">
        <v>572.4471435546875</v>
      </c>
      <c r="BC28" s="110" t="n">
        <v>572.4471435546875</v>
      </c>
      <c r="BD28" s="110" t="n">
        <v>572.4471435546875</v>
      </c>
      <c r="BE28" s="110" t="n">
        <v>572.4471435546875</v>
      </c>
      <c r="BF28" s="110" t="n">
        <v>572.4471435546875</v>
      </c>
      <c r="BG28" s="110" t="n">
        <v>572.4471435546875</v>
      </c>
      <c r="BH28" s="110" t="n">
        <v>679.4138793945312</v>
      </c>
      <c r="BI28" s="110" t="n">
        <v>679.4138793945312</v>
      </c>
      <c r="BJ28" s="110" t="n">
        <v>959.6893310546875</v>
      </c>
      <c r="BK28" s="110" t="n">
        <v>959.6893310546875</v>
      </c>
      <c r="BL28" s="110" t="n">
        <v>959.6893310546875</v>
      </c>
      <c r="BM28" s="110" t="n">
        <v>959.6893310546875</v>
      </c>
      <c r="BN28" s="110" t="n">
        <v>959.6893310546875</v>
      </c>
      <c r="BO28" s="110" t="n">
        <v>965.94970703125</v>
      </c>
      <c r="BP28" s="110" t="n">
        <v>965.94970703125</v>
      </c>
      <c r="BQ28" s="110" t="n">
        <v>965.94970703125</v>
      </c>
      <c r="BR28" s="110" t="n">
        <v>965.94970703125</v>
      </c>
      <c r="BS28" s="110" t="n">
        <v>965.94970703125</v>
      </c>
      <c r="BT28" s="110" t="n">
        <v>965.94970703125</v>
      </c>
      <c r="BU28" s="110" t="n">
        <v>965.94970703125</v>
      </c>
      <c r="BV28" s="110" t="n">
        <v>965.94970703125</v>
      </c>
      <c r="BW28" s="110" t="n">
        <v>965.94970703125</v>
      </c>
      <c r="BX28" s="110" t="n"/>
      <c r="BY28" s="110" t="n"/>
      <c r="BZ28" s="110" t="n"/>
      <c r="CA28" s="110" t="n"/>
      <c r="CB28" s="110" t="n"/>
      <c r="CC28" s="110" t="n"/>
      <c r="CD28" s="110" t="n"/>
      <c r="CE28" s="110" t="n"/>
      <c r="CF28" s="110" t="n"/>
      <c r="CG28" s="110" t="n"/>
      <c r="CH28" s="110" t="n"/>
      <c r="CI28" s="110" t="n"/>
      <c r="CJ28" s="110" t="n"/>
      <c r="CK28" s="110" t="n"/>
      <c r="CL28" s="110" t="n"/>
      <c r="CM28" s="110" t="n"/>
      <c r="CN28" s="110" t="n"/>
      <c r="CO28" s="110" t="n"/>
      <c r="CP28" s="110" t="n"/>
      <c r="CQ28" s="110" t="n"/>
      <c r="CR28" s="110" t="n"/>
      <c r="CS28" s="110" t="n"/>
    </row>
    <row r="29">
      <c r="A29" t="inlineStr">
        <is>
          <t>FMCG</t>
        </is>
      </c>
      <c r="B29" t="inlineStr">
        <is>
          <t>MY_OAHP Marketing Sdn Bhd</t>
        </is>
      </c>
      <c r="C29" s="110" t="n">
        <v>133789.0551915323</v>
      </c>
      <c r="D29" s="110" t="n">
        <v>68016.32239583334</v>
      </c>
      <c r="E29" s="111" t="n">
        <v>87693.08463541667</v>
      </c>
      <c r="F29" s="110" t="n">
        <v>101464.390625</v>
      </c>
      <c r="G29" s="110" t="n">
        <v>101464.390625</v>
      </c>
      <c r="H29" s="110" t="n">
        <v>101511.0625</v>
      </c>
      <c r="I29" s="110" t="n">
        <v>101511.0625</v>
      </c>
      <c r="J29" s="110" t="n">
        <v>110025.203125</v>
      </c>
      <c r="K29" s="110" t="n">
        <v>161038.46875</v>
      </c>
      <c r="L29" s="110" t="n">
        <v>161038.46875</v>
      </c>
      <c r="M29" s="110" t="n">
        <v>157060.265625</v>
      </c>
      <c r="N29" s="110" t="n">
        <v>147391.296875</v>
      </c>
      <c r="O29" s="110" t="n">
        <v>147391.296875</v>
      </c>
      <c r="P29" s="110" t="n">
        <v>147391.296875</v>
      </c>
      <c r="Q29" s="110" t="n">
        <v>147391.296875</v>
      </c>
      <c r="R29" s="110" t="n">
        <v>147391.296875</v>
      </c>
      <c r="S29" s="110" t="n">
        <v>153944.59375</v>
      </c>
      <c r="T29" s="110" t="n">
        <v>160515.796875</v>
      </c>
      <c r="U29" s="110" t="n">
        <v>136245.015625</v>
      </c>
      <c r="V29" s="110" t="n">
        <v>132977.796875</v>
      </c>
      <c r="W29" s="110" t="n">
        <v>132977.796875</v>
      </c>
      <c r="X29" s="110" t="n">
        <v>132977.796875</v>
      </c>
      <c r="Y29" s="110" t="n">
        <v>132977.796875</v>
      </c>
      <c r="Z29" s="110" t="n">
        <v>132977.796875</v>
      </c>
      <c r="AA29" s="110" t="n">
        <v>132417.703125</v>
      </c>
      <c r="AB29" s="110" t="n">
        <v>127540.2109375</v>
      </c>
      <c r="AC29" s="110" t="n">
        <v>129430.53125</v>
      </c>
      <c r="AD29" s="110" t="n">
        <v>149482.765625</v>
      </c>
      <c r="AE29" s="110" t="n">
        <v>151791.578125</v>
      </c>
      <c r="AF29" s="110" t="n">
        <v>151791.578125</v>
      </c>
      <c r="AG29" s="110" t="n">
        <v>130083.5625</v>
      </c>
      <c r="AH29" s="110" t="n">
        <v>110160.1484375</v>
      </c>
      <c r="AI29" s="110" t="n">
        <v>110160.1484375</v>
      </c>
      <c r="AJ29" s="110" t="n">
        <v>106938.296875</v>
      </c>
      <c r="AK29" s="110" t="n">
        <v>104548.515625</v>
      </c>
      <c r="AL29" s="110" t="n">
        <v>104502.890625</v>
      </c>
      <c r="AM29" s="110" t="n">
        <v>104502.890625</v>
      </c>
      <c r="AN29" s="110" t="n">
        <v>96179.0234375</v>
      </c>
      <c r="AO29" s="110" t="n">
        <v>46305.7578125</v>
      </c>
      <c r="AP29" s="110" t="n">
        <v>46305.7578125</v>
      </c>
      <c r="AQ29" s="110" t="n">
        <v>46305.7578125</v>
      </c>
      <c r="AR29" s="110" t="n">
        <v>46305.7578125</v>
      </c>
      <c r="AS29" s="110" t="n">
        <v>46305.7578125</v>
      </c>
      <c r="AT29" s="110" t="n">
        <v>46305.7578125</v>
      </c>
      <c r="AU29" s="110" t="n">
        <v>46305.7578125</v>
      </c>
      <c r="AV29" s="110" t="n">
        <v>46305.7578125</v>
      </c>
      <c r="AW29" s="110" t="n">
        <v>39898.9140625</v>
      </c>
      <c r="AX29" s="110" t="n">
        <v>61629.2109375</v>
      </c>
      <c r="AY29" s="110" t="n">
        <v>71120.5703125</v>
      </c>
      <c r="AZ29" s="110" t="n">
        <v>71120.5703125</v>
      </c>
      <c r="BA29" s="110" t="n">
        <v>71120.5703125</v>
      </c>
      <c r="BB29" s="110" t="n">
        <v>71120.5703125</v>
      </c>
      <c r="BC29" s="110" t="n">
        <v>71120.5703125</v>
      </c>
      <c r="BD29" s="110" t="n">
        <v>71120.5703125</v>
      </c>
      <c r="BE29" s="110" t="n">
        <v>71713.78125</v>
      </c>
      <c r="BF29" s="110" t="n">
        <v>82427.6015625</v>
      </c>
      <c r="BG29" s="110" t="n">
        <v>91896.1484375</v>
      </c>
      <c r="BH29" s="110" t="n">
        <v>76946.4296875</v>
      </c>
      <c r="BI29" s="110" t="n">
        <v>74689.2265625</v>
      </c>
      <c r="BJ29" s="110" t="n">
        <v>74689.2265625</v>
      </c>
      <c r="BK29" s="110" t="n">
        <v>64924.08203125</v>
      </c>
      <c r="BL29" s="110" t="n">
        <v>64924.08203125</v>
      </c>
      <c r="BM29" s="110" t="n">
        <v>64924.08203125</v>
      </c>
      <c r="BN29" s="110" t="n">
        <v>64924.08203125</v>
      </c>
      <c r="BO29" s="110" t="n">
        <v>65347.6015625</v>
      </c>
      <c r="BP29" s="110" t="n">
        <v>84104.0390625</v>
      </c>
      <c r="BQ29" s="110" t="n">
        <v>84296.2578125</v>
      </c>
      <c r="BR29" s="110" t="n">
        <v>151490.671875</v>
      </c>
      <c r="BS29" s="110" t="n">
        <v>169265.28125</v>
      </c>
      <c r="BT29" s="110" t="n">
        <v>169265.28125</v>
      </c>
      <c r="BU29" s="110" t="n">
        <v>169265.28125</v>
      </c>
      <c r="BV29" s="110" t="n">
        <v>169265.28125</v>
      </c>
      <c r="BW29" s="110" t="n">
        <v>169265.28125</v>
      </c>
      <c r="BX29" s="110" t="n"/>
      <c r="BY29" s="110" t="n"/>
      <c r="BZ29" s="110" t="n"/>
      <c r="CA29" s="110" t="n"/>
      <c r="CB29" s="110" t="n"/>
      <c r="CC29" s="110" t="n"/>
      <c r="CD29" s="110" t="n"/>
      <c r="CE29" s="110" t="n"/>
      <c r="CF29" s="110" t="n"/>
      <c r="CG29" s="110" t="n"/>
      <c r="CH29" s="110" t="n"/>
      <c r="CI29" s="110" t="n"/>
      <c r="CJ29" s="110" t="n"/>
      <c r="CK29" s="110" t="n"/>
      <c r="CL29" s="110" t="n"/>
      <c r="CM29" s="110" t="n"/>
      <c r="CN29" s="110" t="n"/>
      <c r="CO29" s="110" t="n"/>
      <c r="CP29" s="110" t="n"/>
      <c r="CQ29" s="110" t="n"/>
      <c r="CR29" s="110" t="n"/>
      <c r="CS29" s="110" t="n"/>
    </row>
    <row r="30">
      <c r="A30" t="inlineStr">
        <is>
          <t>EL</t>
        </is>
      </c>
      <c r="B30" t="inlineStr">
        <is>
          <t>MY_Metro Jendela Sdn Bhd</t>
        </is>
      </c>
      <c r="C30" s="110" t="n">
        <v>0</v>
      </c>
      <c r="D30" s="110" t="n">
        <v>0</v>
      </c>
      <c r="E30" s="111" t="n">
        <v>0</v>
      </c>
      <c r="F30" s="110" t="n">
        <v/>
      </c>
      <c r="G30" s="110" t="n">
        <v/>
      </c>
      <c r="H30" s="110" t="n">
        <v/>
      </c>
      <c r="I30" s="110" t="n">
        <v/>
      </c>
      <c r="J30" s="110" t="n">
        <v/>
      </c>
      <c r="K30" s="110" t="n">
        <v/>
      </c>
      <c r="L30" s="110" t="n">
        <v/>
      </c>
      <c r="M30" s="110" t="n">
        <v>0</v>
      </c>
      <c r="N30" s="110" t="n">
        <v>0</v>
      </c>
      <c r="O30" s="110" t="n">
        <v>0</v>
      </c>
      <c r="P30" s="110" t="n">
        <v>0</v>
      </c>
      <c r="Q30" s="110" t="n">
        <v>0</v>
      </c>
      <c r="R30" s="110" t="n">
        <v>0</v>
      </c>
      <c r="S30" s="110" t="n">
        <v>0</v>
      </c>
      <c r="T30" s="110" t="n">
        <v>0</v>
      </c>
      <c r="U30" s="110" t="n">
        <v>0</v>
      </c>
      <c r="V30" s="110" t="n">
        <v>0</v>
      </c>
      <c r="W30" s="110" t="n">
        <v>0</v>
      </c>
      <c r="X30" s="110" t="n">
        <v>0</v>
      </c>
      <c r="Y30" s="110" t="n">
        <v>0</v>
      </c>
      <c r="Z30" s="110" t="n">
        <v>0</v>
      </c>
      <c r="AA30" s="110" t="n">
        <v>0</v>
      </c>
      <c r="AB30" s="110" t="n">
        <v>0</v>
      </c>
      <c r="AC30" s="110" t="n">
        <v>0</v>
      </c>
      <c r="AD30" s="110" t="n">
        <v>0</v>
      </c>
      <c r="AE30" s="110" t="n">
        <v>0</v>
      </c>
      <c r="AF30" s="110" t="n">
        <v>0</v>
      </c>
      <c r="AG30" s="110" t="n">
        <v>0</v>
      </c>
      <c r="AH30" s="110" t="n">
        <v>0</v>
      </c>
      <c r="AI30" s="110" t="n">
        <v>0</v>
      </c>
      <c r="AJ30" s="110" t="n">
        <v>0</v>
      </c>
      <c r="AK30" s="110" t="n">
        <v>0</v>
      </c>
      <c r="AL30" s="110" t="n">
        <v>0</v>
      </c>
      <c r="AM30" s="110" t="n">
        <v>0</v>
      </c>
      <c r="AN30" s="110" t="n">
        <v>0</v>
      </c>
      <c r="AO30" s="110" t="n">
        <v>0</v>
      </c>
      <c r="AP30" s="110" t="n">
        <v>0</v>
      </c>
      <c r="AQ30" s="110" t="n">
        <v>0</v>
      </c>
      <c r="AR30" s="110" t="n">
        <v>0</v>
      </c>
      <c r="AS30" s="110" t="n">
        <v>0</v>
      </c>
      <c r="AT30" s="110" t="n">
        <v>0</v>
      </c>
      <c r="AU30" s="110" t="n">
        <v>0</v>
      </c>
      <c r="AV30" s="110" t="n">
        <v>0</v>
      </c>
      <c r="AW30" s="110" t="n">
        <v>0</v>
      </c>
      <c r="AX30" s="110" t="n">
        <v>0</v>
      </c>
      <c r="AY30" s="110" t="n">
        <v>0</v>
      </c>
      <c r="AZ30" s="110" t="n">
        <v>0</v>
      </c>
      <c r="BA30" s="110" t="n">
        <v>0</v>
      </c>
      <c r="BB30" s="110" t="n">
        <v>0</v>
      </c>
      <c r="BC30" s="110" t="n">
        <v>0</v>
      </c>
      <c r="BD30" s="110" t="n">
        <v>0</v>
      </c>
      <c r="BE30" s="110" t="n">
        <v>0</v>
      </c>
      <c r="BF30" s="110" t="n">
        <v>0</v>
      </c>
      <c r="BG30" s="110" t="n">
        <v>0</v>
      </c>
      <c r="BH30" s="110" t="n">
        <v>0</v>
      </c>
      <c r="BI30" s="110" t="n">
        <v>0</v>
      </c>
      <c r="BJ30" s="110" t="n">
        <v>0</v>
      </c>
      <c r="BK30" s="110" t="n">
        <v>0</v>
      </c>
      <c r="BL30" s="110" t="n">
        <v>0</v>
      </c>
      <c r="BM30" s="110" t="n">
        <v>0</v>
      </c>
      <c r="BN30" s="110" t="n">
        <v>0</v>
      </c>
      <c r="BO30" s="110" t="n">
        <v>0</v>
      </c>
      <c r="BP30" s="110" t="n">
        <v>0</v>
      </c>
      <c r="BQ30" s="110" t="n">
        <v>0</v>
      </c>
      <c r="BR30" s="110" t="n">
        <v>0</v>
      </c>
      <c r="BS30" s="110" t="n">
        <v>0</v>
      </c>
      <c r="BT30" s="110" t="n">
        <v>0</v>
      </c>
      <c r="BU30" s="110" t="n">
        <v>0</v>
      </c>
      <c r="BV30" s="110" t="n">
        <v>0</v>
      </c>
      <c r="BW30" s="110" t="n">
        <v>0</v>
      </c>
      <c r="BX30" s="110" t="n"/>
      <c r="BY30" s="110" t="n"/>
      <c r="BZ30" s="110" t="n"/>
      <c r="CA30" s="110" t="n"/>
      <c r="CB30" s="110" t="n"/>
      <c r="CC30" s="110" t="n"/>
      <c r="CD30" s="110" t="n"/>
      <c r="CE30" s="110" t="n"/>
      <c r="CF30" s="110" t="n"/>
      <c r="CG30" s="110" t="n"/>
      <c r="CH30" s="110" t="n"/>
      <c r="CI30" s="110" t="n"/>
      <c r="CJ30" s="110" t="n"/>
      <c r="CK30" s="110" t="n"/>
      <c r="CL30" s="110" t="n"/>
      <c r="CM30" s="110" t="n"/>
      <c r="CN30" s="110" t="n"/>
      <c r="CO30" s="110" t="n"/>
      <c r="CP30" s="110" t="n"/>
      <c r="CQ30" s="110" t="n"/>
      <c r="CR30" s="110" t="n"/>
      <c r="CS30" s="110" t="n"/>
    </row>
    <row r="31">
      <c r="A31" t="inlineStr">
        <is>
          <t>FMCG</t>
        </is>
      </c>
      <c r="B31" t="inlineStr">
        <is>
          <t>MY_Maple Quest Seafood Supply (Outright)</t>
        </is>
      </c>
      <c r="C31" s="110" t="n">
        <v>0</v>
      </c>
      <c r="D31" s="110" t="n">
        <v>0</v>
      </c>
      <c r="E31" s="111" t="n">
        <v>0</v>
      </c>
      <c r="F31" s="110" t="n">
        <v>0</v>
      </c>
      <c r="G31" s="110" t="n">
        <v>0</v>
      </c>
      <c r="H31" s="110" t="n">
        <v>0</v>
      </c>
      <c r="I31" s="110" t="n">
        <v>0</v>
      </c>
      <c r="J31" s="110" t="n">
        <v>0</v>
      </c>
      <c r="K31" s="110" t="n">
        <v>0</v>
      </c>
      <c r="L31" s="110" t="n">
        <v>0</v>
      </c>
      <c r="M31" s="110" t="n">
        <v>0</v>
      </c>
      <c r="N31" s="110" t="n">
        <v>0</v>
      </c>
      <c r="O31" s="110" t="n">
        <v>0</v>
      </c>
      <c r="P31" s="110" t="n">
        <v>0</v>
      </c>
      <c r="Q31" s="110" t="n">
        <v>0</v>
      </c>
      <c r="R31" s="110" t="n">
        <v>0</v>
      </c>
      <c r="S31" s="110" t="n">
        <v>0</v>
      </c>
      <c r="T31" s="110" t="n">
        <v>0</v>
      </c>
      <c r="U31" s="110" t="n">
        <v>0</v>
      </c>
      <c r="V31" s="110" t="n">
        <v>0</v>
      </c>
      <c r="W31" s="110" t="n">
        <v>0</v>
      </c>
      <c r="X31" s="110" t="n">
        <v>0</v>
      </c>
      <c r="Y31" s="110" t="n">
        <v>0</v>
      </c>
      <c r="Z31" s="110" t="n">
        <v>0</v>
      </c>
      <c r="AA31" s="110" t="n">
        <v>0</v>
      </c>
      <c r="AB31" s="110" t="n">
        <v>0</v>
      </c>
      <c r="AC31" s="110" t="n">
        <v>0</v>
      </c>
      <c r="AD31" s="110" t="n">
        <v>0</v>
      </c>
      <c r="AE31" s="110" t="n">
        <v>0</v>
      </c>
      <c r="AF31" s="110" t="n">
        <v>0</v>
      </c>
      <c r="AG31" s="110" t="n">
        <v>0</v>
      </c>
      <c r="AH31" s="110" t="n">
        <v>0</v>
      </c>
      <c r="AI31" s="110" t="n">
        <v>0</v>
      </c>
      <c r="AJ31" s="110" t="n">
        <v>0</v>
      </c>
      <c r="AK31" s="110" t="n">
        <v>0</v>
      </c>
      <c r="AL31" s="110" t="n">
        <v>0</v>
      </c>
      <c r="AM31" s="110" t="n">
        <v>0</v>
      </c>
      <c r="AN31" s="110" t="n">
        <v>0</v>
      </c>
      <c r="AO31" s="110" t="n">
        <v>0</v>
      </c>
      <c r="AP31" s="110" t="n">
        <v>0</v>
      </c>
      <c r="AQ31" s="110" t="n">
        <v>0</v>
      </c>
      <c r="AR31" s="110" t="n">
        <v>0</v>
      </c>
      <c r="AS31" s="110" t="n">
        <v>0</v>
      </c>
      <c r="AT31" s="110" t="n">
        <v>0</v>
      </c>
      <c r="AU31" s="110" t="n">
        <v>0</v>
      </c>
      <c r="AV31" s="110" t="n">
        <v>0</v>
      </c>
      <c r="AW31" s="110" t="n">
        <v>0</v>
      </c>
      <c r="AX31" s="110" t="n">
        <v>0</v>
      </c>
      <c r="AY31" s="110" t="n">
        <v>0</v>
      </c>
      <c r="AZ31" s="110" t="n">
        <v>0</v>
      </c>
      <c r="BA31" s="110" t="n">
        <v>0</v>
      </c>
      <c r="BB31" s="110" t="n">
        <v>0</v>
      </c>
      <c r="BC31" s="110" t="n">
        <v>0</v>
      </c>
      <c r="BD31" s="110" t="n">
        <v>0</v>
      </c>
      <c r="BE31" s="110" t="n">
        <v>0</v>
      </c>
      <c r="BF31" s="110" t="n">
        <v>0</v>
      </c>
      <c r="BG31" s="110" t="n">
        <v>0</v>
      </c>
      <c r="BH31" s="110" t="n">
        <v>0</v>
      </c>
      <c r="BI31" s="110" t="n">
        <v>0</v>
      </c>
      <c r="BJ31" s="110" t="n">
        <v>0</v>
      </c>
      <c r="BK31" s="110" t="n">
        <v>0</v>
      </c>
      <c r="BL31" s="110" t="n">
        <v>0</v>
      </c>
      <c r="BM31" s="110" t="n">
        <v>0</v>
      </c>
      <c r="BN31" s="110" t="n">
        <v>0</v>
      </c>
      <c r="BO31" s="110" t="n">
        <v>0</v>
      </c>
      <c r="BP31" s="110" t="n">
        <v>0</v>
      </c>
      <c r="BQ31" s="110" t="n">
        <v>0</v>
      </c>
      <c r="BR31" s="110" t="n">
        <v>0</v>
      </c>
      <c r="BS31" s="110" t="n">
        <v>0</v>
      </c>
      <c r="BT31" s="110" t="n">
        <v>0</v>
      </c>
      <c r="BU31" s="110" t="n">
        <v>0</v>
      </c>
      <c r="BV31" s="110" t="n">
        <v>0</v>
      </c>
      <c r="BW31" s="110" t="n">
        <v>0</v>
      </c>
      <c r="BX31" s="110" t="n"/>
      <c r="BY31" s="110" t="n"/>
      <c r="BZ31" s="110" t="n"/>
      <c r="CA31" s="110" t="n"/>
      <c r="CB31" s="110" t="n"/>
      <c r="CC31" s="110" t="n"/>
      <c r="CD31" s="110" t="n"/>
      <c r="CE31" s="110" t="n"/>
      <c r="CF31" s="110" t="n"/>
      <c r="CG31" s="110" t="n"/>
      <c r="CH31" s="110" t="n"/>
      <c r="CI31" s="110" t="n"/>
      <c r="CJ31" s="110" t="n"/>
      <c r="CK31" s="110" t="n"/>
      <c r="CL31" s="110" t="n"/>
      <c r="CM31" s="110" t="n"/>
      <c r="CN31" s="110" t="n"/>
      <c r="CO31" s="110" t="n"/>
      <c r="CP31" s="110" t="n"/>
      <c r="CQ31" s="110" t="n"/>
      <c r="CR31" s="110" t="n"/>
      <c r="CS31" s="110" t="n"/>
    </row>
    <row r="32">
      <c r="A32" t="inlineStr">
        <is>
          <t>FMCG</t>
        </is>
      </c>
      <c r="B32" t="inlineStr">
        <is>
          <t>MY_Mamee-Double Decker Distribution (M) Sdn Bhd</t>
        </is>
      </c>
      <c r="C32" s="110" t="n">
        <v>0</v>
      </c>
      <c r="D32" s="110" t="n">
        <v>0</v>
      </c>
      <c r="E32" s="111" t="n">
        <v>0</v>
      </c>
      <c r="F32" s="110" t="n">
        <v>0</v>
      </c>
      <c r="G32" s="110" t="n">
        <v>0</v>
      </c>
      <c r="H32" s="110" t="n">
        <v>0</v>
      </c>
      <c r="I32" s="110" t="n">
        <v>0</v>
      </c>
      <c r="J32" s="110" t="n">
        <v>0</v>
      </c>
      <c r="K32" s="110" t="n">
        <v>0</v>
      </c>
      <c r="L32" s="110" t="n">
        <v>0</v>
      </c>
      <c r="M32" s="110" t="n">
        <v>0</v>
      </c>
      <c r="N32" s="110" t="n">
        <v>0</v>
      </c>
      <c r="O32" s="110" t="n">
        <v>0</v>
      </c>
      <c r="P32" s="110" t="n">
        <v>0</v>
      </c>
      <c r="Q32" s="110" t="n">
        <v>0</v>
      </c>
      <c r="R32" s="110" t="n">
        <v>0</v>
      </c>
      <c r="S32" s="110" t="n">
        <v>0</v>
      </c>
      <c r="T32" s="110" t="n">
        <v>0</v>
      </c>
      <c r="U32" s="110" t="n">
        <v>0</v>
      </c>
      <c r="V32" s="110" t="n">
        <v>0</v>
      </c>
      <c r="W32" s="110" t="n">
        <v>0</v>
      </c>
      <c r="X32" s="110" t="n">
        <v>0</v>
      </c>
      <c r="Y32" s="110" t="n">
        <v>0</v>
      </c>
      <c r="Z32" s="110" t="n">
        <v>0</v>
      </c>
      <c r="AA32" s="110" t="n">
        <v>0</v>
      </c>
      <c r="AB32" s="110" t="n">
        <v>0</v>
      </c>
      <c r="AC32" s="110" t="n">
        <v>0</v>
      </c>
      <c r="AD32" s="110" t="n">
        <v>0</v>
      </c>
      <c r="AE32" s="110" t="n">
        <v>0</v>
      </c>
      <c r="AF32" s="110" t="n">
        <v>0</v>
      </c>
      <c r="AG32" s="110" t="n">
        <v>0</v>
      </c>
      <c r="AH32" s="110" t="n">
        <v>0</v>
      </c>
      <c r="AI32" s="110" t="n">
        <v>0</v>
      </c>
      <c r="AJ32" s="110" t="n">
        <v>0</v>
      </c>
      <c r="AK32" s="110" t="n">
        <v>0</v>
      </c>
      <c r="AL32" s="110" t="n">
        <v>0</v>
      </c>
      <c r="AM32" s="110" t="n">
        <v>0</v>
      </c>
      <c r="AN32" s="110" t="n">
        <v>0</v>
      </c>
      <c r="AO32" s="110" t="n">
        <v>0</v>
      </c>
      <c r="AP32" s="110" t="n">
        <v>0</v>
      </c>
      <c r="AQ32" s="110" t="n">
        <v>0</v>
      </c>
      <c r="AR32" s="110" t="n">
        <v>0</v>
      </c>
      <c r="AS32" s="110" t="n">
        <v>0</v>
      </c>
      <c r="AT32" s="110" t="n">
        <v>0</v>
      </c>
      <c r="AU32" s="110" t="n">
        <v>0</v>
      </c>
      <c r="AV32" s="110" t="n">
        <v>0</v>
      </c>
      <c r="AW32" s="110" t="n">
        <v>0</v>
      </c>
      <c r="AX32" s="110" t="n">
        <v>0</v>
      </c>
      <c r="AY32" s="110" t="n">
        <v>0</v>
      </c>
      <c r="AZ32" s="110" t="n">
        <v>0</v>
      </c>
      <c r="BA32" s="110" t="n">
        <v>0</v>
      </c>
      <c r="BB32" s="110" t="n">
        <v>0</v>
      </c>
      <c r="BC32" s="110" t="n">
        <v>0</v>
      </c>
      <c r="BD32" s="110" t="n">
        <v>0</v>
      </c>
      <c r="BE32" s="110" t="n">
        <v>0</v>
      </c>
      <c r="BF32" s="110" t="n">
        <v>0</v>
      </c>
      <c r="BG32" s="110" t="n">
        <v>0</v>
      </c>
      <c r="BH32" s="110" t="n">
        <v>0</v>
      </c>
      <c r="BI32" s="110" t="n">
        <v>0</v>
      </c>
      <c r="BJ32" s="110" t="n">
        <v>0</v>
      </c>
      <c r="BK32" s="110" t="n">
        <v>0</v>
      </c>
      <c r="BL32" s="110" t="n">
        <v>0</v>
      </c>
      <c r="BM32" s="110" t="n">
        <v>0</v>
      </c>
      <c r="BN32" s="110" t="n">
        <v>0</v>
      </c>
      <c r="BO32" s="110" t="n">
        <v>0</v>
      </c>
      <c r="BP32" s="110" t="n">
        <v>0</v>
      </c>
      <c r="BQ32" s="110" t="n">
        <v>0</v>
      </c>
      <c r="BR32" s="110" t="n">
        <v>0</v>
      </c>
      <c r="BS32" s="110" t="n">
        <v>0</v>
      </c>
      <c r="BT32" s="110" t="n">
        <v>0</v>
      </c>
      <c r="BU32" s="110" t="n">
        <v>0</v>
      </c>
      <c r="BV32" s="110" t="n">
        <v>0</v>
      </c>
      <c r="BW32" s="110" t="n">
        <v>0</v>
      </c>
      <c r="BX32" s="110" t="n"/>
      <c r="BY32" s="110" t="n"/>
      <c r="BZ32" s="110" t="n"/>
      <c r="CA32" s="110" t="n"/>
      <c r="CB32" s="110" t="n"/>
      <c r="CC32" s="110" t="n"/>
      <c r="CD32" s="110" t="n"/>
      <c r="CE32" s="110" t="n"/>
      <c r="CF32" s="110" t="n"/>
      <c r="CG32" s="110" t="n"/>
      <c r="CH32" s="110" t="n"/>
      <c r="CI32" s="110" t="n"/>
      <c r="CJ32" s="110" t="n"/>
      <c r="CK32" s="110" t="n"/>
      <c r="CL32" s="110" t="n"/>
      <c r="CM32" s="110" t="n"/>
      <c r="CN32" s="110" t="n"/>
      <c r="CO32" s="110" t="n"/>
      <c r="CP32" s="110" t="n"/>
      <c r="CQ32" s="110" t="n"/>
      <c r="CR32" s="110" t="n"/>
      <c r="CS32" s="110" t="n"/>
    </row>
    <row r="33">
      <c r="A33" t="inlineStr">
        <is>
          <t>Lifestyle</t>
        </is>
      </c>
      <c r="B33" t="inlineStr">
        <is>
          <t>MY_Macpie Pro Sdn Bhd</t>
        </is>
      </c>
      <c r="C33" s="110" t="n">
        <v>0</v>
      </c>
      <c r="D33" s="110" t="n">
        <v>0</v>
      </c>
      <c r="E33" s="111" t="n">
        <v>0</v>
      </c>
      <c r="F33" s="110" t="n">
        <v>0</v>
      </c>
      <c r="G33" s="110" t="n">
        <v>0</v>
      </c>
      <c r="H33" s="110" t="n">
        <v>0</v>
      </c>
      <c r="I33" s="110" t="n">
        <v>0</v>
      </c>
      <c r="J33" s="110" t="n">
        <v>0</v>
      </c>
      <c r="K33" s="110" t="n">
        <v>0</v>
      </c>
      <c r="L33" s="110" t="n">
        <v>0</v>
      </c>
      <c r="M33" s="110" t="n">
        <v>0</v>
      </c>
      <c r="N33" s="110" t="n">
        <v>0</v>
      </c>
      <c r="O33" s="110" t="n">
        <v>0</v>
      </c>
      <c r="P33" s="110" t="n">
        <v>0</v>
      </c>
      <c r="Q33" s="110" t="n">
        <v>0</v>
      </c>
      <c r="R33" s="110" t="n">
        <v>0</v>
      </c>
      <c r="S33" s="110" t="n">
        <v>0</v>
      </c>
      <c r="T33" s="110" t="n">
        <v>0</v>
      </c>
      <c r="U33" s="110" t="n">
        <v>0</v>
      </c>
      <c r="V33" s="110" t="n">
        <v>0</v>
      </c>
      <c r="W33" s="110" t="n">
        <v>0</v>
      </c>
      <c r="X33" s="110" t="n">
        <v>0</v>
      </c>
      <c r="Y33" s="110" t="n">
        <v>0</v>
      </c>
      <c r="Z33" s="110" t="n">
        <v>0</v>
      </c>
      <c r="AA33" s="110" t="n">
        <v>0</v>
      </c>
      <c r="AB33" s="110" t="n">
        <v>0</v>
      </c>
      <c r="AC33" s="110" t="n">
        <v>0</v>
      </c>
      <c r="AD33" s="110" t="n">
        <v>0</v>
      </c>
      <c r="AE33" s="110" t="n">
        <v>0</v>
      </c>
      <c r="AF33" s="110" t="n">
        <v>0</v>
      </c>
      <c r="AG33" s="110" t="n">
        <v>0</v>
      </c>
      <c r="AH33" s="110" t="n">
        <v>0</v>
      </c>
      <c r="AI33" s="110" t="n">
        <v>0</v>
      </c>
      <c r="AJ33" s="110" t="n">
        <v>0</v>
      </c>
      <c r="AK33" s="110" t="n">
        <v>0</v>
      </c>
      <c r="AL33" s="110" t="n">
        <v>0</v>
      </c>
      <c r="AM33" s="110" t="n">
        <v>0</v>
      </c>
      <c r="AN33" s="110" t="n">
        <v>0</v>
      </c>
      <c r="AO33" s="110" t="n">
        <v>0</v>
      </c>
      <c r="AP33" s="110" t="n">
        <v>0</v>
      </c>
      <c r="AQ33" s="110" t="n">
        <v>0</v>
      </c>
      <c r="AR33" s="110" t="n">
        <v>0</v>
      </c>
      <c r="AS33" s="110" t="n">
        <v>0</v>
      </c>
      <c r="AT33" s="110" t="n">
        <v>0</v>
      </c>
      <c r="AU33" s="110" t="n">
        <v>0</v>
      </c>
      <c r="AV33" s="110" t="n">
        <v>0</v>
      </c>
      <c r="AW33" s="110" t="n">
        <v>0</v>
      </c>
      <c r="AX33" s="110" t="n">
        <v>0</v>
      </c>
      <c r="AY33" s="110" t="n">
        <v>0</v>
      </c>
      <c r="AZ33" s="110" t="n">
        <v>0</v>
      </c>
      <c r="BA33" s="110" t="n">
        <v>0</v>
      </c>
      <c r="BB33" s="110" t="n">
        <v>0</v>
      </c>
      <c r="BC33" s="110" t="n">
        <v>0</v>
      </c>
      <c r="BD33" s="110" t="n">
        <v>0</v>
      </c>
      <c r="BE33" s="110" t="n">
        <v>0</v>
      </c>
      <c r="BF33" s="110" t="n">
        <v>0</v>
      </c>
      <c r="BG33" s="110" t="n">
        <v>0</v>
      </c>
      <c r="BH33" s="110" t="n">
        <v>0</v>
      </c>
      <c r="BI33" s="110" t="n">
        <v>0</v>
      </c>
      <c r="BJ33" s="110" t="n">
        <v>0</v>
      </c>
      <c r="BK33" s="110" t="n">
        <v>0</v>
      </c>
      <c r="BL33" s="110" t="n">
        <v>0</v>
      </c>
      <c r="BM33" s="110" t="n">
        <v>0</v>
      </c>
      <c r="BN33" s="110" t="n">
        <v>0</v>
      </c>
      <c r="BO33" s="110" t="n">
        <v>0</v>
      </c>
      <c r="BP33" s="110" t="n">
        <v>0</v>
      </c>
      <c r="BQ33" s="110" t="n">
        <v>0</v>
      </c>
      <c r="BR33" s="110" t="n">
        <v>0</v>
      </c>
      <c r="BS33" s="110" t="n">
        <v>0</v>
      </c>
      <c r="BT33" s="110" t="n">
        <v>0</v>
      </c>
      <c r="BU33" s="110" t="n">
        <v>0</v>
      </c>
      <c r="BV33" s="110" t="n">
        <v>0</v>
      </c>
      <c r="BW33" s="110" t="n">
        <v>0</v>
      </c>
      <c r="BX33" s="110" t="n"/>
      <c r="BY33" s="110" t="n"/>
      <c r="BZ33" s="110" t="n"/>
      <c r="CA33" s="110" t="n"/>
      <c r="CB33" s="110" t="n"/>
      <c r="CC33" s="110" t="n"/>
      <c r="CD33" s="110" t="n"/>
      <c r="CE33" s="110" t="n"/>
      <c r="CF33" s="110" t="n"/>
      <c r="CG33" s="110" t="n"/>
      <c r="CH33" s="110" t="n"/>
      <c r="CI33" s="110" t="n"/>
      <c r="CJ33" s="110" t="n"/>
      <c r="CK33" s="110" t="n"/>
      <c r="CL33" s="110" t="n"/>
      <c r="CM33" s="110" t="n"/>
      <c r="CN33" s="110" t="n"/>
      <c r="CO33" s="110" t="n"/>
      <c r="CP33" s="110" t="n"/>
      <c r="CQ33" s="110" t="n"/>
      <c r="CR33" s="110" t="n"/>
      <c r="CS33" s="110" t="n"/>
    </row>
    <row r="34">
      <c r="A34" t="inlineStr">
        <is>
          <t>EL</t>
        </is>
      </c>
      <c r="B34" t="inlineStr">
        <is>
          <t>MY_MTT Solutions Sdn Bhd</t>
        </is>
      </c>
      <c r="C34" s="110" t="n">
        <v>0</v>
      </c>
      <c r="D34" s="110" t="n">
        <v>0</v>
      </c>
      <c r="E34" s="111" t="n">
        <v>0</v>
      </c>
      <c r="F34" s="110" t="n">
        <v>0</v>
      </c>
      <c r="G34" s="110" t="n">
        <v>0</v>
      </c>
      <c r="H34" s="110" t="n">
        <v>0</v>
      </c>
      <c r="I34" s="110" t="n">
        <v>0</v>
      </c>
      <c r="J34" s="110" t="n">
        <v>0</v>
      </c>
      <c r="K34" s="110" t="n">
        <v>0</v>
      </c>
      <c r="L34" s="110" t="n">
        <v>0</v>
      </c>
      <c r="M34" s="110" t="n">
        <v>0</v>
      </c>
      <c r="N34" s="110" t="n">
        <v>0</v>
      </c>
      <c r="O34" s="110" t="n">
        <v>0</v>
      </c>
      <c r="P34" s="110" t="n">
        <v>0</v>
      </c>
      <c r="Q34" s="110" t="n">
        <v>0</v>
      </c>
      <c r="R34" s="110" t="n">
        <v>0</v>
      </c>
      <c r="S34" s="110" t="n">
        <v>0</v>
      </c>
      <c r="T34" s="110" t="n">
        <v>0</v>
      </c>
      <c r="U34" s="110" t="n">
        <v>0</v>
      </c>
      <c r="V34" s="110" t="n">
        <v>0</v>
      </c>
      <c r="W34" s="110" t="n">
        <v>0</v>
      </c>
      <c r="X34" s="110" t="n">
        <v>0</v>
      </c>
      <c r="Y34" s="110" t="n">
        <v>0</v>
      </c>
      <c r="Z34" s="110" t="n">
        <v>0</v>
      </c>
      <c r="AA34" s="110" t="n">
        <v>0</v>
      </c>
      <c r="AB34" s="110" t="n">
        <v>0</v>
      </c>
      <c r="AC34" s="110" t="n">
        <v>0</v>
      </c>
      <c r="AD34" s="110" t="n">
        <v>0</v>
      </c>
      <c r="AE34" s="110" t="n">
        <v>0</v>
      </c>
      <c r="AF34" s="110" t="n">
        <v>0</v>
      </c>
      <c r="AG34" s="110" t="n">
        <v>0</v>
      </c>
      <c r="AH34" s="110" t="n">
        <v>0</v>
      </c>
      <c r="AI34" s="110" t="n">
        <v>0</v>
      </c>
      <c r="AJ34" s="110" t="n">
        <v>0</v>
      </c>
      <c r="AK34" s="110" t="n">
        <v>0</v>
      </c>
      <c r="AL34" s="110" t="n">
        <v>0</v>
      </c>
      <c r="AM34" s="110" t="n">
        <v>0</v>
      </c>
      <c r="AN34" s="110" t="n">
        <v>0</v>
      </c>
      <c r="AO34" s="110" t="n">
        <v>0</v>
      </c>
      <c r="AP34" s="110" t="n">
        <v>0</v>
      </c>
      <c r="AQ34" s="110" t="n">
        <v>0</v>
      </c>
      <c r="AR34" s="110" t="n">
        <v>0</v>
      </c>
      <c r="AS34" s="110" t="n">
        <v>0</v>
      </c>
      <c r="AT34" s="110" t="n">
        <v>0</v>
      </c>
      <c r="AU34" s="110" t="n">
        <v>0</v>
      </c>
      <c r="AV34" s="110" t="n">
        <v>0</v>
      </c>
      <c r="AW34" s="110" t="n">
        <v>0</v>
      </c>
      <c r="AX34" s="110" t="n">
        <v>0</v>
      </c>
      <c r="AY34" s="110" t="n">
        <v>0</v>
      </c>
      <c r="AZ34" s="110" t="n">
        <v>0</v>
      </c>
      <c r="BA34" s="110" t="n">
        <v>0</v>
      </c>
      <c r="BB34" s="110" t="n">
        <v>0</v>
      </c>
      <c r="BC34" s="110" t="n">
        <v>0</v>
      </c>
      <c r="BD34" s="110" t="n">
        <v>0</v>
      </c>
      <c r="BE34" s="110" t="n">
        <v>0</v>
      </c>
      <c r="BF34" s="110" t="n">
        <v>0</v>
      </c>
      <c r="BG34" s="110" t="n">
        <v>0</v>
      </c>
      <c r="BH34" s="110" t="n">
        <v>0</v>
      </c>
      <c r="BI34" s="110" t="n">
        <v>0</v>
      </c>
      <c r="BJ34" s="110" t="n">
        <v>0</v>
      </c>
      <c r="BK34" s="110" t="n">
        <v>0</v>
      </c>
      <c r="BL34" s="110" t="n">
        <v>0</v>
      </c>
      <c r="BM34" s="110" t="n">
        <v>0</v>
      </c>
      <c r="BN34" s="110" t="n">
        <v>0</v>
      </c>
      <c r="BO34" s="110" t="n">
        <v>0</v>
      </c>
      <c r="BP34" s="110" t="n">
        <v>0</v>
      </c>
      <c r="BQ34" s="110" t="n">
        <v>0</v>
      </c>
      <c r="BR34" s="110" t="n">
        <v>0</v>
      </c>
      <c r="BS34" s="110" t="n">
        <v>0</v>
      </c>
      <c r="BT34" s="110" t="n">
        <v>0</v>
      </c>
      <c r="BU34" s="110" t="n">
        <v>0</v>
      </c>
      <c r="BV34" s="110" t="n">
        <v>0</v>
      </c>
      <c r="BW34" s="110" t="n">
        <v>0</v>
      </c>
      <c r="BX34" s="110" t="n"/>
      <c r="BY34" s="110" t="n"/>
      <c r="BZ34" s="110" t="n"/>
      <c r="CA34" s="110" t="n"/>
      <c r="CB34" s="110" t="n"/>
      <c r="CC34" s="110" t="n"/>
      <c r="CD34" s="110" t="n"/>
      <c r="CE34" s="110" t="n"/>
      <c r="CF34" s="110" t="n"/>
      <c r="CG34" s="110" t="n"/>
      <c r="CH34" s="110" t="n"/>
      <c r="CI34" s="110" t="n"/>
      <c r="CJ34" s="110" t="n"/>
      <c r="CK34" s="110" t="n"/>
      <c r="CL34" s="110" t="n"/>
      <c r="CM34" s="110" t="n"/>
      <c r="CN34" s="110" t="n"/>
      <c r="CO34" s="110" t="n"/>
      <c r="CP34" s="110" t="n"/>
      <c r="CQ34" s="110" t="n"/>
      <c r="CR34" s="110" t="n"/>
      <c r="CS34" s="110" t="n"/>
    </row>
    <row r="35">
      <c r="A35" t="inlineStr">
        <is>
          <t>EL</t>
        </is>
      </c>
      <c r="B35" t="inlineStr">
        <is>
          <t>MY_M-Link System (M) Sdn Bhd</t>
        </is>
      </c>
      <c r="C35" s="110" t="n">
        <v>0</v>
      </c>
      <c r="D35" s="110" t="n">
        <v>0</v>
      </c>
      <c r="E35" s="111" t="n">
        <v>0</v>
      </c>
      <c r="F35" s="110" t="n">
        <v>0</v>
      </c>
      <c r="G35" s="110" t="n">
        <v>0</v>
      </c>
      <c r="H35" s="110" t="n">
        <v>0</v>
      </c>
      <c r="I35" s="110" t="n">
        <v>0</v>
      </c>
      <c r="J35" s="110" t="n">
        <v>0</v>
      </c>
      <c r="K35" s="110" t="n">
        <v>0</v>
      </c>
      <c r="L35" s="110" t="n">
        <v>0</v>
      </c>
      <c r="M35" s="110" t="n">
        <v>0</v>
      </c>
      <c r="N35" s="110" t="n">
        <v>0</v>
      </c>
      <c r="O35" s="110" t="n">
        <v>0</v>
      </c>
      <c r="P35" s="110" t="n">
        <v>0</v>
      </c>
      <c r="Q35" s="110" t="n">
        <v>0</v>
      </c>
      <c r="R35" s="110" t="n">
        <v>0</v>
      </c>
      <c r="S35" s="110" t="n">
        <v>0</v>
      </c>
      <c r="T35" s="110" t="n">
        <v>0</v>
      </c>
      <c r="U35" s="110" t="n">
        <v>0</v>
      </c>
      <c r="V35" s="110" t="n">
        <v>0</v>
      </c>
      <c r="W35" s="110" t="n">
        <v>0</v>
      </c>
      <c r="X35" s="110" t="n">
        <v>0</v>
      </c>
      <c r="Y35" s="110" t="n">
        <v>0</v>
      </c>
      <c r="Z35" s="110" t="n">
        <v>0</v>
      </c>
      <c r="AA35" s="110" t="n">
        <v>0</v>
      </c>
      <c r="AB35" s="110" t="n">
        <v>0</v>
      </c>
      <c r="AC35" s="110" t="n">
        <v>0</v>
      </c>
      <c r="AD35" s="110" t="n">
        <v>0</v>
      </c>
      <c r="AE35" s="110" t="n">
        <v>0</v>
      </c>
      <c r="AF35" s="110" t="n">
        <v>0</v>
      </c>
      <c r="AG35" s="110" t="n">
        <v>0</v>
      </c>
      <c r="AH35" s="110" t="n">
        <v>0</v>
      </c>
      <c r="AI35" s="110" t="n">
        <v>0</v>
      </c>
      <c r="AJ35" s="110" t="n">
        <v>0</v>
      </c>
      <c r="AK35" s="110" t="n">
        <v>0</v>
      </c>
      <c r="AL35" s="110" t="n">
        <v>0</v>
      </c>
      <c r="AM35" s="110" t="n">
        <v>0</v>
      </c>
      <c r="AN35" s="110" t="n">
        <v>0</v>
      </c>
      <c r="AO35" s="110" t="n">
        <v>0</v>
      </c>
      <c r="AP35" s="110" t="n">
        <v>0</v>
      </c>
      <c r="AQ35" s="110" t="n">
        <v>0</v>
      </c>
      <c r="AR35" s="110" t="n">
        <v>0</v>
      </c>
      <c r="AS35" s="110" t="n">
        <v>0</v>
      </c>
      <c r="AT35" s="110" t="n">
        <v>0</v>
      </c>
      <c r="AU35" s="110" t="n">
        <v>0</v>
      </c>
      <c r="AV35" s="110" t="n">
        <v>0</v>
      </c>
      <c r="AW35" s="110" t="n">
        <v>0</v>
      </c>
      <c r="AX35" s="110" t="n">
        <v>0</v>
      </c>
      <c r="AY35" s="110" t="n">
        <v>0</v>
      </c>
      <c r="AZ35" s="110" t="n">
        <v>0</v>
      </c>
      <c r="BA35" s="110" t="n">
        <v>0</v>
      </c>
      <c r="BB35" s="110" t="n">
        <v>0</v>
      </c>
      <c r="BC35" s="110" t="n">
        <v>0</v>
      </c>
      <c r="BD35" s="110" t="n">
        <v>0</v>
      </c>
      <c r="BE35" s="110" t="n">
        <v>0</v>
      </c>
      <c r="BF35" s="110" t="n">
        <v>0</v>
      </c>
      <c r="BG35" s="110" t="n">
        <v>0</v>
      </c>
      <c r="BH35" s="110" t="n">
        <v>0</v>
      </c>
      <c r="BI35" s="110" t="n">
        <v>0</v>
      </c>
      <c r="BJ35" s="110" t="n">
        <v>0</v>
      </c>
      <c r="BK35" s="110" t="n">
        <v>0</v>
      </c>
      <c r="BL35" s="110" t="n">
        <v>0</v>
      </c>
      <c r="BM35" s="110" t="n">
        <v>0</v>
      </c>
      <c r="BN35" s="110" t="n">
        <v>0</v>
      </c>
      <c r="BO35" s="110" t="n">
        <v>0</v>
      </c>
      <c r="BP35" s="110" t="n">
        <v>0</v>
      </c>
      <c r="BQ35" s="110" t="n">
        <v>0</v>
      </c>
      <c r="BR35" s="110" t="n">
        <v>0</v>
      </c>
      <c r="BS35" s="110" t="n">
        <v>0</v>
      </c>
      <c r="BT35" s="110" t="n">
        <v>0</v>
      </c>
      <c r="BU35" s="110" t="n">
        <v>0</v>
      </c>
      <c r="BV35" s="110" t="n">
        <v>0</v>
      </c>
      <c r="BW35" s="110" t="n">
        <v>0</v>
      </c>
      <c r="BX35" s="110" t="n"/>
      <c r="BY35" s="110" t="n"/>
      <c r="BZ35" s="110" t="n"/>
      <c r="CA35" s="110" t="n"/>
      <c r="CB35" s="110" t="n"/>
      <c r="CC35" s="110" t="n"/>
      <c r="CD35" s="110" t="n"/>
      <c r="CE35" s="110" t="n"/>
      <c r="CF35" s="110" t="n"/>
      <c r="CG35" s="110" t="n"/>
      <c r="CH35" s="110" t="n"/>
      <c r="CI35" s="110" t="n"/>
      <c r="CJ35" s="110" t="n"/>
      <c r="CK35" s="110" t="n"/>
      <c r="CL35" s="110" t="n"/>
      <c r="CM35" s="110" t="n"/>
      <c r="CN35" s="110" t="n"/>
      <c r="CO35" s="110" t="n"/>
      <c r="CP35" s="110" t="n"/>
      <c r="CQ35" s="110" t="n"/>
      <c r="CR35" s="110" t="n"/>
      <c r="CS35" s="110" t="n"/>
    </row>
    <row r="36">
      <c r="A36" t="inlineStr">
        <is>
          <t>FMCG</t>
        </is>
      </c>
      <c r="B36" t="inlineStr">
        <is>
          <t>MY_Lovehome Trading (M) Sdn Bhd</t>
        </is>
      </c>
      <c r="C36" s="110" t="n">
        <v/>
      </c>
      <c r="D36" s="110" t="n">
        <v/>
      </c>
      <c r="E36" s="111" t="n">
        <v>0</v>
      </c>
      <c r="F36" s="110" t="n">
        <v/>
      </c>
      <c r="G36" s="110" t="n">
        <v/>
      </c>
      <c r="H36" s="110" t="n">
        <v/>
      </c>
      <c r="I36" s="110" t="n">
        <v/>
      </c>
      <c r="J36" s="110" t="n">
        <v/>
      </c>
      <c r="K36" s="110" t="n">
        <v/>
      </c>
      <c r="L36" s="110" t="n">
        <v/>
      </c>
      <c r="M36" s="110" t="n">
        <v/>
      </c>
      <c r="N36" s="110" t="n">
        <v/>
      </c>
      <c r="O36" s="110" t="n">
        <v/>
      </c>
      <c r="P36" s="110" t="n">
        <v/>
      </c>
      <c r="Q36" s="110" t="n">
        <v/>
      </c>
      <c r="R36" s="110" t="n">
        <v/>
      </c>
      <c r="S36" s="110" t="n">
        <v/>
      </c>
      <c r="T36" s="110" t="n">
        <v/>
      </c>
      <c r="U36" s="110" t="n">
        <v/>
      </c>
      <c r="V36" s="110" t="n">
        <v/>
      </c>
      <c r="W36" s="110" t="n">
        <v/>
      </c>
      <c r="X36" s="110" t="n">
        <v/>
      </c>
      <c r="Y36" s="110" t="n">
        <v/>
      </c>
      <c r="Z36" s="110" t="n">
        <v/>
      </c>
      <c r="AA36" s="110" t="n">
        <v/>
      </c>
      <c r="AB36" s="110" t="n">
        <v/>
      </c>
      <c r="AC36" s="110" t="n">
        <v/>
      </c>
      <c r="AD36" s="110" t="n">
        <v/>
      </c>
      <c r="AE36" s="110" t="n">
        <v/>
      </c>
      <c r="AF36" s="110" t="n">
        <v/>
      </c>
      <c r="AG36" s="110" t="n">
        <v/>
      </c>
      <c r="AH36" s="110" t="n">
        <v/>
      </c>
      <c r="AI36" s="110" t="n">
        <v/>
      </c>
      <c r="AJ36" s="110" t="n">
        <v/>
      </c>
      <c r="AK36" s="110" t="n">
        <v/>
      </c>
      <c r="AL36" s="110" t="n">
        <v/>
      </c>
      <c r="AM36" s="110" t="n">
        <v/>
      </c>
      <c r="AN36" s="110" t="n">
        <v/>
      </c>
      <c r="AO36" s="110" t="n">
        <v/>
      </c>
      <c r="AP36" s="110" t="n">
        <v/>
      </c>
      <c r="AQ36" s="110" t="n">
        <v/>
      </c>
      <c r="AR36" s="110" t="n">
        <v/>
      </c>
      <c r="AS36" s="110" t="n">
        <v/>
      </c>
      <c r="AT36" s="110" t="n">
        <v/>
      </c>
      <c r="AU36" s="110" t="n">
        <v/>
      </c>
      <c r="AV36" s="110" t="n">
        <v/>
      </c>
      <c r="AW36" s="110" t="n">
        <v/>
      </c>
      <c r="AX36" s="110" t="n">
        <v/>
      </c>
      <c r="AY36" s="110" t="n">
        <v/>
      </c>
      <c r="AZ36" s="110" t="n">
        <v/>
      </c>
      <c r="BA36" s="110" t="n">
        <v/>
      </c>
      <c r="BB36" s="110" t="n">
        <v/>
      </c>
      <c r="BC36" s="110" t="n">
        <v/>
      </c>
      <c r="BD36" s="110" t="n">
        <v/>
      </c>
      <c r="BE36" s="110" t="n">
        <v/>
      </c>
      <c r="BF36" s="110" t="n">
        <v/>
      </c>
      <c r="BG36" s="110" t="n">
        <v/>
      </c>
      <c r="BH36" s="110" t="n">
        <v/>
      </c>
      <c r="BI36" s="110" t="n">
        <v/>
      </c>
      <c r="BJ36" s="110" t="n">
        <v/>
      </c>
      <c r="BK36" s="110" t="n">
        <v/>
      </c>
      <c r="BL36" s="110" t="n">
        <v/>
      </c>
      <c r="BM36" s="110" t="n">
        <v/>
      </c>
      <c r="BN36" s="110" t="n">
        <v/>
      </c>
      <c r="BO36" s="110" t="n">
        <v>0</v>
      </c>
      <c r="BP36" s="110" t="n">
        <v>0</v>
      </c>
      <c r="BQ36" s="110" t="n">
        <v>0</v>
      </c>
      <c r="BR36" s="110" t="n">
        <v>0</v>
      </c>
      <c r="BS36" s="110" t="n">
        <v>0</v>
      </c>
      <c r="BT36" s="110" t="n">
        <v>0</v>
      </c>
      <c r="BU36" s="110" t="n">
        <v>0</v>
      </c>
      <c r="BV36" s="110" t="n">
        <v>0</v>
      </c>
      <c r="BW36" s="110" t="n">
        <v>0</v>
      </c>
      <c r="BX36" s="110" t="n"/>
      <c r="BY36" s="110" t="n"/>
      <c r="BZ36" s="110" t="n"/>
      <c r="CA36" s="110" t="n"/>
      <c r="CB36" s="110" t="n"/>
      <c r="CC36" s="110" t="n"/>
      <c r="CD36" s="110" t="n"/>
      <c r="CE36" s="110" t="n"/>
      <c r="CF36" s="110" t="n"/>
      <c r="CG36" s="110" t="n"/>
      <c r="CH36" s="110" t="n"/>
      <c r="CI36" s="110" t="n"/>
      <c r="CJ36" s="110" t="n"/>
      <c r="CK36" s="110" t="n"/>
      <c r="CL36" s="110" t="n"/>
      <c r="CM36" s="110" t="n"/>
      <c r="CN36" s="110" t="n"/>
      <c r="CO36" s="110" t="n"/>
      <c r="CP36" s="110" t="n"/>
      <c r="CQ36" s="110" t="n"/>
      <c r="CR36" s="110" t="n"/>
      <c r="CS36" s="110" t="n"/>
    </row>
    <row r="37">
      <c r="A37" t="inlineStr">
        <is>
          <t>FMCG</t>
        </is>
      </c>
      <c r="B37" t="inlineStr">
        <is>
          <t>MY_L H Marketing Sdn Bhd</t>
        </is>
      </c>
      <c r="C37" s="110" t="n">
        <v>0</v>
      </c>
      <c r="D37" s="110" t="n">
        <v>0</v>
      </c>
      <c r="E37" s="111" t="n">
        <v>0</v>
      </c>
      <c r="F37" s="110" t="n">
        <v>0</v>
      </c>
      <c r="G37" s="110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DD37" t="n">
        <v>0</v>
      </c>
    </row>
    <row r="38">
      <c r="A38" t="inlineStr">
        <is>
          <t>FMCG</t>
        </is>
      </c>
      <c r="B38" t="inlineStr">
        <is>
          <t>MY_Kimberly-Clark Trading (M) Sdn Bhd</t>
        </is>
      </c>
      <c r="C38" s="110" t="n">
        <v>16459.63879788306</v>
      </c>
      <c r="D38" s="110" t="n">
        <v>15198.1774983724</v>
      </c>
      <c r="E38" s="111" t="n">
        <v>9393.49659016927</v>
      </c>
      <c r="F38" s="110" t="n">
        <v>29291.068359375</v>
      </c>
      <c r="G38" s="110" t="n">
        <v>29291.068359375</v>
      </c>
      <c r="H38" s="110" t="n">
        <v>29291.068359375</v>
      </c>
      <c r="I38" s="110" t="n">
        <v>29291.068359375</v>
      </c>
      <c r="J38" s="110" t="n">
        <v>29291.068359375</v>
      </c>
      <c r="K38" s="110" t="n">
        <v>29291.068359375</v>
      </c>
      <c r="L38" s="110" t="n">
        <v>29291.068359375</v>
      </c>
      <c r="M38" s="110" t="n">
        <v>29291.068359375</v>
      </c>
      <c r="N38" s="110" t="n">
        <v>29291.068359375</v>
      </c>
      <c r="O38" s="110" t="n">
        <v>29291.068359375</v>
      </c>
      <c r="P38" s="110" t="n">
        <v>29291.068359375</v>
      </c>
      <c r="Q38" s="110" t="n">
        <v>14715.048828125</v>
      </c>
      <c r="R38" s="110" t="n">
        <v>0</v>
      </c>
      <c r="S38" s="110" t="n">
        <v>0</v>
      </c>
      <c r="T38" s="110" t="n">
        <v>0</v>
      </c>
      <c r="U38" s="110" t="n">
        <v>0</v>
      </c>
      <c r="V38" s="110" t="n">
        <v>0</v>
      </c>
      <c r="W38" s="110" t="n">
        <v>0</v>
      </c>
      <c r="X38" s="110" t="n">
        <v>0</v>
      </c>
      <c r="Y38" s="110" t="n">
        <v>0</v>
      </c>
      <c r="Z38" s="110" t="n">
        <v>0</v>
      </c>
      <c r="AA38" s="110" t="n">
        <v>0</v>
      </c>
      <c r="AB38" s="110" t="n">
        <v>0</v>
      </c>
      <c r="AC38" s="110" t="n">
        <v>0</v>
      </c>
      <c r="AD38" s="110" t="n">
        <v>0</v>
      </c>
      <c r="AE38" s="110" t="n">
        <v>26813.279296875</v>
      </c>
      <c r="AF38" s="110" t="n">
        <v>26813.279296875</v>
      </c>
      <c r="AG38" s="110" t="n">
        <v>26813.279296875</v>
      </c>
      <c r="AH38" s="110" t="n">
        <v>26813.279296875</v>
      </c>
      <c r="AI38" s="110" t="n">
        <v>31081.126953125</v>
      </c>
      <c r="AJ38" s="110" t="n">
        <v>34997.7578125</v>
      </c>
      <c r="AK38" s="110" t="n">
        <v>34215.65234375</v>
      </c>
      <c r="AL38" s="110" t="n">
        <v>34215.65234375</v>
      </c>
      <c r="AM38" s="110" t="n">
        <v>34215.65234375</v>
      </c>
      <c r="AN38" s="110" t="n">
        <v>34215.65234375</v>
      </c>
      <c r="AO38" s="110" t="n">
        <v>34215.65234375</v>
      </c>
      <c r="AP38" s="110" t="n">
        <v>34215.65234375</v>
      </c>
      <c r="AQ38" s="110" t="n">
        <v>34215.65234375</v>
      </c>
      <c r="AR38" s="110" t="n">
        <v>34215.65234375</v>
      </c>
      <c r="AS38" s="110" t="n">
        <v>8001.57958984375</v>
      </c>
      <c r="AT38" s="110" t="n">
        <v>8001.57958984375</v>
      </c>
      <c r="AU38" s="110" t="n">
        <v>8001.57958984375</v>
      </c>
      <c r="AV38" s="110" t="n">
        <v>8001.57958984375</v>
      </c>
      <c r="AW38" s="110" t="n">
        <v>3829.10595703125</v>
      </c>
      <c r="AX38" s="110" t="n">
        <v>0</v>
      </c>
      <c r="AY38" s="110" t="n">
        <v>0</v>
      </c>
      <c r="AZ38" s="110" t="n">
        <v>0</v>
      </c>
      <c r="BA38" s="110" t="n">
        <v>0</v>
      </c>
      <c r="BB38" s="110" t="n">
        <v>0</v>
      </c>
      <c r="BC38" s="110" t="n">
        <v>0</v>
      </c>
      <c r="BD38" s="110" t="n">
        <v>2176.814697265625</v>
      </c>
      <c r="BE38" s="110" t="n">
        <v>8915.490234375</v>
      </c>
      <c r="BF38" s="110" t="n">
        <v>8915.490234375</v>
      </c>
      <c r="BG38" s="110" t="n">
        <v>8915.490234375</v>
      </c>
      <c r="BH38" s="110" t="n">
        <v>8915.490234375</v>
      </c>
      <c r="BI38" s="110" t="n">
        <v>18090.984375</v>
      </c>
      <c r="BJ38" s="110" t="n">
        <v>18090.984375</v>
      </c>
      <c r="BK38" s="110" t="n">
        <v>18090.984375</v>
      </c>
      <c r="BL38" s="110" t="n">
        <v>18090.984375</v>
      </c>
      <c r="BM38" s="110" t="n">
        <v>18090.984375</v>
      </c>
      <c r="BN38" s="110" t="n">
        <v>18090.984375</v>
      </c>
      <c r="BO38" s="110" t="n">
        <v>18208.998046875</v>
      </c>
      <c r="BP38" s="110" t="n">
        <v>18208.998046875</v>
      </c>
      <c r="BQ38" s="110" t="n">
        <v>18208.998046875</v>
      </c>
      <c r="BR38" s="110" t="n">
        <v>16017.982421875</v>
      </c>
      <c r="BS38" s="110" t="n">
        <v>9235.3486328125</v>
      </c>
      <c r="BT38" s="110" t="n">
        <v>9235.3486328125</v>
      </c>
      <c r="BU38" s="110" t="n">
        <v>9235.3486328125</v>
      </c>
      <c r="BV38" s="110" t="n">
        <v>9235.3486328125</v>
      </c>
      <c r="BW38" s="110" t="n">
        <v>0</v>
      </c>
      <c r="BX38" s="110" t="n"/>
      <c r="BY38" s="110" t="n"/>
      <c r="BZ38" s="110" t="n"/>
      <c r="CA38" s="110" t="n"/>
      <c r="CB38" s="110" t="n"/>
      <c r="CC38" s="110" t="n"/>
      <c r="CD38" s="110" t="n"/>
      <c r="CE38" s="110" t="n"/>
      <c r="CF38" s="110" t="n"/>
      <c r="CG38" s="110" t="n"/>
      <c r="CH38" s="110" t="n"/>
      <c r="CI38" s="110" t="n"/>
      <c r="CJ38" s="110" t="n"/>
      <c r="CK38" s="110" t="n"/>
      <c r="CL38" s="110" t="n"/>
      <c r="CM38" s="110" t="n"/>
      <c r="CN38" s="110" t="n"/>
      <c r="CO38" s="110" t="n"/>
      <c r="CP38" s="110" t="n"/>
      <c r="CQ38" s="110" t="n"/>
      <c r="CR38" s="110" t="n"/>
      <c r="CS38" s="110" t="n"/>
    </row>
    <row r="39">
      <c r="A39" t="inlineStr">
        <is>
          <t>EL</t>
        </is>
      </c>
      <c r="B39" t="inlineStr">
        <is>
          <t>MY_Khind-Mistral (M) Sdn Bhd</t>
        </is>
      </c>
      <c r="C39" s="110" t="n">
        <v>0</v>
      </c>
      <c r="D39" s="110" t="n">
        <v>0</v>
      </c>
      <c r="E39" s="111" t="n">
        <v>0</v>
      </c>
      <c r="F39" s="110" t="n">
        <v>0</v>
      </c>
      <c r="G39" s="110" t="n">
        <v>0</v>
      </c>
      <c r="H39" s="110" t="n">
        <v>0</v>
      </c>
      <c r="I39" s="110" t="n">
        <v>0</v>
      </c>
      <c r="J39" s="110" t="n">
        <v>0</v>
      </c>
      <c r="K39" s="110" t="n">
        <v>0</v>
      </c>
      <c r="L39" s="110" t="n">
        <v>0</v>
      </c>
      <c r="M39" s="110" t="n">
        <v>0</v>
      </c>
      <c r="N39" s="110" t="n">
        <v>0</v>
      </c>
      <c r="O39" s="110" t="n">
        <v>0</v>
      </c>
      <c r="P39" s="110" t="n">
        <v>0</v>
      </c>
      <c r="Q39" s="110" t="n">
        <v>0</v>
      </c>
      <c r="R39" s="110" t="n">
        <v>0</v>
      </c>
      <c r="S39" s="110" t="n">
        <v>0</v>
      </c>
      <c r="T39" s="110" t="n">
        <v>0</v>
      </c>
      <c r="U39" s="110" t="n">
        <v>0</v>
      </c>
      <c r="V39" s="110" t="n">
        <v>0</v>
      </c>
      <c r="W39" s="110" t="n">
        <v>0</v>
      </c>
      <c r="X39" s="110" t="n">
        <v>0</v>
      </c>
      <c r="Y39" s="110" t="n">
        <v>0</v>
      </c>
      <c r="Z39" s="110" t="n">
        <v>0</v>
      </c>
      <c r="AA39" s="110" t="n">
        <v>0</v>
      </c>
      <c r="AB39" s="110" t="n">
        <v>0</v>
      </c>
      <c r="AC39" s="110" t="n">
        <v>0</v>
      </c>
      <c r="AD39" s="110" t="n">
        <v>0</v>
      </c>
      <c r="AE39" s="110" t="n">
        <v>0</v>
      </c>
      <c r="AF39" s="110" t="n">
        <v>0</v>
      </c>
      <c r="AG39" s="110" t="n">
        <v>0</v>
      </c>
      <c r="AH39" s="110" t="n">
        <v>0</v>
      </c>
      <c r="AI39" s="110" t="n">
        <v>0</v>
      </c>
      <c r="AJ39" s="110" t="n">
        <v>0</v>
      </c>
      <c r="AK39" s="110" t="n">
        <v>0</v>
      </c>
      <c r="AL39" s="110" t="n">
        <v>0</v>
      </c>
      <c r="AM39" s="110" t="n">
        <v>0</v>
      </c>
      <c r="AN39" s="110" t="n">
        <v>0</v>
      </c>
      <c r="AO39" s="110" t="n">
        <v>0</v>
      </c>
      <c r="AP39" s="110" t="n">
        <v>0</v>
      </c>
      <c r="AQ39" s="110" t="n">
        <v>0</v>
      </c>
      <c r="AR39" s="110" t="n">
        <v>0</v>
      </c>
      <c r="AS39" s="110" t="n">
        <v>0</v>
      </c>
      <c r="AT39" s="110" t="n">
        <v>0</v>
      </c>
      <c r="AU39" s="110" t="n">
        <v>0</v>
      </c>
      <c r="AV39" s="110" t="n">
        <v>0</v>
      </c>
      <c r="AW39" s="110" t="n">
        <v>0</v>
      </c>
      <c r="AX39" s="110" t="n">
        <v>0</v>
      </c>
      <c r="AY39" s="110" t="n">
        <v>0</v>
      </c>
      <c r="AZ39" s="110" t="n">
        <v>0</v>
      </c>
      <c r="BA39" s="110" t="n">
        <v>0</v>
      </c>
      <c r="BB39" s="110" t="n">
        <v>0</v>
      </c>
      <c r="BC39" s="110" t="n">
        <v>0</v>
      </c>
      <c r="BD39" s="110" t="n">
        <v>0</v>
      </c>
      <c r="BE39" s="110" t="n">
        <v>0</v>
      </c>
      <c r="BF39" s="110" t="n">
        <v>0</v>
      </c>
      <c r="BG39" s="110" t="n">
        <v>0</v>
      </c>
      <c r="BH39" s="110" t="n">
        <v>0</v>
      </c>
      <c r="BI39" s="110" t="n">
        <v>0</v>
      </c>
      <c r="BJ39" s="110" t="n">
        <v>0</v>
      </c>
      <c r="BK39" s="110" t="n">
        <v>0</v>
      </c>
      <c r="BL39" s="110" t="n">
        <v>0</v>
      </c>
      <c r="BM39" s="110" t="n">
        <v>0</v>
      </c>
      <c r="BN39" s="110" t="n">
        <v>0</v>
      </c>
      <c r="BO39" s="110" t="n">
        <v>0</v>
      </c>
      <c r="BP39" s="110" t="n">
        <v>0</v>
      </c>
      <c r="BQ39" s="110" t="n">
        <v>0</v>
      </c>
      <c r="BR39" s="110" t="n">
        <v>0</v>
      </c>
      <c r="BS39" s="110" t="n">
        <v>0</v>
      </c>
      <c r="BT39" s="110" t="n">
        <v>0</v>
      </c>
      <c r="BU39" s="110" t="n">
        <v>0</v>
      </c>
      <c r="BV39" s="110" t="n">
        <v>0</v>
      </c>
      <c r="BW39" s="110" t="n">
        <v>0</v>
      </c>
      <c r="BX39" s="110" t="n"/>
      <c r="BY39" s="110" t="n"/>
      <c r="BZ39" s="110" t="n"/>
      <c r="CA39" s="110" t="n"/>
      <c r="CB39" s="110" t="n"/>
      <c r="CC39" s="110" t="n"/>
      <c r="CD39" s="110" t="n"/>
      <c r="CE39" s="110" t="n"/>
      <c r="CF39" s="110" t="n"/>
      <c r="CG39" s="110" t="n"/>
      <c r="CH39" s="110" t="n"/>
      <c r="CI39" s="110" t="n"/>
      <c r="CJ39" s="110" t="n"/>
      <c r="CK39" s="110" t="n"/>
      <c r="CL39" s="110" t="n"/>
      <c r="CM39" s="110" t="n"/>
      <c r="CN39" s="110" t="n"/>
      <c r="CO39" s="110" t="n"/>
      <c r="CP39" s="110" t="n"/>
      <c r="CQ39" s="110" t="n"/>
      <c r="CR39" s="110" t="n"/>
      <c r="CS39" s="110" t="n"/>
    </row>
    <row r="40">
      <c r="A40" t="inlineStr">
        <is>
          <t>FMCG</t>
        </is>
      </c>
      <c r="B40" t="inlineStr">
        <is>
          <t>MY_Kellogg Asia Marketing Inc (Malaysia Branch)</t>
        </is>
      </c>
      <c r="C40" s="110" t="n">
        <v>0</v>
      </c>
      <c r="D40" s="110" t="n">
        <v>0</v>
      </c>
      <c r="E40" s="111" t="n">
        <v>0</v>
      </c>
      <c r="F40" s="110" t="n">
        <v>0</v>
      </c>
      <c r="G40" s="110" t="n">
        <v>0</v>
      </c>
      <c r="H40" s="110" t="n">
        <v>0</v>
      </c>
      <c r="I40" s="110" t="n">
        <v>0</v>
      </c>
      <c r="J40" s="110" t="n">
        <v>0</v>
      </c>
      <c r="K40" s="110" t="n">
        <v>0</v>
      </c>
      <c r="L40" s="110" t="n">
        <v>0</v>
      </c>
      <c r="M40" s="110" t="n">
        <v>0</v>
      </c>
      <c r="N40" s="110" t="n">
        <v>0</v>
      </c>
      <c r="O40" s="110" t="n">
        <v>0</v>
      </c>
      <c r="P40" s="110" t="n">
        <v>0</v>
      </c>
      <c r="Q40" s="110" t="n">
        <v>0</v>
      </c>
      <c r="R40" s="110" t="n">
        <v>0</v>
      </c>
      <c r="S40" s="110" t="n">
        <v>0</v>
      </c>
      <c r="T40" s="110" t="n">
        <v>0</v>
      </c>
      <c r="U40" s="110" t="n">
        <v>0</v>
      </c>
      <c r="V40" s="110" t="n">
        <v>0</v>
      </c>
      <c r="W40" s="110" t="n">
        <v>0</v>
      </c>
      <c r="X40" s="110" t="n">
        <v>0</v>
      </c>
      <c r="Y40" s="110" t="n">
        <v>0</v>
      </c>
      <c r="Z40" s="110" t="n">
        <v>0</v>
      </c>
      <c r="AA40" s="110" t="n">
        <v>0</v>
      </c>
      <c r="AB40" s="110" t="n">
        <v>0</v>
      </c>
      <c r="AC40" s="110" t="n">
        <v>0</v>
      </c>
      <c r="AD40" s="110" t="n">
        <v>0</v>
      </c>
      <c r="AE40" s="110" t="n">
        <v>0</v>
      </c>
      <c r="AF40" s="110" t="n">
        <v>0</v>
      </c>
      <c r="AG40" s="110" t="n">
        <v>0</v>
      </c>
      <c r="AH40" s="110" t="n">
        <v>0</v>
      </c>
      <c r="AI40" s="110" t="n">
        <v>0</v>
      </c>
      <c r="AJ40" s="110" t="n">
        <v>0</v>
      </c>
      <c r="AK40" s="110" t="n">
        <v>0</v>
      </c>
      <c r="AL40" s="110" t="n">
        <v>0</v>
      </c>
      <c r="AM40" s="110" t="n">
        <v>0</v>
      </c>
      <c r="AN40" s="110" t="n">
        <v>0</v>
      </c>
      <c r="AO40" s="110" t="n">
        <v>0</v>
      </c>
      <c r="AP40" s="110" t="n">
        <v>0</v>
      </c>
      <c r="AQ40" s="110" t="n">
        <v>0</v>
      </c>
      <c r="AR40" s="110" t="n">
        <v>0</v>
      </c>
      <c r="AS40" s="110" t="n">
        <v>0</v>
      </c>
      <c r="AT40" s="110" t="n">
        <v>0</v>
      </c>
      <c r="AU40" s="110" t="n">
        <v>0</v>
      </c>
      <c r="AV40" s="110" t="n">
        <v>0</v>
      </c>
      <c r="AW40" s="110" t="n">
        <v>0</v>
      </c>
      <c r="AX40" s="110" t="n">
        <v>0</v>
      </c>
      <c r="AY40" s="110" t="n">
        <v>0</v>
      </c>
      <c r="AZ40" s="110" t="n">
        <v>0</v>
      </c>
      <c r="BA40" s="110" t="n">
        <v>0</v>
      </c>
      <c r="BB40" s="110" t="n">
        <v>0</v>
      </c>
      <c r="BC40" s="110" t="n">
        <v>0</v>
      </c>
      <c r="BD40" s="110" t="n">
        <v>0</v>
      </c>
      <c r="BE40" s="110" t="n">
        <v>0</v>
      </c>
      <c r="BF40" s="110" t="n">
        <v>0</v>
      </c>
      <c r="BG40" s="110" t="n">
        <v>0</v>
      </c>
      <c r="BH40" s="110" t="n">
        <v>0</v>
      </c>
      <c r="BI40" s="110" t="n">
        <v>0</v>
      </c>
      <c r="BJ40" s="110" t="n">
        <v>0</v>
      </c>
      <c r="BK40" s="110" t="n">
        <v>0</v>
      </c>
      <c r="BL40" s="110" t="n">
        <v>0</v>
      </c>
      <c r="BM40" s="110" t="n">
        <v>0</v>
      </c>
      <c r="BN40" s="110" t="n">
        <v>0</v>
      </c>
      <c r="BO40" s="110" t="n">
        <v>0</v>
      </c>
      <c r="BP40" s="110" t="n">
        <v>0</v>
      </c>
      <c r="BQ40" s="110" t="n">
        <v>0</v>
      </c>
      <c r="BR40" s="110" t="n">
        <v>0</v>
      </c>
      <c r="BS40" s="110" t="n">
        <v>0</v>
      </c>
      <c r="BT40" s="110" t="n">
        <v>0</v>
      </c>
      <c r="BU40" s="110" t="n">
        <v>0</v>
      </c>
      <c r="BV40" s="110" t="n">
        <v>0</v>
      </c>
      <c r="BW40" s="110" t="n">
        <v>0</v>
      </c>
      <c r="BX40" s="110" t="n"/>
      <c r="BY40" s="110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</row>
    <row r="41">
      <c r="A41" t="inlineStr">
        <is>
          <t>FMCG</t>
        </is>
      </c>
      <c r="B41" t="inlineStr">
        <is>
          <t>MY_Johnson &amp; Johnson Sdn Bhd</t>
        </is>
      </c>
      <c r="C41" s="110" t="n">
        <v>0</v>
      </c>
      <c r="D41" s="110" t="n">
        <v>0</v>
      </c>
      <c r="E41" s="111" t="n">
        <v>0</v>
      </c>
      <c r="F41" s="110" t="n">
        <v/>
      </c>
      <c r="G41" s="110" t="n">
        <v/>
      </c>
      <c r="H41" s="110" t="n">
        <v/>
      </c>
      <c r="I41" s="110" t="n">
        <v/>
      </c>
      <c r="J41" s="110" t="n">
        <v/>
      </c>
      <c r="K41" s="110" t="n">
        <v/>
      </c>
      <c r="L41" s="110" t="n">
        <v/>
      </c>
      <c r="M41" s="110" t="n">
        <v/>
      </c>
      <c r="N41" s="110" t="n">
        <v/>
      </c>
      <c r="O41" s="110" t="n">
        <v/>
      </c>
      <c r="P41" s="110" t="n">
        <v/>
      </c>
      <c r="Q41" s="110" t="n">
        <v/>
      </c>
      <c r="R41" s="110" t="n">
        <v/>
      </c>
      <c r="S41" s="110" t="n">
        <v/>
      </c>
      <c r="T41" s="110" t="n">
        <v/>
      </c>
      <c r="U41" s="110" t="n">
        <v/>
      </c>
      <c r="V41" s="110" t="n">
        <v/>
      </c>
      <c r="W41" s="110" t="n">
        <v/>
      </c>
      <c r="X41" s="110" t="n">
        <v/>
      </c>
      <c r="Y41" s="110" t="n">
        <v/>
      </c>
      <c r="Z41" s="110" t="n">
        <v/>
      </c>
      <c r="AA41" s="110" t="n">
        <v>0</v>
      </c>
      <c r="AB41" s="110" t="n">
        <v>0</v>
      </c>
      <c r="AC41" s="110" t="n">
        <v>0</v>
      </c>
      <c r="AD41" s="110" t="n">
        <v>0</v>
      </c>
      <c r="AE41" s="110" t="n">
        <v>0</v>
      </c>
      <c r="AF41" s="110" t="n">
        <v>0</v>
      </c>
      <c r="AG41" s="110" t="n">
        <v>0</v>
      </c>
      <c r="AH41" s="110" t="n">
        <v>0</v>
      </c>
      <c r="AI41" s="110" t="n">
        <v>0</v>
      </c>
      <c r="AJ41" s="110" t="n">
        <v>0</v>
      </c>
      <c r="AK41" s="110" t="n">
        <v>0</v>
      </c>
      <c r="AL41" s="110" t="n">
        <v>0</v>
      </c>
      <c r="AM41" s="110" t="n">
        <v>0</v>
      </c>
      <c r="AN41" s="110" t="n">
        <v>0</v>
      </c>
      <c r="AO41" s="110" t="n">
        <v>0</v>
      </c>
      <c r="AP41" s="110" t="n">
        <v>0</v>
      </c>
      <c r="AQ41" s="110" t="n">
        <v>0</v>
      </c>
      <c r="AR41" s="110" t="n">
        <v>0</v>
      </c>
      <c r="AS41" s="110" t="n">
        <v>0</v>
      </c>
      <c r="AT41" s="110" t="n">
        <v>0</v>
      </c>
      <c r="AU41" s="110" t="n">
        <v>0</v>
      </c>
      <c r="AV41" s="110" t="n">
        <v>0</v>
      </c>
      <c r="AW41" s="110" t="n">
        <v>0</v>
      </c>
      <c r="AX41" s="110" t="n">
        <v>0</v>
      </c>
      <c r="AY41" s="110" t="n">
        <v>0</v>
      </c>
      <c r="AZ41" s="110" t="n">
        <v>0</v>
      </c>
      <c r="BA41" s="110" t="n">
        <v>0</v>
      </c>
      <c r="BB41" s="110" t="n">
        <v>0</v>
      </c>
      <c r="BC41" s="110" t="n">
        <v>0</v>
      </c>
      <c r="BD41" s="110" t="n">
        <v>0</v>
      </c>
      <c r="BE41" s="110" t="n">
        <v>0</v>
      </c>
      <c r="BF41" s="110" t="n">
        <v>0</v>
      </c>
      <c r="BG41" s="110" t="n">
        <v>0</v>
      </c>
      <c r="BH41" s="110" t="n">
        <v>0</v>
      </c>
      <c r="BI41" s="110" t="n">
        <v>0</v>
      </c>
      <c r="BJ41" s="110" t="n">
        <v>0</v>
      </c>
      <c r="BK41" s="110" t="n">
        <v>0</v>
      </c>
      <c r="BL41" s="110" t="n">
        <v>0</v>
      </c>
      <c r="BM41" s="110" t="n">
        <v>0</v>
      </c>
      <c r="BN41" s="110" t="n">
        <v>0</v>
      </c>
      <c r="BO41" s="110" t="n">
        <v>0</v>
      </c>
      <c r="BP41" s="110" t="n">
        <v>0</v>
      </c>
      <c r="BQ41" s="110" t="n">
        <v>0</v>
      </c>
      <c r="BR41" s="110" t="n">
        <v>0</v>
      </c>
      <c r="BS41" s="110" t="n">
        <v>0</v>
      </c>
      <c r="BT41" s="110" t="n">
        <v>0</v>
      </c>
      <c r="BU41" s="110" t="n">
        <v>0</v>
      </c>
      <c r="BV41" s="110" t="n">
        <v>0</v>
      </c>
      <c r="BW41" s="110" t="n">
        <v>0</v>
      </c>
      <c r="BX41" s="110" t="n"/>
      <c r="BY41" s="110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</row>
    <row r="42">
      <c r="A42" t="inlineStr">
        <is>
          <t>EL</t>
        </is>
      </c>
      <c r="B42" t="inlineStr">
        <is>
          <t>MY_Jie Communication Sdn Bhd</t>
        </is>
      </c>
      <c r="C42" s="110" t="n">
        <v>0</v>
      </c>
      <c r="D42" s="110" t="n">
        <v>0</v>
      </c>
      <c r="E42" s="111" t="n">
        <v>0</v>
      </c>
      <c r="F42" s="110" t="n">
        <v>0</v>
      </c>
      <c r="G42" s="110" t="n">
        <v>0</v>
      </c>
      <c r="H42" s="110" t="n">
        <v>0</v>
      </c>
      <c r="I42" s="110" t="n">
        <v>0</v>
      </c>
      <c r="J42" s="110" t="n">
        <v>0</v>
      </c>
      <c r="K42" s="110" t="n">
        <v>0</v>
      </c>
      <c r="L42" s="110" t="n">
        <v>0</v>
      </c>
      <c r="M42" s="110" t="n">
        <v>0</v>
      </c>
      <c r="N42" s="110" t="n">
        <v>0</v>
      </c>
      <c r="O42" s="110" t="n">
        <v>0</v>
      </c>
      <c r="P42" s="110" t="n">
        <v>0</v>
      </c>
      <c r="Q42" s="110" t="n">
        <v>0</v>
      </c>
      <c r="R42" s="110" t="n">
        <v>0</v>
      </c>
      <c r="S42" s="110" t="n">
        <v>0</v>
      </c>
      <c r="T42" s="110" t="n">
        <v>0</v>
      </c>
      <c r="U42" s="110" t="n">
        <v>0</v>
      </c>
      <c r="V42" s="110" t="n">
        <v>0</v>
      </c>
      <c r="W42" s="110" t="n">
        <v>0</v>
      </c>
      <c r="X42" s="110" t="n">
        <v>0</v>
      </c>
      <c r="Y42" s="110" t="n">
        <v>0</v>
      </c>
      <c r="Z42" s="110" t="n">
        <v>0</v>
      </c>
      <c r="AA42" s="110" t="n">
        <v>0</v>
      </c>
      <c r="AB42" s="110" t="n">
        <v>0</v>
      </c>
      <c r="AC42" s="110" t="n">
        <v>0</v>
      </c>
      <c r="AD42" s="110" t="n">
        <v>0</v>
      </c>
      <c r="AE42" s="110" t="n">
        <v>0</v>
      </c>
      <c r="AF42" s="110" t="n">
        <v>0</v>
      </c>
      <c r="AG42" s="110" t="n">
        <v>0</v>
      </c>
      <c r="AH42" s="110" t="n">
        <v>0</v>
      </c>
      <c r="AI42" s="110" t="n">
        <v>0</v>
      </c>
      <c r="AJ42" s="110" t="n">
        <v>0</v>
      </c>
      <c r="AK42" s="110" t="n">
        <v>0</v>
      </c>
      <c r="AL42" s="110" t="n">
        <v>0</v>
      </c>
      <c r="AM42" s="110" t="n">
        <v>0</v>
      </c>
      <c r="AN42" s="110" t="n">
        <v>0</v>
      </c>
      <c r="AO42" s="110" t="n">
        <v>0</v>
      </c>
      <c r="AP42" s="110" t="n">
        <v>0</v>
      </c>
      <c r="AQ42" s="110" t="n">
        <v>0</v>
      </c>
      <c r="AR42" s="110" t="n">
        <v>0</v>
      </c>
      <c r="AS42" s="110" t="n">
        <v>0</v>
      </c>
      <c r="AT42" s="110" t="n">
        <v>0</v>
      </c>
      <c r="AU42" s="110" t="n">
        <v>0</v>
      </c>
      <c r="AV42" s="110" t="n">
        <v>0</v>
      </c>
      <c r="AW42" s="110" t="n">
        <v>0</v>
      </c>
      <c r="AX42" s="110" t="n">
        <v>0</v>
      </c>
      <c r="AY42" s="110" t="n">
        <v>0</v>
      </c>
      <c r="AZ42" s="110" t="n">
        <v>0</v>
      </c>
      <c r="BA42" s="110" t="n">
        <v>0</v>
      </c>
      <c r="BB42" s="110" t="n">
        <v>0</v>
      </c>
      <c r="BC42" s="110" t="n">
        <v>0</v>
      </c>
      <c r="BD42" s="110" t="n">
        <v>0</v>
      </c>
      <c r="BE42" s="110" t="n">
        <v>0</v>
      </c>
      <c r="BF42" s="110" t="n">
        <v>0</v>
      </c>
      <c r="BG42" s="110" t="n">
        <v>0</v>
      </c>
      <c r="BH42" s="110" t="n">
        <v>0</v>
      </c>
      <c r="BI42" s="110" t="n">
        <v>0</v>
      </c>
      <c r="BJ42" s="110" t="n">
        <v>0</v>
      </c>
      <c r="BK42" s="110" t="n">
        <v>0</v>
      </c>
      <c r="BL42" s="110" t="n">
        <v>0</v>
      </c>
      <c r="BM42" s="110" t="n">
        <v>0</v>
      </c>
      <c r="BN42" s="110" t="n">
        <v>0</v>
      </c>
      <c r="BO42" s="110" t="n">
        <v>0</v>
      </c>
      <c r="BP42" s="110" t="n">
        <v>0</v>
      </c>
      <c r="BQ42" s="110" t="n">
        <v>0</v>
      </c>
      <c r="BR42" s="110" t="n">
        <v>0</v>
      </c>
      <c r="BS42" s="110" t="n">
        <v>0</v>
      </c>
      <c r="BT42" s="110" t="n">
        <v>0</v>
      </c>
      <c r="BU42" s="110" t="n">
        <v>0</v>
      </c>
      <c r="BV42" s="110" t="n">
        <v>0</v>
      </c>
      <c r="BW42" s="110" t="n">
        <v>0</v>
      </c>
      <c r="BX42" s="110" t="n"/>
      <c r="BY42" s="110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</row>
    <row r="43">
      <c r="A43" t="inlineStr">
        <is>
          <t>FMCG</t>
        </is>
      </c>
      <c r="B43" t="inlineStr">
        <is>
          <t>MY_JP Store Dot Com Sdn Bhd (Outright)</t>
        </is>
      </c>
      <c r="C43" s="110" t="n">
        <v>0</v>
      </c>
      <c r="D43" s="110" t="n">
        <v>0</v>
      </c>
      <c r="E43" s="111" t="n">
        <v>0</v>
      </c>
      <c r="F43" s="110" t="n">
        <v>0</v>
      </c>
      <c r="G43" s="110" t="n">
        <v>0</v>
      </c>
      <c r="H43" s="110" t="n">
        <v>0</v>
      </c>
      <c r="I43" s="110" t="n">
        <v>0</v>
      </c>
      <c r="J43" s="110" t="n">
        <v>0</v>
      </c>
      <c r="K43" s="110" t="n">
        <v>0</v>
      </c>
      <c r="L43" s="110" t="n">
        <v>0</v>
      </c>
      <c r="M43" s="110" t="n">
        <v>0</v>
      </c>
      <c r="N43" s="110" t="n">
        <v>0</v>
      </c>
      <c r="O43" s="110" t="n">
        <v>0</v>
      </c>
      <c r="P43" s="110" t="n">
        <v>0</v>
      </c>
      <c r="Q43" s="110" t="n">
        <v>0</v>
      </c>
      <c r="R43" s="110" t="n">
        <v>0</v>
      </c>
      <c r="S43" s="110" t="n">
        <v>0</v>
      </c>
      <c r="T43" s="110" t="n">
        <v>0</v>
      </c>
      <c r="U43" s="110" t="n">
        <v>0</v>
      </c>
      <c r="V43" s="110" t="n">
        <v>0</v>
      </c>
      <c r="W43" s="110" t="n">
        <v>0</v>
      </c>
      <c r="X43" s="110" t="n">
        <v>0</v>
      </c>
      <c r="Y43" s="110" t="n">
        <v>0</v>
      </c>
      <c r="Z43" s="110" t="n">
        <v>0</v>
      </c>
      <c r="AA43" s="110" t="n">
        <v>0</v>
      </c>
      <c r="AB43" s="110" t="n">
        <v>0</v>
      </c>
      <c r="AC43" s="110" t="n">
        <v>0</v>
      </c>
      <c r="AD43" s="110" t="n">
        <v>0</v>
      </c>
      <c r="AE43" s="110" t="n">
        <v>0</v>
      </c>
      <c r="AF43" s="110" t="n">
        <v>0</v>
      </c>
      <c r="AG43" s="110" t="n">
        <v>0</v>
      </c>
      <c r="AH43" s="110" t="n">
        <v>0</v>
      </c>
      <c r="AI43" s="110" t="n">
        <v>0</v>
      </c>
      <c r="AJ43" s="110" t="n">
        <v>0</v>
      </c>
      <c r="AK43" s="110" t="n">
        <v>0</v>
      </c>
      <c r="AL43" s="110" t="n">
        <v>0</v>
      </c>
      <c r="AM43" s="110" t="n">
        <v>0</v>
      </c>
      <c r="AN43" s="110" t="n">
        <v>0</v>
      </c>
      <c r="AO43" s="110" t="n">
        <v>0</v>
      </c>
      <c r="AP43" s="110" t="n">
        <v>0</v>
      </c>
      <c r="AQ43" s="110" t="n">
        <v>0</v>
      </c>
      <c r="AR43" s="110" t="n">
        <v>0</v>
      </c>
      <c r="AS43" s="110" t="n">
        <v>0</v>
      </c>
      <c r="AT43" s="110" t="n">
        <v>0</v>
      </c>
      <c r="AU43" s="110" t="n">
        <v>0</v>
      </c>
      <c r="AV43" s="110" t="n">
        <v>0</v>
      </c>
      <c r="AW43" s="110" t="n">
        <v>0</v>
      </c>
      <c r="AX43" s="110" t="n">
        <v>0</v>
      </c>
      <c r="AY43" s="110" t="n">
        <v>0</v>
      </c>
      <c r="AZ43" s="110" t="n">
        <v>0</v>
      </c>
      <c r="BA43" s="110" t="n">
        <v>0</v>
      </c>
      <c r="BB43" s="110" t="n">
        <v>0</v>
      </c>
      <c r="BC43" s="110" t="n">
        <v>0</v>
      </c>
      <c r="BD43" s="110" t="n">
        <v>0</v>
      </c>
      <c r="BE43" s="110" t="n">
        <v>0</v>
      </c>
      <c r="BF43" s="110" t="n">
        <v>0</v>
      </c>
      <c r="BG43" s="110" t="n">
        <v>0</v>
      </c>
      <c r="BH43" s="110" t="n">
        <v>0</v>
      </c>
      <c r="BI43" s="110" t="n">
        <v>0</v>
      </c>
      <c r="BJ43" s="110" t="n">
        <v>0</v>
      </c>
      <c r="BK43" s="110" t="n">
        <v>0</v>
      </c>
      <c r="BL43" s="110" t="n">
        <v>0</v>
      </c>
      <c r="BM43" s="110" t="n">
        <v>0</v>
      </c>
      <c r="BN43" s="110" t="n">
        <v>0</v>
      </c>
      <c r="BO43" s="110" t="n">
        <v>0</v>
      </c>
      <c r="BP43" s="110" t="n">
        <v>0</v>
      </c>
      <c r="BQ43" s="110" t="n">
        <v>0</v>
      </c>
      <c r="BR43" s="110" t="n">
        <v>0</v>
      </c>
      <c r="BS43" s="110" t="n">
        <v>0</v>
      </c>
      <c r="BT43" s="110" t="n">
        <v>0</v>
      </c>
      <c r="BU43" s="110" t="n">
        <v>0</v>
      </c>
      <c r="BV43" s="110" t="n">
        <v>0</v>
      </c>
      <c r="BW43" s="110" t="n">
        <v>0</v>
      </c>
      <c r="BX43" s="110" t="n"/>
      <c r="BY43" s="110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</row>
    <row r="44">
      <c r="A44" t="inlineStr">
        <is>
          <t>Fashion</t>
        </is>
      </c>
      <c r="B44" t="inlineStr">
        <is>
          <t>MY_JBS Textile Group A/S</t>
        </is>
      </c>
      <c r="C44" s="110" t="n">
        <v>0</v>
      </c>
      <c r="D44" s="110" t="n">
        <v>0</v>
      </c>
      <c r="E44" s="111" t="n">
        <v>0</v>
      </c>
      <c r="F44" s="110" t="n">
        <v/>
      </c>
      <c r="G44" s="110" t="n">
        <v/>
      </c>
      <c r="H44" s="110" t="n">
        <v/>
      </c>
      <c r="I44" s="110" t="n">
        <v/>
      </c>
      <c r="J44" s="110" t="n">
        <v/>
      </c>
      <c r="K44" s="110" t="n">
        <v/>
      </c>
      <c r="L44" s="110" t="n">
        <v/>
      </c>
      <c r="M44" s="110" t="n">
        <v/>
      </c>
      <c r="N44" s="110" t="n">
        <v/>
      </c>
      <c r="O44" s="110" t="n">
        <v/>
      </c>
      <c r="P44" s="110" t="n">
        <v/>
      </c>
      <c r="Q44" s="110" t="n">
        <v/>
      </c>
      <c r="R44" s="110" t="n">
        <v/>
      </c>
      <c r="S44" s="110" t="n">
        <v/>
      </c>
      <c r="T44" s="110" t="n">
        <v/>
      </c>
      <c r="U44" s="110" t="n">
        <v/>
      </c>
      <c r="V44" s="110" t="n">
        <v/>
      </c>
      <c r="W44" s="110" t="n">
        <v/>
      </c>
      <c r="X44" s="110" t="n">
        <v/>
      </c>
      <c r="Y44" s="110" t="n">
        <v/>
      </c>
      <c r="Z44" s="110" t="n">
        <v/>
      </c>
      <c r="AA44" s="110" t="n">
        <v/>
      </c>
      <c r="AB44" s="110" t="n">
        <v/>
      </c>
      <c r="AC44" s="110" t="n">
        <v/>
      </c>
      <c r="AD44" s="110" t="n">
        <v/>
      </c>
      <c r="AE44" s="110" t="n">
        <v/>
      </c>
      <c r="AF44" s="110" t="n">
        <v/>
      </c>
      <c r="AG44" s="110" t="n">
        <v/>
      </c>
      <c r="AH44" s="110" t="n">
        <v/>
      </c>
      <c r="AI44" s="110" t="n">
        <v>0</v>
      </c>
      <c r="AJ44" s="110" t="n">
        <v>0</v>
      </c>
      <c r="AK44" s="110" t="n">
        <v>0</v>
      </c>
      <c r="AL44" s="110" t="n">
        <v>0</v>
      </c>
      <c r="AM44" s="110" t="n">
        <v>0</v>
      </c>
      <c r="AN44" s="110" t="n">
        <v>0</v>
      </c>
      <c r="AO44" s="110" t="n">
        <v>0</v>
      </c>
      <c r="AP44" s="110" t="n">
        <v>0</v>
      </c>
      <c r="AQ44" s="110" t="n">
        <v>0</v>
      </c>
      <c r="AR44" s="110" t="n">
        <v>0</v>
      </c>
      <c r="AS44" s="110" t="n">
        <v>0</v>
      </c>
      <c r="AT44" s="110" t="n">
        <v>0</v>
      </c>
      <c r="AU44" s="110" t="n">
        <v>0</v>
      </c>
      <c r="AV44" s="110" t="n">
        <v>0</v>
      </c>
      <c r="AW44" s="110" t="n">
        <v>0</v>
      </c>
      <c r="AX44" s="110" t="n">
        <v>0</v>
      </c>
      <c r="AY44" s="110" t="n">
        <v>0</v>
      </c>
      <c r="AZ44" s="110" t="n">
        <v>0</v>
      </c>
      <c r="BA44" s="110" t="n">
        <v>0</v>
      </c>
      <c r="BB44" s="110" t="n">
        <v>0</v>
      </c>
      <c r="BC44" s="110" t="n">
        <v>0</v>
      </c>
      <c r="BD44" s="110" t="n">
        <v>0</v>
      </c>
      <c r="BE44" s="110" t="n">
        <v>0</v>
      </c>
      <c r="BF44" s="110" t="n">
        <v>0</v>
      </c>
      <c r="BG44" s="110" t="n">
        <v>0</v>
      </c>
      <c r="BH44" s="110" t="n">
        <v>0</v>
      </c>
      <c r="BI44" s="110" t="n">
        <v>0</v>
      </c>
      <c r="BJ44" s="110" t="n">
        <v>0</v>
      </c>
      <c r="BK44" s="110" t="n">
        <v>0</v>
      </c>
      <c r="BL44" s="110" t="n">
        <v>0</v>
      </c>
      <c r="BM44" s="110" t="n">
        <v>0</v>
      </c>
      <c r="BN44" s="110" t="n">
        <v>0</v>
      </c>
      <c r="BO44" s="110" t="n">
        <v>0</v>
      </c>
      <c r="BP44" s="110" t="n">
        <v>0</v>
      </c>
      <c r="BQ44" s="110" t="n">
        <v>0</v>
      </c>
      <c r="BR44" s="110" t="n">
        <v>0</v>
      </c>
      <c r="BS44" s="110" t="n">
        <v>0</v>
      </c>
      <c r="BT44" s="110" t="n">
        <v>0</v>
      </c>
      <c r="BU44" s="110" t="n">
        <v>0</v>
      </c>
      <c r="BV44" s="110" t="n">
        <v>0</v>
      </c>
      <c r="BW44" s="110" t="n">
        <v>0</v>
      </c>
      <c r="BX44" s="110" t="n"/>
      <c r="BY44" s="110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</row>
    <row r="45">
      <c r="A45" t="inlineStr">
        <is>
          <t>FMCG</t>
        </is>
      </c>
      <c r="B45" t="inlineStr">
        <is>
          <t>MY_International Ecommerce Group Sdn Bhd</t>
        </is>
      </c>
      <c r="C45" s="110" t="n">
        <v>30813.251953125</v>
      </c>
      <c r="D45" s="110" t="n">
        <v>6204.983947753906</v>
      </c>
      <c r="E45" s="111" t="n">
        <v>2242.593370183309</v>
      </c>
      <c r="F45" s="110" t="n">
        <v/>
      </c>
      <c r="G45" s="110" t="n">
        <v/>
      </c>
      <c r="H45" s="110" t="n">
        <v/>
      </c>
      <c r="I45" s="110" t="n">
        <v/>
      </c>
      <c r="J45" s="110" t="n">
        <v/>
      </c>
      <c r="K45" s="110" t="n">
        <v/>
      </c>
      <c r="L45" s="110" t="n">
        <v/>
      </c>
      <c r="M45" s="110" t="n">
        <v/>
      </c>
      <c r="N45" s="110" t="n">
        <v>26690.658203125</v>
      </c>
      <c r="O45" s="110" t="n">
        <v>26690.658203125</v>
      </c>
      <c r="P45" s="110" t="n">
        <v>26690.658203125</v>
      </c>
      <c r="Q45" s="110" t="n">
        <v>26690.658203125</v>
      </c>
      <c r="R45" s="110" t="n">
        <v>26690.658203125</v>
      </c>
      <c r="S45" s="110" t="n">
        <v>29276.21484375</v>
      </c>
      <c r="T45" s="110" t="n">
        <v>29276.21484375</v>
      </c>
      <c r="U45" s="110" t="n">
        <v>29276.21484375</v>
      </c>
      <c r="V45" s="110" t="n">
        <v>29276.21484375</v>
      </c>
      <c r="W45" s="110" t="n">
        <v>29276.21484375</v>
      </c>
      <c r="X45" s="110" t="n">
        <v>29276.21484375</v>
      </c>
      <c r="Y45" s="110" t="n">
        <v>34896.46484375</v>
      </c>
      <c r="Z45" s="110" t="n">
        <v>34896.46484375</v>
      </c>
      <c r="AA45" s="110" t="n">
        <v>35202.5</v>
      </c>
      <c r="AB45" s="110" t="n">
        <v>35202.5</v>
      </c>
      <c r="AC45" s="110" t="n">
        <v>35202.5</v>
      </c>
      <c r="AD45" s="110" t="n">
        <v>35202.5</v>
      </c>
      <c r="AE45" s="110" t="n">
        <v>35202.5</v>
      </c>
      <c r="AF45" s="110" t="n">
        <v>35202.5</v>
      </c>
      <c r="AG45" s="110" t="n">
        <v>33664.83984375</v>
      </c>
      <c r="AH45" s="110" t="n">
        <v>28307.1484375</v>
      </c>
      <c r="AI45" s="110" t="n">
        <v>28307.1484375</v>
      </c>
      <c r="AJ45" s="110" t="n">
        <v>28307.1484375</v>
      </c>
      <c r="AK45" s="110" t="n">
        <v>27674.560546875</v>
      </c>
      <c r="AL45" s="110" t="n">
        <v>25004.859375</v>
      </c>
      <c r="AM45" s="110" t="n">
        <v>9461.326171875</v>
      </c>
      <c r="AN45" s="110" t="n">
        <v>9461.326171875</v>
      </c>
      <c r="AO45" s="110" t="n">
        <v>9461.326171875</v>
      </c>
      <c r="AP45" s="110" t="n">
        <v>9461.326171875</v>
      </c>
      <c r="AQ45" s="110" t="n">
        <v>9461.326171875</v>
      </c>
      <c r="AR45" s="110" t="n">
        <v>9461.326171875</v>
      </c>
      <c r="AS45" s="110" t="n">
        <v>9461.326171875</v>
      </c>
      <c r="AT45" s="110" t="n">
        <v>9461.326171875</v>
      </c>
      <c r="AU45" s="110" t="n">
        <v>9461.326171875</v>
      </c>
      <c r="AV45" s="110" t="n">
        <v>9461.326171875</v>
      </c>
      <c r="AW45" s="110" t="n">
        <v>9461.326171875</v>
      </c>
      <c r="AX45" s="110" t="n">
        <v>9461.326171875</v>
      </c>
      <c r="AY45" s="110" t="n">
        <v>9461.326171875</v>
      </c>
      <c r="AZ45" s="110" t="n">
        <v>9461.326171875</v>
      </c>
      <c r="BA45" s="110" t="n">
        <v>1011.532104492188</v>
      </c>
      <c r="BB45" s="110" t="n">
        <v>0</v>
      </c>
      <c r="BC45" s="110" t="n">
        <v>0</v>
      </c>
      <c r="BD45" s="110" t="n">
        <v>0</v>
      </c>
      <c r="BE45" s="110" t="n">
        <v>0</v>
      </c>
      <c r="BF45" s="110" t="n">
        <v>0</v>
      </c>
      <c r="BG45" s="110" t="n">
        <v>0</v>
      </c>
      <c r="BH45" s="110" t="n">
        <v>0</v>
      </c>
      <c r="BI45" s="110" t="n">
        <v>0</v>
      </c>
      <c r="BJ45" s="110" t="n">
        <v>0</v>
      </c>
      <c r="BK45" s="110" t="n">
        <v>0</v>
      </c>
      <c r="BL45" s="110" t="n">
        <v>0</v>
      </c>
      <c r="BM45" s="110" t="n">
        <v>0</v>
      </c>
      <c r="BN45" s="110" t="n">
        <v>0</v>
      </c>
      <c r="BO45" s="110" t="n">
        <v>0</v>
      </c>
      <c r="BP45" s="110" t="n">
        <v>0</v>
      </c>
      <c r="BQ45" s="110" t="n">
        <v>0</v>
      </c>
      <c r="BR45" s="110" t="n">
        <v>0</v>
      </c>
      <c r="BS45" s="110" t="n">
        <v>0</v>
      </c>
      <c r="BT45" s="110" t="n">
        <v>0</v>
      </c>
      <c r="BU45" s="110" t="n">
        <v>0</v>
      </c>
      <c r="BV45" s="110" t="n">
        <v>0</v>
      </c>
      <c r="BW45" s="110" t="n">
        <v>36.98579788208008</v>
      </c>
      <c r="BX45" s="110" t="n"/>
      <c r="BY45" s="110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</row>
    <row r="46">
      <c r="A46" t="inlineStr">
        <is>
          <t>EL</t>
        </is>
      </c>
      <c r="B46" t="inlineStr">
        <is>
          <t>MY_Imperium Properties Sdn Bhd</t>
        </is>
      </c>
      <c r="C46" s="110" t="n">
        <v>0</v>
      </c>
      <c r="D46" s="110" t="n">
        <v>0</v>
      </c>
      <c r="E46" s="111" t="n">
        <v>0</v>
      </c>
      <c r="F46" s="110" t="n">
        <v>0</v>
      </c>
      <c r="G46" s="110" t="n">
        <v>0</v>
      </c>
      <c r="H46" s="110" t="n">
        <v>0</v>
      </c>
      <c r="I46" s="110" t="n">
        <v>0</v>
      </c>
      <c r="J46" s="110" t="n">
        <v>0</v>
      </c>
      <c r="K46" s="110" t="n">
        <v>0</v>
      </c>
      <c r="L46" s="110" t="n">
        <v>0</v>
      </c>
      <c r="M46" s="110" t="n">
        <v>0</v>
      </c>
      <c r="N46" s="110" t="n">
        <v>0</v>
      </c>
      <c r="O46" s="110" t="n">
        <v>0</v>
      </c>
      <c r="P46" s="110" t="n">
        <v>0</v>
      </c>
      <c r="Q46" s="110" t="n">
        <v>0</v>
      </c>
      <c r="R46" s="110" t="n">
        <v>0</v>
      </c>
      <c r="S46" s="110" t="n">
        <v>0</v>
      </c>
      <c r="T46" s="110" t="n">
        <v>0</v>
      </c>
      <c r="U46" s="110" t="n">
        <v>0</v>
      </c>
      <c r="V46" s="110" t="n">
        <v>0</v>
      </c>
      <c r="W46" s="110" t="n">
        <v>0</v>
      </c>
      <c r="X46" s="110" t="n">
        <v>0</v>
      </c>
      <c r="Y46" s="110" t="n">
        <v>0</v>
      </c>
      <c r="Z46" s="110" t="n">
        <v>0</v>
      </c>
      <c r="AA46" s="110" t="n">
        <v>0</v>
      </c>
      <c r="AB46" s="110" t="n">
        <v>0</v>
      </c>
      <c r="AC46" s="110" t="n">
        <v>0</v>
      </c>
      <c r="AD46" s="110" t="n">
        <v>0</v>
      </c>
      <c r="AE46" s="110" t="n">
        <v>0</v>
      </c>
      <c r="AF46" s="110" t="n">
        <v>0</v>
      </c>
      <c r="AG46" s="110" t="n">
        <v>0</v>
      </c>
      <c r="AH46" s="110" t="n">
        <v>0</v>
      </c>
      <c r="AI46" s="110" t="n">
        <v>0</v>
      </c>
      <c r="AJ46" s="110" t="n">
        <v>0</v>
      </c>
      <c r="AK46" s="110" t="n">
        <v>0</v>
      </c>
      <c r="AL46" s="110" t="n">
        <v>0</v>
      </c>
      <c r="AM46" s="110" t="n">
        <v>0</v>
      </c>
      <c r="AN46" s="110" t="n">
        <v>0</v>
      </c>
      <c r="AO46" s="110" t="n">
        <v>0</v>
      </c>
      <c r="AP46" s="110" t="n">
        <v>0</v>
      </c>
      <c r="AQ46" s="110" t="n">
        <v>0</v>
      </c>
      <c r="AR46" s="110" t="n">
        <v>0</v>
      </c>
      <c r="AS46" s="110" t="n">
        <v>0</v>
      </c>
      <c r="AT46" s="110" t="n">
        <v>0</v>
      </c>
      <c r="AU46" s="110" t="n">
        <v>0</v>
      </c>
      <c r="AV46" s="110" t="n">
        <v>0</v>
      </c>
      <c r="AW46" s="110" t="n">
        <v>0</v>
      </c>
      <c r="AX46" s="110" t="n">
        <v>0</v>
      </c>
      <c r="AY46" s="110" t="n">
        <v>0</v>
      </c>
      <c r="AZ46" s="110" t="n">
        <v>0</v>
      </c>
      <c r="BA46" s="110" t="n">
        <v>0</v>
      </c>
      <c r="BB46" s="110" t="n">
        <v>0</v>
      </c>
      <c r="BC46" s="110" t="n">
        <v>0</v>
      </c>
      <c r="BD46" s="110" t="n">
        <v>0</v>
      </c>
      <c r="BE46" s="110" t="n">
        <v>0</v>
      </c>
      <c r="BF46" s="110" t="n">
        <v>0</v>
      </c>
      <c r="BG46" s="110" t="n">
        <v>0</v>
      </c>
      <c r="BH46" s="110" t="n">
        <v>0</v>
      </c>
      <c r="BI46" s="110" t="n">
        <v>0</v>
      </c>
      <c r="BJ46" s="110" t="n">
        <v>0</v>
      </c>
      <c r="BK46" s="110" t="n">
        <v>0</v>
      </c>
      <c r="BL46" s="110" t="n">
        <v>0</v>
      </c>
      <c r="BM46" s="110" t="n">
        <v>0</v>
      </c>
      <c r="BN46" s="110" t="n">
        <v>0</v>
      </c>
      <c r="BO46" s="110" t="n">
        <v>0</v>
      </c>
      <c r="BP46" s="110" t="n">
        <v>0</v>
      </c>
      <c r="BQ46" s="110" t="n">
        <v>0</v>
      </c>
      <c r="BR46" s="110" t="n">
        <v>0</v>
      </c>
      <c r="BS46" s="110" t="n">
        <v>0</v>
      </c>
      <c r="BT46" s="110" t="n">
        <v>0</v>
      </c>
      <c r="BU46" s="110" t="n">
        <v>0</v>
      </c>
      <c r="BV46" s="110" t="n">
        <v>0</v>
      </c>
      <c r="BW46" s="110" t="n">
        <v>0</v>
      </c>
      <c r="BX46" s="110" t="n"/>
      <c r="BY46" s="110" t="n"/>
      <c r="BZ46" s="110" t="n"/>
      <c r="CA46" s="110" t="n"/>
      <c r="CB46" s="110" t="n"/>
      <c r="CC46" s="110" t="n"/>
      <c r="CD46" s="110" t="n"/>
      <c r="CE46" s="110" t="n"/>
      <c r="CF46" s="110" t="n"/>
      <c r="CG46" s="110" t="n"/>
      <c r="CH46" s="110" t="n"/>
      <c r="CI46" s="110" t="n"/>
      <c r="CJ46" s="110" t="n"/>
      <c r="CK46" s="110" t="n"/>
      <c r="CL46" s="110" t="n"/>
      <c r="CM46" s="110" t="n"/>
      <c r="CN46" s="110" t="n"/>
      <c r="CO46" s="110" t="n"/>
      <c r="CP46" s="110" t="n"/>
      <c r="CQ46" s="110" t="n"/>
      <c r="CR46" s="110" t="n"/>
      <c r="CS46" s="110" t="n"/>
    </row>
    <row r="47">
      <c r="A47" t="inlineStr">
        <is>
          <t>EL</t>
        </is>
      </c>
      <c r="B47" t="inlineStr">
        <is>
          <t>MY_Hypermarket Direct Purchase</t>
        </is>
      </c>
      <c r="C47" s="110" t="n">
        <v>0</v>
      </c>
      <c r="D47" s="110" t="n">
        <v>0</v>
      </c>
      <c r="E47" s="111" t="n">
        <v>0</v>
      </c>
      <c r="F47" s="110" t="n">
        <v>0</v>
      </c>
      <c r="G47" s="110" t="n">
        <v>0</v>
      </c>
      <c r="H47" s="110" t="n">
        <v>0</v>
      </c>
      <c r="I47" s="110" t="n">
        <v>0</v>
      </c>
      <c r="J47" s="110" t="n">
        <v>0</v>
      </c>
      <c r="K47" s="110" t="n">
        <v>0</v>
      </c>
      <c r="L47" s="110" t="n">
        <v>0</v>
      </c>
      <c r="M47" s="110" t="n">
        <v>0</v>
      </c>
      <c r="N47" s="110" t="n">
        <v>0</v>
      </c>
      <c r="O47" s="110" t="n">
        <v>0</v>
      </c>
      <c r="P47" s="110" t="n">
        <v>0</v>
      </c>
      <c r="Q47" s="110" t="n">
        <v>0</v>
      </c>
      <c r="R47" s="110" t="n">
        <v>0</v>
      </c>
      <c r="S47" s="110" t="n">
        <v>0</v>
      </c>
      <c r="T47" s="110" t="n">
        <v>0</v>
      </c>
      <c r="U47" s="110" t="n">
        <v>0</v>
      </c>
      <c r="V47" s="110" t="n">
        <v>0</v>
      </c>
      <c r="W47" s="110" t="n">
        <v>0</v>
      </c>
      <c r="X47" s="110" t="n">
        <v>0</v>
      </c>
      <c r="Y47" s="110" t="n">
        <v>0</v>
      </c>
      <c r="Z47" s="110" t="n">
        <v>0</v>
      </c>
      <c r="AA47" s="110" t="n">
        <v>0</v>
      </c>
      <c r="AB47" s="110" t="n">
        <v>0</v>
      </c>
      <c r="AC47" s="110" t="n">
        <v>0</v>
      </c>
      <c r="AD47" s="110" t="n">
        <v>0</v>
      </c>
      <c r="AE47" s="110" t="n">
        <v>0</v>
      </c>
      <c r="AF47" s="110" t="n">
        <v>0</v>
      </c>
      <c r="AG47" s="110" t="n">
        <v>0</v>
      </c>
      <c r="AH47" s="110" t="n">
        <v>0</v>
      </c>
      <c r="AI47" s="110" t="n">
        <v>0</v>
      </c>
      <c r="AJ47" s="110" t="n">
        <v>0</v>
      </c>
      <c r="AK47" s="110" t="n">
        <v>0</v>
      </c>
      <c r="AL47" s="110" t="n">
        <v>0</v>
      </c>
      <c r="AM47" s="110" t="n">
        <v>0</v>
      </c>
      <c r="AN47" s="110" t="n">
        <v>0</v>
      </c>
      <c r="AO47" s="110" t="n">
        <v>0</v>
      </c>
      <c r="AP47" s="110" t="n">
        <v>0</v>
      </c>
      <c r="AQ47" s="110" t="n">
        <v>0</v>
      </c>
      <c r="AR47" s="110" t="n">
        <v>0</v>
      </c>
      <c r="AS47" s="110" t="n">
        <v>0</v>
      </c>
      <c r="AT47" s="110" t="n">
        <v>0</v>
      </c>
      <c r="AU47" s="110" t="n">
        <v>0</v>
      </c>
      <c r="AV47" s="110" t="n">
        <v>0</v>
      </c>
      <c r="AW47" s="110" t="n">
        <v>0</v>
      </c>
      <c r="AX47" s="110" t="n">
        <v>0</v>
      </c>
      <c r="AY47" s="110" t="n">
        <v>0</v>
      </c>
      <c r="AZ47" s="110" t="n">
        <v>0</v>
      </c>
      <c r="BA47" s="110" t="n">
        <v>0</v>
      </c>
      <c r="BB47" s="110" t="n">
        <v>0</v>
      </c>
      <c r="BC47" s="110" t="n">
        <v>0</v>
      </c>
      <c r="BD47" s="110" t="n">
        <v>0</v>
      </c>
      <c r="BE47" s="110" t="n">
        <v>0</v>
      </c>
      <c r="BF47" s="110" t="n">
        <v>0</v>
      </c>
      <c r="BG47" s="110" t="n">
        <v>0</v>
      </c>
      <c r="BH47" s="110" t="n">
        <v>0</v>
      </c>
      <c r="BI47" s="110" t="n">
        <v>0</v>
      </c>
      <c r="BJ47" s="110" t="n">
        <v>0</v>
      </c>
      <c r="BK47" s="110" t="n">
        <v>0</v>
      </c>
      <c r="BL47" s="110" t="n">
        <v>0</v>
      </c>
      <c r="BM47" s="110" t="n">
        <v>0</v>
      </c>
      <c r="BN47" s="110" t="n">
        <v>0</v>
      </c>
      <c r="BO47" s="110" t="n">
        <v>0</v>
      </c>
      <c r="BP47" s="110" t="n">
        <v>0</v>
      </c>
      <c r="BQ47" s="110" t="n">
        <v>0</v>
      </c>
      <c r="BR47" s="110" t="n">
        <v>0</v>
      </c>
      <c r="BS47" s="110" t="n">
        <v>0</v>
      </c>
      <c r="BT47" s="110" t="n">
        <v>0</v>
      </c>
      <c r="BU47" s="110" t="n">
        <v>0</v>
      </c>
      <c r="BV47" s="110" t="n">
        <v>0</v>
      </c>
      <c r="BW47" s="110" t="n">
        <v>0</v>
      </c>
      <c r="BX47" s="110" t="n"/>
      <c r="BY47" s="110" t="n"/>
      <c r="BZ47" s="110" t="n"/>
      <c r="CA47" s="110" t="n"/>
      <c r="CB47" s="110" t="n"/>
      <c r="CC47" s="110" t="n"/>
      <c r="CD47" s="110" t="n"/>
      <c r="CE47" s="110" t="n"/>
      <c r="CF47" s="110" t="n"/>
      <c r="CG47" s="110" t="n"/>
      <c r="CH47" s="110" t="n"/>
      <c r="CI47" s="110" t="n"/>
      <c r="CJ47" s="110" t="n"/>
      <c r="CK47" s="110" t="n"/>
      <c r="CL47" s="110" t="n"/>
      <c r="CM47" s="110" t="n"/>
      <c r="CN47" s="110" t="n"/>
      <c r="CO47" s="110" t="n"/>
      <c r="CP47" s="110" t="n"/>
      <c r="CQ47" s="110" t="n"/>
      <c r="CR47" s="110" t="n"/>
      <c r="CS47" s="110" t="n"/>
    </row>
    <row r="48">
      <c r="A48" t="inlineStr">
        <is>
          <t>EL</t>
        </is>
      </c>
      <c r="B48" t="inlineStr">
        <is>
          <t>MY_Hot Gadgets Distribution Sdn Bhd</t>
        </is>
      </c>
      <c r="C48" s="110" t="n">
        <v>0</v>
      </c>
      <c r="D48" s="110" t="n">
        <v>0</v>
      </c>
      <c r="E48" s="111" t="n">
        <v>0</v>
      </c>
      <c r="F48" s="110" t="n">
        <v>0</v>
      </c>
      <c r="G48" s="110" t="n">
        <v>0</v>
      </c>
      <c r="H48" s="110" t="n">
        <v>0</v>
      </c>
      <c r="I48" s="110" t="n">
        <v>0</v>
      </c>
      <c r="J48" s="110" t="n">
        <v>0</v>
      </c>
      <c r="K48" s="110" t="n">
        <v>0</v>
      </c>
      <c r="L48" s="110" t="n">
        <v>0</v>
      </c>
      <c r="M48" s="110" t="n">
        <v>0</v>
      </c>
      <c r="N48" s="110" t="n">
        <v>0</v>
      </c>
      <c r="O48" s="110" t="n">
        <v>0</v>
      </c>
      <c r="P48" s="110" t="n">
        <v>0</v>
      </c>
      <c r="Q48" s="110" t="n">
        <v>0</v>
      </c>
      <c r="R48" s="110" t="n">
        <v>0</v>
      </c>
      <c r="S48" s="110" t="n">
        <v>0</v>
      </c>
      <c r="T48" s="110" t="n">
        <v>0</v>
      </c>
      <c r="U48" s="110" t="n">
        <v>0</v>
      </c>
      <c r="V48" s="110" t="n">
        <v>0</v>
      </c>
      <c r="W48" s="110" t="n">
        <v>0</v>
      </c>
      <c r="X48" s="110" t="n">
        <v>0</v>
      </c>
      <c r="Y48" s="110" t="n">
        <v>0</v>
      </c>
      <c r="Z48" s="110" t="n">
        <v>0</v>
      </c>
      <c r="AA48" s="110" t="n">
        <v>0</v>
      </c>
      <c r="AB48" s="110" t="n">
        <v>0</v>
      </c>
      <c r="AC48" s="110" t="n">
        <v>0</v>
      </c>
      <c r="AD48" s="110" t="n">
        <v>0</v>
      </c>
      <c r="AE48" s="110" t="n">
        <v>0</v>
      </c>
      <c r="AF48" s="110" t="n">
        <v>0</v>
      </c>
      <c r="AG48" s="110" t="n">
        <v>0</v>
      </c>
      <c r="AH48" s="110" t="n">
        <v>0</v>
      </c>
      <c r="AI48" s="110" t="n">
        <v>0</v>
      </c>
      <c r="AJ48" s="110" t="n">
        <v>0</v>
      </c>
      <c r="AK48" s="110" t="n">
        <v>0</v>
      </c>
      <c r="AL48" s="110" t="n">
        <v>0</v>
      </c>
      <c r="AM48" s="110" t="n">
        <v>0</v>
      </c>
      <c r="AN48" s="110" t="n">
        <v>0</v>
      </c>
      <c r="AO48" s="110" t="n">
        <v>0</v>
      </c>
      <c r="AP48" s="110" t="n">
        <v>0</v>
      </c>
      <c r="AQ48" s="110" t="n">
        <v>0</v>
      </c>
      <c r="AR48" s="110" t="n">
        <v>0</v>
      </c>
      <c r="AS48" s="110" t="n">
        <v>0</v>
      </c>
      <c r="AT48" s="110" t="n">
        <v>0</v>
      </c>
      <c r="AU48" s="110" t="n">
        <v>0</v>
      </c>
      <c r="AV48" s="110" t="n">
        <v>0</v>
      </c>
      <c r="AW48" s="110" t="n">
        <v>0</v>
      </c>
      <c r="AX48" s="110" t="n">
        <v>0</v>
      </c>
      <c r="AY48" s="110" t="n">
        <v>0</v>
      </c>
      <c r="AZ48" s="110" t="n">
        <v>0</v>
      </c>
      <c r="BA48" s="110" t="n">
        <v>0</v>
      </c>
      <c r="BB48" s="110" t="n">
        <v>0</v>
      </c>
      <c r="BC48" s="110" t="n">
        <v>0</v>
      </c>
      <c r="BD48" s="110" t="n">
        <v>0</v>
      </c>
      <c r="BE48" s="110" t="n">
        <v>0</v>
      </c>
      <c r="BF48" s="110" t="n">
        <v>0</v>
      </c>
      <c r="BG48" s="110" t="n">
        <v>0</v>
      </c>
      <c r="BH48" s="110" t="n">
        <v>0</v>
      </c>
      <c r="BI48" s="110" t="n">
        <v>0</v>
      </c>
      <c r="BJ48" s="110" t="n">
        <v>0</v>
      </c>
      <c r="BK48" s="110" t="n">
        <v>0</v>
      </c>
      <c r="BL48" s="110" t="n">
        <v>0</v>
      </c>
      <c r="BM48" s="110" t="n">
        <v>0</v>
      </c>
      <c r="BN48" s="110" t="n">
        <v>0</v>
      </c>
      <c r="BO48" s="110" t="n">
        <v>0</v>
      </c>
      <c r="BP48" s="110" t="n">
        <v>0</v>
      </c>
      <c r="BQ48" s="110" t="n">
        <v>0</v>
      </c>
      <c r="BR48" s="110" t="n">
        <v>0</v>
      </c>
      <c r="BS48" s="110" t="n">
        <v>0</v>
      </c>
      <c r="BT48" s="110" t="n">
        <v>0</v>
      </c>
      <c r="BU48" s="110" t="n">
        <v>0</v>
      </c>
      <c r="BV48" s="110" t="n">
        <v>0</v>
      </c>
      <c r="BW48" s="110" t="n">
        <v>0</v>
      </c>
      <c r="BX48" s="110" t="n"/>
      <c r="BY48" s="110" t="n"/>
      <c r="BZ48" s="110" t="n"/>
      <c r="CA48" s="110" t="n"/>
      <c r="CB48" s="110" t="n"/>
      <c r="CC48" s="110" t="n"/>
      <c r="CD48" s="110" t="n"/>
      <c r="CE48" s="110" t="n"/>
      <c r="CF48" s="110" t="n"/>
      <c r="CG48" s="110" t="n"/>
      <c r="CH48" s="110" t="n"/>
      <c r="CI48" s="110" t="n"/>
      <c r="CJ48" s="110" t="n"/>
      <c r="CK48" s="110" t="n"/>
      <c r="CL48" s="110" t="n"/>
      <c r="CM48" s="110" t="n"/>
      <c r="CN48" s="110" t="n"/>
      <c r="CO48" s="110" t="n"/>
      <c r="CP48" s="110" t="n"/>
      <c r="CQ48" s="110" t="n"/>
      <c r="CR48" s="110" t="n"/>
      <c r="CS48" s="110" t="n"/>
    </row>
    <row r="49">
      <c r="A49" t="inlineStr">
        <is>
          <t>FMCG</t>
        </is>
      </c>
      <c r="B49" t="inlineStr">
        <is>
          <t>MY_Hock Lee</t>
        </is>
      </c>
      <c r="C49" s="110" t="n">
        <v>0</v>
      </c>
      <c r="D49" s="110" t="n">
        <v>0</v>
      </c>
      <c r="E49" s="111" t="n">
        <v>0</v>
      </c>
      <c r="F49" s="110" t="n">
        <v>0</v>
      </c>
      <c r="G49" s="110" t="n">
        <v>0</v>
      </c>
      <c r="H49" s="110" t="n">
        <v>0</v>
      </c>
      <c r="I49" s="110" t="n">
        <v>0</v>
      </c>
      <c r="J49" s="110" t="n">
        <v>0</v>
      </c>
      <c r="K49" s="110" t="n">
        <v>0</v>
      </c>
      <c r="L49" s="110" t="n">
        <v>0</v>
      </c>
      <c r="M49" s="110" t="n">
        <v>0</v>
      </c>
      <c r="N49" s="110" t="n">
        <v>0</v>
      </c>
      <c r="O49" s="110" t="n">
        <v>0</v>
      </c>
      <c r="P49" s="110" t="n">
        <v>0</v>
      </c>
      <c r="Q49" s="110" t="n">
        <v>0</v>
      </c>
      <c r="R49" s="110" t="n">
        <v>0</v>
      </c>
      <c r="S49" s="110" t="n">
        <v>0</v>
      </c>
      <c r="T49" s="110" t="n">
        <v>0</v>
      </c>
      <c r="U49" s="110" t="n">
        <v>0</v>
      </c>
      <c r="V49" s="110" t="n">
        <v>0</v>
      </c>
      <c r="W49" s="110" t="n">
        <v>0</v>
      </c>
      <c r="X49" s="110" t="n">
        <v>0</v>
      </c>
      <c r="Y49" s="110" t="n">
        <v>0</v>
      </c>
      <c r="Z49" s="110" t="n">
        <v>0</v>
      </c>
      <c r="AA49" s="110" t="n">
        <v>0</v>
      </c>
      <c r="AB49" s="110" t="n">
        <v>0</v>
      </c>
      <c r="AC49" s="110" t="n">
        <v>0</v>
      </c>
      <c r="AD49" s="110" t="n">
        <v>0</v>
      </c>
      <c r="AE49" s="110" t="n">
        <v>0</v>
      </c>
      <c r="AF49" s="110" t="n">
        <v>0</v>
      </c>
      <c r="AG49" s="110" t="n">
        <v>0</v>
      </c>
      <c r="AH49" s="110" t="n">
        <v>0</v>
      </c>
      <c r="AI49" s="110" t="n">
        <v>0</v>
      </c>
      <c r="AJ49" s="110" t="n">
        <v>0</v>
      </c>
      <c r="AK49" s="110" t="n">
        <v>0</v>
      </c>
      <c r="AL49" s="110" t="n">
        <v>0</v>
      </c>
      <c r="AM49" s="110" t="n">
        <v>0</v>
      </c>
      <c r="AN49" s="110" t="n">
        <v>0</v>
      </c>
      <c r="AO49" s="110" t="n">
        <v>0</v>
      </c>
      <c r="AP49" s="110" t="n">
        <v>0</v>
      </c>
      <c r="AQ49" s="110" t="n">
        <v>0</v>
      </c>
      <c r="AR49" s="110" t="n">
        <v>0</v>
      </c>
      <c r="AS49" s="110" t="n">
        <v>0</v>
      </c>
      <c r="AT49" s="110" t="n">
        <v>0</v>
      </c>
      <c r="AU49" s="110" t="n">
        <v>0</v>
      </c>
      <c r="AV49" s="110" t="n">
        <v>0</v>
      </c>
      <c r="AW49" s="110" t="n">
        <v>0</v>
      </c>
      <c r="AX49" s="110" t="n">
        <v>0</v>
      </c>
      <c r="AY49" s="110" t="n">
        <v>0</v>
      </c>
      <c r="AZ49" s="110" t="n">
        <v>0</v>
      </c>
      <c r="BA49" s="110" t="n">
        <v>0</v>
      </c>
      <c r="BB49" s="110" t="n">
        <v>0</v>
      </c>
      <c r="BC49" s="110" t="n">
        <v>0</v>
      </c>
      <c r="BD49" s="110" t="n">
        <v>0</v>
      </c>
      <c r="BE49" s="110" t="n">
        <v>0</v>
      </c>
      <c r="BF49" s="110" t="n">
        <v>0</v>
      </c>
      <c r="BG49" s="110" t="n">
        <v>0</v>
      </c>
      <c r="BH49" s="110" t="n">
        <v>0</v>
      </c>
      <c r="BI49" s="110" t="n">
        <v>0</v>
      </c>
      <c r="BJ49" s="110" t="n">
        <v>0</v>
      </c>
      <c r="BK49" s="110" t="n">
        <v>0</v>
      </c>
      <c r="BL49" s="110" t="n">
        <v>0</v>
      </c>
      <c r="BM49" s="110" t="n">
        <v>0</v>
      </c>
      <c r="BN49" s="110" t="n">
        <v>0</v>
      </c>
      <c r="BO49" s="110" t="n">
        <v>0</v>
      </c>
      <c r="BP49" s="110" t="n">
        <v>0</v>
      </c>
      <c r="BQ49" s="110" t="n">
        <v>0</v>
      </c>
      <c r="BR49" s="110" t="n">
        <v>0</v>
      </c>
      <c r="BS49" s="110" t="n">
        <v>0</v>
      </c>
      <c r="BT49" s="110" t="n">
        <v>0</v>
      </c>
      <c r="BU49" s="110" t="n">
        <v>0</v>
      </c>
      <c r="BV49" s="110" t="n">
        <v>0</v>
      </c>
      <c r="BW49" s="110" t="n">
        <v>0</v>
      </c>
      <c r="BX49" s="110" t="n"/>
      <c r="BY49" s="110" t="n"/>
      <c r="BZ49" s="110" t="n"/>
      <c r="CA49" s="110" t="n"/>
      <c r="CB49" s="110" t="n"/>
      <c r="CC49" s="110" t="n"/>
      <c r="CD49" s="110" t="n"/>
      <c r="CE49" s="110" t="n"/>
      <c r="CF49" s="110" t="n"/>
      <c r="CG49" s="110" t="n"/>
      <c r="CH49" s="110" t="n"/>
      <c r="CI49" s="110" t="n"/>
      <c r="CJ49" s="110" t="n"/>
      <c r="CK49" s="110" t="n"/>
      <c r="CL49" s="110" t="n"/>
      <c r="CM49" s="110" t="n"/>
      <c r="CN49" s="110" t="n"/>
      <c r="CO49" s="110" t="n"/>
      <c r="CP49" s="110" t="n"/>
      <c r="CQ49" s="110" t="n"/>
      <c r="CR49" s="110" t="n"/>
      <c r="CS49" s="110" t="n"/>
    </row>
    <row r="50">
      <c r="A50" t="inlineStr">
        <is>
          <t>FMCG</t>
        </is>
      </c>
      <c r="B50" t="inlineStr">
        <is>
          <t>MY_Healthy Grazing Sdn Bhd</t>
        </is>
      </c>
      <c r="C50" s="110" t="n">
        <v>0</v>
      </c>
      <c r="D50" s="110" t="n">
        <v>0</v>
      </c>
      <c r="E50" s="111" t="n">
        <v>0</v>
      </c>
      <c r="F50" s="110" t="n">
        <v/>
      </c>
      <c r="G50" s="110" t="n">
        <v/>
      </c>
      <c r="H50" s="110" t="n">
        <v/>
      </c>
      <c r="I50" s="110" t="n">
        <v/>
      </c>
      <c r="J50" s="110" t="n">
        <v/>
      </c>
      <c r="K50" s="110" t="n">
        <v/>
      </c>
      <c r="L50" s="110" t="n">
        <v/>
      </c>
      <c r="M50" s="110" t="n">
        <v/>
      </c>
      <c r="N50" s="110" t="n">
        <v/>
      </c>
      <c r="O50" s="110" t="n">
        <v/>
      </c>
      <c r="P50" s="110" t="n">
        <v/>
      </c>
      <c r="Q50" s="110" t="n">
        <v/>
      </c>
      <c r="R50" s="110" t="n">
        <v/>
      </c>
      <c r="S50" s="110" t="n">
        <v/>
      </c>
      <c r="T50" s="110" t="n">
        <v>0</v>
      </c>
      <c r="U50" s="110" t="n">
        <v>0</v>
      </c>
      <c r="V50" s="110" t="n">
        <v>0</v>
      </c>
      <c r="W50" s="110" t="n">
        <v>0</v>
      </c>
      <c r="X50" s="110" t="n">
        <v>0</v>
      </c>
      <c r="Y50" s="110" t="n">
        <v>0</v>
      </c>
      <c r="Z50" s="110" t="n">
        <v>0</v>
      </c>
      <c r="AA50" s="110" t="n">
        <v>0</v>
      </c>
      <c r="AB50" s="110" t="n">
        <v>0</v>
      </c>
      <c r="AC50" s="110" t="n">
        <v>0</v>
      </c>
      <c r="AD50" s="110" t="n">
        <v>0</v>
      </c>
      <c r="AE50" s="110" t="n">
        <v>0</v>
      </c>
      <c r="AF50" s="110" t="n">
        <v>0</v>
      </c>
      <c r="AG50" s="110" t="n">
        <v>0</v>
      </c>
      <c r="AH50" s="110" t="n">
        <v>0</v>
      </c>
      <c r="AI50" s="110" t="n">
        <v>0</v>
      </c>
      <c r="AJ50" s="110" t="n">
        <v>0</v>
      </c>
      <c r="AK50" s="110" t="n">
        <v>0</v>
      </c>
      <c r="AL50" s="110" t="n">
        <v>0</v>
      </c>
      <c r="AM50" s="110" t="n">
        <v>0</v>
      </c>
      <c r="AN50" s="110" t="n">
        <v>0</v>
      </c>
      <c r="AO50" s="110" t="n">
        <v>0</v>
      </c>
      <c r="AP50" s="110" t="n">
        <v>0</v>
      </c>
      <c r="AQ50" s="110" t="n">
        <v>0</v>
      </c>
      <c r="AR50" s="110" t="n">
        <v>0</v>
      </c>
      <c r="AS50" s="110" t="n">
        <v>0</v>
      </c>
      <c r="AT50" s="110" t="n">
        <v>0</v>
      </c>
      <c r="AU50" s="110" t="n">
        <v>0</v>
      </c>
      <c r="AV50" s="110" t="n">
        <v>0</v>
      </c>
      <c r="AW50" s="110" t="n">
        <v>0</v>
      </c>
      <c r="AX50" s="110" t="n">
        <v>0</v>
      </c>
      <c r="AY50" s="110" t="n">
        <v>0</v>
      </c>
      <c r="AZ50" s="110" t="n">
        <v>0</v>
      </c>
      <c r="BA50" s="110" t="n">
        <v>0</v>
      </c>
      <c r="BB50" s="110" t="n">
        <v>0</v>
      </c>
      <c r="BC50" s="110" t="n">
        <v>0</v>
      </c>
      <c r="BD50" s="110" t="n">
        <v>0</v>
      </c>
      <c r="BE50" s="110" t="n">
        <v>0</v>
      </c>
      <c r="BF50" s="110" t="n">
        <v>0</v>
      </c>
      <c r="BG50" s="110" t="n">
        <v>0</v>
      </c>
      <c r="BH50" s="110" t="n">
        <v>0</v>
      </c>
      <c r="BI50" s="110" t="n">
        <v>0</v>
      </c>
      <c r="BJ50" s="110" t="n">
        <v>0</v>
      </c>
      <c r="BK50" s="110" t="n">
        <v>0</v>
      </c>
      <c r="BL50" s="110" t="n">
        <v>0</v>
      </c>
      <c r="BM50" s="110" t="n">
        <v>0</v>
      </c>
      <c r="BN50" s="110" t="n">
        <v>0</v>
      </c>
      <c r="BO50" s="110" t="n">
        <v>0</v>
      </c>
      <c r="BP50" s="110" t="n">
        <v>0</v>
      </c>
      <c r="BQ50" s="110" t="n">
        <v>0</v>
      </c>
      <c r="BR50" s="110" t="n">
        <v>0</v>
      </c>
      <c r="BS50" s="110" t="n">
        <v>0</v>
      </c>
      <c r="BT50" s="110" t="n">
        <v>0</v>
      </c>
      <c r="BU50" s="110" t="n">
        <v>0</v>
      </c>
      <c r="BV50" s="110" t="n">
        <v>0</v>
      </c>
      <c r="BW50" s="110" t="n">
        <v>0</v>
      </c>
      <c r="BX50" s="110" t="n"/>
      <c r="BY50" s="110" t="n"/>
      <c r="BZ50" s="110" t="n"/>
      <c r="CA50" s="110" t="n"/>
      <c r="CB50" s="110" t="n"/>
      <c r="CC50" s="110" t="n"/>
      <c r="CD50" s="110" t="n"/>
      <c r="CE50" s="110" t="n"/>
      <c r="CF50" s="110" t="n"/>
      <c r="CG50" s="110" t="n"/>
      <c r="CH50" s="110" t="n"/>
      <c r="CI50" s="110" t="n"/>
      <c r="CJ50" s="110" t="n"/>
      <c r="CK50" s="110" t="n"/>
      <c r="CL50" s="110" t="n"/>
      <c r="CM50" s="110" t="n"/>
      <c r="CN50" s="110" t="n"/>
      <c r="CO50" s="110" t="n"/>
      <c r="CP50" s="110" t="n"/>
      <c r="CQ50" s="110" t="n"/>
      <c r="CR50" s="110" t="n"/>
      <c r="CS50" s="110" t="n"/>
    </row>
    <row r="51">
      <c r="A51" t="inlineStr">
        <is>
          <t>EL</t>
        </is>
      </c>
      <c r="B51" t="inlineStr">
        <is>
          <t>MY_Haier Electrical Appliances (M) Sdn Bhd</t>
        </is>
      </c>
      <c r="C51" s="110" t="n">
        <v/>
      </c>
      <c r="D51" s="110" t="n">
        <v>0</v>
      </c>
      <c r="E51" s="111" t="n">
        <v>0</v>
      </c>
      <c r="F51" s="110" t="n">
        <v/>
      </c>
      <c r="G51" s="110" t="n">
        <v/>
      </c>
      <c r="H51" s="110" t="n">
        <v/>
      </c>
      <c r="I51" s="110" t="n">
        <v/>
      </c>
      <c r="J51" s="110" t="n">
        <v/>
      </c>
      <c r="K51" s="110" t="n">
        <v/>
      </c>
      <c r="L51" s="110" t="n">
        <v/>
      </c>
      <c r="M51" s="110" t="n">
        <v/>
      </c>
      <c r="N51" s="110" t="n">
        <v/>
      </c>
      <c r="O51" s="110" t="n">
        <v/>
      </c>
      <c r="P51" s="110" t="n">
        <v/>
      </c>
      <c r="Q51" s="110" t="n">
        <v/>
      </c>
      <c r="R51" s="110" t="n">
        <v/>
      </c>
      <c r="S51" s="110" t="n">
        <v/>
      </c>
      <c r="T51" s="110" t="n">
        <v/>
      </c>
      <c r="U51" s="110" t="n">
        <v/>
      </c>
      <c r="V51" s="110" t="n">
        <v/>
      </c>
      <c r="W51" s="110" t="n">
        <v/>
      </c>
      <c r="X51" s="110" t="n">
        <v/>
      </c>
      <c r="Y51" s="110" t="n">
        <v/>
      </c>
      <c r="Z51" s="110" t="n">
        <v/>
      </c>
      <c r="AA51" s="110" t="n">
        <v/>
      </c>
      <c r="AB51" s="110" t="n">
        <v/>
      </c>
      <c r="AC51" s="110" t="n">
        <v/>
      </c>
      <c r="AD51" s="110" t="n">
        <v/>
      </c>
      <c r="AE51" s="110" t="n">
        <v/>
      </c>
      <c r="AF51" s="110" t="n">
        <v/>
      </c>
      <c r="AG51" s="110" t="n">
        <v/>
      </c>
      <c r="AH51" s="110" t="n">
        <v/>
      </c>
      <c r="AI51" s="110" t="n">
        <v/>
      </c>
      <c r="AJ51" s="110" t="n">
        <v/>
      </c>
      <c r="AK51" s="110" t="n">
        <v/>
      </c>
      <c r="AL51" s="110" t="n">
        <v/>
      </c>
      <c r="AM51" s="110" t="n">
        <v/>
      </c>
      <c r="AN51" s="110" t="n">
        <v/>
      </c>
      <c r="AO51" s="110" t="n">
        <v>0</v>
      </c>
      <c r="AP51" s="110" t="n">
        <v>0</v>
      </c>
      <c r="AQ51" s="110" t="n">
        <v>0</v>
      </c>
      <c r="AR51" s="110" t="n">
        <v>0</v>
      </c>
      <c r="AS51" s="110" t="n">
        <v>0</v>
      </c>
      <c r="AT51" s="110" t="n">
        <v>0</v>
      </c>
      <c r="AU51" s="110" t="n">
        <v>0</v>
      </c>
      <c r="AV51" s="110" t="n">
        <v>0</v>
      </c>
      <c r="AW51" s="110" t="n">
        <v>0</v>
      </c>
      <c r="AX51" s="110" t="n">
        <v>0</v>
      </c>
      <c r="AY51" s="110" t="n">
        <v>0</v>
      </c>
      <c r="AZ51" s="110" t="n">
        <v>0</v>
      </c>
      <c r="BA51" s="110" t="n">
        <v>0</v>
      </c>
      <c r="BB51" s="110" t="n">
        <v>0</v>
      </c>
      <c r="BC51" s="110" t="n">
        <v>0</v>
      </c>
      <c r="BD51" s="110" t="n">
        <v>0</v>
      </c>
      <c r="BE51" s="110" t="n">
        <v>0</v>
      </c>
      <c r="BF51" s="110" t="n">
        <v>0</v>
      </c>
      <c r="BG51" s="110" t="n">
        <v>0</v>
      </c>
      <c r="BH51" s="110" t="n">
        <v>0</v>
      </c>
      <c r="BI51" s="110" t="n">
        <v>0</v>
      </c>
      <c r="BJ51" s="110" t="n">
        <v>0</v>
      </c>
      <c r="BK51" s="110" t="n">
        <v>0</v>
      </c>
      <c r="BL51" s="110" t="n">
        <v>0</v>
      </c>
      <c r="BM51" s="110" t="n">
        <v>0</v>
      </c>
      <c r="BN51" s="110" t="n">
        <v>0</v>
      </c>
      <c r="BO51" s="110" t="n">
        <v>0</v>
      </c>
      <c r="BP51" s="110" t="n">
        <v>0</v>
      </c>
      <c r="BQ51" s="110" t="n">
        <v>0</v>
      </c>
      <c r="BR51" s="110" t="n">
        <v>0</v>
      </c>
      <c r="BS51" s="110" t="n">
        <v>0</v>
      </c>
      <c r="BT51" s="110" t="n">
        <v>0</v>
      </c>
      <c r="BU51" s="110" t="n">
        <v>0</v>
      </c>
      <c r="BV51" s="110" t="n">
        <v>0</v>
      </c>
      <c r="BW51" s="110" t="n">
        <v>0</v>
      </c>
      <c r="BX51" s="110" t="n"/>
      <c r="BY51" s="110" t="n"/>
      <c r="BZ51" s="110" t="n"/>
      <c r="CA51" s="110" t="n"/>
      <c r="CB51" s="110" t="n"/>
      <c r="CC51" s="110" t="n"/>
      <c r="CD51" s="110" t="n"/>
      <c r="CE51" s="110" t="n"/>
      <c r="CF51" s="110" t="n"/>
      <c r="CG51" s="110" t="n"/>
      <c r="CH51" s="110" t="n"/>
      <c r="CI51" s="110" t="n"/>
      <c r="CJ51" s="110" t="n"/>
      <c r="CK51" s="110" t="n"/>
      <c r="CL51" s="110" t="n"/>
      <c r="CM51" s="110" t="n"/>
      <c r="CN51" s="110" t="n"/>
      <c r="CO51" s="110" t="n"/>
      <c r="CP51" s="110" t="n"/>
      <c r="CQ51" s="110" t="n"/>
      <c r="CR51" s="110" t="n"/>
      <c r="CS51" s="110" t="n"/>
    </row>
    <row r="52">
      <c r="A52" t="inlineStr">
        <is>
          <t>EL</t>
        </is>
      </c>
      <c r="B52" t="inlineStr">
        <is>
          <t>MY_Groupe SEB Malaysia Sdn Bhd</t>
        </is>
      </c>
      <c r="C52" s="110" t="n">
        <v/>
      </c>
      <c r="D52" s="110" t="n">
        <v>0</v>
      </c>
      <c r="E52" s="111" t="n">
        <v>0</v>
      </c>
      <c r="F52" s="110" t="n">
        <v/>
      </c>
      <c r="G52" s="110" t="n">
        <v/>
      </c>
      <c r="H52" s="110" t="n">
        <v/>
      </c>
      <c r="I52" s="110" t="n">
        <v/>
      </c>
      <c r="J52" s="110" t="n">
        <v/>
      </c>
      <c r="K52" s="110" t="n">
        <v/>
      </c>
      <c r="L52" s="110" t="n">
        <v/>
      </c>
      <c r="M52" s="110" t="n">
        <v/>
      </c>
      <c r="N52" s="110" t="n">
        <v/>
      </c>
      <c r="O52" s="110" t="n">
        <v/>
      </c>
      <c r="P52" s="110" t="n">
        <v/>
      </c>
      <c r="Q52" s="110" t="n">
        <v/>
      </c>
      <c r="R52" s="110" t="n">
        <v/>
      </c>
      <c r="S52" s="110" t="n">
        <v/>
      </c>
      <c r="T52" s="110" t="n">
        <v/>
      </c>
      <c r="U52" s="110" t="n">
        <v/>
      </c>
      <c r="V52" s="110" t="n">
        <v/>
      </c>
      <c r="W52" s="110" t="n">
        <v/>
      </c>
      <c r="X52" s="110" t="n">
        <v/>
      </c>
      <c r="Y52" s="110" t="n">
        <v/>
      </c>
      <c r="Z52" s="110" t="n">
        <v/>
      </c>
      <c r="AA52" s="110" t="n">
        <v/>
      </c>
      <c r="AB52" s="110" t="n">
        <v/>
      </c>
      <c r="AC52" s="110" t="n">
        <v/>
      </c>
      <c r="AD52" s="110" t="n">
        <v/>
      </c>
      <c r="AE52" s="110" t="n">
        <v/>
      </c>
      <c r="AF52" s="110" t="n">
        <v/>
      </c>
      <c r="AG52" s="110" t="n">
        <v/>
      </c>
      <c r="AH52" s="110" t="n">
        <v/>
      </c>
      <c r="AI52" s="110" t="n">
        <v/>
      </c>
      <c r="AJ52" s="110" t="n">
        <v/>
      </c>
      <c r="AK52" s="110" t="n">
        <v/>
      </c>
      <c r="AL52" s="110" t="n">
        <v/>
      </c>
      <c r="AM52" s="110" t="n">
        <v/>
      </c>
      <c r="AN52" s="110" t="n">
        <v/>
      </c>
      <c r="AO52" s="110" t="n">
        <v>0</v>
      </c>
      <c r="AP52" s="110" t="n">
        <v>0</v>
      </c>
      <c r="AQ52" s="110" t="n">
        <v>0</v>
      </c>
      <c r="AR52" s="110" t="n">
        <v>0</v>
      </c>
      <c r="AS52" s="110" t="n">
        <v>0</v>
      </c>
      <c r="AT52" s="110" t="n">
        <v>0</v>
      </c>
      <c r="AU52" s="110" t="n">
        <v>0</v>
      </c>
      <c r="AV52" s="110" t="n">
        <v>0</v>
      </c>
      <c r="AW52" s="110" t="n">
        <v>0</v>
      </c>
      <c r="AX52" s="110" t="n">
        <v>0</v>
      </c>
      <c r="AY52" s="110" t="n">
        <v>0</v>
      </c>
      <c r="AZ52" s="110" t="n">
        <v>0</v>
      </c>
      <c r="BA52" s="110" t="n">
        <v>0</v>
      </c>
      <c r="BB52" s="110" t="n">
        <v>0</v>
      </c>
      <c r="BC52" s="110" t="n">
        <v>0</v>
      </c>
      <c r="BD52" s="110" t="n">
        <v>0</v>
      </c>
      <c r="BE52" s="110" t="n">
        <v>0</v>
      </c>
      <c r="BF52" s="110" t="n">
        <v>0</v>
      </c>
      <c r="BG52" s="110" t="n">
        <v>0</v>
      </c>
      <c r="BH52" s="110" t="n">
        <v>0</v>
      </c>
      <c r="BI52" s="110" t="n">
        <v>0</v>
      </c>
      <c r="BJ52" s="110" t="n">
        <v>0</v>
      </c>
      <c r="BK52" s="110" t="n">
        <v>0</v>
      </c>
      <c r="BL52" s="110" t="n">
        <v>0</v>
      </c>
      <c r="BM52" s="110" t="n">
        <v>0</v>
      </c>
      <c r="BN52" s="110" t="n">
        <v>0</v>
      </c>
      <c r="BO52" s="110" t="n">
        <v>0</v>
      </c>
      <c r="BP52" s="110" t="n">
        <v>0</v>
      </c>
      <c r="BQ52" s="110" t="n">
        <v>0</v>
      </c>
      <c r="BR52" s="110" t="n">
        <v>0</v>
      </c>
      <c r="BS52" s="110" t="n">
        <v>0</v>
      </c>
      <c r="BT52" s="110" t="n">
        <v>0</v>
      </c>
      <c r="BU52" s="110" t="n">
        <v>0</v>
      </c>
      <c r="BV52" s="110" t="n">
        <v>0</v>
      </c>
      <c r="BW52" s="110" t="n">
        <v>0</v>
      </c>
      <c r="BX52" s="110" t="n"/>
      <c r="BY52" s="110" t="n"/>
      <c r="BZ52" s="110" t="n"/>
      <c r="CA52" s="110" t="n"/>
      <c r="CB52" s="110" t="n"/>
      <c r="CC52" s="110" t="n"/>
      <c r="CD52" s="110" t="n"/>
      <c r="CE52" s="110" t="n"/>
      <c r="CF52" s="110" t="n"/>
      <c r="CG52" s="110" t="n"/>
      <c r="CH52" s="110" t="n"/>
      <c r="CI52" s="110" t="n"/>
      <c r="CJ52" s="110" t="n"/>
      <c r="CK52" s="110" t="n"/>
      <c r="CL52" s="110" t="n"/>
      <c r="CM52" s="110" t="n"/>
      <c r="CN52" s="110" t="n"/>
      <c r="CO52" s="110" t="n"/>
      <c r="CP52" s="110" t="n"/>
      <c r="CQ52" s="110" t="n"/>
      <c r="CR52" s="110" t="n"/>
      <c r="CS52" s="110" t="n"/>
    </row>
    <row r="53">
      <c r="A53" t="inlineStr">
        <is>
          <t>FMCG</t>
        </is>
      </c>
      <c r="B53" t="inlineStr">
        <is>
          <t>MY_Gdeal Sdn Bhd</t>
        </is>
      </c>
      <c r="C53" s="110" t="n">
        <v>231284.3099798387</v>
      </c>
      <c r="D53" s="110" t="n">
        <v>211916.7729166667</v>
      </c>
      <c r="E53" s="111" t="n">
        <v>226716.9817708333</v>
      </c>
      <c r="F53" s="110" t="n">
        <v>180206.21875</v>
      </c>
      <c r="G53" s="110" t="n">
        <v>190896.28125</v>
      </c>
      <c r="H53" s="110" t="n">
        <v>190896.28125</v>
      </c>
      <c r="I53" s="110" t="n">
        <v>190896.28125</v>
      </c>
      <c r="J53" s="110" t="n">
        <v>191058.15625</v>
      </c>
      <c r="K53" s="110" t="n">
        <v>191058.15625</v>
      </c>
      <c r="L53" s="110" t="n">
        <v>191058.15625</v>
      </c>
      <c r="M53" s="110" t="n">
        <v>224900.140625</v>
      </c>
      <c r="N53" s="110" t="n">
        <v>227525.546875</v>
      </c>
      <c r="O53" s="110" t="n">
        <v>275276.1875</v>
      </c>
      <c r="P53" s="110" t="n">
        <v>275276.1875</v>
      </c>
      <c r="Q53" s="110" t="n">
        <v>275276.1875</v>
      </c>
      <c r="R53" s="110" t="n">
        <v>276925</v>
      </c>
      <c r="S53" s="110" t="n">
        <v>252098.109375</v>
      </c>
      <c r="T53" s="110" t="n">
        <v>248138.640625</v>
      </c>
      <c r="U53" s="110" t="n">
        <v>248138.640625</v>
      </c>
      <c r="V53" s="110" t="n">
        <v>248138.640625</v>
      </c>
      <c r="W53" s="110" t="n">
        <v>248138.640625</v>
      </c>
      <c r="X53" s="110" t="n">
        <v>248138.640625</v>
      </c>
      <c r="Y53" s="110" t="n">
        <v>264635.375</v>
      </c>
      <c r="Z53" s="110" t="n">
        <v>264635.375</v>
      </c>
      <c r="AA53" s="110" t="n">
        <v>264635.375</v>
      </c>
      <c r="AB53" s="110" t="n">
        <v>271017.59375</v>
      </c>
      <c r="AC53" s="110" t="n">
        <v>233347.234375</v>
      </c>
      <c r="AD53" s="110" t="n">
        <v>196813.171875</v>
      </c>
      <c r="AE53" s="110" t="n">
        <v>197197.234375</v>
      </c>
      <c r="AF53" s="110" t="n">
        <v>197197.234375</v>
      </c>
      <c r="AG53" s="110" t="n">
        <v>197255.875</v>
      </c>
      <c r="AH53" s="110" t="n">
        <v>255247.390625</v>
      </c>
      <c r="AI53" s="110" t="n">
        <v>251384.71875</v>
      </c>
      <c r="AJ53" s="110" t="n">
        <v>202406.9375</v>
      </c>
      <c r="AK53" s="110" t="n">
        <v>187432.5</v>
      </c>
      <c r="AL53" s="110" t="n">
        <v>187432.5</v>
      </c>
      <c r="AM53" s="110" t="n">
        <v>187432.5</v>
      </c>
      <c r="AN53" s="110" t="n">
        <v>187274.25</v>
      </c>
      <c r="AO53" s="110" t="n">
        <v>187274.25</v>
      </c>
      <c r="AP53" s="110" t="n">
        <v>217428.046875</v>
      </c>
      <c r="AQ53" s="110" t="n">
        <v>217428.046875</v>
      </c>
      <c r="AR53" s="110" t="n">
        <v>214861.3125</v>
      </c>
      <c r="AS53" s="110" t="n">
        <v>168177.78125</v>
      </c>
      <c r="AT53" s="110" t="n">
        <v>168177.78125</v>
      </c>
      <c r="AU53" s="110" t="n">
        <v>168177.78125</v>
      </c>
      <c r="AV53" s="110" t="n">
        <v>166565.8125</v>
      </c>
      <c r="AW53" s="110" t="n">
        <v>166565.8125</v>
      </c>
      <c r="AX53" s="110" t="n">
        <v>166565.8125</v>
      </c>
      <c r="AY53" s="110" t="n">
        <v>166565.8125</v>
      </c>
      <c r="AZ53" s="110" t="n">
        <v>166565.8125</v>
      </c>
      <c r="BA53" s="110" t="n">
        <v>166565.8125</v>
      </c>
      <c r="BB53" s="110" t="n">
        <v>166565.8125</v>
      </c>
      <c r="BC53" s="110" t="n">
        <v>178126.546875</v>
      </c>
      <c r="BD53" s="110" t="n">
        <v>242533.078125</v>
      </c>
      <c r="BE53" s="110" t="n">
        <v>267589.9375</v>
      </c>
      <c r="BF53" s="110" t="n">
        <v>261350.359375</v>
      </c>
      <c r="BG53" s="110" t="n">
        <v>237520.078125</v>
      </c>
      <c r="BH53" s="110" t="n">
        <v>237520.078125</v>
      </c>
      <c r="BI53" s="110" t="n">
        <v>237346.21875</v>
      </c>
      <c r="BJ53" s="110" t="n">
        <v>251731.859375</v>
      </c>
      <c r="BK53" s="110" t="n">
        <v>340744.03125</v>
      </c>
      <c r="BL53" s="110" t="n">
        <v>284048.46875</v>
      </c>
      <c r="BM53" s="110" t="n">
        <v>284048.46875</v>
      </c>
      <c r="BN53" s="110" t="n">
        <v>277886.625</v>
      </c>
      <c r="BO53" s="110" t="n">
        <v>246397.84375</v>
      </c>
      <c r="BP53" s="110" t="n">
        <v>246397.84375</v>
      </c>
      <c r="BQ53" s="110" t="n">
        <v>246397.84375</v>
      </c>
      <c r="BR53" s="110" t="n">
        <v>248705.21875</v>
      </c>
      <c r="BS53" s="110" t="n">
        <v>266651.96875</v>
      </c>
      <c r="BT53" s="110" t="n">
        <v>237479.1875</v>
      </c>
      <c r="BU53" s="110" t="n">
        <v>240983.609375</v>
      </c>
      <c r="BV53" s="110" t="n">
        <v>232866.96875</v>
      </c>
      <c r="BW53" s="110" t="n">
        <v>232866.96875</v>
      </c>
      <c r="BX53" s="110" t="n"/>
      <c r="BY53" s="110" t="n"/>
      <c r="BZ53" s="110" t="n"/>
      <c r="CA53" s="110" t="n"/>
      <c r="CB53" s="110" t="n"/>
      <c r="CC53" s="110" t="n"/>
      <c r="CD53" s="110" t="n"/>
      <c r="CE53" s="110" t="n"/>
      <c r="CF53" s="110" t="n"/>
      <c r="CG53" s="110" t="n"/>
      <c r="CH53" s="110" t="n"/>
      <c r="CI53" s="110" t="n"/>
      <c r="CJ53" s="110" t="n"/>
      <c r="CK53" s="110" t="n"/>
      <c r="CL53" s="110" t="n"/>
      <c r="CM53" s="110" t="n"/>
      <c r="CN53" s="110" t="n"/>
      <c r="CO53" s="110" t="n"/>
      <c r="CP53" s="110" t="n"/>
      <c r="CQ53" s="110" t="n"/>
      <c r="CR53" s="110" t="n"/>
      <c r="CS53" s="110" t="n"/>
    </row>
    <row r="54">
      <c r="A54" t="inlineStr">
        <is>
          <t>FMCG</t>
        </is>
      </c>
      <c r="B54" t="inlineStr">
        <is>
          <t>MY_Fonterra Brands (Malaysia) Sdn Bhd</t>
        </is>
      </c>
      <c r="C54" s="110" t="n">
        <v>0</v>
      </c>
      <c r="D54" s="110" t="n">
        <v>0</v>
      </c>
      <c r="E54" s="111" t="n">
        <v>0</v>
      </c>
      <c r="F54" s="110" t="n">
        <v>0</v>
      </c>
      <c r="G54" s="110" t="n">
        <v>0</v>
      </c>
      <c r="H54" s="110" t="n">
        <v>0</v>
      </c>
      <c r="I54" s="110" t="n">
        <v>0</v>
      </c>
      <c r="J54" s="110" t="n">
        <v>0</v>
      </c>
      <c r="K54" s="110" t="n">
        <v>0</v>
      </c>
      <c r="L54" s="110" t="n">
        <v>0</v>
      </c>
      <c r="M54" s="110" t="n">
        <v>0</v>
      </c>
      <c r="N54" s="110" t="n">
        <v>0</v>
      </c>
      <c r="O54" s="110" t="n">
        <v>0</v>
      </c>
      <c r="P54" s="110" t="n">
        <v>0</v>
      </c>
      <c r="Q54" s="110" t="n">
        <v>0</v>
      </c>
      <c r="R54" s="110" t="n">
        <v>0</v>
      </c>
      <c r="S54" s="110" t="n">
        <v>0</v>
      </c>
      <c r="T54" s="110" t="n">
        <v>0</v>
      </c>
      <c r="U54" s="110" t="n">
        <v>0</v>
      </c>
      <c r="V54" s="110" t="n">
        <v>0</v>
      </c>
      <c r="W54" s="110" t="n">
        <v>0</v>
      </c>
      <c r="X54" s="110" t="n">
        <v>0</v>
      </c>
      <c r="Y54" s="110" t="n">
        <v>0</v>
      </c>
      <c r="Z54" s="110" t="n">
        <v>0</v>
      </c>
      <c r="AA54" s="110" t="n">
        <v>0</v>
      </c>
      <c r="AB54" s="110" t="n">
        <v>0</v>
      </c>
      <c r="AC54" s="110" t="n">
        <v>0</v>
      </c>
      <c r="AD54" s="110" t="n">
        <v>0</v>
      </c>
      <c r="AE54" s="110" t="n">
        <v>0</v>
      </c>
      <c r="AF54" s="110" t="n">
        <v>0</v>
      </c>
      <c r="AG54" s="110" t="n">
        <v>0</v>
      </c>
      <c r="AH54" s="110" t="n">
        <v>0</v>
      </c>
      <c r="AI54" s="110" t="n">
        <v>0</v>
      </c>
      <c r="AJ54" s="110" t="n">
        <v>0</v>
      </c>
      <c r="AK54" s="110" t="n">
        <v>0</v>
      </c>
      <c r="AL54" s="110" t="n">
        <v>0</v>
      </c>
      <c r="AM54" s="110" t="n">
        <v>0</v>
      </c>
      <c r="AN54" s="110" t="n">
        <v>0</v>
      </c>
      <c r="AO54" s="110" t="n">
        <v>0</v>
      </c>
      <c r="AP54" s="110" t="n">
        <v>0</v>
      </c>
      <c r="AQ54" s="110" t="n">
        <v>0</v>
      </c>
      <c r="AR54" s="110" t="n">
        <v>0</v>
      </c>
      <c r="AS54" s="110" t="n">
        <v>0</v>
      </c>
      <c r="AT54" s="110" t="n">
        <v>0</v>
      </c>
      <c r="AU54" s="110" t="n">
        <v>0</v>
      </c>
      <c r="AV54" s="110" t="n">
        <v>0</v>
      </c>
      <c r="AW54" s="110" t="n">
        <v>0</v>
      </c>
      <c r="AX54" s="110" t="n">
        <v>0</v>
      </c>
      <c r="AY54" s="110" t="n">
        <v>0</v>
      </c>
      <c r="AZ54" s="110" t="n">
        <v>0</v>
      </c>
      <c r="BA54" s="110" t="n">
        <v>0</v>
      </c>
      <c r="BB54" s="110" t="n">
        <v>0</v>
      </c>
      <c r="BC54" s="110" t="n">
        <v>0</v>
      </c>
      <c r="BD54" s="110" t="n">
        <v>0</v>
      </c>
      <c r="BE54" s="110" t="n">
        <v>0</v>
      </c>
      <c r="BF54" s="110" t="n">
        <v>0</v>
      </c>
      <c r="BG54" s="110" t="n">
        <v>0</v>
      </c>
      <c r="BH54" s="110" t="n">
        <v>0</v>
      </c>
      <c r="BI54" s="110" t="n">
        <v>0</v>
      </c>
      <c r="BJ54" s="110" t="n">
        <v>0</v>
      </c>
      <c r="BK54" s="110" t="n">
        <v>0</v>
      </c>
      <c r="BL54" s="110" t="n">
        <v>0</v>
      </c>
      <c r="BM54" s="110" t="n">
        <v>0</v>
      </c>
      <c r="BN54" s="110" t="n">
        <v>0</v>
      </c>
      <c r="BO54" s="110" t="n">
        <v>0</v>
      </c>
      <c r="BP54" s="110" t="n">
        <v>0</v>
      </c>
      <c r="BQ54" s="110" t="n">
        <v>0</v>
      </c>
      <c r="BR54" s="110" t="n">
        <v>0</v>
      </c>
      <c r="BS54" s="110" t="n">
        <v>0</v>
      </c>
      <c r="BT54" s="110" t="n">
        <v>0</v>
      </c>
      <c r="BU54" s="110" t="n">
        <v>0</v>
      </c>
      <c r="BV54" s="110" t="n">
        <v>0</v>
      </c>
      <c r="BW54" s="110" t="n">
        <v>0</v>
      </c>
      <c r="BX54" s="110" t="n"/>
      <c r="BY54" s="110" t="n"/>
      <c r="BZ54" s="110" t="n"/>
      <c r="CA54" s="110" t="n"/>
      <c r="CB54" s="110" t="n"/>
      <c r="CC54" s="110" t="n"/>
      <c r="CD54" s="110" t="n"/>
      <c r="CE54" s="110" t="n"/>
      <c r="CF54" s="110" t="n"/>
      <c r="CG54" s="110" t="n"/>
      <c r="CH54" s="110" t="n"/>
      <c r="CI54" s="110" t="n"/>
      <c r="CJ54" s="110" t="n"/>
      <c r="CK54" s="110" t="n"/>
      <c r="CL54" s="110" t="n"/>
      <c r="CM54" s="110" t="n"/>
      <c r="CN54" s="110" t="n"/>
      <c r="CO54" s="110" t="n"/>
      <c r="CP54" s="110" t="n"/>
      <c r="CQ54" s="110" t="n"/>
      <c r="CR54" s="110" t="n"/>
      <c r="CS54" s="110" t="n"/>
    </row>
    <row r="55">
      <c r="A55" t="inlineStr">
        <is>
          <t>EL</t>
        </is>
      </c>
      <c r="B55" t="inlineStr">
        <is>
          <t>MY_Era International Network Sdn Bhd</t>
        </is>
      </c>
      <c r="C55" s="110" t="n">
        <v>0</v>
      </c>
      <c r="D55" s="110" t="n">
        <v>0</v>
      </c>
      <c r="E55" s="111" t="n">
        <v>0</v>
      </c>
      <c r="F55" s="110" t="n">
        <v>0</v>
      </c>
      <c r="G55" s="110" t="n">
        <v>0</v>
      </c>
      <c r="H55" s="110" t="n">
        <v>0</v>
      </c>
      <c r="I55" s="110" t="n">
        <v>0</v>
      </c>
      <c r="J55" s="110" t="n">
        <v>0</v>
      </c>
      <c r="K55" s="110" t="n">
        <v>0</v>
      </c>
      <c r="L55" s="110" t="n">
        <v>0</v>
      </c>
      <c r="M55" s="110" t="n">
        <v>0</v>
      </c>
      <c r="N55" s="110" t="n">
        <v>0</v>
      </c>
      <c r="O55" s="110" t="n">
        <v>0</v>
      </c>
      <c r="P55" s="110" t="n">
        <v>0</v>
      </c>
      <c r="Q55" s="110" t="n">
        <v>0</v>
      </c>
      <c r="R55" s="110" t="n">
        <v>0</v>
      </c>
      <c r="S55" s="110" t="n">
        <v>0</v>
      </c>
      <c r="T55" s="110" t="n">
        <v>0</v>
      </c>
      <c r="U55" s="110" t="n">
        <v>0</v>
      </c>
      <c r="V55" s="110" t="n">
        <v>0</v>
      </c>
      <c r="W55" s="110" t="n">
        <v>0</v>
      </c>
      <c r="X55" s="110" t="n">
        <v>0</v>
      </c>
      <c r="Y55" s="110" t="n">
        <v>0</v>
      </c>
      <c r="Z55" s="110" t="n">
        <v>0</v>
      </c>
      <c r="AA55" s="110" t="n">
        <v>0</v>
      </c>
      <c r="AB55" s="110" t="n">
        <v>0</v>
      </c>
      <c r="AC55" s="110" t="n">
        <v>0</v>
      </c>
      <c r="AD55" s="110" t="n">
        <v>0</v>
      </c>
      <c r="AE55" s="110" t="n">
        <v>0</v>
      </c>
      <c r="AF55" s="110" t="n">
        <v>0</v>
      </c>
      <c r="AG55" s="110" t="n">
        <v>0</v>
      </c>
      <c r="AH55" s="110" t="n">
        <v>0</v>
      </c>
      <c r="AI55" s="110" t="n">
        <v>0</v>
      </c>
      <c r="AJ55" s="110" t="n">
        <v>0</v>
      </c>
      <c r="AK55" s="110" t="n">
        <v>0</v>
      </c>
      <c r="AL55" s="110" t="n">
        <v>0</v>
      </c>
      <c r="AM55" s="110" t="n">
        <v>0</v>
      </c>
      <c r="AN55" s="110" t="n">
        <v>0</v>
      </c>
      <c r="AO55" s="110" t="n">
        <v>0</v>
      </c>
      <c r="AP55" s="110" t="n">
        <v>0</v>
      </c>
      <c r="AQ55" s="110" t="n">
        <v>0</v>
      </c>
      <c r="AR55" s="110" t="n">
        <v>0</v>
      </c>
      <c r="AS55" s="110" t="n">
        <v>0</v>
      </c>
      <c r="AT55" s="110" t="n">
        <v>0</v>
      </c>
      <c r="AU55" s="110" t="n">
        <v>0</v>
      </c>
      <c r="AV55" s="110" t="n">
        <v>0</v>
      </c>
      <c r="AW55" s="110" t="n">
        <v>0</v>
      </c>
      <c r="AX55" s="110" t="n">
        <v>0</v>
      </c>
      <c r="AY55" s="110" t="n">
        <v>0</v>
      </c>
      <c r="AZ55" s="110" t="n">
        <v>0</v>
      </c>
      <c r="BA55" s="110" t="n">
        <v>0</v>
      </c>
      <c r="BB55" s="110" t="n">
        <v>0</v>
      </c>
      <c r="BC55" s="110" t="n">
        <v>0</v>
      </c>
      <c r="BD55" s="110" t="n">
        <v>0</v>
      </c>
      <c r="BE55" s="110" t="n">
        <v>0</v>
      </c>
      <c r="BF55" s="110" t="n">
        <v>0</v>
      </c>
      <c r="BG55" s="110" t="n">
        <v>0</v>
      </c>
      <c r="BH55" s="110" t="n">
        <v>0</v>
      </c>
      <c r="BI55" s="110" t="n">
        <v>0</v>
      </c>
      <c r="BJ55" s="110" t="n">
        <v>0</v>
      </c>
      <c r="BK55" s="110" t="n">
        <v>0</v>
      </c>
      <c r="BL55" s="110" t="n">
        <v>0</v>
      </c>
      <c r="BM55" s="110" t="n">
        <v>0</v>
      </c>
      <c r="BN55" s="110" t="n">
        <v>0</v>
      </c>
      <c r="BO55" s="110" t="n">
        <v>0</v>
      </c>
      <c r="BP55" s="110" t="n">
        <v>0</v>
      </c>
      <c r="BQ55" s="110" t="n">
        <v>0</v>
      </c>
      <c r="BR55" s="110" t="n">
        <v>0</v>
      </c>
      <c r="BS55" s="110" t="n">
        <v>0</v>
      </c>
      <c r="BT55" s="110" t="n">
        <v>0</v>
      </c>
      <c r="BU55" s="110" t="n">
        <v>0</v>
      </c>
      <c r="BV55" s="110" t="n">
        <v>0</v>
      </c>
      <c r="BW55" s="110" t="n">
        <v>0</v>
      </c>
      <c r="BX55" s="110" t="n"/>
      <c r="BY55" s="110" t="n"/>
      <c r="BZ55" s="110" t="n"/>
      <c r="CA55" s="110" t="n"/>
      <c r="CB55" s="110" t="n"/>
      <c r="CC55" s="110" t="n"/>
      <c r="CD55" s="110" t="n"/>
      <c r="CE55" s="110" t="n"/>
      <c r="CF55" s="110" t="n"/>
      <c r="CG55" s="110" t="n"/>
      <c r="CH55" s="110" t="n"/>
      <c r="CI55" s="110" t="n"/>
      <c r="CJ55" s="110" t="n"/>
      <c r="CK55" s="110" t="n"/>
      <c r="CL55" s="110" t="n"/>
      <c r="CM55" s="110" t="n"/>
      <c r="CN55" s="110" t="n"/>
      <c r="CO55" s="110" t="n"/>
      <c r="CP55" s="110" t="n"/>
      <c r="CQ55" s="110" t="n"/>
      <c r="CR55" s="110" t="n"/>
      <c r="CS55" s="110" t="n"/>
    </row>
    <row r="56">
      <c r="A56" t="inlineStr">
        <is>
          <t>EL</t>
        </is>
      </c>
      <c r="B56" t="inlineStr">
        <is>
          <t>MY_Ekano Global Sdn Bhd</t>
        </is>
      </c>
      <c r="C56" s="110" t="n">
        <v>0</v>
      </c>
      <c r="D56" s="110" t="n">
        <v>0</v>
      </c>
      <c r="E56" s="111" t="n">
        <v>0</v>
      </c>
      <c r="F56" s="110" t="n">
        <v>0</v>
      </c>
      <c r="G56" s="110" t="n">
        <v>0</v>
      </c>
      <c r="H56" s="110" t="n">
        <v>0</v>
      </c>
      <c r="I56" s="110" t="n">
        <v>0</v>
      </c>
      <c r="J56" s="110" t="n">
        <v>0</v>
      </c>
      <c r="K56" s="110" t="n">
        <v>0</v>
      </c>
      <c r="L56" s="110" t="n">
        <v>0</v>
      </c>
      <c r="M56" s="110" t="n">
        <v>0</v>
      </c>
      <c r="N56" s="110" t="n">
        <v>0</v>
      </c>
      <c r="O56" s="110" t="n">
        <v>0</v>
      </c>
      <c r="P56" s="110" t="n">
        <v>0</v>
      </c>
      <c r="Q56" s="110" t="n">
        <v>0</v>
      </c>
      <c r="R56" s="110" t="n">
        <v>0</v>
      </c>
      <c r="S56" s="110" t="n">
        <v>0</v>
      </c>
      <c r="T56" s="110" t="n">
        <v>0</v>
      </c>
      <c r="U56" s="110" t="n">
        <v>0</v>
      </c>
      <c r="V56" s="110" t="n">
        <v>0</v>
      </c>
      <c r="W56" s="110" t="n">
        <v>0</v>
      </c>
      <c r="X56" s="110" t="n">
        <v>0</v>
      </c>
      <c r="Y56" s="110" t="n">
        <v>0</v>
      </c>
      <c r="Z56" s="110" t="n">
        <v>0</v>
      </c>
      <c r="AA56" s="110" t="n">
        <v>0</v>
      </c>
      <c r="AB56" s="110" t="n">
        <v>0</v>
      </c>
      <c r="AC56" s="110" t="n">
        <v>0</v>
      </c>
      <c r="AD56" s="110" t="n">
        <v>0</v>
      </c>
      <c r="AE56" s="110" t="n">
        <v>0</v>
      </c>
      <c r="AF56" s="110" t="n">
        <v>0</v>
      </c>
      <c r="AG56" s="110" t="n">
        <v>0</v>
      </c>
      <c r="AH56" s="110" t="n">
        <v>0</v>
      </c>
      <c r="AI56" s="110" t="n">
        <v>0</v>
      </c>
      <c r="AJ56" s="110" t="n">
        <v>0</v>
      </c>
      <c r="AK56" s="110" t="n">
        <v>0</v>
      </c>
      <c r="AL56" s="110" t="n">
        <v>0</v>
      </c>
      <c r="AM56" s="110" t="n">
        <v>0</v>
      </c>
      <c r="AN56" s="110" t="n">
        <v>0</v>
      </c>
      <c r="AO56" s="110" t="n">
        <v>0</v>
      </c>
      <c r="AP56" s="110" t="n">
        <v>0</v>
      </c>
      <c r="AQ56" s="110" t="n">
        <v>0</v>
      </c>
      <c r="AR56" s="110" t="n">
        <v>0</v>
      </c>
      <c r="AS56" s="110" t="n">
        <v>0</v>
      </c>
      <c r="AT56" s="110" t="n">
        <v>0</v>
      </c>
      <c r="AU56" s="110" t="n">
        <v>0</v>
      </c>
      <c r="AV56" s="110" t="n">
        <v>0</v>
      </c>
      <c r="AW56" s="110" t="n">
        <v>0</v>
      </c>
      <c r="AX56" s="110" t="n">
        <v>0</v>
      </c>
      <c r="AY56" s="110" t="n">
        <v>0</v>
      </c>
      <c r="AZ56" s="110" t="n">
        <v>0</v>
      </c>
      <c r="BA56" s="110" t="n">
        <v>0</v>
      </c>
      <c r="BB56" s="110" t="n">
        <v>0</v>
      </c>
      <c r="BC56" s="110" t="n">
        <v>0</v>
      </c>
      <c r="BD56" s="110" t="n">
        <v>0</v>
      </c>
      <c r="BE56" s="110" t="n">
        <v>0</v>
      </c>
      <c r="BF56" s="110" t="n">
        <v>0</v>
      </c>
      <c r="BG56" s="110" t="n">
        <v>0</v>
      </c>
      <c r="BH56" s="110" t="n">
        <v>0</v>
      </c>
      <c r="BI56" s="110" t="n">
        <v>0</v>
      </c>
      <c r="BJ56" s="110" t="n">
        <v>0</v>
      </c>
      <c r="BK56" s="110" t="n">
        <v>0</v>
      </c>
      <c r="BL56" s="110" t="n">
        <v>0</v>
      </c>
      <c r="BM56" s="110" t="n">
        <v>0</v>
      </c>
      <c r="BN56" s="110" t="n">
        <v>0</v>
      </c>
      <c r="BO56" s="110" t="n">
        <v>0</v>
      </c>
      <c r="BP56" s="110" t="n">
        <v>0</v>
      </c>
      <c r="BQ56" s="110" t="n">
        <v>0</v>
      </c>
      <c r="BR56" s="110" t="n">
        <v>0</v>
      </c>
      <c r="BS56" s="110" t="n">
        <v>0</v>
      </c>
      <c r="BT56" s="110" t="n">
        <v>0</v>
      </c>
      <c r="BU56" s="110" t="n">
        <v>0</v>
      </c>
      <c r="BV56" s="110" t="n">
        <v>0</v>
      </c>
      <c r="BW56" s="110" t="n">
        <v>0</v>
      </c>
      <c r="BX56" s="110" t="n"/>
      <c r="BY56" s="110" t="n"/>
      <c r="BZ56" s="110" t="n"/>
      <c r="CA56" s="110" t="n"/>
      <c r="CB56" s="110" t="n"/>
      <c r="CC56" s="110" t="n"/>
      <c r="CD56" s="110" t="n"/>
      <c r="CE56" s="110" t="n"/>
      <c r="CF56" s="110" t="n"/>
      <c r="CG56" s="110" t="n"/>
      <c r="CH56" s="110" t="n"/>
      <c r="CI56" s="110" t="n"/>
      <c r="CJ56" s="110" t="n"/>
      <c r="CK56" s="110" t="n"/>
      <c r="CL56" s="110" t="n"/>
      <c r="CM56" s="110" t="n"/>
      <c r="CN56" s="110" t="n"/>
      <c r="CO56" s="110" t="n"/>
      <c r="CP56" s="110" t="n"/>
      <c r="CQ56" s="110" t="n"/>
      <c r="CR56" s="110" t="n"/>
      <c r="CS56" s="110" t="n"/>
    </row>
    <row r="57">
      <c r="A57" t="inlineStr">
        <is>
          <t>FMCG</t>
        </is>
      </c>
      <c r="B57" t="inlineStr">
        <is>
          <t>MY_Disposable Soft Goods (Malaysia) Sdn Bhd</t>
        </is>
      </c>
      <c r="C57" s="110" t="n">
        <v>161682.0095766129</v>
      </c>
      <c r="D57" s="110" t="n">
        <v>154361.3848958333</v>
      </c>
      <c r="E57" s="111" t="n">
        <v>127521.703125</v>
      </c>
      <c r="F57" s="110" t="n">
        <v>168714.703125</v>
      </c>
      <c r="G57" s="110" t="n">
        <v>168714.703125</v>
      </c>
      <c r="H57" s="110" t="n">
        <v>168714.703125</v>
      </c>
      <c r="I57" s="110" t="n">
        <v>168714.703125</v>
      </c>
      <c r="J57" s="110" t="n">
        <v>168714.703125</v>
      </c>
      <c r="K57" s="110" t="n">
        <v>168714.703125</v>
      </c>
      <c r="L57" s="110" t="n">
        <v>168714.703125</v>
      </c>
      <c r="M57" s="110" t="n">
        <v>168714.703125</v>
      </c>
      <c r="N57" s="110" t="n">
        <v>138611.46875</v>
      </c>
      <c r="O57" s="110" t="n">
        <v>138171.5</v>
      </c>
      <c r="P57" s="110" t="n">
        <v>137992.46875</v>
      </c>
      <c r="Q57" s="110" t="n">
        <v>128090.5703125</v>
      </c>
      <c r="R57" s="110" t="n">
        <v>129782.421875</v>
      </c>
      <c r="S57" s="110" t="n">
        <v>148830.484375</v>
      </c>
      <c r="T57" s="110" t="n">
        <v>160624.59375</v>
      </c>
      <c r="U57" s="110" t="n">
        <v>186788.46875</v>
      </c>
      <c r="V57" s="110" t="n">
        <v>180823.3125</v>
      </c>
      <c r="W57" s="110" t="n">
        <v>207558.234375</v>
      </c>
      <c r="X57" s="110" t="n">
        <v>207558.234375</v>
      </c>
      <c r="Y57" s="110" t="n">
        <v>207558.234375</v>
      </c>
      <c r="Z57" s="110" t="n">
        <v>193044.109375</v>
      </c>
      <c r="AA57" s="110" t="n">
        <v>148072.984375</v>
      </c>
      <c r="AB57" s="110" t="n">
        <v>148072.984375</v>
      </c>
      <c r="AC57" s="110" t="n">
        <v>148072.984375</v>
      </c>
      <c r="AD57" s="110" t="n">
        <v>148072.984375</v>
      </c>
      <c r="AE57" s="110" t="n">
        <v>149628.765625</v>
      </c>
      <c r="AF57" s="110" t="n">
        <v>151213.671875</v>
      </c>
      <c r="AG57" s="110" t="n">
        <v>130421.8671875</v>
      </c>
      <c r="AH57" s="110" t="n">
        <v>124747.59375</v>
      </c>
      <c r="AI57" s="110" t="n">
        <v>152823.15625</v>
      </c>
      <c r="AJ57" s="110" t="n">
        <v>195863.578125</v>
      </c>
      <c r="AK57" s="110" t="n">
        <v>192374.8125</v>
      </c>
      <c r="AL57" s="110" t="n">
        <v>192374.8125</v>
      </c>
      <c r="AM57" s="110" t="n">
        <v>192374.8125</v>
      </c>
      <c r="AN57" s="110" t="n">
        <v>192374.8125</v>
      </c>
      <c r="AO57" s="110" t="n">
        <v>192374.8125</v>
      </c>
      <c r="AP57" s="110" t="n">
        <v>192374.8125</v>
      </c>
      <c r="AQ57" s="110" t="n">
        <v>192374.8125</v>
      </c>
      <c r="AR57" s="110" t="n">
        <v>192374.8125</v>
      </c>
      <c r="AS57" s="110" t="n">
        <v>192374.8125</v>
      </c>
      <c r="AT57" s="110" t="n">
        <v>192374.8125</v>
      </c>
      <c r="AU57" s="110" t="n">
        <v>168750.890625</v>
      </c>
      <c r="AV57" s="110" t="n">
        <v>165994.21875</v>
      </c>
      <c r="AW57" s="110" t="n">
        <v>147371.828125</v>
      </c>
      <c r="AX57" s="110" t="n">
        <v>135841.296875</v>
      </c>
      <c r="AY57" s="110" t="n">
        <v>107283.109375</v>
      </c>
      <c r="AZ57" s="110" t="n">
        <v>107283.109375</v>
      </c>
      <c r="BA57" s="110" t="n">
        <v>122783.34375</v>
      </c>
      <c r="BB57" s="110" t="n">
        <v>124335.4296875</v>
      </c>
      <c r="BC57" s="110" t="n">
        <v>124335.4296875</v>
      </c>
      <c r="BD57" s="110" t="n">
        <v>128827.5234375</v>
      </c>
      <c r="BE57" s="110" t="n">
        <v>141796.921875</v>
      </c>
      <c r="BF57" s="110" t="n">
        <v>141796.921875</v>
      </c>
      <c r="BG57" s="110" t="n">
        <v>141796.921875</v>
      </c>
      <c r="BH57" s="110" t="n">
        <v>141796.921875</v>
      </c>
      <c r="BI57" s="110" t="n">
        <v>150553.65625</v>
      </c>
      <c r="BJ57" s="110" t="n">
        <v>156832.265625</v>
      </c>
      <c r="BK57" s="110" t="n">
        <v>149172.125</v>
      </c>
      <c r="BL57" s="110" t="n">
        <v>149172.125</v>
      </c>
      <c r="BM57" s="110" t="n">
        <v>121723.984375</v>
      </c>
      <c r="BN57" s="110" t="n">
        <v>79645.3984375</v>
      </c>
      <c r="BO57" s="110" t="n">
        <v>79270.8984375</v>
      </c>
      <c r="BP57" s="110" t="n">
        <v>102033.4296875</v>
      </c>
      <c r="BQ57" s="110" t="n">
        <v>106411.21875</v>
      </c>
      <c r="BR57" s="110" t="n">
        <v>106411.21875</v>
      </c>
      <c r="BS57" s="110" t="n">
        <v>106411.21875</v>
      </c>
      <c r="BT57" s="110" t="n">
        <v>106411.21875</v>
      </c>
      <c r="BU57" s="110" t="n">
        <v>106411.21875</v>
      </c>
      <c r="BV57" s="110" t="n">
        <v>106411.21875</v>
      </c>
      <c r="BW57" s="110" t="n">
        <v>106411.21875</v>
      </c>
      <c r="BX57" s="110" t="n"/>
      <c r="BY57" s="110" t="n"/>
      <c r="BZ57" s="110" t="n"/>
      <c r="CA57" s="110" t="n"/>
      <c r="CB57" s="110" t="n"/>
      <c r="CC57" s="110" t="n"/>
      <c r="CD57" s="110" t="n"/>
      <c r="CE57" s="110" t="n"/>
      <c r="CF57" s="110" t="n"/>
      <c r="CG57" s="110" t="n"/>
      <c r="CH57" s="110" t="n"/>
      <c r="CI57" s="110" t="n"/>
      <c r="CJ57" s="110" t="n"/>
      <c r="CK57" s="110" t="n"/>
      <c r="CL57" s="110" t="n"/>
      <c r="CM57" s="110" t="n"/>
      <c r="CN57" s="110" t="n"/>
      <c r="CO57" s="110" t="n"/>
      <c r="CP57" s="110" t="n"/>
      <c r="CQ57" s="110" t="n"/>
      <c r="CR57" s="110" t="n"/>
      <c r="CS57" s="110" t="n"/>
    </row>
    <row r="58">
      <c r="A58" t="inlineStr">
        <is>
          <t>FMCG</t>
        </is>
      </c>
      <c r="B58" t="inlineStr">
        <is>
          <t>MY_Delfi Marketing Sdn Bhd</t>
        </is>
      </c>
      <c r="C58" s="110" t="n">
        <v>8100.691327494959</v>
      </c>
      <c r="D58" s="110" t="n">
        <v>11592.6451171875</v>
      </c>
      <c r="E58" s="111" t="n">
        <v>12138.77584635417</v>
      </c>
      <c r="F58" s="110" t="n">
        <v>4568.5703125</v>
      </c>
      <c r="G58" s="110" t="n">
        <v>4568.5703125</v>
      </c>
      <c r="H58" s="110" t="n">
        <v>4568.5703125</v>
      </c>
      <c r="I58" s="110" t="n">
        <v>4568.5703125</v>
      </c>
      <c r="J58" s="110" t="n">
        <v>4568.5703125</v>
      </c>
      <c r="K58" s="110" t="n">
        <v>4568.5703125</v>
      </c>
      <c r="L58" s="110" t="n">
        <v>5776.34814453125</v>
      </c>
      <c r="M58" s="110" t="n">
        <v>5776.34814453125</v>
      </c>
      <c r="N58" s="110" t="n">
        <v>5776.34814453125</v>
      </c>
      <c r="O58" s="110" t="n">
        <v>5776.34814453125</v>
      </c>
      <c r="P58" s="110" t="n">
        <v>5776.34814453125</v>
      </c>
      <c r="Q58" s="110" t="n">
        <v>5259.41650390625</v>
      </c>
      <c r="R58" s="110" t="n">
        <v>5568.09716796875</v>
      </c>
      <c r="S58" s="110" t="n">
        <v>9930.7158203125</v>
      </c>
      <c r="T58" s="110" t="n">
        <v>9930.7158203125</v>
      </c>
      <c r="U58" s="110" t="n">
        <v>9166.6376953125</v>
      </c>
      <c r="V58" s="110" t="n">
        <v>8395.837890625</v>
      </c>
      <c r="W58" s="110" t="n">
        <v>8395.837890625</v>
      </c>
      <c r="X58" s="110" t="n">
        <v>8395.837890625</v>
      </c>
      <c r="Y58" s="110" t="n">
        <v>8395.837890625</v>
      </c>
      <c r="Z58" s="110" t="n">
        <v>11823.6064453125</v>
      </c>
      <c r="AA58" s="110" t="n">
        <v>11823.6064453125</v>
      </c>
      <c r="AB58" s="110" t="n">
        <v>11823.6064453125</v>
      </c>
      <c r="AC58" s="110" t="n">
        <v>11823.6064453125</v>
      </c>
      <c r="AD58" s="110" t="n">
        <v>11823.6064453125</v>
      </c>
      <c r="AE58" s="110" t="n">
        <v>10754.310546875</v>
      </c>
      <c r="AF58" s="110" t="n">
        <v>10446.1923828125</v>
      </c>
      <c r="AG58" s="110" t="n">
        <v>10446.1923828125</v>
      </c>
      <c r="AH58" s="110" t="n">
        <v>10446.1923828125</v>
      </c>
      <c r="AI58" s="110" t="n">
        <v>10089.20703125</v>
      </c>
      <c r="AJ58" s="110" t="n">
        <v>10089.20703125</v>
      </c>
      <c r="AK58" s="110" t="n">
        <v>9863.7412109375</v>
      </c>
      <c r="AL58" s="110" t="n">
        <v>9863.7412109375</v>
      </c>
      <c r="AM58" s="110" t="n">
        <v>9863.7412109375</v>
      </c>
      <c r="AN58" s="110" t="n">
        <v>9863.7412109375</v>
      </c>
      <c r="AO58" s="110" t="n">
        <v>12621.5185546875</v>
      </c>
      <c r="AP58" s="110" t="n">
        <v>14225.0224609375</v>
      </c>
      <c r="AQ58" s="110" t="n">
        <v>14225.0224609375</v>
      </c>
      <c r="AR58" s="110" t="n">
        <v>14225.0224609375</v>
      </c>
      <c r="AS58" s="110" t="n">
        <v>14225.0224609375</v>
      </c>
      <c r="AT58" s="110" t="n">
        <v>14225.0224609375</v>
      </c>
      <c r="AU58" s="110" t="n">
        <v>13460.14453125</v>
      </c>
      <c r="AV58" s="110" t="n">
        <v>13158.3623046875</v>
      </c>
      <c r="AW58" s="110" t="n">
        <v>8893.236328125</v>
      </c>
      <c r="AX58" s="110" t="n">
        <v>8893.236328125</v>
      </c>
      <c r="AY58" s="110" t="n">
        <v>8893.236328125</v>
      </c>
      <c r="AZ58" s="110" t="n">
        <v>8893.236328125</v>
      </c>
      <c r="BA58" s="110" t="n">
        <v>8893.236328125</v>
      </c>
      <c r="BB58" s="110" t="n">
        <v>13069.8583984375</v>
      </c>
      <c r="BC58" s="110" t="n">
        <v>13331.244140625</v>
      </c>
      <c r="BD58" s="110" t="n">
        <v>10030.3740234375</v>
      </c>
      <c r="BE58" s="110" t="n">
        <v>10249.37109375</v>
      </c>
      <c r="BF58" s="110" t="n">
        <v>11192.716796875</v>
      </c>
      <c r="BG58" s="110" t="n">
        <v>11192.716796875</v>
      </c>
      <c r="BH58" s="110" t="n">
        <v>11192.716796875</v>
      </c>
      <c r="BI58" s="110" t="n">
        <v>11192.716796875</v>
      </c>
      <c r="BJ58" s="110" t="n">
        <v>11748.8857421875</v>
      </c>
      <c r="BK58" s="110" t="n">
        <v>12573.1171875</v>
      </c>
      <c r="BL58" s="110" t="n">
        <v>12573.1171875</v>
      </c>
      <c r="BM58" s="110" t="n">
        <v>12573.1171875</v>
      </c>
      <c r="BN58" s="110" t="n">
        <v>12573.1171875</v>
      </c>
      <c r="BO58" s="110" t="n">
        <v>12655.13671875</v>
      </c>
      <c r="BP58" s="110" t="n">
        <v>16507.7578125</v>
      </c>
      <c r="BQ58" s="110" t="n">
        <v>16507.7578125</v>
      </c>
      <c r="BR58" s="110" t="n">
        <v>16507.7578125</v>
      </c>
      <c r="BS58" s="110" t="n">
        <v>13782.6162109375</v>
      </c>
      <c r="BT58" s="110" t="n">
        <v>12349.8671875</v>
      </c>
      <c r="BU58" s="110" t="n">
        <v>12349.8671875</v>
      </c>
      <c r="BV58" s="110" t="n">
        <v>12349.8671875</v>
      </c>
      <c r="BW58" s="110" t="n">
        <v>12349.8671875</v>
      </c>
      <c r="BX58" s="110" t="n"/>
      <c r="BY58" s="110" t="n"/>
      <c r="BZ58" s="110" t="n"/>
      <c r="CA58" s="110" t="n"/>
      <c r="CB58" s="110" t="n"/>
      <c r="CC58" s="110" t="n"/>
      <c r="CD58" s="110" t="n"/>
      <c r="CE58" s="110" t="n"/>
      <c r="CF58" s="110" t="n"/>
      <c r="CG58" s="110" t="n"/>
      <c r="CH58" s="110" t="n"/>
      <c r="CI58" s="110" t="n"/>
      <c r="CJ58" s="110" t="n"/>
      <c r="CK58" s="110" t="n"/>
      <c r="CL58" s="110" t="n"/>
      <c r="CM58" s="110" t="n"/>
      <c r="CN58" s="110" t="n"/>
      <c r="CO58" s="110" t="n"/>
      <c r="CP58" s="110" t="n"/>
      <c r="CQ58" s="110" t="n"/>
      <c r="CR58" s="110" t="n"/>
      <c r="CS58" s="110" t="n"/>
    </row>
    <row r="59">
      <c r="A59" t="inlineStr">
        <is>
          <t>FMCG</t>
        </is>
      </c>
      <c r="B59" t="inlineStr">
        <is>
          <t>MY_Danone Dumex Malaysia Sdn Bhd</t>
        </is>
      </c>
      <c r="C59" s="110" t="n">
        <v>0</v>
      </c>
      <c r="D59" s="110" t="n">
        <v>0</v>
      </c>
      <c r="E59" s="111" t="n">
        <v>0</v>
      </c>
      <c r="F59" s="110" t="n">
        <v>0</v>
      </c>
      <c r="G59" s="110" t="n">
        <v>0</v>
      </c>
      <c r="H59" s="110" t="n">
        <v>0</v>
      </c>
      <c r="I59" s="110" t="n">
        <v>0</v>
      </c>
      <c r="J59" s="110" t="n">
        <v>0</v>
      </c>
      <c r="K59" s="110" t="n">
        <v>0</v>
      </c>
      <c r="L59" s="110" t="n">
        <v>0</v>
      </c>
      <c r="M59" s="110" t="n">
        <v>0</v>
      </c>
      <c r="N59" s="110" t="n">
        <v>0</v>
      </c>
      <c r="O59" s="110" t="n">
        <v>0</v>
      </c>
      <c r="P59" s="110" t="n">
        <v>0</v>
      </c>
      <c r="Q59" s="110" t="n">
        <v>0</v>
      </c>
      <c r="R59" s="110" t="n">
        <v>0</v>
      </c>
      <c r="S59" s="110" t="n">
        <v>0</v>
      </c>
      <c r="T59" s="110" t="n">
        <v>0</v>
      </c>
      <c r="U59" s="110" t="n">
        <v>0</v>
      </c>
      <c r="V59" s="110" t="n">
        <v>0</v>
      </c>
      <c r="W59" s="110" t="n">
        <v>0</v>
      </c>
      <c r="X59" s="110" t="n">
        <v>0</v>
      </c>
      <c r="Y59" s="110" t="n">
        <v>0</v>
      </c>
      <c r="Z59" s="110" t="n">
        <v>0</v>
      </c>
      <c r="AA59" s="110" t="n">
        <v>0</v>
      </c>
      <c r="AB59" s="110" t="n">
        <v>0</v>
      </c>
      <c r="AC59" s="110" t="n">
        <v>0</v>
      </c>
      <c r="AD59" s="110" t="n">
        <v>0</v>
      </c>
      <c r="AE59" s="110" t="n">
        <v>0</v>
      </c>
      <c r="AF59" s="110" t="n">
        <v>0</v>
      </c>
      <c r="AG59" s="110" t="n">
        <v>0</v>
      </c>
      <c r="AH59" s="110" t="n">
        <v>0</v>
      </c>
      <c r="AI59" s="110" t="n">
        <v>0</v>
      </c>
      <c r="AJ59" s="110" t="n">
        <v>0</v>
      </c>
      <c r="AK59" s="110" t="n">
        <v>0</v>
      </c>
      <c r="AL59" s="110" t="n">
        <v>0</v>
      </c>
      <c r="AM59" s="110" t="n">
        <v>0</v>
      </c>
      <c r="AN59" s="110" t="n">
        <v>0</v>
      </c>
      <c r="AO59" s="110" t="n">
        <v>0</v>
      </c>
      <c r="AP59" s="110" t="n">
        <v>0</v>
      </c>
      <c r="AQ59" s="110" t="n">
        <v>0</v>
      </c>
      <c r="AR59" s="110" t="n">
        <v>0</v>
      </c>
      <c r="AS59" s="110" t="n">
        <v>0</v>
      </c>
      <c r="AT59" s="110" t="n">
        <v>0</v>
      </c>
      <c r="AU59" s="110" t="n">
        <v>0</v>
      </c>
      <c r="AV59" s="110" t="n">
        <v>0</v>
      </c>
      <c r="AW59" s="110" t="n">
        <v>0</v>
      </c>
      <c r="AX59" s="110" t="n">
        <v>0</v>
      </c>
      <c r="AY59" s="110" t="n">
        <v>0</v>
      </c>
      <c r="AZ59" s="110" t="n">
        <v>0</v>
      </c>
      <c r="BA59" s="110" t="n">
        <v>0</v>
      </c>
      <c r="BB59" s="110" t="n">
        <v>0</v>
      </c>
      <c r="BC59" s="110" t="n">
        <v>0</v>
      </c>
      <c r="BD59" s="110" t="n">
        <v>0</v>
      </c>
      <c r="BE59" s="110" t="n">
        <v>0</v>
      </c>
      <c r="BF59" s="110" t="n">
        <v>0</v>
      </c>
      <c r="BG59" s="110" t="n">
        <v>0</v>
      </c>
      <c r="BH59" s="110" t="n">
        <v>0</v>
      </c>
      <c r="BI59" s="110" t="n">
        <v>0</v>
      </c>
      <c r="BJ59" s="110" t="n">
        <v>0</v>
      </c>
      <c r="BK59" s="110" t="n">
        <v>0</v>
      </c>
      <c r="BL59" s="110" t="n">
        <v>0</v>
      </c>
      <c r="BM59" s="110" t="n">
        <v>0</v>
      </c>
      <c r="BN59" s="110" t="n">
        <v>0</v>
      </c>
      <c r="BO59" s="110" t="n">
        <v>0</v>
      </c>
      <c r="BP59" s="110" t="n">
        <v>0</v>
      </c>
      <c r="BQ59" s="110" t="n">
        <v>0</v>
      </c>
      <c r="BR59" s="110" t="n">
        <v>0</v>
      </c>
      <c r="BS59" s="110" t="n">
        <v>0</v>
      </c>
      <c r="BT59" s="110" t="n">
        <v>0</v>
      </c>
      <c r="BU59" s="110" t="n">
        <v>0</v>
      </c>
      <c r="BV59" s="110" t="n">
        <v>0</v>
      </c>
      <c r="BW59" s="110" t="n">
        <v>0</v>
      </c>
      <c r="BX59" s="110" t="n"/>
      <c r="BY59" s="110" t="n"/>
      <c r="BZ59" s="110" t="n"/>
      <c r="CA59" s="110" t="n"/>
      <c r="CB59" s="110" t="n"/>
      <c r="CC59" s="110" t="n"/>
      <c r="CD59" s="110" t="n"/>
      <c r="CE59" s="110" t="n"/>
      <c r="CF59" s="110" t="n"/>
      <c r="CG59" s="110" t="n"/>
      <c r="CH59" s="110" t="n"/>
      <c r="CI59" s="110" t="n"/>
      <c r="CJ59" s="110" t="n"/>
      <c r="CK59" s="110" t="n"/>
      <c r="CL59" s="110" t="n"/>
      <c r="CM59" s="110" t="n"/>
      <c r="CN59" s="110" t="n"/>
      <c r="CO59" s="110" t="n"/>
      <c r="CP59" s="110" t="n"/>
      <c r="CQ59" s="110" t="n"/>
      <c r="CR59" s="110" t="n"/>
      <c r="CS59" s="110" t="n"/>
    </row>
    <row r="60">
      <c r="A60" t="inlineStr">
        <is>
          <t>FMCG</t>
        </is>
      </c>
      <c r="B60" t="inlineStr">
        <is>
          <t>MY_DKSH Malaysia Sdn Bhd</t>
        </is>
      </c>
      <c r="C60" s="110" t="n">
        <v>141902.6665826613</v>
      </c>
      <c r="D60" s="110" t="n">
        <v>285673.7770833333</v>
      </c>
      <c r="E60" s="111" t="n">
        <v>322992.9880208333</v>
      </c>
      <c r="F60" s="110" t="n">
        <v>64809.8203125</v>
      </c>
      <c r="G60" s="110" t="n">
        <v>125709.59375</v>
      </c>
      <c r="H60" s="110" t="n">
        <v>125709.59375</v>
      </c>
      <c r="I60" s="110" t="n">
        <v>125709.59375</v>
      </c>
      <c r="J60" s="110" t="n">
        <v>125709.59375</v>
      </c>
      <c r="K60" s="110" t="n">
        <v>125709.59375</v>
      </c>
      <c r="L60" s="110" t="n">
        <v>125709.59375</v>
      </c>
      <c r="M60" s="110" t="n">
        <v>91867.6171875</v>
      </c>
      <c r="N60" s="110" t="n">
        <v>104210.1015625</v>
      </c>
      <c r="O60" s="110" t="n">
        <v>104210.1015625</v>
      </c>
      <c r="P60" s="110" t="n">
        <v>105170.7578125</v>
      </c>
      <c r="Q60" s="110" t="n">
        <v>137509.5625</v>
      </c>
      <c r="R60" s="110" t="n">
        <v>146303.09375</v>
      </c>
      <c r="S60" s="110" t="n">
        <v>148607.421875</v>
      </c>
      <c r="T60" s="110" t="n">
        <v>148607.421875</v>
      </c>
      <c r="U60" s="110" t="n">
        <v>148607.421875</v>
      </c>
      <c r="V60" s="110" t="n">
        <v>148600.125</v>
      </c>
      <c r="W60" s="110" t="n">
        <v>148600.125</v>
      </c>
      <c r="X60" s="110" t="n">
        <v>148600.125</v>
      </c>
      <c r="Y60" s="110" t="n">
        <v>132103.40625</v>
      </c>
      <c r="Z60" s="110" t="n">
        <v>132103.40625</v>
      </c>
      <c r="AA60" s="110" t="n">
        <v>132103.40625</v>
      </c>
      <c r="AB60" s="110" t="n">
        <v>132103.40625</v>
      </c>
      <c r="AC60" s="110" t="n">
        <v>140743.9375</v>
      </c>
      <c r="AD60" s="110" t="n">
        <v>149747.8125</v>
      </c>
      <c r="AE60" s="110" t="n">
        <v>149747.8125</v>
      </c>
      <c r="AF60" s="110" t="n">
        <v>150477.78125</v>
      </c>
      <c r="AG60" s="110" t="n">
        <v>155640.046875</v>
      </c>
      <c r="AH60" s="110" t="n">
        <v>241416.796875</v>
      </c>
      <c r="AI60" s="110" t="n">
        <v>241416.796875</v>
      </c>
      <c r="AJ60" s="110" t="n">
        <v>241416.796875</v>
      </c>
      <c r="AK60" s="110" t="n">
        <v>243378.8125</v>
      </c>
      <c r="AL60" s="110" t="n">
        <v>243378.8125</v>
      </c>
      <c r="AM60" s="110" t="n">
        <v>243378.8125</v>
      </c>
      <c r="AN60" s="110" t="n">
        <v>243378.8125</v>
      </c>
      <c r="AO60" s="110" t="n">
        <v>261438.390625</v>
      </c>
      <c r="AP60" s="110" t="n">
        <v>269768.5625</v>
      </c>
      <c r="AQ60" s="110" t="n">
        <v>269688.46875</v>
      </c>
      <c r="AR60" s="110" t="n">
        <v>269688.46875</v>
      </c>
      <c r="AS60" s="110" t="n">
        <v>269688.46875</v>
      </c>
      <c r="AT60" s="110" t="n">
        <v>269688.46875</v>
      </c>
      <c r="AU60" s="110" t="n">
        <v>269688.46875</v>
      </c>
      <c r="AV60" s="110" t="n">
        <v>269688.46875</v>
      </c>
      <c r="AW60" s="110" t="n">
        <v>269688.46875</v>
      </c>
      <c r="AX60" s="110" t="n">
        <v>258763.640625</v>
      </c>
      <c r="AY60" s="110" t="n">
        <v>256669.953125</v>
      </c>
      <c r="AZ60" s="110" t="n">
        <v>255259.375</v>
      </c>
      <c r="BA60" s="110" t="n">
        <v>254686.921875</v>
      </c>
      <c r="BB60" s="110" t="n">
        <v>266647</v>
      </c>
      <c r="BC60" s="110" t="n">
        <v>266647</v>
      </c>
      <c r="BD60" s="110" t="n">
        <v>270136.21875</v>
      </c>
      <c r="BE60" s="110" t="n">
        <v>290296.3125</v>
      </c>
      <c r="BF60" s="110" t="n">
        <v>290296.3125</v>
      </c>
      <c r="BG60" s="110" t="n">
        <v>298302.875</v>
      </c>
      <c r="BH60" s="110" t="n">
        <v>298195.90625</v>
      </c>
      <c r="BI60" s="110" t="n">
        <v>299888.625</v>
      </c>
      <c r="BJ60" s="110" t="n">
        <v>313420.46875</v>
      </c>
      <c r="BK60" s="110" t="n">
        <v>395992.625</v>
      </c>
      <c r="BL60" s="110" t="n">
        <v>395992.625</v>
      </c>
      <c r="BM60" s="110" t="n">
        <v>395992.625</v>
      </c>
      <c r="BN60" s="110" t="n">
        <v>370483.34375</v>
      </c>
      <c r="BO60" s="110" t="n">
        <v>346292.28125</v>
      </c>
      <c r="BP60" s="110" t="n">
        <v>346292.28125</v>
      </c>
      <c r="BQ60" s="110" t="n">
        <v>346292.28125</v>
      </c>
      <c r="BR60" s="110" t="n">
        <v>348633.59375</v>
      </c>
      <c r="BS60" s="110" t="n">
        <v>363132.375</v>
      </c>
      <c r="BT60" s="110" t="n">
        <v>410141.1875</v>
      </c>
      <c r="BU60" s="110" t="n">
        <v>426879.125</v>
      </c>
      <c r="BV60" s="110" t="n">
        <v>422850.40625</v>
      </c>
      <c r="BW60" s="110" t="n">
        <v>422850.40625</v>
      </c>
      <c r="BX60" s="110" t="n"/>
      <c r="BY60" s="110" t="n"/>
      <c r="BZ60" s="110" t="n"/>
      <c r="CA60" s="110" t="n"/>
      <c r="CB60" s="110" t="n"/>
      <c r="CC60" s="110" t="n"/>
      <c r="CD60" s="110" t="n"/>
      <c r="CE60" s="110" t="n"/>
      <c r="CF60" s="110" t="n"/>
      <c r="CG60" s="110" t="n"/>
      <c r="CH60" s="110" t="n"/>
      <c r="CI60" s="110" t="n"/>
      <c r="CJ60" s="110" t="n"/>
      <c r="CK60" s="110" t="n"/>
      <c r="CL60" s="110" t="n"/>
      <c r="CM60" s="110" t="n"/>
      <c r="CN60" s="110" t="n"/>
      <c r="CO60" s="110" t="n"/>
      <c r="CP60" s="110" t="n"/>
      <c r="CQ60" s="110" t="n"/>
      <c r="CR60" s="110" t="n"/>
      <c r="CS60" s="110" t="n"/>
    </row>
    <row r="61">
      <c r="A61" t="inlineStr">
        <is>
          <t>FMCG</t>
        </is>
      </c>
      <c r="B61" t="inlineStr">
        <is>
          <t>MY_Chek Hup Sdn Bhd</t>
        </is>
      </c>
      <c r="C61" s="110" t="n">
        <v>0</v>
      </c>
      <c r="D61" s="110" t="n">
        <v>0</v>
      </c>
      <c r="E61" s="111" t="n">
        <v>0</v>
      </c>
      <c r="F61" s="110" t="n">
        <v>0</v>
      </c>
      <c r="G61" s="110" t="n">
        <v>0</v>
      </c>
      <c r="H61" s="110" t="n">
        <v>0</v>
      </c>
      <c r="I61" s="110" t="n">
        <v>0</v>
      </c>
      <c r="J61" s="110" t="n">
        <v>0</v>
      </c>
      <c r="K61" s="110" t="n">
        <v>0</v>
      </c>
      <c r="L61" s="110" t="n">
        <v>0</v>
      </c>
      <c r="M61" s="110" t="n">
        <v>0</v>
      </c>
      <c r="N61" s="110" t="n">
        <v>0</v>
      </c>
      <c r="O61" s="110" t="n">
        <v>0</v>
      </c>
      <c r="P61" s="110" t="n">
        <v>0</v>
      </c>
      <c r="Q61" s="110" t="n">
        <v>0</v>
      </c>
      <c r="R61" s="110" t="n">
        <v>0</v>
      </c>
      <c r="S61" s="110" t="n">
        <v>0</v>
      </c>
      <c r="T61" s="110" t="n">
        <v>0</v>
      </c>
      <c r="U61" s="110" t="n">
        <v>0</v>
      </c>
      <c r="V61" s="110" t="n">
        <v>0</v>
      </c>
      <c r="W61" s="110" t="n">
        <v>0</v>
      </c>
      <c r="X61" s="110" t="n">
        <v>0</v>
      </c>
      <c r="Y61" s="110" t="n">
        <v>0</v>
      </c>
      <c r="Z61" s="110" t="n">
        <v>0</v>
      </c>
      <c r="AA61" s="110" t="n">
        <v>0</v>
      </c>
      <c r="AB61" s="110" t="n">
        <v>0</v>
      </c>
      <c r="AC61" s="110" t="n">
        <v>0</v>
      </c>
      <c r="AD61" s="110" t="n">
        <v>0</v>
      </c>
      <c r="AE61" s="110" t="n">
        <v>0</v>
      </c>
      <c r="AF61" s="110" t="n">
        <v>0</v>
      </c>
      <c r="AG61" s="110" t="n">
        <v>0</v>
      </c>
      <c r="AH61" s="110" t="n">
        <v>0</v>
      </c>
      <c r="AI61" s="110" t="n">
        <v>0</v>
      </c>
      <c r="AJ61" s="110" t="n">
        <v>0</v>
      </c>
      <c r="AK61" s="110" t="n">
        <v>0</v>
      </c>
      <c r="AL61" s="110" t="n">
        <v>0</v>
      </c>
      <c r="AM61" s="110" t="n">
        <v>0</v>
      </c>
      <c r="AN61" s="110" t="n">
        <v>0</v>
      </c>
      <c r="AO61" s="110" t="n">
        <v>0</v>
      </c>
      <c r="AP61" s="110" t="n">
        <v>0</v>
      </c>
      <c r="AQ61" s="110" t="n">
        <v>0</v>
      </c>
      <c r="AR61" s="110" t="n">
        <v>0</v>
      </c>
      <c r="AS61" s="110" t="n">
        <v>0</v>
      </c>
      <c r="AT61" s="110" t="n">
        <v>0</v>
      </c>
      <c r="AU61" s="110" t="n">
        <v>0</v>
      </c>
      <c r="AV61" s="110" t="n">
        <v>0</v>
      </c>
      <c r="AW61" s="110" t="n">
        <v>0</v>
      </c>
      <c r="AX61" s="110" t="n">
        <v>0</v>
      </c>
      <c r="AY61" s="110" t="n">
        <v>0</v>
      </c>
      <c r="AZ61" s="110" t="n">
        <v>0</v>
      </c>
      <c r="BA61" s="110" t="n">
        <v>0</v>
      </c>
      <c r="BB61" s="110" t="n">
        <v>0</v>
      </c>
      <c r="BC61" s="110" t="n">
        <v>0</v>
      </c>
      <c r="BD61" s="110" t="n">
        <v>0</v>
      </c>
      <c r="BE61" s="110" t="n">
        <v>0</v>
      </c>
      <c r="BF61" s="110" t="n">
        <v>0</v>
      </c>
      <c r="BG61" s="110" t="n">
        <v>0</v>
      </c>
      <c r="BH61" s="110" t="n">
        <v>0</v>
      </c>
      <c r="BI61" s="110" t="n">
        <v>0</v>
      </c>
      <c r="BJ61" s="110" t="n">
        <v>0</v>
      </c>
      <c r="BK61" s="110" t="n">
        <v>0</v>
      </c>
      <c r="BL61" s="110" t="n">
        <v>0</v>
      </c>
      <c r="BM61" s="110" t="n">
        <v>0</v>
      </c>
      <c r="BN61" s="110" t="n">
        <v>0</v>
      </c>
      <c r="BO61" s="110" t="n">
        <v>0</v>
      </c>
      <c r="BP61" s="110" t="n">
        <v>0</v>
      </c>
      <c r="BQ61" s="110" t="n">
        <v>0</v>
      </c>
      <c r="BR61" s="110" t="n">
        <v>0</v>
      </c>
      <c r="BS61" s="110" t="n">
        <v>0</v>
      </c>
      <c r="BT61" s="110" t="n">
        <v>0</v>
      </c>
      <c r="BU61" s="110" t="n">
        <v>0</v>
      </c>
      <c r="BV61" s="110" t="n">
        <v>0</v>
      </c>
      <c r="BW61" s="110" t="n">
        <v>0</v>
      </c>
      <c r="BX61" s="110" t="n"/>
      <c r="BY61" s="110" t="n"/>
      <c r="BZ61" s="110" t="n"/>
      <c r="CA61" s="110" t="n"/>
      <c r="CB61" s="110" t="n"/>
      <c r="CC61" s="110" t="n"/>
      <c r="CD61" s="110" t="n"/>
      <c r="CE61" s="110" t="n"/>
      <c r="CF61" s="110" t="n"/>
      <c r="CG61" s="110" t="n"/>
      <c r="CH61" s="110" t="n"/>
      <c r="CI61" s="110" t="n"/>
      <c r="CJ61" s="110" t="n"/>
      <c r="CK61" s="110" t="n"/>
      <c r="CL61" s="110" t="n"/>
      <c r="CM61" s="110" t="n"/>
      <c r="CN61" s="110" t="n"/>
      <c r="CO61" s="110" t="n"/>
      <c r="CP61" s="110" t="n"/>
      <c r="CQ61" s="110" t="n"/>
      <c r="CR61" s="110" t="n"/>
      <c r="CS61" s="110" t="n"/>
    </row>
    <row r="62">
      <c r="A62" t="inlineStr">
        <is>
          <t>EL</t>
        </is>
      </c>
      <c r="B62" t="inlineStr">
        <is>
          <t>MY_Build Technology Supply Sdn Bhd</t>
        </is>
      </c>
      <c r="C62" s="110" t="n">
        <v>0</v>
      </c>
      <c r="D62" s="110" t="n">
        <v>0</v>
      </c>
      <c r="E62" s="111" t="n">
        <v>0</v>
      </c>
      <c r="F62" s="110" t="n">
        <v>0</v>
      </c>
      <c r="G62" s="110" t="n">
        <v>0</v>
      </c>
      <c r="H62" s="110" t="n">
        <v>0</v>
      </c>
      <c r="I62" s="110" t="n">
        <v>0</v>
      </c>
      <c r="J62" s="110" t="n">
        <v>0</v>
      </c>
      <c r="K62" s="110" t="n">
        <v>0</v>
      </c>
      <c r="L62" s="110" t="n">
        <v>0</v>
      </c>
      <c r="M62" s="110" t="n">
        <v>0</v>
      </c>
      <c r="N62" s="110" t="n">
        <v>0</v>
      </c>
      <c r="O62" s="110" t="n">
        <v>0</v>
      </c>
      <c r="P62" s="110" t="n">
        <v>0</v>
      </c>
      <c r="Q62" s="110" t="n">
        <v>0</v>
      </c>
      <c r="R62" s="110" t="n">
        <v>0</v>
      </c>
      <c r="S62" s="110" t="n">
        <v>0</v>
      </c>
      <c r="T62" s="110" t="n">
        <v>0</v>
      </c>
      <c r="U62" s="110" t="n">
        <v>0</v>
      </c>
      <c r="V62" s="110" t="n">
        <v>0</v>
      </c>
      <c r="W62" s="110" t="n">
        <v>0</v>
      </c>
      <c r="X62" s="110" t="n">
        <v>0</v>
      </c>
      <c r="Y62" s="110" t="n">
        <v>0</v>
      </c>
      <c r="Z62" s="110" t="n">
        <v>0</v>
      </c>
      <c r="AA62" s="110" t="n">
        <v>0</v>
      </c>
      <c r="AB62" s="110" t="n">
        <v>0</v>
      </c>
      <c r="AC62" s="110" t="n">
        <v>0</v>
      </c>
      <c r="AD62" s="110" t="n">
        <v>0</v>
      </c>
      <c r="AE62" s="110" t="n">
        <v>0</v>
      </c>
      <c r="AF62" s="110" t="n">
        <v>0</v>
      </c>
      <c r="AG62" s="110" t="n">
        <v>0</v>
      </c>
      <c r="AH62" s="110" t="n">
        <v>0</v>
      </c>
      <c r="AI62" s="110" t="n">
        <v>0</v>
      </c>
      <c r="AJ62" s="110" t="n">
        <v>0</v>
      </c>
      <c r="AK62" s="110" t="n">
        <v>0</v>
      </c>
      <c r="AL62" s="110" t="n">
        <v>0</v>
      </c>
      <c r="AM62" s="110" t="n">
        <v>0</v>
      </c>
      <c r="AN62" s="110" t="n">
        <v>0</v>
      </c>
      <c r="AO62" s="110" t="n">
        <v>0</v>
      </c>
      <c r="AP62" s="110" t="n">
        <v>0</v>
      </c>
      <c r="AQ62" s="110" t="n">
        <v>0</v>
      </c>
      <c r="AR62" s="110" t="n">
        <v>0</v>
      </c>
      <c r="AS62" s="110" t="n">
        <v>0</v>
      </c>
      <c r="AT62" s="110" t="n">
        <v>0</v>
      </c>
      <c r="AU62" s="110" t="n">
        <v>0</v>
      </c>
      <c r="AV62" s="110" t="n">
        <v>0</v>
      </c>
      <c r="AW62" s="110" t="n">
        <v>0</v>
      </c>
      <c r="AX62" s="110" t="n">
        <v>0</v>
      </c>
      <c r="AY62" s="110" t="n">
        <v>0</v>
      </c>
      <c r="AZ62" s="110" t="n">
        <v>0</v>
      </c>
      <c r="BA62" s="110" t="n">
        <v>0</v>
      </c>
      <c r="BB62" s="110" t="n">
        <v>0</v>
      </c>
      <c r="BC62" s="110" t="n">
        <v>0</v>
      </c>
      <c r="BD62" s="110" t="n">
        <v>0</v>
      </c>
      <c r="BE62" s="110" t="n">
        <v>0</v>
      </c>
      <c r="BF62" s="110" t="n">
        <v>0</v>
      </c>
      <c r="BG62" s="110" t="n">
        <v>0</v>
      </c>
      <c r="BH62" s="110" t="n">
        <v>0</v>
      </c>
      <c r="BI62" s="110" t="n">
        <v>0</v>
      </c>
      <c r="BJ62" s="110" t="n">
        <v>0</v>
      </c>
      <c r="BK62" s="110" t="n">
        <v>0</v>
      </c>
      <c r="BL62" s="110" t="n">
        <v>0</v>
      </c>
      <c r="BM62" s="110" t="n">
        <v>0</v>
      </c>
      <c r="BN62" s="110" t="n">
        <v>0</v>
      </c>
      <c r="BO62" s="110" t="n">
        <v>0</v>
      </c>
      <c r="BP62" s="110" t="n">
        <v>0</v>
      </c>
      <c r="BQ62" s="110" t="n">
        <v>0</v>
      </c>
      <c r="BR62" s="110" t="n">
        <v>0</v>
      </c>
      <c r="BS62" s="110" t="n">
        <v>0</v>
      </c>
      <c r="BT62" s="110" t="n">
        <v>0</v>
      </c>
      <c r="BU62" s="110" t="n">
        <v>0</v>
      </c>
      <c r="BV62" s="110" t="n">
        <v>0</v>
      </c>
      <c r="BW62" s="110" t="n">
        <v>0</v>
      </c>
      <c r="BX62" s="110" t="n"/>
      <c r="BY62" s="110" t="n"/>
      <c r="BZ62" s="110" t="n"/>
      <c r="CA62" s="110" t="n"/>
      <c r="CB62" s="110" t="n"/>
      <c r="CC62" s="110" t="n"/>
      <c r="CD62" s="110" t="n"/>
      <c r="CE62" s="110" t="n"/>
      <c r="CF62" s="110" t="n"/>
      <c r="CG62" s="110" t="n"/>
      <c r="CH62" s="110" t="n"/>
      <c r="CI62" s="110" t="n"/>
      <c r="CJ62" s="110" t="n"/>
      <c r="CK62" s="110" t="n"/>
      <c r="CL62" s="110" t="n"/>
      <c r="CM62" s="110" t="n"/>
      <c r="CN62" s="110" t="n"/>
      <c r="CO62" s="110" t="n"/>
      <c r="CP62" s="110" t="n"/>
      <c r="CQ62" s="110" t="n"/>
      <c r="CR62" s="110" t="n"/>
      <c r="CS62" s="110" t="n"/>
    </row>
    <row r="63">
      <c r="A63" t="inlineStr">
        <is>
          <t>EL</t>
        </is>
      </c>
      <c r="B63" t="inlineStr">
        <is>
          <t>MY_Bluelogic Enterprise Sdn Bhd</t>
        </is>
      </c>
      <c r="C63" s="110" t="n">
        <v>0</v>
      </c>
      <c r="D63" s="110" t="n">
        <v>0</v>
      </c>
      <c r="E63" s="111" t="n">
        <v>0</v>
      </c>
      <c r="F63" s="110" t="n">
        <v>0</v>
      </c>
      <c r="G63" s="110" t="n">
        <v>0</v>
      </c>
      <c r="H63" s="110" t="n">
        <v>0</v>
      </c>
      <c r="I63" s="110" t="n">
        <v>0</v>
      </c>
      <c r="J63" s="110" t="n">
        <v>0</v>
      </c>
      <c r="K63" s="110" t="n">
        <v>0</v>
      </c>
      <c r="L63" s="110" t="n">
        <v>0</v>
      </c>
      <c r="M63" s="110" t="n">
        <v>0</v>
      </c>
      <c r="N63" s="110" t="n">
        <v>0</v>
      </c>
      <c r="O63" s="110" t="n">
        <v>0</v>
      </c>
      <c r="P63" s="110" t="n">
        <v>0</v>
      </c>
      <c r="Q63" s="110" t="n">
        <v>0</v>
      </c>
      <c r="R63" s="110" t="n">
        <v>0</v>
      </c>
      <c r="S63" s="110" t="n">
        <v>0</v>
      </c>
      <c r="T63" s="110" t="n">
        <v>0</v>
      </c>
      <c r="U63" s="110" t="n">
        <v>0</v>
      </c>
      <c r="V63" s="110" t="n">
        <v>0</v>
      </c>
      <c r="W63" s="110" t="n">
        <v>0</v>
      </c>
      <c r="X63" s="110" t="n">
        <v>0</v>
      </c>
      <c r="Y63" s="110" t="n">
        <v>0</v>
      </c>
      <c r="Z63" s="110" t="n">
        <v>0</v>
      </c>
      <c r="AA63" s="110" t="n">
        <v>0</v>
      </c>
      <c r="AB63" s="110" t="n">
        <v>0</v>
      </c>
      <c r="AC63" s="110" t="n">
        <v>0</v>
      </c>
      <c r="AD63" s="110" t="n">
        <v>0</v>
      </c>
      <c r="AE63" s="110" t="n">
        <v>0</v>
      </c>
      <c r="AF63" s="110" t="n">
        <v>0</v>
      </c>
      <c r="AG63" s="110" t="n">
        <v>0</v>
      </c>
      <c r="AH63" s="110" t="n">
        <v>0</v>
      </c>
      <c r="AI63" s="110" t="n">
        <v>0</v>
      </c>
      <c r="AJ63" s="110" t="n">
        <v>0</v>
      </c>
      <c r="AK63" s="110" t="n">
        <v>0</v>
      </c>
      <c r="AL63" s="110" t="n">
        <v>0</v>
      </c>
      <c r="AM63" s="110" t="n">
        <v>0</v>
      </c>
      <c r="AN63" s="110" t="n">
        <v>0</v>
      </c>
      <c r="AO63" s="110" t="n">
        <v>0</v>
      </c>
      <c r="AP63" s="110" t="n">
        <v>0</v>
      </c>
      <c r="AQ63" s="110" t="n">
        <v>0</v>
      </c>
      <c r="AR63" s="110" t="n">
        <v>0</v>
      </c>
      <c r="AS63" s="110" t="n">
        <v>0</v>
      </c>
      <c r="AT63" s="110" t="n">
        <v>0</v>
      </c>
      <c r="AU63" s="110" t="n">
        <v>0</v>
      </c>
      <c r="AV63" s="110" t="n">
        <v>0</v>
      </c>
      <c r="AW63" s="110" t="n">
        <v>0</v>
      </c>
      <c r="AX63" s="110" t="n">
        <v>0</v>
      </c>
      <c r="AY63" s="110" t="n">
        <v>0</v>
      </c>
      <c r="AZ63" s="110" t="n">
        <v>0</v>
      </c>
      <c r="BA63" s="110" t="n">
        <v>0</v>
      </c>
      <c r="BB63" s="110" t="n">
        <v>0</v>
      </c>
      <c r="BC63" s="110" t="n">
        <v>0</v>
      </c>
      <c r="BD63" s="110" t="n">
        <v>0</v>
      </c>
      <c r="BE63" s="110" t="n">
        <v>0</v>
      </c>
      <c r="BF63" s="110" t="n">
        <v>0</v>
      </c>
      <c r="BG63" s="110" t="n">
        <v>0</v>
      </c>
      <c r="BH63" s="110" t="n">
        <v>0</v>
      </c>
      <c r="BI63" s="110" t="n">
        <v>0</v>
      </c>
      <c r="BJ63" s="110" t="n">
        <v>0</v>
      </c>
      <c r="BK63" s="110" t="n">
        <v>0</v>
      </c>
      <c r="BL63" s="110" t="n">
        <v>0</v>
      </c>
      <c r="BM63" s="110" t="n">
        <v>0</v>
      </c>
      <c r="BN63" s="110" t="n">
        <v>0</v>
      </c>
      <c r="BO63" s="110" t="n">
        <v>0</v>
      </c>
      <c r="BP63" s="110" t="n">
        <v>0</v>
      </c>
      <c r="BQ63" s="110" t="n">
        <v>0</v>
      </c>
      <c r="BR63" s="110" t="n">
        <v>0</v>
      </c>
      <c r="BS63" s="110" t="n">
        <v>0</v>
      </c>
      <c r="BT63" s="110" t="n">
        <v>0</v>
      </c>
      <c r="BU63" s="110" t="n">
        <v>0</v>
      </c>
      <c r="BV63" s="110" t="n">
        <v>0</v>
      </c>
      <c r="BW63" s="110" t="n">
        <v>0</v>
      </c>
      <c r="BX63" s="110" t="n"/>
      <c r="BY63" s="110" t="n"/>
      <c r="BZ63" s="110" t="n"/>
      <c r="CA63" s="110" t="n"/>
      <c r="CB63" s="110" t="n"/>
      <c r="CC63" s="110" t="n"/>
      <c r="CD63" s="110" t="n"/>
      <c r="CE63" s="110" t="n"/>
      <c r="CF63" s="110" t="n"/>
      <c r="CG63" s="110" t="n"/>
      <c r="CH63" s="110" t="n"/>
      <c r="CI63" s="110" t="n"/>
      <c r="CJ63" s="110" t="n"/>
      <c r="CK63" s="110" t="n"/>
      <c r="CL63" s="110" t="n"/>
      <c r="CM63" s="110" t="n"/>
      <c r="CN63" s="110" t="n"/>
      <c r="CO63" s="110" t="n"/>
      <c r="CP63" s="110" t="n"/>
      <c r="CQ63" s="110" t="n"/>
      <c r="CR63" s="110" t="n"/>
      <c r="CS63" s="110" t="n"/>
    </row>
    <row r="64">
      <c r="A64" t="inlineStr">
        <is>
          <t>EL</t>
        </is>
      </c>
      <c r="B64" t="inlineStr">
        <is>
          <t>MY_Black Box Team Enterprise</t>
        </is>
      </c>
      <c r="C64" s="110" t="n">
        <v>0</v>
      </c>
      <c r="D64" s="110" t="n">
        <v>0</v>
      </c>
      <c r="E64" s="111" t="n">
        <v>0</v>
      </c>
      <c r="F64" s="110" t="n">
        <v>0</v>
      </c>
      <c r="G64" s="110" t="n">
        <v>0</v>
      </c>
      <c r="H64" s="110" t="n">
        <v>0</v>
      </c>
      <c r="I64" s="110" t="n">
        <v>0</v>
      </c>
      <c r="J64" s="110" t="n">
        <v>0</v>
      </c>
      <c r="K64" s="110" t="n">
        <v>0</v>
      </c>
      <c r="L64" s="110" t="n">
        <v>0</v>
      </c>
      <c r="M64" s="110" t="n">
        <v>0</v>
      </c>
      <c r="N64" s="110" t="n">
        <v>0</v>
      </c>
      <c r="O64" s="110" t="n">
        <v>0</v>
      </c>
      <c r="P64" s="110" t="n">
        <v>0</v>
      </c>
      <c r="Q64" s="110" t="n">
        <v>0</v>
      </c>
      <c r="R64" s="110" t="n">
        <v>0</v>
      </c>
      <c r="S64" s="110" t="n">
        <v>0</v>
      </c>
      <c r="T64" s="110" t="n">
        <v>0</v>
      </c>
      <c r="U64" s="110" t="n">
        <v>0</v>
      </c>
      <c r="V64" s="110" t="n">
        <v>0</v>
      </c>
      <c r="W64" s="110" t="n">
        <v>0</v>
      </c>
      <c r="X64" s="110" t="n">
        <v>0</v>
      </c>
      <c r="Y64" s="110" t="n">
        <v>0</v>
      </c>
      <c r="Z64" s="110" t="n">
        <v>0</v>
      </c>
      <c r="AA64" s="110" t="n">
        <v>0</v>
      </c>
      <c r="AB64" s="110" t="n">
        <v>0</v>
      </c>
      <c r="AC64" s="110" t="n">
        <v>0</v>
      </c>
      <c r="AD64" s="110" t="n">
        <v>0</v>
      </c>
      <c r="AE64" s="110" t="n">
        <v>0</v>
      </c>
      <c r="AF64" s="110" t="n">
        <v>0</v>
      </c>
      <c r="AG64" s="110" t="n">
        <v>0</v>
      </c>
      <c r="AH64" s="110" t="n">
        <v>0</v>
      </c>
      <c r="AI64" s="110" t="n">
        <v>0</v>
      </c>
      <c r="AJ64" s="110" t="n">
        <v>0</v>
      </c>
      <c r="AK64" s="110" t="n">
        <v>0</v>
      </c>
      <c r="AL64" s="110" t="n">
        <v>0</v>
      </c>
      <c r="AM64" s="110" t="n">
        <v>0</v>
      </c>
      <c r="AN64" s="110" t="n">
        <v>0</v>
      </c>
      <c r="AO64" s="110" t="n">
        <v>0</v>
      </c>
      <c r="AP64" s="110" t="n">
        <v>0</v>
      </c>
      <c r="AQ64" s="110" t="n">
        <v>0</v>
      </c>
      <c r="AR64" s="110" t="n">
        <v>0</v>
      </c>
      <c r="AS64" s="110" t="n">
        <v>0</v>
      </c>
      <c r="AT64" s="110" t="n">
        <v>0</v>
      </c>
      <c r="AU64" s="110" t="n">
        <v>0</v>
      </c>
      <c r="AV64" s="110" t="n">
        <v>0</v>
      </c>
      <c r="AW64" s="110" t="n">
        <v>0</v>
      </c>
      <c r="AX64" s="110" t="n">
        <v>0</v>
      </c>
      <c r="AY64" s="110" t="n">
        <v>0</v>
      </c>
      <c r="AZ64" s="110" t="n">
        <v>0</v>
      </c>
      <c r="BA64" s="110" t="n">
        <v>0</v>
      </c>
      <c r="BB64" s="110" t="n">
        <v>0</v>
      </c>
      <c r="BC64" s="110" t="n">
        <v>0</v>
      </c>
      <c r="BD64" s="110" t="n">
        <v>0</v>
      </c>
      <c r="BE64" s="110" t="n">
        <v>0</v>
      </c>
      <c r="BF64" s="110" t="n">
        <v>0</v>
      </c>
      <c r="BG64" s="110" t="n">
        <v>0</v>
      </c>
      <c r="BH64" s="110" t="n">
        <v>0</v>
      </c>
      <c r="BI64" s="110" t="n">
        <v>0</v>
      </c>
      <c r="BJ64" s="110" t="n">
        <v>0</v>
      </c>
      <c r="BK64" s="110" t="n">
        <v>0</v>
      </c>
      <c r="BL64" s="110" t="n">
        <v>0</v>
      </c>
      <c r="BM64" s="110" t="n">
        <v>0</v>
      </c>
      <c r="BN64" s="110" t="n">
        <v>0</v>
      </c>
      <c r="BO64" s="110" t="n">
        <v>0</v>
      </c>
      <c r="BP64" s="110" t="n">
        <v>0</v>
      </c>
      <c r="BQ64" s="110" t="n">
        <v>0</v>
      </c>
      <c r="BR64" s="110" t="n">
        <v>0</v>
      </c>
      <c r="BS64" s="110" t="n">
        <v>0</v>
      </c>
      <c r="BT64" s="110" t="n">
        <v>0</v>
      </c>
      <c r="BU64" s="110" t="n">
        <v>0</v>
      </c>
      <c r="BV64" s="110" t="n">
        <v>0</v>
      </c>
      <c r="BW64" s="110" t="n">
        <v>0</v>
      </c>
      <c r="BX64" s="110" t="n"/>
      <c r="BY64" s="110" t="n"/>
      <c r="BZ64" s="110" t="n"/>
      <c r="CA64" s="110" t="n"/>
      <c r="CB64" s="110" t="n"/>
      <c r="CC64" s="110" t="n"/>
      <c r="CD64" s="110" t="n"/>
      <c r="CE64" s="110" t="n"/>
      <c r="CF64" s="110" t="n"/>
      <c r="CG64" s="110" t="n"/>
      <c r="CH64" s="110" t="n"/>
      <c r="CI64" s="110" t="n"/>
      <c r="CJ64" s="110" t="n"/>
      <c r="CK64" s="110" t="n"/>
      <c r="CL64" s="110" t="n"/>
      <c r="CM64" s="110" t="n"/>
      <c r="CN64" s="110" t="n"/>
      <c r="CO64" s="110" t="n"/>
      <c r="CP64" s="110" t="n"/>
      <c r="CQ64" s="110" t="n"/>
      <c r="CR64" s="110" t="n"/>
      <c r="CS64" s="110" t="n"/>
    </row>
    <row r="65">
      <c r="A65" t="inlineStr">
        <is>
          <t>EL</t>
        </is>
      </c>
      <c r="B65" t="inlineStr">
        <is>
          <t>MY_Bintang Maju Commercial Sdn Bhd</t>
        </is>
      </c>
      <c r="C65" s="110" t="n">
        <v>0</v>
      </c>
      <c r="D65" s="110" t="n">
        <v>0</v>
      </c>
      <c r="E65" s="111" t="n">
        <v>0</v>
      </c>
      <c r="F65" s="110" t="n">
        <v>0</v>
      </c>
      <c r="G65" s="110" t="n">
        <v>0</v>
      </c>
      <c r="H65" s="110" t="n">
        <v>0</v>
      </c>
      <c r="I65" s="110" t="n">
        <v>0</v>
      </c>
      <c r="J65" s="110" t="n">
        <v>0</v>
      </c>
      <c r="K65" s="110" t="n">
        <v>0</v>
      </c>
      <c r="L65" s="110" t="n">
        <v>0</v>
      </c>
      <c r="M65" s="110" t="n">
        <v>0</v>
      </c>
      <c r="N65" s="110" t="n">
        <v>0</v>
      </c>
      <c r="O65" s="110" t="n">
        <v>0</v>
      </c>
      <c r="P65" s="110" t="n">
        <v>0</v>
      </c>
      <c r="Q65" s="110" t="n">
        <v>0</v>
      </c>
      <c r="R65" s="110" t="n">
        <v>0</v>
      </c>
      <c r="S65" s="110" t="n">
        <v>0</v>
      </c>
      <c r="T65" s="110" t="n">
        <v>0</v>
      </c>
      <c r="U65" s="110" t="n">
        <v>0</v>
      </c>
      <c r="V65" s="110" t="n">
        <v>0</v>
      </c>
      <c r="W65" s="110" t="n">
        <v>0</v>
      </c>
      <c r="X65" s="110" t="n">
        <v>0</v>
      </c>
      <c r="Y65" s="110" t="n">
        <v>0</v>
      </c>
      <c r="Z65" s="110" t="n">
        <v>0</v>
      </c>
      <c r="AA65" s="110" t="n">
        <v>0</v>
      </c>
      <c r="AB65" s="110" t="n">
        <v>0</v>
      </c>
      <c r="AC65" s="110" t="n">
        <v>0</v>
      </c>
      <c r="AD65" s="110" t="n">
        <v>0</v>
      </c>
      <c r="AE65" s="110" t="n">
        <v>0</v>
      </c>
      <c r="AF65" s="110" t="n">
        <v>0</v>
      </c>
      <c r="AG65" s="110" t="n">
        <v>0</v>
      </c>
      <c r="AH65" s="110" t="n">
        <v>0</v>
      </c>
      <c r="AI65" s="110" t="n">
        <v>0</v>
      </c>
      <c r="AJ65" s="110" t="n">
        <v>0</v>
      </c>
      <c r="AK65" s="110" t="n">
        <v>0</v>
      </c>
      <c r="AL65" s="110" t="n">
        <v>0</v>
      </c>
      <c r="AM65" s="110" t="n">
        <v>0</v>
      </c>
      <c r="AN65" s="110" t="n">
        <v>0</v>
      </c>
      <c r="AO65" s="110" t="n">
        <v>0</v>
      </c>
      <c r="AP65" s="110" t="n">
        <v>0</v>
      </c>
      <c r="AQ65" s="110" t="n">
        <v>0</v>
      </c>
      <c r="AR65" s="110" t="n">
        <v>0</v>
      </c>
      <c r="AS65" s="110" t="n">
        <v>0</v>
      </c>
      <c r="AT65" s="110" t="n">
        <v>0</v>
      </c>
      <c r="AU65" s="110" t="n">
        <v>0</v>
      </c>
      <c r="AV65" s="110" t="n">
        <v>0</v>
      </c>
      <c r="AW65" s="110" t="n">
        <v>0</v>
      </c>
      <c r="AX65" s="110" t="n">
        <v>0</v>
      </c>
      <c r="AY65" s="110" t="n">
        <v>0</v>
      </c>
      <c r="AZ65" s="110" t="n">
        <v>0</v>
      </c>
      <c r="BA65" s="110" t="n">
        <v>0</v>
      </c>
      <c r="BB65" s="110" t="n">
        <v>0</v>
      </c>
      <c r="BC65" s="110" t="n">
        <v>0</v>
      </c>
      <c r="BD65" s="110" t="n">
        <v>0</v>
      </c>
      <c r="BE65" s="110" t="n">
        <v>0</v>
      </c>
      <c r="BF65" s="110" t="n">
        <v>0</v>
      </c>
      <c r="BG65" s="110" t="n">
        <v>0</v>
      </c>
      <c r="BH65" s="110" t="n">
        <v>0</v>
      </c>
      <c r="BI65" s="110" t="n">
        <v>0</v>
      </c>
      <c r="BJ65" s="110" t="n">
        <v>0</v>
      </c>
      <c r="BK65" s="110" t="n">
        <v>0</v>
      </c>
      <c r="BL65" s="110" t="n">
        <v>0</v>
      </c>
      <c r="BM65" s="110" t="n">
        <v>0</v>
      </c>
      <c r="BN65" s="110" t="n">
        <v>0</v>
      </c>
      <c r="BO65" s="110" t="n">
        <v>0</v>
      </c>
      <c r="BP65" s="110" t="n">
        <v>0</v>
      </c>
      <c r="BQ65" s="110" t="n">
        <v>0</v>
      </c>
      <c r="BR65" s="110" t="n">
        <v>0</v>
      </c>
      <c r="BS65" s="110" t="n">
        <v>0</v>
      </c>
      <c r="BT65" s="110" t="n">
        <v>0</v>
      </c>
      <c r="BU65" s="110" t="n">
        <v>0</v>
      </c>
      <c r="BV65" s="110" t="n">
        <v>0</v>
      </c>
      <c r="BW65" s="110" t="n">
        <v>0</v>
      </c>
      <c r="BX65" s="110" t="n"/>
      <c r="BY65" s="110" t="n"/>
      <c r="BZ65" s="110" t="n"/>
      <c r="CA65" s="110" t="n"/>
      <c r="CB65" s="110" t="n"/>
      <c r="CC65" s="110" t="n"/>
      <c r="CD65" s="110" t="n"/>
      <c r="CE65" s="110" t="n"/>
      <c r="CF65" s="110" t="n"/>
      <c r="CG65" s="110" t="n"/>
      <c r="CH65" s="110" t="n"/>
      <c r="CI65" s="110" t="n"/>
      <c r="CJ65" s="110" t="n"/>
      <c r="CK65" s="110" t="n"/>
      <c r="CL65" s="110" t="n"/>
      <c r="CM65" s="110" t="n"/>
      <c r="CN65" s="110" t="n"/>
      <c r="CO65" s="110" t="n"/>
      <c r="CP65" s="110" t="n"/>
      <c r="CQ65" s="110" t="n"/>
      <c r="CR65" s="110" t="n"/>
      <c r="CS65" s="110" t="n"/>
    </row>
    <row r="66">
      <c r="A66" t="inlineStr">
        <is>
          <t>FMCG</t>
        </is>
      </c>
      <c r="B66" t="inlineStr">
        <is>
          <t>MY_Bigboxasia Sdn Bhd</t>
        </is>
      </c>
      <c r="C66" s="110" t="n">
        <v>0</v>
      </c>
      <c r="D66" s="110" t="n">
        <v>0</v>
      </c>
      <c r="E66" s="111" t="n">
        <v>0</v>
      </c>
      <c r="F66" s="110" t="n">
        <v>0</v>
      </c>
      <c r="G66" s="110" t="n">
        <v>0</v>
      </c>
      <c r="H66" s="110" t="n">
        <v>0</v>
      </c>
      <c r="I66" s="110" t="n">
        <v>0</v>
      </c>
      <c r="J66" s="110" t="n">
        <v>0</v>
      </c>
      <c r="K66" s="110" t="n">
        <v>0</v>
      </c>
      <c r="L66" s="110" t="n">
        <v>0</v>
      </c>
      <c r="M66" s="110" t="n">
        <v>0</v>
      </c>
      <c r="N66" s="110" t="n">
        <v>0</v>
      </c>
      <c r="O66" s="110" t="n">
        <v>0</v>
      </c>
      <c r="P66" s="110" t="n">
        <v>0</v>
      </c>
      <c r="Q66" s="110" t="n">
        <v>0</v>
      </c>
      <c r="R66" s="110" t="n">
        <v>0</v>
      </c>
      <c r="S66" s="110" t="n">
        <v>0</v>
      </c>
      <c r="T66" s="110" t="n">
        <v>0</v>
      </c>
      <c r="U66" s="110" t="n">
        <v>0</v>
      </c>
      <c r="V66" s="110" t="n">
        <v>0</v>
      </c>
      <c r="W66" s="110" t="n">
        <v>0</v>
      </c>
      <c r="X66" s="110" t="n">
        <v>0</v>
      </c>
      <c r="Y66" s="110" t="n">
        <v>0</v>
      </c>
      <c r="Z66" s="110" t="n">
        <v>0</v>
      </c>
      <c r="AA66" s="110" t="n">
        <v>0</v>
      </c>
      <c r="AB66" s="110" t="n">
        <v>0</v>
      </c>
      <c r="AC66" s="110" t="n">
        <v>0</v>
      </c>
      <c r="AD66" s="110" t="n">
        <v>0</v>
      </c>
      <c r="AE66" s="110" t="n">
        <v>0</v>
      </c>
      <c r="AF66" s="110" t="n">
        <v>0</v>
      </c>
      <c r="AG66" s="110" t="n">
        <v>0</v>
      </c>
      <c r="AH66" s="110" t="n">
        <v>0</v>
      </c>
      <c r="AI66" s="110" t="n">
        <v>0</v>
      </c>
      <c r="AJ66" s="110" t="n">
        <v>0</v>
      </c>
      <c r="AK66" s="110" t="n">
        <v>0</v>
      </c>
      <c r="AL66" s="110" t="n">
        <v>0</v>
      </c>
      <c r="AM66" s="110" t="n">
        <v>0</v>
      </c>
      <c r="AN66" s="110" t="n">
        <v>0</v>
      </c>
      <c r="AO66" s="110" t="n">
        <v>0</v>
      </c>
      <c r="AP66" s="110" t="n">
        <v>0</v>
      </c>
      <c r="AQ66" s="110" t="n">
        <v>0</v>
      </c>
      <c r="AR66" s="110" t="n">
        <v>0</v>
      </c>
      <c r="AS66" s="110" t="n">
        <v>0</v>
      </c>
      <c r="AT66" s="110" t="n">
        <v>0</v>
      </c>
      <c r="AU66" s="110" t="n">
        <v>0</v>
      </c>
      <c r="AV66" s="110" t="n">
        <v>0</v>
      </c>
      <c r="AW66" s="110" t="n">
        <v>0</v>
      </c>
      <c r="AX66" s="110" t="n">
        <v>0</v>
      </c>
      <c r="AY66" s="110" t="n">
        <v>0</v>
      </c>
      <c r="AZ66" s="110" t="n">
        <v>0</v>
      </c>
      <c r="BA66" s="110" t="n">
        <v>0</v>
      </c>
      <c r="BB66" s="110" t="n">
        <v>0</v>
      </c>
      <c r="BC66" s="110" t="n">
        <v>0</v>
      </c>
      <c r="BD66" s="110" t="n">
        <v>0</v>
      </c>
      <c r="BE66" s="110" t="n">
        <v>0</v>
      </c>
      <c r="BF66" s="110" t="n">
        <v>0</v>
      </c>
      <c r="BG66" s="110" t="n">
        <v>0</v>
      </c>
      <c r="BH66" s="110" t="n">
        <v>0</v>
      </c>
      <c r="BI66" s="110" t="n">
        <v>0</v>
      </c>
      <c r="BJ66" s="110" t="n">
        <v>0</v>
      </c>
      <c r="BK66" s="110" t="n">
        <v>0</v>
      </c>
      <c r="BL66" s="110" t="n">
        <v>0</v>
      </c>
      <c r="BM66" s="110" t="n">
        <v>0</v>
      </c>
      <c r="BN66" s="110" t="n">
        <v>0</v>
      </c>
      <c r="BO66" s="110" t="n">
        <v>0</v>
      </c>
      <c r="BP66" s="110" t="n">
        <v>0</v>
      </c>
      <c r="BQ66" s="110" t="n">
        <v>0</v>
      </c>
      <c r="BR66" s="110" t="n">
        <v>0</v>
      </c>
      <c r="BS66" s="110" t="n">
        <v>0</v>
      </c>
      <c r="BT66" s="110" t="n">
        <v>0</v>
      </c>
      <c r="BU66" s="110" t="n">
        <v>0</v>
      </c>
      <c r="BV66" s="110" t="n">
        <v>0</v>
      </c>
      <c r="BW66" s="110" t="n">
        <v>0</v>
      </c>
      <c r="BX66" s="110" t="n"/>
      <c r="BY66" s="110" t="n"/>
      <c r="BZ66" s="110" t="n"/>
      <c r="CA66" s="110" t="n"/>
      <c r="CB66" s="110" t="n"/>
      <c r="CC66" s="110" t="n"/>
      <c r="CD66" s="110" t="n"/>
      <c r="CE66" s="110" t="n"/>
      <c r="CF66" s="110" t="n"/>
      <c r="CG66" s="110" t="n"/>
      <c r="CH66" s="110" t="n"/>
      <c r="CI66" s="110" t="n"/>
      <c r="CJ66" s="110" t="n"/>
      <c r="CK66" s="110" t="n"/>
      <c r="CL66" s="110" t="n"/>
      <c r="CM66" s="110" t="n"/>
      <c r="CN66" s="110" t="n"/>
      <c r="CO66" s="110" t="n"/>
      <c r="CP66" s="110" t="n"/>
      <c r="CQ66" s="110" t="n"/>
      <c r="CR66" s="110" t="n"/>
      <c r="CS66" s="110" t="n"/>
    </row>
    <row r="67">
      <c r="A67" t="inlineStr">
        <is>
          <t>FMCG</t>
        </is>
      </c>
      <c r="B67" t="inlineStr">
        <is>
          <t>MY_Big Pharmacy Healthcare Sdn Bhd</t>
        </is>
      </c>
      <c r="C67" s="110" t="n">
        <v>0</v>
      </c>
      <c r="D67" s="110" t="n">
        <v>0</v>
      </c>
      <c r="E67" s="111" t="n">
        <v>0</v>
      </c>
      <c r="F67" s="110" t="n">
        <v>0</v>
      </c>
      <c r="G67" s="110" t="n">
        <v>0</v>
      </c>
      <c r="H67" s="110" t="n">
        <v>0</v>
      </c>
      <c r="I67" s="110" t="n">
        <v>0</v>
      </c>
      <c r="J67" s="110" t="n">
        <v>0</v>
      </c>
      <c r="K67" s="110" t="n">
        <v>0</v>
      </c>
      <c r="L67" s="110" t="n">
        <v>0</v>
      </c>
      <c r="M67" s="110" t="n">
        <v>0</v>
      </c>
      <c r="N67" s="110" t="n">
        <v>0</v>
      </c>
      <c r="O67" s="110" t="n">
        <v>0</v>
      </c>
      <c r="P67" s="110" t="n">
        <v>0</v>
      </c>
      <c r="Q67" s="110" t="n">
        <v>0</v>
      </c>
      <c r="R67" s="110" t="n">
        <v>0</v>
      </c>
      <c r="S67" s="110" t="n">
        <v>0</v>
      </c>
      <c r="T67" s="110" t="n">
        <v>0</v>
      </c>
      <c r="U67" s="110" t="n">
        <v>0</v>
      </c>
      <c r="V67" s="110" t="n">
        <v>0</v>
      </c>
      <c r="W67" s="110" t="n">
        <v>0</v>
      </c>
      <c r="X67" s="110" t="n">
        <v>0</v>
      </c>
      <c r="Y67" s="110" t="n">
        <v>0</v>
      </c>
      <c r="Z67" s="110" t="n">
        <v>0</v>
      </c>
      <c r="AA67" s="110" t="n">
        <v>0</v>
      </c>
      <c r="AB67" s="110" t="n">
        <v>0</v>
      </c>
      <c r="AC67" s="110" t="n">
        <v>0</v>
      </c>
      <c r="AD67" s="110" t="n">
        <v>0</v>
      </c>
      <c r="AE67" s="110" t="n">
        <v>0</v>
      </c>
      <c r="AF67" s="110" t="n">
        <v>0</v>
      </c>
      <c r="AG67" s="110" t="n">
        <v>0</v>
      </c>
      <c r="AH67" s="110" t="n">
        <v>0</v>
      </c>
      <c r="AI67" s="110" t="n">
        <v>0</v>
      </c>
      <c r="AJ67" s="110" t="n">
        <v>0</v>
      </c>
      <c r="AK67" s="110" t="n">
        <v>0</v>
      </c>
      <c r="AL67" s="110" t="n">
        <v>0</v>
      </c>
      <c r="AM67" s="110" t="n">
        <v>0</v>
      </c>
      <c r="AN67" s="110" t="n">
        <v>0</v>
      </c>
      <c r="AO67" s="110" t="n">
        <v>0</v>
      </c>
      <c r="AP67" s="110" t="n">
        <v>0</v>
      </c>
      <c r="AQ67" s="110" t="n">
        <v>0</v>
      </c>
      <c r="AR67" s="110" t="n">
        <v>0</v>
      </c>
      <c r="AS67" s="110" t="n">
        <v>0</v>
      </c>
      <c r="AT67" s="110" t="n">
        <v>0</v>
      </c>
      <c r="AU67" s="110" t="n">
        <v>0</v>
      </c>
      <c r="AV67" s="110" t="n">
        <v>0</v>
      </c>
      <c r="AW67" s="110" t="n">
        <v>0</v>
      </c>
      <c r="AX67" s="110" t="n">
        <v>0</v>
      </c>
      <c r="AY67" s="110" t="n">
        <v>0</v>
      </c>
      <c r="AZ67" s="110" t="n">
        <v>0</v>
      </c>
      <c r="BA67" s="110" t="n">
        <v>0</v>
      </c>
      <c r="BB67" s="110" t="n">
        <v>0</v>
      </c>
      <c r="BC67" s="110" t="n">
        <v>0</v>
      </c>
      <c r="BD67" s="110" t="n">
        <v>0</v>
      </c>
      <c r="BE67" s="110" t="n">
        <v>0</v>
      </c>
      <c r="BF67" s="110" t="n">
        <v>0</v>
      </c>
      <c r="BG67" s="110" t="n">
        <v>0</v>
      </c>
      <c r="BH67" s="110" t="n">
        <v>0</v>
      </c>
      <c r="BI67" s="110" t="n">
        <v>0</v>
      </c>
      <c r="BJ67" s="110" t="n">
        <v>0</v>
      </c>
      <c r="BK67" s="110" t="n">
        <v>0</v>
      </c>
      <c r="BL67" s="110" t="n">
        <v>0</v>
      </c>
      <c r="BM67" s="110" t="n">
        <v>0</v>
      </c>
      <c r="BN67" s="110" t="n">
        <v>0</v>
      </c>
      <c r="BO67" s="110" t="n">
        <v>0</v>
      </c>
      <c r="BP67" s="110" t="n">
        <v>0</v>
      </c>
      <c r="BQ67" s="110" t="n">
        <v>0</v>
      </c>
      <c r="BR67" s="110" t="n">
        <v>0</v>
      </c>
      <c r="BS67" s="110" t="n">
        <v>0</v>
      </c>
      <c r="BT67" s="110" t="n">
        <v>0</v>
      </c>
      <c r="BU67" s="110" t="n">
        <v>0</v>
      </c>
      <c r="BV67" s="110" t="n">
        <v>0</v>
      </c>
      <c r="BW67" s="110" t="n">
        <v>0</v>
      </c>
      <c r="BX67" s="110" t="n"/>
      <c r="BY67" s="110" t="n"/>
      <c r="BZ67" s="110" t="n"/>
      <c r="CA67" s="110" t="n"/>
      <c r="CB67" s="110" t="n"/>
      <c r="CC67" s="110" t="n"/>
      <c r="CD67" s="110" t="n"/>
      <c r="CE67" s="110" t="n"/>
      <c r="CF67" s="110" t="n"/>
      <c r="CG67" s="110" t="n"/>
      <c r="CH67" s="110" t="n"/>
      <c r="CI67" s="110" t="n"/>
      <c r="CJ67" s="110" t="n"/>
      <c r="CK67" s="110" t="n"/>
      <c r="CL67" s="110" t="n"/>
      <c r="CM67" s="110" t="n"/>
      <c r="CN67" s="110" t="n"/>
      <c r="CO67" s="110" t="n"/>
      <c r="CP67" s="110" t="n"/>
      <c r="CQ67" s="110" t="n"/>
      <c r="CR67" s="110" t="n"/>
      <c r="CS67" s="110" t="n"/>
    </row>
    <row r="68">
      <c r="A68" t="inlineStr">
        <is>
          <t>EL</t>
        </is>
      </c>
      <c r="B68" t="inlineStr">
        <is>
          <t>MY_Artisans Vertical Sdn Bhd</t>
        </is>
      </c>
      <c r="C68" s="110" t="n">
        <v>0</v>
      </c>
      <c r="D68" s="110" t="n">
        <v>0</v>
      </c>
      <c r="E68" s="111" t="n">
        <v>0</v>
      </c>
      <c r="F68" s="110" t="n">
        <v>0</v>
      </c>
      <c r="G68" s="110" t="n">
        <v>0</v>
      </c>
      <c r="H68" s="110" t="n">
        <v>0</v>
      </c>
      <c r="I68" s="110" t="n">
        <v>0</v>
      </c>
      <c r="J68" s="110" t="n">
        <v>0</v>
      </c>
      <c r="K68" s="110" t="n">
        <v>0</v>
      </c>
      <c r="L68" s="110" t="n">
        <v>0</v>
      </c>
      <c r="M68" s="110" t="n">
        <v>0</v>
      </c>
      <c r="N68" s="110" t="n">
        <v>0</v>
      </c>
      <c r="O68" s="110" t="n">
        <v>0</v>
      </c>
      <c r="P68" s="110" t="n">
        <v>0</v>
      </c>
      <c r="Q68" s="110" t="n">
        <v>0</v>
      </c>
      <c r="R68" s="110" t="n">
        <v>0</v>
      </c>
      <c r="S68" s="110" t="n">
        <v>0</v>
      </c>
      <c r="T68" s="110" t="n">
        <v>0</v>
      </c>
      <c r="U68" s="110" t="n">
        <v>0</v>
      </c>
      <c r="V68" s="110" t="n">
        <v>0</v>
      </c>
      <c r="W68" s="110" t="n">
        <v>0</v>
      </c>
      <c r="X68" s="110" t="n">
        <v>0</v>
      </c>
      <c r="Y68" s="110" t="n">
        <v>0</v>
      </c>
      <c r="Z68" s="110" t="n">
        <v>0</v>
      </c>
      <c r="AA68" s="110" t="n">
        <v>0</v>
      </c>
      <c r="AB68" s="110" t="n">
        <v>0</v>
      </c>
      <c r="AC68" s="110" t="n">
        <v>0</v>
      </c>
      <c r="AD68" s="110" t="n">
        <v>0</v>
      </c>
      <c r="AE68" s="110" t="n">
        <v>0</v>
      </c>
      <c r="AF68" s="110" t="n">
        <v>0</v>
      </c>
      <c r="AG68" s="110" t="n">
        <v>0</v>
      </c>
      <c r="AH68" s="110" t="n">
        <v>0</v>
      </c>
      <c r="AI68" s="110" t="n">
        <v>0</v>
      </c>
      <c r="AJ68" s="110" t="n">
        <v>0</v>
      </c>
      <c r="AK68" s="110" t="n">
        <v>0</v>
      </c>
      <c r="AL68" s="110" t="n">
        <v>0</v>
      </c>
      <c r="AM68" s="110" t="n">
        <v>0</v>
      </c>
      <c r="AN68" s="110" t="n">
        <v>0</v>
      </c>
      <c r="AO68" s="110" t="n">
        <v>0</v>
      </c>
      <c r="AP68" s="110" t="n">
        <v>0</v>
      </c>
      <c r="AQ68" s="110" t="n">
        <v>0</v>
      </c>
      <c r="AR68" s="110" t="n">
        <v>0</v>
      </c>
      <c r="AS68" s="110" t="n">
        <v>0</v>
      </c>
      <c r="AT68" s="110" t="n">
        <v>0</v>
      </c>
      <c r="AU68" s="110" t="n">
        <v>0</v>
      </c>
      <c r="AV68" s="110" t="n">
        <v>0</v>
      </c>
      <c r="AW68" s="110" t="n">
        <v>0</v>
      </c>
      <c r="AX68" s="110" t="n">
        <v>0</v>
      </c>
      <c r="AY68" s="110" t="n">
        <v>0</v>
      </c>
      <c r="AZ68" s="110" t="n">
        <v>0</v>
      </c>
      <c r="BA68" s="110" t="n">
        <v>0</v>
      </c>
      <c r="BB68" s="110" t="n">
        <v>0</v>
      </c>
      <c r="BC68" s="110" t="n">
        <v>0</v>
      </c>
      <c r="BD68" s="110" t="n">
        <v>0</v>
      </c>
      <c r="BE68" s="110" t="n">
        <v>0</v>
      </c>
      <c r="BF68" s="110" t="n">
        <v>0</v>
      </c>
      <c r="BG68" s="110" t="n">
        <v>0</v>
      </c>
      <c r="BH68" s="110" t="n">
        <v>0</v>
      </c>
      <c r="BI68" s="110" t="n">
        <v>0</v>
      </c>
      <c r="BJ68" s="110" t="n">
        <v>0</v>
      </c>
      <c r="BK68" s="110" t="n">
        <v>0</v>
      </c>
      <c r="BL68" s="110" t="n">
        <v>0</v>
      </c>
      <c r="BM68" s="110" t="n">
        <v>0</v>
      </c>
      <c r="BN68" s="110" t="n">
        <v>0</v>
      </c>
      <c r="BO68" s="110" t="n">
        <v>0</v>
      </c>
      <c r="BP68" s="110" t="n">
        <v>0</v>
      </c>
      <c r="BQ68" s="110" t="n">
        <v>0</v>
      </c>
      <c r="BR68" s="110" t="n">
        <v>0</v>
      </c>
      <c r="BS68" s="110" t="n">
        <v>0</v>
      </c>
      <c r="BT68" s="110" t="n">
        <v>0</v>
      </c>
      <c r="BU68" s="110" t="n">
        <v>0</v>
      </c>
      <c r="BV68" s="110" t="n">
        <v>0</v>
      </c>
      <c r="BW68" s="110" t="n">
        <v>0</v>
      </c>
      <c r="BX68" s="110" t="n"/>
      <c r="BY68" s="110" t="n"/>
      <c r="BZ68" s="110" t="n"/>
      <c r="CA68" s="110" t="n"/>
      <c r="CB68" s="110" t="n"/>
      <c r="CC68" s="110" t="n"/>
      <c r="CD68" s="110" t="n"/>
      <c r="CE68" s="110" t="n"/>
      <c r="CF68" s="110" t="n"/>
      <c r="CG68" s="110" t="n"/>
      <c r="CH68" s="110" t="n"/>
      <c r="CI68" s="110" t="n"/>
      <c r="CJ68" s="110" t="n"/>
      <c r="CK68" s="110" t="n"/>
      <c r="CL68" s="110" t="n"/>
      <c r="CM68" s="110" t="n"/>
      <c r="CN68" s="110" t="n"/>
      <c r="CO68" s="110" t="n"/>
      <c r="CP68" s="110" t="n"/>
      <c r="CQ68" s="110" t="n"/>
      <c r="CR68" s="110" t="n"/>
      <c r="CS68" s="110" t="n"/>
    </row>
    <row r="69">
      <c r="A69" t="inlineStr">
        <is>
          <t>FMCG</t>
        </is>
      </c>
      <c r="B69" t="inlineStr">
        <is>
          <t>MY_Amorepacific Malaysia Sdn Bhd</t>
        </is>
      </c>
      <c r="C69" s="110" t="n">
        <v>0</v>
      </c>
      <c r="D69" s="110" t="n">
        <v>0</v>
      </c>
      <c r="E69" s="111" t="n">
        <v>0</v>
      </c>
      <c r="F69" s="110" t="n">
        <v>0</v>
      </c>
      <c r="G69" s="110" t="n">
        <v>0</v>
      </c>
      <c r="H69" s="110" t="n">
        <v>0</v>
      </c>
      <c r="I69" s="110" t="n">
        <v>0</v>
      </c>
      <c r="J69" s="110" t="n">
        <v>0</v>
      </c>
      <c r="K69" s="110" t="n">
        <v>0</v>
      </c>
      <c r="L69" s="110" t="n">
        <v>0</v>
      </c>
      <c r="M69" s="110" t="n">
        <v>0</v>
      </c>
      <c r="N69" s="110" t="n">
        <v>0</v>
      </c>
      <c r="O69" s="110" t="n">
        <v>0</v>
      </c>
      <c r="P69" s="110" t="n">
        <v>0</v>
      </c>
      <c r="Q69" s="110" t="n">
        <v>0</v>
      </c>
      <c r="R69" s="110" t="n">
        <v>0</v>
      </c>
      <c r="S69" s="110" t="n">
        <v>0</v>
      </c>
      <c r="T69" s="110" t="n">
        <v>0</v>
      </c>
      <c r="U69" s="110" t="n">
        <v>0</v>
      </c>
      <c r="V69" s="110" t="n">
        <v>0</v>
      </c>
      <c r="W69" s="110" t="n">
        <v>0</v>
      </c>
      <c r="X69" s="110" t="n">
        <v>0</v>
      </c>
      <c r="Y69" s="110" t="n">
        <v>0</v>
      </c>
      <c r="Z69" s="110" t="n">
        <v>0</v>
      </c>
      <c r="AA69" s="110" t="n">
        <v>0</v>
      </c>
      <c r="AB69" s="110" t="n">
        <v>0</v>
      </c>
      <c r="AC69" s="110" t="n">
        <v>0</v>
      </c>
      <c r="AD69" s="110" t="n">
        <v>0</v>
      </c>
      <c r="AE69" s="110" t="n">
        <v>0</v>
      </c>
      <c r="AF69" s="110" t="n">
        <v>0</v>
      </c>
      <c r="AG69" s="110" t="n">
        <v>0</v>
      </c>
      <c r="AH69" s="110" t="n">
        <v>0</v>
      </c>
      <c r="AI69" s="110" t="n">
        <v>0</v>
      </c>
      <c r="AJ69" s="110" t="n">
        <v>0</v>
      </c>
      <c r="AK69" s="110" t="n">
        <v>0</v>
      </c>
      <c r="AL69" s="110" t="n">
        <v>0</v>
      </c>
      <c r="AM69" s="110" t="n">
        <v>0</v>
      </c>
      <c r="AN69" s="110" t="n">
        <v>0</v>
      </c>
      <c r="AO69" s="110" t="n">
        <v>0</v>
      </c>
      <c r="AP69" s="110" t="n">
        <v>0</v>
      </c>
      <c r="AQ69" s="110" t="n">
        <v>0</v>
      </c>
      <c r="AR69" s="110" t="n">
        <v>0</v>
      </c>
      <c r="AS69" s="110" t="n">
        <v>0</v>
      </c>
      <c r="AT69" s="110" t="n">
        <v>0</v>
      </c>
      <c r="AU69" s="110" t="n">
        <v>0</v>
      </c>
      <c r="AV69" s="110" t="n">
        <v>0</v>
      </c>
      <c r="AW69" s="110" t="n">
        <v>0</v>
      </c>
      <c r="AX69" s="110" t="n">
        <v>0</v>
      </c>
      <c r="AY69" s="110" t="n">
        <v>0</v>
      </c>
      <c r="AZ69" s="110" t="n">
        <v>0</v>
      </c>
      <c r="BA69" s="110" t="n">
        <v>0</v>
      </c>
      <c r="BB69" s="110" t="n">
        <v>0</v>
      </c>
      <c r="BC69" s="110" t="n">
        <v>0</v>
      </c>
      <c r="BD69" s="110" t="n">
        <v>0</v>
      </c>
      <c r="BE69" s="110" t="n">
        <v>0</v>
      </c>
      <c r="BF69" s="110" t="n">
        <v>0</v>
      </c>
      <c r="BG69" s="110" t="n">
        <v>0</v>
      </c>
      <c r="BH69" s="110" t="n">
        <v>0</v>
      </c>
      <c r="BI69" s="110" t="n">
        <v>0</v>
      </c>
      <c r="BJ69" s="110" t="n">
        <v>0</v>
      </c>
      <c r="BK69" s="110" t="n">
        <v>0</v>
      </c>
      <c r="BL69" s="110" t="n">
        <v>0</v>
      </c>
      <c r="BM69" s="110" t="n">
        <v>0</v>
      </c>
      <c r="BN69" s="110" t="n">
        <v>0</v>
      </c>
      <c r="BO69" s="110" t="n">
        <v>0</v>
      </c>
      <c r="BP69" s="110" t="n">
        <v>0</v>
      </c>
      <c r="BQ69" s="110" t="n">
        <v>0</v>
      </c>
      <c r="BR69" s="110" t="n">
        <v>0</v>
      </c>
      <c r="BS69" s="110" t="n">
        <v>0</v>
      </c>
      <c r="BT69" s="110" t="n">
        <v>0</v>
      </c>
      <c r="BU69" s="110" t="n">
        <v>0</v>
      </c>
      <c r="BV69" s="110" t="n">
        <v>0</v>
      </c>
      <c r="BW69" s="110" t="n">
        <v>0</v>
      </c>
      <c r="BX69" s="110" t="n"/>
      <c r="BY69" s="110" t="n"/>
      <c r="BZ69" s="110" t="n"/>
      <c r="CA69" s="110" t="n"/>
      <c r="CB69" s="110" t="n"/>
      <c r="CC69" s="110" t="n"/>
      <c r="CD69" s="110" t="n"/>
      <c r="CE69" s="110" t="n"/>
      <c r="CF69" s="110" t="n"/>
      <c r="CG69" s="110" t="n"/>
      <c r="CH69" s="110" t="n"/>
      <c r="CI69" s="110" t="n"/>
      <c r="CJ69" s="110" t="n"/>
      <c r="CK69" s="110" t="n"/>
      <c r="CL69" s="110" t="n"/>
      <c r="CM69" s="110" t="n"/>
      <c r="CN69" s="110" t="n"/>
      <c r="CO69" s="110" t="n"/>
      <c r="CP69" s="110" t="n"/>
      <c r="CQ69" s="110" t="n"/>
      <c r="CR69" s="110" t="n"/>
      <c r="CS69" s="110" t="n"/>
    </row>
    <row r="70">
      <c r="A70" t="inlineStr">
        <is>
          <t>EL</t>
        </is>
      </c>
      <c r="B70" t="inlineStr">
        <is>
          <t>MY_A&amp;S Distribution Sdn Bhd</t>
        </is>
      </c>
      <c r="C70" s="110" t="n">
        <v>0</v>
      </c>
      <c r="D70" s="110" t="n">
        <v>0</v>
      </c>
      <c r="E70" s="111" t="n">
        <v>0</v>
      </c>
      <c r="F70" s="110" t="n">
        <v>0</v>
      </c>
      <c r="G70" s="110" t="n">
        <v>0</v>
      </c>
      <c r="H70" s="110" t="n">
        <v>0</v>
      </c>
      <c r="I70" s="110" t="n">
        <v>0</v>
      </c>
      <c r="J70" s="110" t="n">
        <v>0</v>
      </c>
      <c r="K70" s="110" t="n">
        <v>0</v>
      </c>
      <c r="L70" s="110" t="n">
        <v>0</v>
      </c>
      <c r="M70" s="110" t="n">
        <v>0</v>
      </c>
      <c r="N70" s="110" t="n">
        <v>0</v>
      </c>
      <c r="O70" s="110" t="n">
        <v>0</v>
      </c>
      <c r="P70" s="110" t="n">
        <v>0</v>
      </c>
      <c r="Q70" s="110" t="n">
        <v>0</v>
      </c>
      <c r="R70" s="110" t="n">
        <v>0</v>
      </c>
      <c r="S70" s="110" t="n">
        <v>0</v>
      </c>
      <c r="T70" s="110" t="n">
        <v>0</v>
      </c>
      <c r="U70" s="110" t="n">
        <v>0</v>
      </c>
      <c r="V70" s="110" t="n">
        <v>0</v>
      </c>
      <c r="W70" s="110" t="n">
        <v>0</v>
      </c>
      <c r="X70" s="110" t="n">
        <v>0</v>
      </c>
      <c r="Y70" s="110" t="n">
        <v>0</v>
      </c>
      <c r="Z70" s="110" t="n">
        <v>0</v>
      </c>
      <c r="AA70" s="110" t="n">
        <v>0</v>
      </c>
      <c r="AB70" s="110" t="n">
        <v>0</v>
      </c>
      <c r="AC70" s="110" t="n">
        <v>0</v>
      </c>
      <c r="AD70" s="110" t="n">
        <v>0</v>
      </c>
      <c r="AE70" s="110" t="n">
        <v>0</v>
      </c>
      <c r="AF70" s="110" t="n">
        <v>0</v>
      </c>
      <c r="AG70" s="110" t="n">
        <v>0</v>
      </c>
      <c r="AH70" s="110" t="n">
        <v>0</v>
      </c>
      <c r="AI70" s="110" t="n">
        <v>0</v>
      </c>
      <c r="AJ70" s="110" t="n">
        <v>0</v>
      </c>
      <c r="AK70" s="110" t="n">
        <v>0</v>
      </c>
      <c r="AL70" s="110" t="n">
        <v>0</v>
      </c>
      <c r="AM70" s="110" t="n">
        <v>0</v>
      </c>
      <c r="AN70" s="110" t="n">
        <v>0</v>
      </c>
      <c r="AO70" s="110" t="n">
        <v>0</v>
      </c>
      <c r="AP70" s="110" t="n">
        <v>0</v>
      </c>
      <c r="AQ70" s="110" t="n">
        <v>0</v>
      </c>
      <c r="AR70" s="110" t="n">
        <v>0</v>
      </c>
      <c r="AS70" s="110" t="n">
        <v>0</v>
      </c>
      <c r="AT70" s="110" t="n">
        <v>0</v>
      </c>
      <c r="AU70" s="110" t="n">
        <v>0</v>
      </c>
      <c r="AV70" s="110" t="n">
        <v>0</v>
      </c>
      <c r="AW70" s="110" t="n">
        <v>0</v>
      </c>
      <c r="AX70" s="110" t="n">
        <v>0</v>
      </c>
      <c r="AY70" s="110" t="n">
        <v>0</v>
      </c>
      <c r="AZ70" s="110" t="n">
        <v>0</v>
      </c>
      <c r="BA70" s="110" t="n">
        <v>0</v>
      </c>
      <c r="BB70" s="110" t="n">
        <v>0</v>
      </c>
      <c r="BC70" s="110" t="n">
        <v>0</v>
      </c>
      <c r="BD70" s="110" t="n">
        <v>0</v>
      </c>
      <c r="BE70" s="110" t="n">
        <v>0</v>
      </c>
      <c r="BF70" s="110" t="n">
        <v>0</v>
      </c>
      <c r="BG70" s="110" t="n">
        <v>0</v>
      </c>
      <c r="BH70" s="110" t="n">
        <v>0</v>
      </c>
      <c r="BI70" s="110" t="n">
        <v>0</v>
      </c>
      <c r="BJ70" s="110" t="n">
        <v>0</v>
      </c>
      <c r="BK70" s="110" t="n">
        <v>0</v>
      </c>
      <c r="BL70" s="110" t="n">
        <v>0</v>
      </c>
      <c r="BM70" s="110" t="n">
        <v>0</v>
      </c>
      <c r="BN70" s="110" t="n">
        <v>0</v>
      </c>
      <c r="BO70" s="110" t="n">
        <v>0</v>
      </c>
      <c r="BP70" s="110" t="n">
        <v>0</v>
      </c>
      <c r="BQ70" s="110" t="n">
        <v>0</v>
      </c>
      <c r="BR70" s="110" t="n">
        <v>0</v>
      </c>
      <c r="BS70" s="110" t="n">
        <v>0</v>
      </c>
      <c r="BT70" s="110" t="n">
        <v>0</v>
      </c>
      <c r="BU70" s="110" t="n">
        <v>0</v>
      </c>
      <c r="BV70" s="110" t="n">
        <v>0</v>
      </c>
      <c r="BW70" s="110" t="n">
        <v>0</v>
      </c>
      <c r="BX70" s="110" t="n"/>
      <c r="BY70" s="110" t="n"/>
      <c r="BZ70" s="110" t="n"/>
      <c r="CA70" s="110" t="n"/>
      <c r="CB70" s="110" t="n"/>
      <c r="CC70" s="110" t="n"/>
      <c r="CD70" s="110" t="n"/>
      <c r="CE70" s="110" t="n"/>
      <c r="CF70" s="110" t="n"/>
      <c r="CG70" s="110" t="n"/>
      <c r="CH70" s="110" t="n"/>
      <c r="CI70" s="110" t="n"/>
      <c r="CJ70" s="110" t="n"/>
      <c r="CK70" s="110" t="n"/>
      <c r="CL70" s="110" t="n"/>
      <c r="CM70" s="110" t="n"/>
      <c r="CN70" s="110" t="n"/>
      <c r="CO70" s="110" t="n"/>
      <c r="CP70" s="110" t="n"/>
      <c r="CQ70" s="110" t="n"/>
      <c r="CR70" s="110" t="n"/>
      <c r="CS70" s="110" t="n"/>
    </row>
    <row r="71">
      <c r="A71" t="inlineStr">
        <is>
          <t>FMCG</t>
        </is>
      </c>
      <c r="B71" t="inlineStr">
        <is>
          <t>IC_Shopee Singapore Pte Ltd (Outright)</t>
        </is>
      </c>
      <c r="C71" s="110" t="n">
        <v>0</v>
      </c>
      <c r="D71" s="110" t="n">
        <v>0</v>
      </c>
      <c r="E71" s="111" t="n">
        <v>0</v>
      </c>
      <c r="F71" s="110" t="n">
        <v>0</v>
      </c>
      <c r="G71" s="110" t="n">
        <v>0</v>
      </c>
      <c r="H71" s="110" t="n">
        <v>0</v>
      </c>
      <c r="I71" s="110" t="n">
        <v>0</v>
      </c>
      <c r="J71" s="110" t="n">
        <v>0</v>
      </c>
      <c r="K71" s="110" t="n">
        <v>0</v>
      </c>
      <c r="L71" s="110" t="n">
        <v>0</v>
      </c>
      <c r="M71" s="110" t="n">
        <v>0</v>
      </c>
      <c r="N71" s="110" t="n">
        <v>0</v>
      </c>
      <c r="O71" s="110" t="n">
        <v>0</v>
      </c>
      <c r="P71" s="110" t="n">
        <v>0</v>
      </c>
      <c r="Q71" s="110" t="n">
        <v>0</v>
      </c>
      <c r="R71" s="110" t="n">
        <v>0</v>
      </c>
      <c r="S71" s="110" t="n">
        <v>0</v>
      </c>
      <c r="T71" s="110" t="n">
        <v>0</v>
      </c>
      <c r="U71" s="110" t="n">
        <v>0</v>
      </c>
      <c r="V71" s="110" t="n">
        <v>0</v>
      </c>
      <c r="W71" s="110" t="n">
        <v>0</v>
      </c>
      <c r="X71" s="110" t="n">
        <v>0</v>
      </c>
      <c r="Y71" s="110" t="n">
        <v>0</v>
      </c>
      <c r="Z71" s="110" t="n">
        <v>0</v>
      </c>
      <c r="AA71" s="110" t="n">
        <v>0</v>
      </c>
      <c r="AB71" s="110" t="n">
        <v>0</v>
      </c>
      <c r="AC71" s="110" t="n">
        <v>0</v>
      </c>
      <c r="AD71" s="110" t="n">
        <v>0</v>
      </c>
      <c r="AE71" s="110" t="n">
        <v>0</v>
      </c>
      <c r="AF71" s="110" t="n">
        <v>0</v>
      </c>
      <c r="AG71" s="110" t="n">
        <v>0</v>
      </c>
      <c r="AH71" s="110" t="n">
        <v>0</v>
      </c>
      <c r="AI71" s="110" t="n">
        <v>0</v>
      </c>
      <c r="AJ71" s="110" t="n">
        <v>0</v>
      </c>
      <c r="AK71" s="110" t="n">
        <v>0</v>
      </c>
      <c r="AL71" s="110" t="n">
        <v>0</v>
      </c>
      <c r="AM71" s="110" t="n">
        <v>0</v>
      </c>
      <c r="AN71" s="110" t="n">
        <v>0</v>
      </c>
      <c r="AO71" s="110" t="n">
        <v>0</v>
      </c>
      <c r="AP71" s="110" t="n">
        <v>0</v>
      </c>
      <c r="AQ71" s="110" t="n">
        <v>0</v>
      </c>
      <c r="AR71" s="110" t="n">
        <v>0</v>
      </c>
      <c r="AS71" s="110" t="n">
        <v>0</v>
      </c>
      <c r="AT71" s="110" t="n">
        <v>0</v>
      </c>
      <c r="AU71" s="110" t="n">
        <v>0</v>
      </c>
      <c r="AV71" s="110" t="n">
        <v>0</v>
      </c>
      <c r="AW71" s="110" t="n">
        <v>0</v>
      </c>
      <c r="AX71" s="110" t="n">
        <v>0</v>
      </c>
      <c r="AY71" s="110" t="n">
        <v>0</v>
      </c>
      <c r="AZ71" s="110" t="n">
        <v>0</v>
      </c>
      <c r="BA71" s="110" t="n">
        <v>0</v>
      </c>
      <c r="BB71" s="110" t="n">
        <v>0</v>
      </c>
      <c r="BC71" s="110" t="n">
        <v>0</v>
      </c>
      <c r="BD71" s="110" t="n">
        <v>0</v>
      </c>
      <c r="BE71" s="110" t="n">
        <v>0</v>
      </c>
      <c r="BF71" s="110" t="n">
        <v>0</v>
      </c>
      <c r="BG71" s="110" t="n">
        <v>0</v>
      </c>
      <c r="BH71" s="110" t="n">
        <v>0</v>
      </c>
      <c r="BI71" s="110" t="n">
        <v>0</v>
      </c>
      <c r="BJ71" s="110" t="n">
        <v>0</v>
      </c>
      <c r="BK71" s="110" t="n">
        <v>0</v>
      </c>
      <c r="BL71" s="110" t="n">
        <v>0</v>
      </c>
      <c r="BM71" s="110" t="n">
        <v>0</v>
      </c>
      <c r="BN71" s="110" t="n">
        <v>0</v>
      </c>
      <c r="BO71" s="110" t="n">
        <v>0</v>
      </c>
      <c r="BP71" s="110" t="n">
        <v>0</v>
      </c>
      <c r="BQ71" s="110" t="n">
        <v>0</v>
      </c>
      <c r="BR71" s="110" t="n">
        <v>0</v>
      </c>
      <c r="BS71" s="110" t="n">
        <v>0</v>
      </c>
      <c r="BT71" s="110" t="n">
        <v>0</v>
      </c>
      <c r="BU71" s="110" t="n">
        <v>0</v>
      </c>
      <c r="BV71" s="110" t="n">
        <v>0</v>
      </c>
      <c r="BW71" s="110" t="n">
        <v>0</v>
      </c>
      <c r="BX71" s="110" t="n"/>
      <c r="BY71" s="110" t="n"/>
      <c r="BZ71" s="110" t="n"/>
      <c r="CA71" s="110" t="n"/>
      <c r="CB71" s="110" t="n"/>
      <c r="CC71" s="110" t="n"/>
      <c r="CD71" s="110" t="n"/>
      <c r="CE71" s="110" t="n"/>
      <c r="CF71" s="110" t="n"/>
      <c r="CG71" s="110" t="n"/>
      <c r="CH71" s="110" t="n"/>
      <c r="CI71" s="110" t="n"/>
      <c r="CJ71" s="110" t="n"/>
      <c r="CK71" s="110" t="n"/>
      <c r="CL71" s="110" t="n"/>
      <c r="CM71" s="110" t="n"/>
      <c r="CN71" s="110" t="n"/>
      <c r="CO71" s="110" t="n"/>
      <c r="CP71" s="110" t="n"/>
      <c r="CQ71" s="110" t="n"/>
      <c r="CR71" s="110" t="n"/>
      <c r="CS71" s="110" t="n"/>
    </row>
    <row r="72">
      <c r="A72" t="inlineStr">
        <is>
          <t>Lifestyle</t>
        </is>
      </c>
      <c r="B72" t="inlineStr">
        <is>
          <t>IC_Scommerce (Thailand) Co., Ltd. (Outright)</t>
        </is>
      </c>
      <c r="C72" s="110" t="n">
        <v>0</v>
      </c>
      <c r="D72" s="110" t="n">
        <v>0</v>
      </c>
      <c r="E72" s="111" t="n">
        <v>0</v>
      </c>
      <c r="F72" s="110" t="n">
        <v>0</v>
      </c>
      <c r="G72" s="110" t="n">
        <v>0</v>
      </c>
      <c r="H72" s="110" t="n">
        <v>0</v>
      </c>
      <c r="I72" s="110" t="n">
        <v>0</v>
      </c>
      <c r="J72" s="110" t="n">
        <v>0</v>
      </c>
      <c r="K72" s="110" t="n">
        <v>0</v>
      </c>
      <c r="L72" s="110" t="n">
        <v>0</v>
      </c>
      <c r="M72" s="110" t="n">
        <v>0</v>
      </c>
      <c r="N72" s="110" t="n">
        <v>0</v>
      </c>
      <c r="O72" s="110" t="n">
        <v>0</v>
      </c>
      <c r="P72" s="110" t="n">
        <v>0</v>
      </c>
      <c r="Q72" s="110" t="n">
        <v>0</v>
      </c>
      <c r="R72" s="110" t="n">
        <v>0</v>
      </c>
      <c r="S72" s="110" t="n">
        <v>0</v>
      </c>
      <c r="T72" s="110" t="n">
        <v>0</v>
      </c>
      <c r="U72" s="110" t="n">
        <v>0</v>
      </c>
      <c r="V72" s="110" t="n">
        <v>0</v>
      </c>
      <c r="W72" s="110" t="n">
        <v>0</v>
      </c>
      <c r="X72" s="110" t="n">
        <v>0</v>
      </c>
      <c r="Y72" s="110" t="n">
        <v>0</v>
      </c>
      <c r="Z72" s="110" t="n">
        <v>0</v>
      </c>
      <c r="AA72" s="110" t="n">
        <v>0</v>
      </c>
      <c r="AB72" s="110" t="n">
        <v>0</v>
      </c>
      <c r="AC72" s="110" t="n">
        <v>0</v>
      </c>
      <c r="AD72" s="110" t="n">
        <v>0</v>
      </c>
      <c r="AE72" s="110" t="n">
        <v>0</v>
      </c>
      <c r="AF72" s="110" t="n">
        <v>0</v>
      </c>
      <c r="AG72" s="110" t="n">
        <v>0</v>
      </c>
      <c r="AH72" s="110" t="n">
        <v>0</v>
      </c>
      <c r="AI72" s="110" t="n">
        <v>0</v>
      </c>
      <c r="AJ72" s="110" t="n">
        <v>0</v>
      </c>
      <c r="AK72" s="110" t="n">
        <v>0</v>
      </c>
      <c r="AL72" s="110" t="n">
        <v>0</v>
      </c>
      <c r="AM72" s="110" t="n">
        <v>0</v>
      </c>
      <c r="AN72" s="110" t="n">
        <v>0</v>
      </c>
      <c r="AO72" s="110" t="n">
        <v>0</v>
      </c>
      <c r="AP72" s="110" t="n">
        <v>0</v>
      </c>
      <c r="AQ72" s="110" t="n">
        <v>0</v>
      </c>
      <c r="AR72" s="110" t="n">
        <v>0</v>
      </c>
      <c r="AS72" s="110" t="n">
        <v>0</v>
      </c>
      <c r="AT72" s="110" t="n">
        <v>0</v>
      </c>
      <c r="AU72" s="110" t="n">
        <v>0</v>
      </c>
      <c r="AV72" s="110" t="n">
        <v>0</v>
      </c>
      <c r="AW72" s="110" t="n">
        <v>0</v>
      </c>
      <c r="AX72" s="110" t="n">
        <v>0</v>
      </c>
      <c r="AY72" s="110" t="n">
        <v>0</v>
      </c>
      <c r="AZ72" s="110" t="n">
        <v>0</v>
      </c>
      <c r="BA72" s="110" t="n">
        <v>0</v>
      </c>
      <c r="BB72" s="110" t="n">
        <v>0</v>
      </c>
      <c r="BC72" s="110" t="n">
        <v>0</v>
      </c>
      <c r="BD72" s="110" t="n">
        <v>0</v>
      </c>
      <c r="BE72" s="110" t="n">
        <v>0</v>
      </c>
      <c r="BF72" s="110" t="n">
        <v>0</v>
      </c>
      <c r="BG72" s="110" t="n">
        <v>0</v>
      </c>
      <c r="BH72" s="110" t="n">
        <v>0</v>
      </c>
      <c r="BI72" s="110" t="n">
        <v>0</v>
      </c>
      <c r="BJ72" s="110" t="n">
        <v>0</v>
      </c>
      <c r="BK72" s="110" t="n">
        <v>0</v>
      </c>
      <c r="BL72" s="110" t="n">
        <v>0</v>
      </c>
      <c r="BM72" s="110" t="n">
        <v>0</v>
      </c>
      <c r="BN72" s="110" t="n">
        <v>0</v>
      </c>
      <c r="BO72" s="110" t="n">
        <v>0</v>
      </c>
      <c r="BP72" s="110" t="n">
        <v>0</v>
      </c>
      <c r="BQ72" s="110" t="n">
        <v>0</v>
      </c>
      <c r="BR72" s="110" t="n">
        <v>0</v>
      </c>
      <c r="BS72" s="110" t="n">
        <v>0</v>
      </c>
      <c r="BT72" s="110" t="n">
        <v>0</v>
      </c>
      <c r="BU72" s="110" t="n">
        <v>0</v>
      </c>
      <c r="BV72" s="110" t="n">
        <v>0</v>
      </c>
      <c r="BW72" s="110" t="n">
        <v>0</v>
      </c>
      <c r="BX72" s="110" t="n"/>
      <c r="BY72" s="110" t="n"/>
      <c r="BZ72" s="110" t="n"/>
      <c r="CA72" s="110" t="n"/>
      <c r="CB72" s="110" t="n"/>
      <c r="CC72" s="110" t="n"/>
      <c r="CD72" s="110" t="n"/>
      <c r="CE72" s="110" t="n"/>
      <c r="CF72" s="110" t="n"/>
      <c r="CG72" s="110" t="n"/>
      <c r="CH72" s="110" t="n"/>
      <c r="CI72" s="110" t="n"/>
      <c r="CJ72" s="110" t="n"/>
      <c r="CK72" s="110" t="n"/>
      <c r="CL72" s="110" t="n"/>
      <c r="CM72" s="110" t="n"/>
      <c r="CN72" s="110" t="n"/>
      <c r="CO72" s="110" t="n"/>
      <c r="CP72" s="110" t="n"/>
      <c r="CQ72" s="110" t="n"/>
      <c r="CR72" s="110" t="n"/>
      <c r="CS72" s="110" t="n"/>
    </row>
    <row r="73">
      <c r="C73" s="110">
        <f>AVERAGEIFS(F73:CS73,$F$2:$CS$2, "&gt;=" &amp; $F$2, $F$2:$CS$2, "&lt;="&amp; EOMONTH($F$2,0))</f>
        <v/>
      </c>
      <c r="D73" s="110">
        <f>AVERAGEIFS(F73:CS73,$F$2:$CS$2, "&gt;=" &amp; $AK$2, $F$2:$CS$2, "&lt;="&amp; EOMONTH($AK$2,0))</f>
        <v/>
      </c>
      <c r="E73" s="111">
        <f>AVERAGEIFS(F73:CS73,$F$2:$CS$2,"&gt;="&amp;TODAY()-30)</f>
        <v/>
      </c>
      <c r="F73" s="110" t="n"/>
      <c r="G73" s="110" t="n"/>
      <c r="H73" s="110" t="n"/>
      <c r="I73" s="110" t="n"/>
      <c r="J73" s="110" t="n"/>
      <c r="K73" s="110" t="n"/>
      <c r="L73" s="110" t="n"/>
      <c r="M73" s="110" t="n"/>
      <c r="N73" s="110" t="n"/>
      <c r="O73" s="110" t="n"/>
      <c r="P73" s="110" t="n"/>
      <c r="Q73" s="110" t="n"/>
      <c r="R73" s="110" t="n"/>
      <c r="S73" s="110" t="n"/>
      <c r="T73" s="110" t="n"/>
      <c r="U73" s="110" t="n"/>
      <c r="V73" s="110" t="n"/>
      <c r="W73" s="110" t="n"/>
      <c r="X73" s="110" t="n"/>
      <c r="Y73" s="110" t="n"/>
      <c r="Z73" s="110" t="n"/>
      <c r="AA73" s="110" t="n"/>
      <c r="AB73" s="110" t="n"/>
      <c r="AC73" s="110" t="n"/>
      <c r="AD73" s="110" t="n"/>
      <c r="AE73" s="110" t="n"/>
      <c r="AF73" s="110" t="n"/>
      <c r="AG73" s="110" t="n"/>
      <c r="AH73" s="110" t="n"/>
      <c r="AI73" s="110" t="n"/>
      <c r="AJ73" s="110" t="n"/>
      <c r="AK73" s="110" t="n"/>
      <c r="AL73" s="110" t="n"/>
      <c r="AM73" s="110" t="n"/>
      <c r="AN73" s="110" t="n"/>
      <c r="AO73" s="110" t="n"/>
      <c r="AP73" s="110" t="n"/>
      <c r="AQ73" s="110" t="n"/>
      <c r="AR73" s="110" t="n"/>
      <c r="AS73" s="110" t="n"/>
      <c r="AT73" s="110" t="n"/>
      <c r="AU73" s="110" t="n"/>
      <c r="AV73" s="110" t="n"/>
      <c r="AW73" s="110" t="n"/>
      <c r="AX73" s="110" t="n"/>
      <c r="AY73" s="110" t="n"/>
      <c r="AZ73" s="110" t="n"/>
      <c r="BA73" s="110" t="n"/>
      <c r="BB73" s="110" t="n"/>
      <c r="BC73" s="110" t="n"/>
      <c r="BD73" s="110" t="n"/>
      <c r="BE73" s="110" t="n"/>
      <c r="BF73" s="110" t="n"/>
      <c r="BG73" s="110" t="n"/>
      <c r="BH73" s="110" t="n"/>
      <c r="BI73" s="110" t="n"/>
      <c r="BJ73" s="110" t="n"/>
      <c r="BK73" s="110" t="n"/>
      <c r="BL73" s="110" t="n"/>
      <c r="BM73" s="110" t="n"/>
      <c r="BN73" s="110" t="n"/>
      <c r="BO73" s="110" t="n"/>
      <c r="BP73" s="110" t="n"/>
      <c r="BQ73" s="110" t="n"/>
      <c r="BR73" s="110" t="n"/>
      <c r="BS73" s="110" t="n"/>
      <c r="BT73" s="110" t="n"/>
      <c r="BU73" s="110" t="n"/>
      <c r="BV73" s="110" t="n"/>
      <c r="BW73" s="110" t="n"/>
      <c r="BX73" s="110" t="n"/>
      <c r="BY73" s="110" t="n"/>
      <c r="BZ73" s="110" t="n"/>
      <c r="CA73" s="110" t="n"/>
      <c r="CB73" s="110" t="n"/>
      <c r="CC73" s="110" t="n"/>
      <c r="CD73" s="110" t="n"/>
      <c r="CE73" s="110" t="n"/>
      <c r="CF73" s="110" t="n"/>
      <c r="CG73" s="110" t="n"/>
      <c r="CH73" s="110" t="n"/>
      <c r="CI73" s="110" t="n"/>
      <c r="CJ73" s="110" t="n"/>
      <c r="CK73" s="110" t="n"/>
      <c r="CL73" s="110" t="n"/>
      <c r="CM73" s="110" t="n"/>
      <c r="CN73" s="110" t="n"/>
      <c r="CO73" s="110" t="n"/>
      <c r="CP73" s="110" t="n"/>
      <c r="CQ73" s="110" t="n"/>
      <c r="CR73" s="110" t="n"/>
      <c r="CS73" s="110" t="n"/>
    </row>
    <row r="74">
      <c r="C74" s="110">
        <f>AVERAGEIFS(F74:CS74,$F$2:$CS$2, "&gt;=" &amp; $F$2, $F$2:$CS$2, "&lt;="&amp; EOMONTH($F$2,0))</f>
        <v/>
      </c>
      <c r="D74" s="110">
        <f>AVERAGEIFS(F74:CS74,$F$2:$CS$2, "&gt;=" &amp; $AK$2, $F$2:$CS$2, "&lt;="&amp; EOMONTH($AK$2,0))</f>
        <v/>
      </c>
      <c r="E74" s="111">
        <f>AVERAGEIFS(F74:CS74,$F$2:$CS$2,"&gt;="&amp;TODAY()-30)</f>
        <v/>
      </c>
      <c r="F74" s="110" t="n"/>
      <c r="G74" s="110" t="n"/>
      <c r="H74" s="110" t="n"/>
      <c r="I74" s="110" t="n"/>
      <c r="J74" s="110" t="n"/>
      <c r="K74" s="110" t="n"/>
      <c r="L74" s="110" t="n"/>
      <c r="M74" s="110" t="n"/>
      <c r="N74" s="110" t="n"/>
      <c r="O74" s="110" t="n"/>
      <c r="P74" s="110" t="n"/>
      <c r="Q74" s="110" t="n"/>
      <c r="R74" s="110" t="n"/>
      <c r="S74" s="110" t="n"/>
      <c r="T74" s="110" t="n"/>
      <c r="U74" s="110" t="n"/>
      <c r="V74" s="110" t="n"/>
      <c r="W74" s="110" t="n"/>
      <c r="X74" s="110" t="n"/>
      <c r="Y74" s="110" t="n"/>
      <c r="Z74" s="110" t="n"/>
      <c r="AA74" s="110" t="n"/>
      <c r="AB74" s="110" t="n"/>
      <c r="AC74" s="110" t="n"/>
      <c r="AD74" s="110" t="n"/>
      <c r="AE74" s="110" t="n"/>
      <c r="AF74" s="110" t="n"/>
      <c r="AG74" s="110" t="n"/>
      <c r="AH74" s="110" t="n"/>
      <c r="AI74" s="110" t="n"/>
      <c r="AJ74" s="110" t="n"/>
      <c r="AK74" s="110" t="n"/>
      <c r="AL74" s="110" t="n"/>
      <c r="AM74" s="110" t="n"/>
      <c r="AN74" s="110" t="n"/>
      <c r="AO74" s="110" t="n"/>
      <c r="AP74" s="110" t="n"/>
      <c r="AQ74" s="110" t="n"/>
      <c r="AR74" s="110" t="n"/>
      <c r="AS74" s="110" t="n"/>
      <c r="AT74" s="110" t="n"/>
      <c r="AU74" s="110" t="n"/>
      <c r="AV74" s="110" t="n"/>
      <c r="AW74" s="110" t="n"/>
      <c r="AX74" s="110" t="n"/>
      <c r="AY74" s="110" t="n"/>
      <c r="AZ74" s="110" t="n"/>
      <c r="BA74" s="110" t="n"/>
      <c r="BB74" s="110" t="n"/>
      <c r="BC74" s="110" t="n"/>
      <c r="BD74" s="110" t="n"/>
      <c r="BE74" s="110" t="n"/>
      <c r="BF74" s="110" t="n"/>
      <c r="BG74" s="110" t="n"/>
      <c r="BH74" s="110" t="n"/>
      <c r="BI74" s="110" t="n"/>
      <c r="BJ74" s="110" t="n"/>
      <c r="BK74" s="110" t="n"/>
      <c r="BL74" s="110" t="n"/>
      <c r="BM74" s="110" t="n"/>
      <c r="BN74" s="110" t="n"/>
      <c r="BO74" s="110" t="n"/>
      <c r="BP74" s="110" t="n"/>
      <c r="BQ74" s="110" t="n"/>
      <c r="BR74" s="110" t="n"/>
      <c r="BS74" s="110" t="n"/>
      <c r="BT74" s="110" t="n"/>
      <c r="BU74" s="110" t="n"/>
      <c r="BV74" s="110" t="n"/>
      <c r="BW74" s="110" t="n"/>
      <c r="BX74" s="110" t="n"/>
      <c r="BY74" s="110" t="n"/>
      <c r="BZ74" s="110" t="n"/>
      <c r="CA74" s="110" t="n"/>
      <c r="CB74" s="110" t="n"/>
      <c r="CC74" s="110" t="n"/>
      <c r="CD74" s="110" t="n"/>
      <c r="CE74" s="110" t="n"/>
      <c r="CF74" s="110" t="n"/>
      <c r="CG74" s="110" t="n"/>
      <c r="CH74" s="110" t="n"/>
      <c r="CI74" s="110" t="n"/>
      <c r="CJ74" s="110" t="n"/>
      <c r="CK74" s="110" t="n"/>
      <c r="CL74" s="110" t="n"/>
      <c r="CM74" s="110" t="n"/>
      <c r="CN74" s="110" t="n"/>
      <c r="CO74" s="110" t="n"/>
      <c r="CP74" s="110" t="n"/>
      <c r="CQ74" s="110" t="n"/>
      <c r="CR74" s="110" t="n"/>
      <c r="CS74" s="110" t="n"/>
    </row>
    <row r="75">
      <c r="C75" s="110">
        <f>AVERAGEIFS(F75:CS75,$F$2:$CS$2, "&gt;=" &amp; $F$2, $F$2:$CS$2, "&lt;="&amp; EOMONTH($F$2,0))</f>
        <v/>
      </c>
      <c r="D75" s="110">
        <f>AVERAGEIFS(F75:CS75,$F$2:$CS$2, "&gt;=" &amp; $AK$2, $F$2:$CS$2, "&lt;="&amp; EOMONTH($AK$2,0))</f>
        <v/>
      </c>
      <c r="E75" s="111">
        <f>AVERAGEIFS(F75:CS75,$F$2:$CS$2,"&gt;="&amp;TODAY()-30)</f>
        <v/>
      </c>
      <c r="F75" s="110" t="n"/>
      <c r="G75" s="110" t="n"/>
      <c r="H75" s="110" t="n"/>
      <c r="I75" s="110" t="n"/>
      <c r="J75" s="110" t="n"/>
      <c r="K75" s="110" t="n"/>
      <c r="L75" s="110" t="n"/>
      <c r="M75" s="110" t="n"/>
      <c r="N75" s="110" t="n"/>
      <c r="O75" s="110" t="n"/>
      <c r="P75" s="110" t="n"/>
      <c r="Q75" s="110" t="n"/>
      <c r="R75" s="110" t="n"/>
      <c r="S75" s="110" t="n"/>
      <c r="T75" s="110" t="n"/>
      <c r="U75" s="110" t="n"/>
      <c r="V75" s="110" t="n"/>
      <c r="W75" s="110" t="n"/>
      <c r="X75" s="110" t="n"/>
      <c r="Y75" s="110" t="n"/>
      <c r="Z75" s="110" t="n"/>
      <c r="AA75" s="110" t="n"/>
      <c r="AB75" s="110" t="n"/>
      <c r="AC75" s="110" t="n"/>
      <c r="AD75" s="110" t="n"/>
      <c r="AE75" s="110" t="n"/>
      <c r="AF75" s="110" t="n"/>
      <c r="AG75" s="110" t="n"/>
      <c r="AH75" s="110" t="n"/>
      <c r="AI75" s="110" t="n"/>
      <c r="AJ75" s="110" t="n"/>
      <c r="AK75" s="110" t="n"/>
      <c r="AL75" s="110" t="n"/>
      <c r="AM75" s="110" t="n"/>
      <c r="AN75" s="110" t="n"/>
      <c r="AO75" s="110" t="n"/>
      <c r="AP75" s="110" t="n"/>
      <c r="AQ75" s="110" t="n"/>
      <c r="AR75" s="110" t="n"/>
      <c r="AS75" s="110" t="n"/>
      <c r="AT75" s="110" t="n"/>
      <c r="AU75" s="110" t="n"/>
      <c r="AV75" s="110" t="n"/>
      <c r="AW75" s="110" t="n"/>
      <c r="AX75" s="110" t="n"/>
      <c r="AY75" s="110" t="n"/>
      <c r="AZ75" s="110" t="n"/>
      <c r="BA75" s="110" t="n"/>
      <c r="BB75" s="110" t="n"/>
      <c r="BC75" s="110" t="n"/>
      <c r="BD75" s="110" t="n"/>
      <c r="BE75" s="110" t="n"/>
      <c r="BF75" s="110" t="n"/>
      <c r="BG75" s="110" t="n"/>
      <c r="BH75" s="110" t="n"/>
      <c r="BI75" s="110" t="n"/>
      <c r="BJ75" s="110" t="n"/>
      <c r="BK75" s="110" t="n"/>
      <c r="BL75" s="110" t="n"/>
      <c r="BM75" s="110" t="n"/>
      <c r="BN75" s="110" t="n"/>
      <c r="BO75" s="110" t="n"/>
      <c r="BP75" s="110" t="n"/>
      <c r="BQ75" s="110" t="n"/>
      <c r="BR75" s="110" t="n"/>
      <c r="BS75" s="110" t="n"/>
      <c r="BT75" s="110" t="n"/>
      <c r="BU75" s="110" t="n"/>
      <c r="BV75" s="110" t="n"/>
      <c r="BW75" s="110" t="n"/>
      <c r="BX75" s="110" t="n"/>
      <c r="BY75" s="110" t="n"/>
      <c r="BZ75" s="110" t="n"/>
      <c r="CA75" s="110" t="n"/>
      <c r="CB75" s="110" t="n"/>
      <c r="CC75" s="110" t="n"/>
      <c r="CD75" s="110" t="n"/>
      <c r="CE75" s="110" t="n"/>
      <c r="CF75" s="110" t="n"/>
      <c r="CG75" s="110" t="n"/>
      <c r="CH75" s="110" t="n"/>
      <c r="CI75" s="110" t="n"/>
      <c r="CJ75" s="110" t="n"/>
      <c r="CK75" s="110" t="n"/>
      <c r="CL75" s="110" t="n"/>
      <c r="CM75" s="110" t="n"/>
      <c r="CN75" s="110" t="n"/>
      <c r="CO75" s="110" t="n"/>
      <c r="CP75" s="110" t="n"/>
      <c r="CQ75" s="110" t="n"/>
      <c r="CR75" s="110" t="n"/>
      <c r="CS75" s="110" t="n"/>
    </row>
    <row r="76">
      <c r="C76" s="110">
        <f>AVERAGEIFS(F76:CS76,$F$2:$CS$2, "&gt;=" &amp; $F$2, $F$2:$CS$2, "&lt;="&amp; EOMONTH($F$2,0))</f>
        <v/>
      </c>
      <c r="D76" s="110">
        <f>AVERAGEIFS(F76:CS76,$F$2:$CS$2, "&gt;=" &amp; $AK$2, $F$2:$CS$2, "&lt;="&amp; EOMONTH($AK$2,0))</f>
        <v/>
      </c>
      <c r="E76" s="111">
        <f>AVERAGEIFS(F76:CS76,$F$2:$CS$2,"&gt;="&amp;TODAY()-30)</f>
        <v/>
      </c>
      <c r="F76" s="110" t="n"/>
      <c r="G76" s="110" t="n"/>
      <c r="H76" s="110" t="n"/>
      <c r="I76" s="110" t="n"/>
      <c r="J76" s="110" t="n"/>
      <c r="K76" s="110" t="n"/>
      <c r="L76" s="110" t="n"/>
      <c r="M76" s="110" t="n"/>
      <c r="N76" s="110" t="n"/>
      <c r="O76" s="110" t="n"/>
      <c r="P76" s="110" t="n"/>
      <c r="Q76" s="110" t="n"/>
      <c r="R76" s="110" t="n"/>
      <c r="S76" s="110" t="n"/>
      <c r="T76" s="110" t="n"/>
      <c r="U76" s="110" t="n"/>
      <c r="V76" s="110" t="n"/>
      <c r="W76" s="110" t="n"/>
      <c r="X76" s="110" t="n"/>
      <c r="Y76" s="110" t="n"/>
      <c r="Z76" s="110" t="n"/>
      <c r="AA76" s="110" t="n"/>
      <c r="AB76" s="110" t="n"/>
      <c r="AC76" s="110" t="n"/>
      <c r="AD76" s="110" t="n"/>
      <c r="AE76" s="110" t="n"/>
      <c r="AF76" s="110" t="n"/>
      <c r="AG76" s="110" t="n"/>
      <c r="AH76" s="110" t="n"/>
      <c r="AI76" s="110" t="n"/>
      <c r="AJ76" s="110" t="n"/>
      <c r="AK76" s="110" t="n"/>
      <c r="AL76" s="110" t="n"/>
      <c r="AM76" s="110" t="n"/>
      <c r="AN76" s="110" t="n"/>
      <c r="AO76" s="110" t="n"/>
      <c r="AP76" s="110" t="n"/>
      <c r="AQ76" s="110" t="n"/>
      <c r="AR76" s="110" t="n"/>
      <c r="AS76" s="110" t="n"/>
      <c r="AT76" s="110" t="n"/>
      <c r="AU76" s="110" t="n"/>
      <c r="AV76" s="110" t="n"/>
      <c r="AW76" s="110" t="n"/>
      <c r="AX76" s="110" t="n"/>
      <c r="AY76" s="110" t="n"/>
      <c r="AZ76" s="110" t="n"/>
      <c r="BA76" s="110" t="n"/>
      <c r="BB76" s="110" t="n"/>
      <c r="BC76" s="110" t="n"/>
      <c r="BD76" s="110" t="n"/>
      <c r="BE76" s="110" t="n"/>
      <c r="BF76" s="110" t="n"/>
      <c r="BG76" s="110" t="n"/>
      <c r="BH76" s="110" t="n"/>
      <c r="BI76" s="110" t="n"/>
      <c r="BJ76" s="110" t="n"/>
      <c r="BK76" s="110" t="n"/>
      <c r="BL76" s="110" t="n"/>
      <c r="BM76" s="110" t="n"/>
      <c r="BN76" s="110" t="n"/>
      <c r="BO76" s="110" t="n"/>
      <c r="BP76" s="110" t="n"/>
      <c r="BQ76" s="110" t="n"/>
      <c r="BR76" s="110" t="n"/>
      <c r="BS76" s="110" t="n"/>
      <c r="BT76" s="110" t="n"/>
      <c r="BU76" s="110" t="n"/>
      <c r="BV76" s="110" t="n"/>
      <c r="BW76" s="110" t="n"/>
      <c r="BX76" s="110" t="n"/>
      <c r="BY76" s="110" t="n"/>
      <c r="BZ76" s="110" t="n"/>
      <c r="CA76" s="110" t="n"/>
      <c r="CB76" s="110" t="n"/>
      <c r="CC76" s="110" t="n"/>
      <c r="CD76" s="110" t="n"/>
      <c r="CE76" s="110" t="n"/>
      <c r="CF76" s="110" t="n"/>
      <c r="CG76" s="110" t="n"/>
      <c r="CH76" s="110" t="n"/>
      <c r="CI76" s="110" t="n"/>
      <c r="CJ76" s="110" t="n"/>
      <c r="CK76" s="110" t="n"/>
      <c r="CL76" s="110" t="n"/>
      <c r="CM76" s="110" t="n"/>
      <c r="CN76" s="110" t="n"/>
      <c r="CO76" s="110" t="n"/>
      <c r="CP76" s="110" t="n"/>
      <c r="CQ76" s="110" t="n"/>
      <c r="CR76" s="110" t="n"/>
      <c r="CS76" s="110" t="n"/>
    </row>
    <row r="77">
      <c r="C77" s="110">
        <f>AVERAGEIFS(F77:CS77,$F$2:$CS$2, "&gt;=" &amp; $F$2, $F$2:$CS$2, "&lt;="&amp; EOMONTH($F$2,0))</f>
        <v/>
      </c>
      <c r="D77" s="110">
        <f>AVERAGEIFS(F77:CS77,$F$2:$CS$2, "&gt;=" &amp; $AK$2, $F$2:$CS$2, "&lt;="&amp; EOMONTH($AK$2,0))</f>
        <v/>
      </c>
      <c r="E77" s="111">
        <f>AVERAGEIFS(F77:CS77,$F$2:$CS$2,"&gt;="&amp;TODAY()-30)</f>
        <v/>
      </c>
      <c r="F77" s="110" t="n"/>
      <c r="G77" s="110" t="n"/>
      <c r="H77" s="110" t="n"/>
      <c r="I77" s="110" t="n"/>
      <c r="J77" s="110" t="n"/>
      <c r="K77" s="110" t="n"/>
      <c r="L77" s="110" t="n"/>
      <c r="M77" s="110" t="n"/>
      <c r="N77" s="110" t="n"/>
      <c r="O77" s="110" t="n"/>
      <c r="P77" s="110" t="n"/>
      <c r="Q77" s="110" t="n"/>
      <c r="R77" s="110" t="n"/>
      <c r="S77" s="110" t="n"/>
      <c r="T77" s="110" t="n"/>
      <c r="U77" s="110" t="n"/>
      <c r="V77" s="110" t="n"/>
      <c r="W77" s="110" t="n"/>
      <c r="X77" s="110" t="n"/>
      <c r="Y77" s="110" t="n"/>
      <c r="Z77" s="110" t="n"/>
      <c r="AA77" s="110" t="n"/>
      <c r="AB77" s="110" t="n"/>
      <c r="AC77" s="110" t="n"/>
      <c r="AD77" s="110" t="n"/>
      <c r="AE77" s="110" t="n"/>
      <c r="AF77" s="110" t="n"/>
      <c r="AG77" s="110" t="n"/>
      <c r="AH77" s="110" t="n"/>
      <c r="AI77" s="110" t="n"/>
      <c r="AJ77" s="110" t="n"/>
      <c r="AK77" s="110" t="n"/>
      <c r="AL77" s="110" t="n"/>
      <c r="AM77" s="110" t="n"/>
      <c r="AN77" s="110" t="n"/>
      <c r="AO77" s="110" t="n"/>
      <c r="AP77" s="110" t="n"/>
      <c r="AQ77" s="110" t="n"/>
      <c r="AR77" s="110" t="n"/>
      <c r="AS77" s="110" t="n"/>
      <c r="AT77" s="110" t="n"/>
      <c r="AU77" s="110" t="n"/>
      <c r="AV77" s="110" t="n"/>
      <c r="AW77" s="110" t="n"/>
      <c r="AX77" s="110" t="n"/>
      <c r="AY77" s="110" t="n"/>
      <c r="AZ77" s="110" t="n"/>
      <c r="BA77" s="110" t="n"/>
      <c r="BB77" s="110" t="n"/>
      <c r="BC77" s="110" t="n"/>
      <c r="BD77" s="110" t="n"/>
      <c r="BE77" s="110" t="n"/>
      <c r="BF77" s="110" t="n"/>
      <c r="BG77" s="110" t="n"/>
      <c r="BH77" s="110" t="n"/>
      <c r="BI77" s="110" t="n"/>
      <c r="BJ77" s="110" t="n"/>
      <c r="BK77" s="110" t="n"/>
      <c r="BL77" s="110" t="n"/>
      <c r="BM77" s="110" t="n"/>
      <c r="BN77" s="110" t="n"/>
      <c r="BO77" s="110" t="n"/>
      <c r="BP77" s="110" t="n"/>
      <c r="BQ77" s="110" t="n"/>
      <c r="BR77" s="110" t="n"/>
      <c r="BS77" s="110" t="n"/>
      <c r="BT77" s="110" t="n"/>
      <c r="BU77" s="110" t="n"/>
      <c r="BV77" s="110" t="n"/>
      <c r="BW77" s="110" t="n"/>
      <c r="BX77" s="110" t="n"/>
      <c r="BY77" s="110" t="n"/>
      <c r="BZ77" s="110" t="n"/>
      <c r="CA77" s="110" t="n"/>
      <c r="CB77" s="110" t="n"/>
      <c r="CC77" s="110" t="n"/>
      <c r="CD77" s="110" t="n"/>
      <c r="CE77" s="110" t="n"/>
      <c r="CF77" s="110" t="n"/>
      <c r="CG77" s="110" t="n"/>
      <c r="CH77" s="110" t="n"/>
      <c r="CI77" s="110" t="n"/>
      <c r="CJ77" s="110" t="n"/>
      <c r="CK77" s="110" t="n"/>
      <c r="CL77" s="110" t="n"/>
      <c r="CM77" s="110" t="n"/>
      <c r="CN77" s="110" t="n"/>
      <c r="CO77" s="110" t="n"/>
      <c r="CP77" s="110" t="n"/>
      <c r="CQ77" s="110" t="n"/>
      <c r="CR77" s="110" t="n"/>
      <c r="CS77" s="110" t="n"/>
    </row>
    <row r="78">
      <c r="C78" s="110">
        <f>AVERAGEIFS(F78:CS78,$F$2:$CS$2, "&gt;=" &amp; $F$2, $F$2:$CS$2, "&lt;="&amp; EOMONTH($F$2,0))</f>
        <v/>
      </c>
      <c r="D78" s="110">
        <f>AVERAGEIFS(F78:CS78,$F$2:$CS$2, "&gt;=" &amp; $AK$2, $F$2:$CS$2, "&lt;="&amp; EOMONTH($AK$2,0))</f>
        <v/>
      </c>
      <c r="E78" s="111">
        <f>AVERAGEIFS(F78:CS78,$F$2:$CS$2,"&gt;="&amp;TODAY()-30)</f>
        <v/>
      </c>
      <c r="F78" s="110" t="n"/>
      <c r="G78" s="110" t="n"/>
      <c r="H78" s="110" t="n"/>
      <c r="I78" s="110" t="n"/>
      <c r="J78" s="110" t="n"/>
      <c r="K78" s="110" t="n"/>
      <c r="L78" s="110" t="n"/>
      <c r="M78" s="110" t="n"/>
      <c r="N78" s="110" t="n"/>
      <c r="O78" s="110" t="n"/>
      <c r="P78" s="110" t="n"/>
      <c r="Q78" s="110" t="n"/>
      <c r="R78" s="110" t="n"/>
      <c r="S78" s="110" t="n"/>
      <c r="T78" s="110" t="n"/>
      <c r="U78" s="110" t="n"/>
      <c r="V78" s="110" t="n"/>
      <c r="W78" s="110" t="n"/>
      <c r="X78" s="110" t="n"/>
      <c r="Y78" s="110" t="n"/>
      <c r="Z78" s="110" t="n"/>
      <c r="AA78" s="110" t="n"/>
      <c r="AB78" s="110" t="n"/>
      <c r="AC78" s="110" t="n"/>
      <c r="AD78" s="110" t="n"/>
      <c r="AE78" s="110" t="n"/>
      <c r="AF78" s="110" t="n"/>
      <c r="AG78" s="110" t="n"/>
      <c r="AH78" s="110" t="n"/>
      <c r="AI78" s="110" t="n"/>
      <c r="AJ78" s="110" t="n"/>
      <c r="AK78" s="110" t="n"/>
      <c r="AL78" s="110" t="n"/>
      <c r="AM78" s="110" t="n"/>
      <c r="AN78" s="110" t="n"/>
      <c r="AO78" s="110" t="n"/>
      <c r="AP78" s="110" t="n"/>
      <c r="AQ78" s="110" t="n"/>
      <c r="AR78" s="110" t="n"/>
      <c r="AS78" s="110" t="n"/>
      <c r="AT78" s="110" t="n"/>
      <c r="AU78" s="110" t="n"/>
      <c r="AV78" s="110" t="n"/>
      <c r="AW78" s="110" t="n"/>
      <c r="AX78" s="110" t="n"/>
      <c r="AY78" s="110" t="n"/>
      <c r="AZ78" s="110" t="n"/>
      <c r="BA78" s="110" t="n"/>
      <c r="BB78" s="110" t="n"/>
      <c r="BC78" s="110" t="n"/>
      <c r="BD78" s="110" t="n"/>
      <c r="BE78" s="110" t="n"/>
      <c r="BF78" s="110" t="n"/>
      <c r="BG78" s="110" t="n"/>
      <c r="BH78" s="110" t="n"/>
      <c r="BI78" s="110" t="n"/>
      <c r="BJ78" s="110" t="n"/>
      <c r="BK78" s="110" t="n"/>
      <c r="BL78" s="110" t="n"/>
      <c r="BM78" s="110" t="n"/>
      <c r="BN78" s="110" t="n"/>
      <c r="BO78" s="110" t="n"/>
      <c r="BP78" s="110" t="n"/>
      <c r="BQ78" s="110" t="n"/>
      <c r="BR78" s="110" t="n"/>
      <c r="BS78" s="110" t="n"/>
      <c r="BT78" s="110" t="n"/>
      <c r="BU78" s="110" t="n"/>
      <c r="BV78" s="110" t="n"/>
      <c r="BW78" s="110" t="n"/>
      <c r="BX78" s="110" t="n"/>
      <c r="BY78" s="110" t="n"/>
      <c r="BZ78" s="110" t="n"/>
      <c r="CA78" s="110" t="n"/>
      <c r="CB78" s="110" t="n"/>
      <c r="CC78" s="110" t="n"/>
      <c r="CD78" s="110" t="n"/>
      <c r="CE78" s="110" t="n"/>
      <c r="CF78" s="110" t="n"/>
      <c r="CG78" s="110" t="n"/>
      <c r="CH78" s="110" t="n"/>
      <c r="CI78" s="110" t="n"/>
      <c r="CJ78" s="110" t="n"/>
      <c r="CK78" s="110" t="n"/>
      <c r="CL78" s="110" t="n"/>
      <c r="CM78" s="110" t="n"/>
      <c r="CN78" s="110" t="n"/>
      <c r="CO78" s="110" t="n"/>
      <c r="CP78" s="110" t="n"/>
      <c r="CQ78" s="110" t="n"/>
      <c r="CR78" s="110" t="n"/>
      <c r="CS78" s="110" t="n"/>
    </row>
    <row r="79">
      <c r="C79" s="110">
        <f>AVERAGEIFS(F79:CS79,$F$2:$CS$2, "&gt;=" &amp; $F$2, $F$2:$CS$2, "&lt;="&amp; EOMONTH($F$2,0))</f>
        <v/>
      </c>
      <c r="D79" s="110">
        <f>AVERAGEIFS(F79:CS79,$F$2:$CS$2, "&gt;=" &amp; $AK$2, $F$2:$CS$2, "&lt;="&amp; EOMONTH($AK$2,0))</f>
        <v/>
      </c>
      <c r="E79" s="111">
        <f>AVERAGEIFS(F79:CS79,$F$2:$CS$2,"&gt;="&amp;TODAY()-30)</f>
        <v/>
      </c>
      <c r="F79" s="110" t="n"/>
      <c r="G79" s="110" t="n"/>
      <c r="H79" s="110" t="n"/>
      <c r="I79" s="110" t="n"/>
      <c r="J79" s="110" t="n"/>
      <c r="K79" s="110" t="n"/>
      <c r="L79" s="110" t="n"/>
      <c r="M79" s="110" t="n"/>
      <c r="N79" s="110" t="n"/>
      <c r="O79" s="110" t="n"/>
      <c r="P79" s="110" t="n"/>
      <c r="Q79" s="110" t="n"/>
      <c r="R79" s="110" t="n"/>
      <c r="S79" s="110" t="n"/>
      <c r="T79" s="110" t="n"/>
      <c r="U79" s="110" t="n"/>
      <c r="V79" s="110" t="n"/>
      <c r="W79" s="110" t="n"/>
      <c r="X79" s="110" t="n"/>
      <c r="Y79" s="110" t="n"/>
      <c r="Z79" s="110" t="n"/>
      <c r="AA79" s="110" t="n"/>
      <c r="AB79" s="110" t="n"/>
      <c r="AC79" s="110" t="n"/>
      <c r="AD79" s="110" t="n"/>
      <c r="AE79" s="110" t="n"/>
      <c r="AF79" s="110" t="n"/>
      <c r="AG79" s="110" t="n"/>
      <c r="AH79" s="110" t="n"/>
      <c r="AI79" s="110" t="n"/>
      <c r="AJ79" s="110" t="n"/>
      <c r="AK79" s="110" t="n"/>
      <c r="AL79" s="110" t="n"/>
      <c r="AM79" s="110" t="n"/>
      <c r="AN79" s="110" t="n"/>
      <c r="AO79" s="110" t="n"/>
      <c r="AP79" s="110" t="n"/>
      <c r="AQ79" s="110" t="n"/>
      <c r="AR79" s="110" t="n"/>
      <c r="AS79" s="110" t="n"/>
      <c r="AT79" s="110" t="n"/>
      <c r="AU79" s="110" t="n"/>
      <c r="AV79" s="110" t="n"/>
      <c r="AW79" s="110" t="n"/>
      <c r="AX79" s="110" t="n"/>
      <c r="AY79" s="110" t="n"/>
      <c r="AZ79" s="110" t="n"/>
      <c r="BA79" s="110" t="n"/>
      <c r="BB79" s="110" t="n"/>
      <c r="BC79" s="110" t="n"/>
      <c r="BD79" s="110" t="n"/>
      <c r="BE79" s="110" t="n"/>
      <c r="BF79" s="110" t="n"/>
      <c r="BG79" s="110" t="n"/>
      <c r="BH79" s="110" t="n"/>
      <c r="BI79" s="110" t="n"/>
      <c r="BJ79" s="110" t="n"/>
      <c r="BK79" s="110" t="n"/>
      <c r="BL79" s="110" t="n"/>
      <c r="BM79" s="110" t="n"/>
      <c r="BN79" s="110" t="n"/>
      <c r="BO79" s="110" t="n"/>
      <c r="BP79" s="110" t="n"/>
      <c r="BQ79" s="110" t="n"/>
      <c r="BR79" s="110" t="n"/>
      <c r="BS79" s="110" t="n"/>
      <c r="BT79" s="110" t="n"/>
      <c r="BU79" s="110" t="n"/>
      <c r="BV79" s="110" t="n"/>
      <c r="BW79" s="110" t="n"/>
      <c r="BX79" s="110" t="n"/>
      <c r="BY79" s="110" t="n"/>
      <c r="BZ79" s="110" t="n"/>
      <c r="CA79" s="110" t="n"/>
      <c r="CB79" s="110" t="n"/>
      <c r="CC79" s="110" t="n"/>
      <c r="CD79" s="110" t="n"/>
      <c r="CE79" s="110" t="n"/>
      <c r="CF79" s="110" t="n"/>
      <c r="CG79" s="110" t="n"/>
      <c r="CH79" s="110" t="n"/>
      <c r="CI79" s="110" t="n"/>
      <c r="CJ79" s="110" t="n"/>
      <c r="CK79" s="110" t="n"/>
      <c r="CL79" s="110" t="n"/>
      <c r="CM79" s="110" t="n"/>
      <c r="CN79" s="110" t="n"/>
      <c r="CO79" s="110" t="n"/>
      <c r="CP79" s="110" t="n"/>
      <c r="CQ79" s="110" t="n"/>
      <c r="CR79" s="110" t="n"/>
      <c r="CS79" s="110" t="n"/>
    </row>
    <row r="80">
      <c r="C80" s="110">
        <f>AVERAGEIFS(F80:CS80,$F$2:$CS$2, "&gt;=" &amp; $F$2, $F$2:$CS$2, "&lt;="&amp; EOMONTH($F$2,0))</f>
        <v/>
      </c>
      <c r="D80" s="110">
        <f>AVERAGEIFS(F80:CS80,$F$2:$CS$2, "&gt;=" &amp; $AK$2, $F$2:$CS$2, "&lt;="&amp; EOMONTH($AK$2,0))</f>
        <v/>
      </c>
      <c r="E80" s="111">
        <f>AVERAGEIFS(F80:CS80,$F$2:$CS$2,"&gt;="&amp;TODAY()-30)</f>
        <v/>
      </c>
      <c r="F80" s="110" t="n"/>
      <c r="G80" s="110" t="n"/>
      <c r="H80" s="110" t="n"/>
      <c r="I80" s="110" t="n"/>
      <c r="J80" s="110" t="n"/>
      <c r="K80" s="110" t="n"/>
      <c r="L80" s="110" t="n"/>
      <c r="M80" s="110" t="n"/>
      <c r="N80" s="110" t="n"/>
      <c r="O80" s="110" t="n"/>
      <c r="P80" s="110" t="n"/>
      <c r="Q80" s="110" t="n"/>
      <c r="R80" s="110" t="n"/>
      <c r="S80" s="110" t="n"/>
      <c r="T80" s="110" t="n"/>
      <c r="U80" s="110" t="n"/>
      <c r="V80" s="110" t="n"/>
      <c r="W80" s="110" t="n"/>
      <c r="X80" s="110" t="n"/>
      <c r="Y80" s="110" t="n"/>
      <c r="Z80" s="110" t="n"/>
      <c r="AA80" s="110" t="n"/>
      <c r="AB80" s="110" t="n"/>
      <c r="AC80" s="110" t="n"/>
      <c r="AD80" s="110" t="n"/>
      <c r="AE80" s="110" t="n"/>
      <c r="AF80" s="110" t="n"/>
      <c r="AG80" s="110" t="n"/>
      <c r="AH80" s="110" t="n"/>
      <c r="AI80" s="110" t="n"/>
      <c r="AJ80" s="110" t="n"/>
      <c r="AK80" s="110" t="n"/>
      <c r="AL80" s="110" t="n"/>
      <c r="AM80" s="110" t="n"/>
      <c r="AN80" s="110" t="n"/>
      <c r="AO80" s="110" t="n"/>
      <c r="AP80" s="110" t="n"/>
      <c r="AQ80" s="110" t="n"/>
      <c r="AR80" s="110" t="n"/>
      <c r="AS80" s="110" t="n"/>
      <c r="AT80" s="110" t="n"/>
      <c r="AU80" s="110" t="n"/>
      <c r="AV80" s="110" t="n"/>
      <c r="AW80" s="110" t="n"/>
      <c r="AX80" s="110" t="n"/>
      <c r="AY80" s="110" t="n"/>
      <c r="AZ80" s="110" t="n"/>
      <c r="BA80" s="110" t="n"/>
      <c r="BB80" s="110" t="n"/>
      <c r="BC80" s="110" t="n"/>
      <c r="BD80" s="110" t="n"/>
      <c r="BE80" s="110" t="n"/>
      <c r="BF80" s="110" t="n"/>
      <c r="BG80" s="110" t="n"/>
      <c r="BH80" s="110" t="n"/>
      <c r="BI80" s="110" t="n"/>
      <c r="BJ80" s="110" t="n"/>
      <c r="BK80" s="110" t="n"/>
      <c r="BL80" s="110" t="n"/>
      <c r="BM80" s="110" t="n"/>
      <c r="BN80" s="110" t="n"/>
      <c r="BO80" s="110" t="n"/>
      <c r="BP80" s="110" t="n"/>
      <c r="BQ80" s="110" t="n"/>
      <c r="BR80" s="110" t="n"/>
      <c r="BS80" s="110" t="n"/>
      <c r="BT80" s="110" t="n"/>
      <c r="BU80" s="110" t="n"/>
      <c r="BV80" s="110" t="n"/>
      <c r="BW80" s="110" t="n"/>
      <c r="BX80" s="110" t="n"/>
      <c r="BY80" s="110" t="n"/>
      <c r="BZ80" s="110" t="n"/>
      <c r="CA80" s="110" t="n"/>
      <c r="CB80" s="110" t="n"/>
      <c r="CC80" s="110" t="n"/>
      <c r="CD80" s="110" t="n"/>
      <c r="CE80" s="110" t="n"/>
      <c r="CF80" s="110" t="n"/>
      <c r="CG80" s="110" t="n"/>
      <c r="CH80" s="110" t="n"/>
      <c r="CI80" s="110" t="n"/>
      <c r="CJ80" s="110" t="n"/>
      <c r="CK80" s="110" t="n"/>
      <c r="CL80" s="110" t="n"/>
      <c r="CM80" s="110" t="n"/>
      <c r="CN80" s="110" t="n"/>
      <c r="CO80" s="110" t="n"/>
      <c r="CP80" s="110" t="n"/>
      <c r="CQ80" s="110" t="n"/>
      <c r="CR80" s="110" t="n"/>
      <c r="CS80" s="110" t="n"/>
    </row>
    <row r="81">
      <c r="C81" s="110">
        <f>AVERAGEIFS(F81:CS81,$F$2:$CS$2, "&gt;=" &amp; $F$2, $F$2:$CS$2, "&lt;="&amp; EOMONTH($F$2,0))</f>
        <v/>
      </c>
      <c r="D81" s="110">
        <f>AVERAGEIFS(F81:CS81,$F$2:$CS$2, "&gt;=" &amp; $AK$2, $F$2:$CS$2, "&lt;="&amp; EOMONTH($AK$2,0))</f>
        <v/>
      </c>
      <c r="E81" s="111">
        <f>AVERAGEIFS(F81:CS81,$F$2:$CS$2,"&gt;="&amp;TODAY()-30)</f>
        <v/>
      </c>
      <c r="F81" s="110" t="n"/>
      <c r="G81" s="110" t="n"/>
      <c r="H81" s="110" t="n"/>
      <c r="I81" s="110" t="n"/>
      <c r="J81" s="110" t="n"/>
      <c r="K81" s="110" t="n"/>
      <c r="L81" s="110" t="n"/>
      <c r="M81" s="110" t="n"/>
      <c r="N81" s="110" t="n"/>
      <c r="O81" s="110" t="n"/>
      <c r="P81" s="110" t="n"/>
      <c r="Q81" s="110" t="n"/>
      <c r="R81" s="110" t="n"/>
      <c r="S81" s="110" t="n"/>
      <c r="T81" s="110" t="n"/>
      <c r="U81" s="110" t="n"/>
      <c r="V81" s="110" t="n"/>
      <c r="W81" s="110" t="n"/>
      <c r="X81" s="110" t="n"/>
      <c r="Y81" s="110" t="n"/>
      <c r="Z81" s="110" t="n"/>
      <c r="AA81" s="110" t="n"/>
      <c r="AB81" s="110" t="n"/>
      <c r="AC81" s="110" t="n"/>
      <c r="AD81" s="110" t="n"/>
      <c r="AE81" s="110" t="n"/>
      <c r="AF81" s="110" t="n"/>
      <c r="AG81" s="110" t="n"/>
      <c r="AH81" s="110" t="n"/>
      <c r="AI81" s="110" t="n"/>
      <c r="AJ81" s="110" t="n"/>
      <c r="AK81" s="110" t="n"/>
      <c r="AL81" s="110" t="n"/>
      <c r="AM81" s="110" t="n"/>
      <c r="AN81" s="110" t="n"/>
      <c r="AO81" s="110" t="n"/>
      <c r="AP81" s="110" t="n"/>
      <c r="AQ81" s="110" t="n"/>
      <c r="AR81" s="110" t="n"/>
      <c r="AS81" s="110" t="n"/>
      <c r="AT81" s="110" t="n"/>
      <c r="AU81" s="110" t="n"/>
      <c r="AV81" s="110" t="n"/>
      <c r="AW81" s="110" t="n"/>
      <c r="AX81" s="110" t="n"/>
      <c r="AY81" s="110" t="n"/>
      <c r="AZ81" s="110" t="n"/>
      <c r="BA81" s="110" t="n"/>
      <c r="BB81" s="110" t="n"/>
      <c r="BC81" s="110" t="n"/>
      <c r="BD81" s="110" t="n"/>
      <c r="BE81" s="110" t="n"/>
      <c r="BF81" s="110" t="n"/>
      <c r="BG81" s="110" t="n"/>
      <c r="BH81" s="110" t="n"/>
      <c r="BI81" s="110" t="n"/>
      <c r="BJ81" s="110" t="n"/>
      <c r="BK81" s="110" t="n"/>
      <c r="BL81" s="110" t="n"/>
      <c r="BM81" s="110" t="n"/>
      <c r="BN81" s="110" t="n"/>
      <c r="BO81" s="110" t="n"/>
      <c r="BP81" s="110" t="n"/>
      <c r="BQ81" s="110" t="n"/>
      <c r="BR81" s="110" t="n"/>
      <c r="BS81" s="110" t="n"/>
      <c r="BT81" s="110" t="n"/>
      <c r="BU81" s="110" t="n"/>
      <c r="BV81" s="110" t="n"/>
      <c r="BW81" s="110" t="n"/>
      <c r="BX81" s="110" t="n"/>
      <c r="BY81" s="110" t="n"/>
      <c r="BZ81" s="110" t="n"/>
      <c r="CA81" s="110" t="n"/>
      <c r="CB81" s="110" t="n"/>
      <c r="CC81" s="110" t="n"/>
      <c r="CD81" s="110" t="n"/>
      <c r="CE81" s="110" t="n"/>
      <c r="CF81" s="110" t="n"/>
      <c r="CG81" s="110" t="n"/>
      <c r="CH81" s="110" t="n"/>
      <c r="CI81" s="110" t="n"/>
      <c r="CJ81" s="110" t="n"/>
      <c r="CK81" s="110" t="n"/>
      <c r="CL81" s="110" t="n"/>
      <c r="CM81" s="110" t="n"/>
      <c r="CN81" s="110" t="n"/>
      <c r="CO81" s="110" t="n"/>
      <c r="CP81" s="110" t="n"/>
      <c r="CQ81" s="110" t="n"/>
      <c r="CR81" s="110" t="n"/>
      <c r="CS81" s="110" t="n"/>
    </row>
    <row r="82">
      <c r="C82" s="110">
        <f>AVERAGEIFS(F82:CS82,$F$2:$CS$2, "&gt;=" &amp; $F$2, $F$2:$CS$2, "&lt;="&amp; EOMONTH($F$2,0))</f>
        <v/>
      </c>
      <c r="D82" s="110">
        <f>AVERAGEIFS(F82:CS82,$F$2:$CS$2, "&gt;=" &amp; $AK$2, $F$2:$CS$2, "&lt;="&amp; EOMONTH($AK$2,0))</f>
        <v/>
      </c>
      <c r="E82" s="111">
        <f>AVERAGEIFS(F82:CS82,$F$2:$CS$2,"&gt;="&amp;TODAY()-30)</f>
        <v/>
      </c>
      <c r="F82" s="110" t="n"/>
      <c r="G82" s="110" t="n"/>
      <c r="H82" s="110" t="n"/>
      <c r="I82" s="110" t="n"/>
      <c r="J82" s="110" t="n"/>
      <c r="K82" s="110" t="n"/>
      <c r="L82" s="110" t="n"/>
      <c r="M82" s="110" t="n"/>
      <c r="N82" s="110" t="n"/>
      <c r="O82" s="110" t="n"/>
      <c r="P82" s="110" t="n"/>
      <c r="Q82" s="110" t="n"/>
      <c r="R82" s="110" t="n"/>
      <c r="S82" s="110" t="n"/>
      <c r="T82" s="110" t="n"/>
      <c r="U82" s="110" t="n"/>
      <c r="V82" s="110" t="n"/>
      <c r="W82" s="110" t="n"/>
      <c r="X82" s="110" t="n"/>
      <c r="Y82" s="110" t="n"/>
      <c r="Z82" s="110" t="n"/>
      <c r="AA82" s="110" t="n"/>
      <c r="AB82" s="110" t="n"/>
      <c r="AC82" s="110" t="n"/>
      <c r="AD82" s="110" t="n"/>
      <c r="AE82" s="110" t="n"/>
      <c r="AF82" s="110" t="n"/>
      <c r="AG82" s="110" t="n"/>
      <c r="AH82" s="110" t="n"/>
      <c r="AI82" s="110" t="n"/>
      <c r="AJ82" s="110" t="n"/>
      <c r="AK82" s="110" t="n"/>
      <c r="AL82" s="110" t="n"/>
      <c r="AM82" s="110" t="n"/>
      <c r="AN82" s="110" t="n"/>
      <c r="AO82" s="110" t="n"/>
      <c r="AP82" s="110" t="n"/>
      <c r="AQ82" s="110" t="n"/>
      <c r="AR82" s="110" t="n"/>
      <c r="AS82" s="110" t="n"/>
      <c r="AT82" s="110" t="n"/>
      <c r="AU82" s="110" t="n"/>
      <c r="AV82" s="110" t="n"/>
      <c r="AW82" s="110" t="n"/>
      <c r="AX82" s="110" t="n"/>
      <c r="AY82" s="110" t="n"/>
      <c r="AZ82" s="110" t="n"/>
      <c r="BA82" s="110" t="n"/>
      <c r="BB82" s="110" t="n"/>
      <c r="BC82" s="110" t="n"/>
      <c r="BD82" s="110" t="n"/>
      <c r="BE82" s="110" t="n"/>
      <c r="BF82" s="110" t="n"/>
      <c r="BG82" s="110" t="n"/>
      <c r="BH82" s="110" t="n"/>
      <c r="BI82" s="110" t="n"/>
      <c r="BJ82" s="110" t="n"/>
      <c r="BK82" s="110" t="n"/>
      <c r="BL82" s="110" t="n"/>
      <c r="BM82" s="110" t="n"/>
      <c r="BN82" s="110" t="n"/>
      <c r="BO82" s="110" t="n"/>
      <c r="BP82" s="110" t="n"/>
      <c r="BQ82" s="110" t="n"/>
      <c r="BR82" s="110" t="n"/>
      <c r="BS82" s="110" t="n"/>
      <c r="BT82" s="110" t="n"/>
      <c r="BU82" s="110" t="n"/>
      <c r="BV82" s="110" t="n"/>
      <c r="BW82" s="110" t="n"/>
      <c r="BX82" s="110" t="n"/>
      <c r="BY82" s="110" t="n"/>
      <c r="BZ82" s="110" t="n"/>
      <c r="CA82" s="110" t="n"/>
      <c r="CB82" s="110" t="n"/>
      <c r="CC82" s="110" t="n"/>
      <c r="CD82" s="110" t="n"/>
      <c r="CE82" s="110" t="n"/>
      <c r="CF82" s="110" t="n"/>
      <c r="CG82" s="110" t="n"/>
      <c r="CH82" s="110" t="n"/>
      <c r="CI82" s="110" t="n"/>
      <c r="CJ82" s="110" t="n"/>
      <c r="CK82" s="110" t="n"/>
      <c r="CL82" s="110" t="n"/>
      <c r="CM82" s="110" t="n"/>
      <c r="CN82" s="110" t="n"/>
      <c r="CO82" s="110" t="n"/>
      <c r="CP82" s="110" t="n"/>
      <c r="CQ82" s="110" t="n"/>
      <c r="CR82" s="110" t="n"/>
      <c r="CS82" s="110" t="n"/>
    </row>
    <row r="83">
      <c r="C83" s="110">
        <f>AVERAGEIFS(F83:CS83,$F$2:$CS$2, "&gt;=" &amp; $F$2, $F$2:$CS$2, "&lt;="&amp; EOMONTH($F$2,0))</f>
        <v/>
      </c>
      <c r="D83" s="110">
        <f>AVERAGEIFS(F83:CS83,$F$2:$CS$2, "&gt;=" &amp; $AK$2, $F$2:$CS$2, "&lt;="&amp; EOMONTH($AK$2,0))</f>
        <v/>
      </c>
      <c r="E83" s="111">
        <f>AVERAGEIFS(F83:CS83,$F$2:$CS$2,"&gt;="&amp;TODAY()-30)</f>
        <v/>
      </c>
      <c r="F83" s="110" t="n"/>
      <c r="G83" s="110" t="n"/>
      <c r="H83" s="110" t="n"/>
      <c r="I83" s="110" t="n"/>
      <c r="J83" s="110" t="n"/>
      <c r="K83" s="110" t="n"/>
      <c r="L83" s="110" t="n"/>
      <c r="M83" s="110" t="n"/>
      <c r="N83" s="110" t="n"/>
      <c r="O83" s="110" t="n"/>
      <c r="P83" s="110" t="n"/>
      <c r="Q83" s="110" t="n"/>
      <c r="R83" s="110" t="n"/>
      <c r="S83" s="110" t="n"/>
      <c r="T83" s="110" t="n"/>
      <c r="U83" s="110" t="n"/>
      <c r="V83" s="110" t="n"/>
      <c r="W83" s="110" t="n"/>
      <c r="X83" s="110" t="n"/>
      <c r="Y83" s="110" t="n"/>
      <c r="Z83" s="110" t="n"/>
      <c r="AA83" s="110" t="n"/>
      <c r="AB83" s="110" t="n"/>
      <c r="AC83" s="110" t="n"/>
      <c r="AD83" s="110" t="n"/>
      <c r="AE83" s="110" t="n"/>
      <c r="AF83" s="110" t="n"/>
      <c r="AG83" s="110" t="n"/>
      <c r="AH83" s="110" t="n"/>
      <c r="AI83" s="110" t="n"/>
      <c r="AJ83" s="110" t="n"/>
      <c r="AK83" s="110" t="n"/>
      <c r="AL83" s="110" t="n"/>
      <c r="AM83" s="110" t="n"/>
      <c r="AN83" s="110" t="n"/>
      <c r="AO83" s="110" t="n"/>
      <c r="AP83" s="110" t="n"/>
      <c r="AQ83" s="110" t="n"/>
      <c r="AR83" s="110" t="n"/>
      <c r="AS83" s="110" t="n"/>
      <c r="AT83" s="110" t="n"/>
      <c r="AU83" s="110" t="n"/>
      <c r="AV83" s="110" t="n"/>
      <c r="AW83" s="110" t="n"/>
      <c r="AX83" s="110" t="n"/>
      <c r="AY83" s="110" t="n"/>
      <c r="AZ83" s="110" t="n"/>
      <c r="BA83" s="110" t="n"/>
      <c r="BB83" s="110" t="n"/>
      <c r="BC83" s="110" t="n"/>
      <c r="BD83" s="110" t="n"/>
      <c r="BE83" s="110" t="n"/>
      <c r="BF83" s="110" t="n"/>
      <c r="BG83" s="110" t="n"/>
      <c r="BH83" s="110" t="n"/>
      <c r="BI83" s="110" t="n"/>
      <c r="BJ83" s="110" t="n"/>
      <c r="BK83" s="110" t="n"/>
      <c r="BL83" s="110" t="n"/>
      <c r="BM83" s="110" t="n"/>
      <c r="BN83" s="110" t="n"/>
      <c r="BO83" s="110" t="n"/>
      <c r="BP83" s="110" t="n"/>
      <c r="BQ83" s="110" t="n"/>
      <c r="BR83" s="110" t="n"/>
      <c r="BS83" s="110" t="n"/>
      <c r="BT83" s="110" t="n"/>
      <c r="BU83" s="110" t="n"/>
      <c r="BV83" s="110" t="n"/>
      <c r="BW83" s="110" t="n"/>
      <c r="BX83" s="110" t="n"/>
      <c r="BY83" s="110" t="n"/>
      <c r="BZ83" s="110" t="n"/>
      <c r="CA83" s="110" t="n"/>
      <c r="CB83" s="110" t="n"/>
      <c r="CC83" s="110" t="n"/>
      <c r="CD83" s="110" t="n"/>
      <c r="CE83" s="110" t="n"/>
      <c r="CF83" s="110" t="n"/>
      <c r="CG83" s="110" t="n"/>
      <c r="CH83" s="110" t="n"/>
      <c r="CI83" s="110" t="n"/>
      <c r="CJ83" s="110" t="n"/>
      <c r="CK83" s="110" t="n"/>
      <c r="CL83" s="110" t="n"/>
      <c r="CM83" s="110" t="n"/>
      <c r="CN83" s="110" t="n"/>
      <c r="CO83" s="110" t="n"/>
      <c r="CP83" s="110" t="n"/>
      <c r="CQ83" s="110" t="n"/>
      <c r="CR83" s="110" t="n"/>
      <c r="CS83" s="110" t="n"/>
    </row>
    <row r="84">
      <c r="C84" s="110">
        <f>AVERAGEIFS(F84:CS84,$F$2:$CS$2, "&gt;=" &amp; $F$2, $F$2:$CS$2, "&lt;="&amp; EOMONTH($F$2,0))</f>
        <v/>
      </c>
      <c r="D84" s="110">
        <f>AVERAGEIFS(F84:CS84,$F$2:$CS$2, "&gt;=" &amp; $AK$2, $F$2:$CS$2, "&lt;="&amp; EOMONTH($AK$2,0))</f>
        <v/>
      </c>
      <c r="E84" s="111">
        <f>AVERAGEIFS(F84:CS84,$F$2:$CS$2,"&gt;="&amp;TODAY()-30)</f>
        <v/>
      </c>
      <c r="F84" s="110" t="n"/>
      <c r="G84" s="110" t="n"/>
      <c r="H84" s="110" t="n"/>
      <c r="I84" s="110" t="n"/>
      <c r="J84" s="110" t="n"/>
      <c r="K84" s="110" t="n"/>
      <c r="L84" s="110" t="n"/>
      <c r="M84" s="110" t="n"/>
      <c r="N84" s="110" t="n"/>
      <c r="O84" s="110" t="n"/>
      <c r="P84" s="110" t="n"/>
      <c r="Q84" s="110" t="n"/>
      <c r="R84" s="110" t="n"/>
      <c r="S84" s="110" t="n"/>
      <c r="T84" s="110" t="n"/>
      <c r="U84" s="110" t="n"/>
      <c r="V84" s="110" t="n"/>
      <c r="W84" s="110" t="n"/>
      <c r="X84" s="110" t="n"/>
      <c r="Y84" s="110" t="n"/>
      <c r="Z84" s="110" t="n"/>
      <c r="AA84" s="110" t="n"/>
      <c r="AB84" s="110" t="n"/>
      <c r="AC84" s="110" t="n"/>
      <c r="AD84" s="110" t="n"/>
      <c r="AE84" s="110" t="n"/>
      <c r="AF84" s="110" t="n"/>
      <c r="AG84" s="110" t="n"/>
      <c r="AH84" s="110" t="n"/>
      <c r="AI84" s="110" t="n"/>
      <c r="AJ84" s="110" t="n"/>
      <c r="AK84" s="110" t="n"/>
      <c r="AL84" s="110" t="n"/>
      <c r="AM84" s="110" t="n"/>
      <c r="AN84" s="110" t="n"/>
      <c r="AO84" s="110" t="n"/>
      <c r="AP84" s="110" t="n"/>
      <c r="AQ84" s="110" t="n"/>
      <c r="AR84" s="110" t="n"/>
      <c r="AS84" s="110" t="n"/>
      <c r="AT84" s="110" t="n"/>
      <c r="AU84" s="110" t="n"/>
      <c r="AV84" s="110" t="n"/>
      <c r="AW84" s="110" t="n"/>
      <c r="AX84" s="110" t="n"/>
      <c r="AY84" s="110" t="n"/>
      <c r="AZ84" s="110" t="n"/>
      <c r="BA84" s="110" t="n"/>
      <c r="BB84" s="110" t="n"/>
      <c r="BC84" s="110" t="n"/>
      <c r="BD84" s="110" t="n"/>
      <c r="BE84" s="110" t="n"/>
      <c r="BF84" s="110" t="n"/>
      <c r="BG84" s="110" t="n"/>
      <c r="BH84" s="110" t="n"/>
      <c r="BI84" s="110" t="n"/>
      <c r="BJ84" s="110" t="n"/>
      <c r="BK84" s="110" t="n"/>
      <c r="BL84" s="110" t="n"/>
      <c r="BM84" s="110" t="n"/>
      <c r="BN84" s="110" t="n"/>
      <c r="BO84" s="110" t="n"/>
      <c r="BP84" s="110" t="n"/>
      <c r="BQ84" s="110" t="n"/>
      <c r="BR84" s="110" t="n"/>
      <c r="BS84" s="110" t="n"/>
      <c r="BT84" s="110" t="n"/>
      <c r="BU84" s="110" t="n"/>
      <c r="BV84" s="110" t="n"/>
      <c r="BW84" s="110" t="n"/>
      <c r="BX84" s="110" t="n"/>
      <c r="BY84" s="110" t="n"/>
      <c r="BZ84" s="110" t="n"/>
      <c r="CA84" s="110" t="n"/>
      <c r="CB84" s="110" t="n"/>
      <c r="CC84" s="110" t="n"/>
      <c r="CD84" s="110" t="n"/>
      <c r="CE84" s="110" t="n"/>
      <c r="CF84" s="110" t="n"/>
      <c r="CG84" s="110" t="n"/>
      <c r="CH84" s="110" t="n"/>
      <c r="CI84" s="110" t="n"/>
      <c r="CJ84" s="110" t="n"/>
      <c r="CK84" s="110" t="n"/>
      <c r="CL84" s="110" t="n"/>
      <c r="CM84" s="110" t="n"/>
      <c r="CN84" s="110" t="n"/>
      <c r="CO84" s="110" t="n"/>
      <c r="CP84" s="110" t="n"/>
      <c r="CQ84" s="110" t="n"/>
      <c r="CR84" s="110" t="n"/>
      <c r="CS84" s="110" t="n"/>
    </row>
    <row r="85">
      <c r="C85" s="110">
        <f>AVERAGEIFS(F85:CS85,$F$2:$CS$2, "&gt;=" &amp; $F$2, $F$2:$CS$2, "&lt;="&amp; EOMONTH($F$2,0))</f>
        <v/>
      </c>
      <c r="D85" s="110">
        <f>AVERAGEIFS(F85:CS85,$F$2:$CS$2, "&gt;=" &amp; $AK$2, $F$2:$CS$2, "&lt;="&amp; EOMONTH($AK$2,0))</f>
        <v/>
      </c>
      <c r="E85" s="111">
        <f>AVERAGEIFS(F85:CS85,$F$2:$CS$2,"&gt;="&amp;TODAY()-30)</f>
        <v/>
      </c>
      <c r="F85" s="110" t="n"/>
      <c r="G85" s="110" t="n"/>
      <c r="H85" s="110" t="n"/>
      <c r="I85" s="110" t="n"/>
      <c r="J85" s="110" t="n"/>
      <c r="K85" s="110" t="n"/>
      <c r="L85" s="110" t="n"/>
      <c r="M85" s="110" t="n"/>
      <c r="N85" s="110" t="n"/>
      <c r="O85" s="110" t="n"/>
      <c r="P85" s="110" t="n"/>
      <c r="Q85" s="110" t="n"/>
      <c r="R85" s="110" t="n"/>
      <c r="S85" s="110" t="n"/>
      <c r="T85" s="110" t="n"/>
      <c r="U85" s="110" t="n"/>
      <c r="V85" s="110" t="n"/>
      <c r="W85" s="110" t="n"/>
      <c r="X85" s="110" t="n"/>
      <c r="Y85" s="110" t="n"/>
      <c r="Z85" s="110" t="n"/>
      <c r="AA85" s="110" t="n"/>
      <c r="AB85" s="110" t="n"/>
      <c r="AC85" s="110" t="n"/>
      <c r="AD85" s="110" t="n"/>
      <c r="AE85" s="110" t="n"/>
      <c r="AF85" s="110" t="n"/>
      <c r="AG85" s="110" t="n"/>
      <c r="AH85" s="110" t="n"/>
      <c r="AI85" s="110" t="n"/>
      <c r="AJ85" s="110" t="n"/>
      <c r="AK85" s="110" t="n"/>
      <c r="AL85" s="110" t="n"/>
      <c r="AM85" s="110" t="n"/>
      <c r="AN85" s="110" t="n"/>
      <c r="AO85" s="110" t="n"/>
      <c r="AP85" s="110" t="n"/>
      <c r="AQ85" s="110" t="n"/>
      <c r="AR85" s="110" t="n"/>
      <c r="AS85" s="110" t="n"/>
      <c r="AT85" s="110" t="n"/>
      <c r="AU85" s="110" t="n"/>
      <c r="AV85" s="110" t="n"/>
      <c r="AW85" s="110" t="n"/>
      <c r="AX85" s="110" t="n"/>
      <c r="AY85" s="110" t="n"/>
      <c r="AZ85" s="110" t="n"/>
      <c r="BA85" s="110" t="n"/>
      <c r="BB85" s="110" t="n"/>
      <c r="BC85" s="110" t="n"/>
      <c r="BD85" s="110" t="n"/>
      <c r="BE85" s="110" t="n"/>
      <c r="BF85" s="110" t="n"/>
      <c r="BG85" s="110" t="n"/>
      <c r="BH85" s="110" t="n"/>
      <c r="BI85" s="110" t="n"/>
      <c r="BJ85" s="110" t="n"/>
      <c r="BK85" s="110" t="n"/>
      <c r="BL85" s="110" t="n"/>
      <c r="BM85" s="110" t="n"/>
      <c r="BN85" s="110" t="n"/>
      <c r="BO85" s="110" t="n"/>
      <c r="BP85" s="110" t="n"/>
      <c r="BQ85" s="110" t="n"/>
      <c r="BR85" s="110" t="n"/>
      <c r="BS85" s="110" t="n"/>
      <c r="BT85" s="110" t="n"/>
      <c r="BU85" s="110" t="n"/>
      <c r="BV85" s="110" t="n"/>
      <c r="BW85" s="110" t="n"/>
      <c r="BX85" s="110" t="n"/>
      <c r="BY85" s="110" t="n"/>
      <c r="BZ85" s="110" t="n"/>
      <c r="CA85" s="110" t="n"/>
      <c r="CB85" s="110" t="n"/>
      <c r="CC85" s="110" t="n"/>
      <c r="CD85" s="110" t="n"/>
      <c r="CE85" s="110" t="n"/>
      <c r="CF85" s="110" t="n"/>
      <c r="CG85" s="110" t="n"/>
      <c r="CH85" s="110" t="n"/>
      <c r="CI85" s="110" t="n"/>
      <c r="CJ85" s="110" t="n"/>
      <c r="CK85" s="110" t="n"/>
      <c r="CL85" s="110" t="n"/>
      <c r="CM85" s="110" t="n"/>
      <c r="CN85" s="110" t="n"/>
      <c r="CO85" s="110" t="n"/>
      <c r="CP85" s="110" t="n"/>
      <c r="CQ85" s="110" t="n"/>
      <c r="CR85" s="110" t="n"/>
      <c r="CS85" s="110" t="n"/>
    </row>
    <row r="86">
      <c r="C86" s="110">
        <f>AVERAGEIFS(F86:CS86,$F$2:$CS$2, "&gt;=" &amp; $F$2, $F$2:$CS$2, "&lt;="&amp; EOMONTH($F$2,0))</f>
        <v/>
      </c>
      <c r="D86" s="110">
        <f>AVERAGEIFS(F86:CS86,$F$2:$CS$2, "&gt;=" &amp; $AK$2, $F$2:$CS$2, "&lt;="&amp; EOMONTH($AK$2,0))</f>
        <v/>
      </c>
      <c r="E86" s="111">
        <f>AVERAGEIFS(F86:CS86,$F$2:$CS$2,"&gt;="&amp;TODAY()-30)</f>
        <v/>
      </c>
      <c r="F86" s="110" t="n"/>
      <c r="G86" s="110" t="n"/>
      <c r="H86" s="110" t="n"/>
      <c r="I86" s="110" t="n"/>
      <c r="J86" s="110" t="n"/>
      <c r="K86" s="110" t="n"/>
      <c r="L86" s="110" t="n"/>
      <c r="M86" s="110" t="n"/>
      <c r="N86" s="110" t="n"/>
      <c r="O86" s="110" t="n"/>
      <c r="P86" s="110" t="n"/>
      <c r="Q86" s="110" t="n"/>
      <c r="R86" s="110" t="n"/>
      <c r="S86" s="110" t="n"/>
      <c r="T86" s="110" t="n"/>
      <c r="U86" s="110" t="n"/>
      <c r="V86" s="110" t="n"/>
      <c r="W86" s="110" t="n"/>
      <c r="X86" s="110" t="n"/>
      <c r="Y86" s="110" t="n"/>
      <c r="Z86" s="110" t="n"/>
      <c r="AA86" s="110" t="n"/>
      <c r="AB86" s="110" t="n"/>
      <c r="AC86" s="110" t="n"/>
      <c r="AD86" s="110" t="n"/>
      <c r="AE86" s="110" t="n"/>
      <c r="AF86" s="110" t="n"/>
      <c r="AG86" s="110" t="n"/>
      <c r="AH86" s="110" t="n"/>
      <c r="AI86" s="110" t="n"/>
      <c r="AJ86" s="110" t="n"/>
      <c r="AK86" s="110" t="n"/>
      <c r="AL86" s="110" t="n"/>
      <c r="AM86" s="110" t="n"/>
      <c r="AN86" s="110" t="n"/>
      <c r="AO86" s="110" t="n"/>
      <c r="AP86" s="110" t="n"/>
      <c r="AQ86" s="110" t="n"/>
      <c r="AR86" s="110" t="n"/>
      <c r="AS86" s="110" t="n"/>
      <c r="AT86" s="110" t="n"/>
      <c r="AU86" s="110" t="n"/>
      <c r="AV86" s="110" t="n"/>
      <c r="AW86" s="110" t="n"/>
      <c r="AX86" s="110" t="n"/>
      <c r="AY86" s="110" t="n"/>
      <c r="AZ86" s="110" t="n"/>
      <c r="BA86" s="110" t="n"/>
      <c r="BB86" s="110" t="n"/>
      <c r="BC86" s="110" t="n"/>
      <c r="BD86" s="110" t="n"/>
      <c r="BE86" s="110" t="n"/>
      <c r="BF86" s="110" t="n"/>
      <c r="BG86" s="110" t="n"/>
      <c r="BH86" s="110" t="n"/>
      <c r="BI86" s="110" t="n"/>
      <c r="BJ86" s="110" t="n"/>
      <c r="BK86" s="110" t="n"/>
      <c r="BL86" s="110" t="n"/>
      <c r="BM86" s="110" t="n"/>
      <c r="BN86" s="110" t="n"/>
      <c r="BO86" s="110" t="n"/>
      <c r="BP86" s="110" t="n"/>
      <c r="BQ86" s="110" t="n"/>
      <c r="BR86" s="110" t="n"/>
      <c r="BS86" s="110" t="n"/>
      <c r="BT86" s="110" t="n"/>
      <c r="BU86" s="110" t="n"/>
      <c r="BV86" s="110" t="n"/>
      <c r="BW86" s="110" t="n"/>
      <c r="BX86" s="110" t="n"/>
      <c r="BY86" s="110" t="n"/>
      <c r="BZ86" s="110" t="n"/>
      <c r="CA86" s="110" t="n"/>
      <c r="CB86" s="110" t="n"/>
      <c r="CC86" s="110" t="n"/>
      <c r="CD86" s="110" t="n"/>
      <c r="CE86" s="110" t="n"/>
      <c r="CF86" s="110" t="n"/>
      <c r="CG86" s="110" t="n"/>
      <c r="CH86" s="110" t="n"/>
      <c r="CI86" s="110" t="n"/>
      <c r="CJ86" s="110" t="n"/>
      <c r="CK86" s="110" t="n"/>
      <c r="CL86" s="110" t="n"/>
      <c r="CM86" s="110" t="n"/>
      <c r="CN86" s="110" t="n"/>
      <c r="CO86" s="110" t="n"/>
      <c r="CP86" s="110" t="n"/>
      <c r="CQ86" s="110" t="n"/>
      <c r="CR86" s="110" t="n"/>
      <c r="CS86" s="110" t="n"/>
    </row>
    <row r="87">
      <c r="C87" s="110">
        <f>AVERAGEIFS(F87:CS87,$F$2:$CS$2, "&gt;=" &amp; $F$2, $F$2:$CS$2, "&lt;="&amp; EOMONTH($F$2,0))</f>
        <v/>
      </c>
      <c r="D87" s="110">
        <f>AVERAGEIFS(F87:CS87,$F$2:$CS$2, "&gt;=" &amp; $AK$2, $F$2:$CS$2, "&lt;="&amp; EOMONTH($AK$2,0))</f>
        <v/>
      </c>
      <c r="E87" s="111">
        <f>AVERAGEIFS(F87:CS87,$F$2:$CS$2,"&gt;="&amp;TODAY()-30)</f>
        <v/>
      </c>
      <c r="F87" s="110" t="n"/>
      <c r="G87" s="110" t="n"/>
      <c r="H87" s="110" t="n"/>
      <c r="I87" s="110" t="n"/>
      <c r="J87" s="110" t="n"/>
      <c r="K87" s="110" t="n"/>
      <c r="L87" s="110" t="n"/>
      <c r="M87" s="110" t="n"/>
      <c r="N87" s="110" t="n"/>
      <c r="O87" s="110" t="n"/>
      <c r="P87" s="110" t="n"/>
      <c r="Q87" s="110" t="n"/>
      <c r="R87" s="110" t="n"/>
      <c r="S87" s="110" t="n"/>
      <c r="T87" s="110" t="n"/>
      <c r="U87" s="110" t="n"/>
      <c r="V87" s="110" t="n"/>
      <c r="W87" s="110" t="n"/>
      <c r="X87" s="110" t="n"/>
      <c r="Y87" s="110" t="n"/>
      <c r="Z87" s="110" t="n"/>
      <c r="AA87" s="110" t="n"/>
      <c r="AB87" s="110" t="n"/>
      <c r="AC87" s="110" t="n"/>
      <c r="AD87" s="110" t="n"/>
      <c r="AE87" s="110" t="n"/>
      <c r="AF87" s="110" t="n"/>
      <c r="AG87" s="110" t="n"/>
      <c r="AH87" s="110" t="n"/>
      <c r="AI87" s="110" t="n"/>
      <c r="AJ87" s="110" t="n"/>
      <c r="AK87" s="110" t="n"/>
      <c r="AL87" s="110" t="n"/>
      <c r="AM87" s="110" t="n"/>
      <c r="AN87" s="110" t="n"/>
      <c r="AO87" s="110" t="n"/>
      <c r="AP87" s="110" t="n"/>
      <c r="AQ87" s="110" t="n"/>
      <c r="AR87" s="110" t="n"/>
      <c r="AS87" s="110" t="n"/>
      <c r="AT87" s="110" t="n"/>
      <c r="AU87" s="110" t="n"/>
      <c r="AV87" s="110" t="n"/>
      <c r="AW87" s="110" t="n"/>
      <c r="AX87" s="110" t="n"/>
      <c r="AY87" s="110" t="n"/>
      <c r="AZ87" s="110" t="n"/>
      <c r="BA87" s="110" t="n"/>
      <c r="BB87" s="110" t="n"/>
      <c r="BC87" s="110" t="n"/>
      <c r="BD87" s="110" t="n"/>
      <c r="BE87" s="110" t="n"/>
      <c r="BF87" s="110" t="n"/>
      <c r="BG87" s="110" t="n"/>
      <c r="BH87" s="110" t="n"/>
      <c r="BI87" s="110" t="n"/>
      <c r="BJ87" s="110" t="n"/>
      <c r="BK87" s="110" t="n"/>
      <c r="BL87" s="110" t="n"/>
      <c r="BM87" s="110" t="n"/>
      <c r="BN87" s="110" t="n"/>
      <c r="BO87" s="110" t="n"/>
      <c r="BP87" s="110" t="n"/>
      <c r="BQ87" s="110" t="n"/>
      <c r="BR87" s="110" t="n"/>
      <c r="BS87" s="110" t="n"/>
      <c r="BT87" s="110" t="n"/>
      <c r="BU87" s="110" t="n"/>
      <c r="BV87" s="110" t="n"/>
      <c r="BW87" s="110" t="n"/>
      <c r="BX87" s="110" t="n"/>
      <c r="BY87" s="110" t="n"/>
      <c r="BZ87" s="110" t="n"/>
      <c r="CA87" s="110" t="n"/>
      <c r="CB87" s="110" t="n"/>
      <c r="CC87" s="110" t="n"/>
      <c r="CD87" s="110" t="n"/>
      <c r="CE87" s="110" t="n"/>
      <c r="CF87" s="110" t="n"/>
      <c r="CG87" s="110" t="n"/>
      <c r="CH87" s="110" t="n"/>
      <c r="CI87" s="110" t="n"/>
      <c r="CJ87" s="110" t="n"/>
      <c r="CK87" s="110" t="n"/>
      <c r="CL87" s="110" t="n"/>
      <c r="CM87" s="110" t="n"/>
      <c r="CN87" s="110" t="n"/>
      <c r="CO87" s="110" t="n"/>
      <c r="CP87" s="110" t="n"/>
      <c r="CQ87" s="110" t="n"/>
      <c r="CR87" s="110" t="n"/>
      <c r="CS87" s="110" t="n"/>
    </row>
    <row r="88">
      <c r="C88" s="110">
        <f>AVERAGEIFS(F88:CS88,$F$2:$CS$2, "&gt;=" &amp; $F$2, $F$2:$CS$2, "&lt;="&amp; EOMONTH($F$2,0))</f>
        <v/>
      </c>
      <c r="D88" s="110">
        <f>AVERAGEIFS(F88:CS88,$F$2:$CS$2, "&gt;=" &amp; $AK$2, $F$2:$CS$2, "&lt;="&amp; EOMONTH($AK$2,0))</f>
        <v/>
      </c>
      <c r="E88" s="111">
        <f>AVERAGEIFS(F88:CS88,$F$2:$CS$2,"&gt;="&amp;TODAY()-30)</f>
        <v/>
      </c>
      <c r="F88" s="110" t="n"/>
      <c r="G88" s="110" t="n"/>
      <c r="H88" s="110" t="n"/>
      <c r="I88" s="110" t="n"/>
      <c r="J88" s="110" t="n"/>
      <c r="K88" s="110" t="n"/>
      <c r="L88" s="110" t="n"/>
      <c r="M88" s="110" t="n"/>
      <c r="N88" s="110" t="n"/>
      <c r="O88" s="110" t="n"/>
      <c r="P88" s="110" t="n"/>
      <c r="Q88" s="110" t="n"/>
      <c r="R88" s="110" t="n"/>
      <c r="S88" s="110" t="n"/>
      <c r="T88" s="110" t="n"/>
      <c r="U88" s="110" t="n"/>
      <c r="V88" s="110" t="n"/>
      <c r="W88" s="110" t="n"/>
      <c r="X88" s="110" t="n"/>
      <c r="Y88" s="110" t="n"/>
      <c r="Z88" s="110" t="n"/>
      <c r="AA88" s="110" t="n"/>
      <c r="AB88" s="110" t="n"/>
      <c r="AC88" s="110" t="n"/>
      <c r="AD88" s="110" t="n"/>
      <c r="AE88" s="110" t="n"/>
      <c r="AF88" s="110" t="n"/>
      <c r="AG88" s="110" t="n"/>
      <c r="AH88" s="110" t="n"/>
      <c r="AI88" s="110" t="n"/>
      <c r="AJ88" s="110" t="n"/>
      <c r="AK88" s="110" t="n"/>
      <c r="AL88" s="110" t="n"/>
      <c r="AM88" s="110" t="n"/>
      <c r="AN88" s="110" t="n"/>
      <c r="AO88" s="110" t="n"/>
      <c r="AP88" s="110" t="n"/>
      <c r="AQ88" s="110" t="n"/>
      <c r="AR88" s="110" t="n"/>
      <c r="AS88" s="110" t="n"/>
      <c r="AT88" s="110" t="n"/>
      <c r="AU88" s="110" t="n"/>
      <c r="AV88" s="110" t="n"/>
      <c r="AW88" s="110" t="n"/>
      <c r="AX88" s="110" t="n"/>
      <c r="AY88" s="110" t="n"/>
      <c r="AZ88" s="110" t="n"/>
      <c r="BA88" s="110" t="n"/>
      <c r="BB88" s="110" t="n"/>
      <c r="BC88" s="110" t="n"/>
      <c r="BD88" s="110" t="n"/>
      <c r="BE88" s="110" t="n"/>
      <c r="BF88" s="110" t="n"/>
      <c r="BG88" s="110" t="n"/>
      <c r="BH88" s="110" t="n"/>
      <c r="BI88" s="110" t="n"/>
      <c r="BJ88" s="110" t="n"/>
      <c r="BK88" s="110" t="n"/>
      <c r="BL88" s="110" t="n"/>
      <c r="BM88" s="110" t="n"/>
      <c r="BN88" s="110" t="n"/>
      <c r="BO88" s="110" t="n"/>
      <c r="BP88" s="110" t="n"/>
      <c r="BQ88" s="110" t="n"/>
      <c r="BR88" s="110" t="n"/>
      <c r="BS88" s="110" t="n"/>
      <c r="BT88" s="110" t="n"/>
      <c r="BU88" s="110" t="n"/>
      <c r="BV88" s="110" t="n"/>
      <c r="BW88" s="110" t="n"/>
      <c r="BX88" s="110" t="n"/>
      <c r="BY88" s="110" t="n"/>
      <c r="BZ88" s="110" t="n"/>
      <c r="CA88" s="110" t="n"/>
      <c r="CB88" s="110" t="n"/>
      <c r="CC88" s="110" t="n"/>
      <c r="CD88" s="110" t="n"/>
      <c r="CE88" s="110" t="n"/>
      <c r="CF88" s="110" t="n"/>
      <c r="CG88" s="110" t="n"/>
      <c r="CH88" s="110" t="n"/>
      <c r="CI88" s="110" t="n"/>
      <c r="CJ88" s="110" t="n"/>
      <c r="CK88" s="110" t="n"/>
      <c r="CL88" s="110" t="n"/>
      <c r="CM88" s="110" t="n"/>
      <c r="CN88" s="110" t="n"/>
      <c r="CO88" s="110" t="n"/>
      <c r="CP88" s="110" t="n"/>
      <c r="CQ88" s="110" t="n"/>
      <c r="CR88" s="110" t="n"/>
      <c r="CS88" s="110" t="n"/>
    </row>
    <row r="89">
      <c r="C89" s="110">
        <f>AVERAGEIFS(F89:CS89,$F$2:$CS$2, "&gt;=" &amp; $F$2, $F$2:$CS$2, "&lt;="&amp; EOMONTH($F$2,0))</f>
        <v/>
      </c>
      <c r="D89" s="110">
        <f>AVERAGEIFS(F89:CS89,$F$2:$CS$2, "&gt;=" &amp; $AK$2, $F$2:$CS$2, "&lt;="&amp; EOMONTH($AK$2,0))</f>
        <v/>
      </c>
      <c r="E89" s="111">
        <f>AVERAGEIFS(F89:CS89,$F$2:$CS$2,"&gt;="&amp;TODAY()-30)</f>
        <v/>
      </c>
      <c r="F89" s="110" t="n"/>
      <c r="G89" s="110" t="n"/>
      <c r="H89" s="110" t="n"/>
      <c r="I89" s="110" t="n"/>
      <c r="J89" s="110" t="n"/>
      <c r="K89" s="110" t="n"/>
      <c r="L89" s="110" t="n"/>
      <c r="M89" s="110" t="n"/>
      <c r="N89" s="110" t="n"/>
      <c r="O89" s="110" t="n"/>
      <c r="P89" s="110" t="n"/>
      <c r="Q89" s="110" t="n"/>
      <c r="R89" s="110" t="n"/>
      <c r="S89" s="110" t="n"/>
      <c r="T89" s="110" t="n"/>
      <c r="U89" s="110" t="n"/>
      <c r="V89" s="110" t="n"/>
      <c r="W89" s="110" t="n"/>
      <c r="X89" s="110" t="n"/>
      <c r="Y89" s="110" t="n"/>
      <c r="Z89" s="110" t="n"/>
      <c r="AA89" s="110" t="n"/>
      <c r="AB89" s="110" t="n"/>
      <c r="AC89" s="110" t="n"/>
      <c r="AD89" s="110" t="n"/>
      <c r="AE89" s="110" t="n"/>
      <c r="AF89" s="110" t="n"/>
      <c r="AG89" s="110" t="n"/>
      <c r="AH89" s="110" t="n"/>
      <c r="AI89" s="110" t="n"/>
      <c r="AJ89" s="110" t="n"/>
      <c r="AK89" s="110" t="n"/>
      <c r="AL89" s="110" t="n"/>
      <c r="AM89" s="110" t="n"/>
      <c r="AN89" s="110" t="n"/>
      <c r="AO89" s="110" t="n"/>
      <c r="AP89" s="110" t="n"/>
      <c r="AQ89" s="110" t="n"/>
      <c r="AR89" s="110" t="n"/>
      <c r="AS89" s="110" t="n"/>
      <c r="AT89" s="110" t="n"/>
      <c r="AU89" s="110" t="n"/>
      <c r="AV89" s="110" t="n"/>
      <c r="AW89" s="110" t="n"/>
      <c r="AX89" s="110" t="n"/>
      <c r="AY89" s="110" t="n"/>
      <c r="AZ89" s="110" t="n"/>
      <c r="BA89" s="110" t="n"/>
      <c r="BB89" s="110" t="n"/>
      <c r="BC89" s="110" t="n"/>
      <c r="BD89" s="110" t="n"/>
      <c r="BE89" s="110" t="n"/>
      <c r="BF89" s="110" t="n"/>
      <c r="BG89" s="110" t="n"/>
      <c r="BH89" s="110" t="n"/>
      <c r="BI89" s="110" t="n"/>
      <c r="BJ89" s="110" t="n"/>
      <c r="BK89" s="110" t="n"/>
      <c r="BL89" s="110" t="n"/>
      <c r="BM89" s="110" t="n"/>
      <c r="BN89" s="110" t="n"/>
      <c r="BO89" s="110" t="n"/>
      <c r="BP89" s="110" t="n"/>
      <c r="BQ89" s="110" t="n"/>
      <c r="BR89" s="110" t="n"/>
      <c r="BS89" s="110" t="n"/>
      <c r="BT89" s="110" t="n"/>
      <c r="BU89" s="110" t="n"/>
      <c r="BV89" s="110" t="n"/>
      <c r="BW89" s="110" t="n"/>
      <c r="BX89" s="110" t="n"/>
      <c r="BY89" s="110" t="n"/>
      <c r="BZ89" s="110" t="n"/>
      <c r="CA89" s="110" t="n"/>
      <c r="CB89" s="110" t="n"/>
      <c r="CC89" s="110" t="n"/>
      <c r="CD89" s="110" t="n"/>
      <c r="CE89" s="110" t="n"/>
      <c r="CF89" s="110" t="n"/>
      <c r="CG89" s="110" t="n"/>
      <c r="CH89" s="110" t="n"/>
      <c r="CI89" s="110" t="n"/>
      <c r="CJ89" s="110" t="n"/>
      <c r="CK89" s="110" t="n"/>
      <c r="CL89" s="110" t="n"/>
      <c r="CM89" s="110" t="n"/>
      <c r="CN89" s="110" t="n"/>
      <c r="CO89" s="110" t="n"/>
      <c r="CP89" s="110" t="n"/>
      <c r="CQ89" s="110" t="n"/>
      <c r="CR89" s="110" t="n"/>
      <c r="CS89" s="110" t="n"/>
    </row>
    <row r="90">
      <c r="C90" s="110">
        <f>AVERAGEIFS(F90:CS90,$F$2:$CS$2, "&gt;=" &amp; $F$2, $F$2:$CS$2, "&lt;="&amp; EOMONTH($F$2,0))</f>
        <v/>
      </c>
      <c r="D90" s="110">
        <f>AVERAGEIFS(F90:CS90,$F$2:$CS$2, "&gt;=" &amp; $AK$2, $F$2:$CS$2, "&lt;="&amp; EOMONTH($AK$2,0))</f>
        <v/>
      </c>
      <c r="E90" s="111">
        <f>AVERAGEIFS(F90:CS90,$F$2:$CS$2,"&gt;="&amp;TODAY()-30)</f>
        <v/>
      </c>
      <c r="F90" s="110" t="n"/>
      <c r="G90" s="110" t="n"/>
      <c r="H90" s="110" t="n"/>
      <c r="I90" s="110" t="n"/>
      <c r="J90" s="110" t="n"/>
      <c r="K90" s="110" t="n"/>
      <c r="L90" s="110" t="n"/>
      <c r="M90" s="110" t="n"/>
      <c r="N90" s="110" t="n"/>
      <c r="O90" s="110" t="n"/>
      <c r="P90" s="110" t="n"/>
      <c r="Q90" s="110" t="n"/>
      <c r="R90" s="110" t="n"/>
      <c r="S90" s="110" t="n"/>
      <c r="T90" s="110" t="n"/>
      <c r="U90" s="110" t="n"/>
      <c r="V90" s="110" t="n"/>
      <c r="W90" s="110" t="n"/>
      <c r="X90" s="110" t="n"/>
      <c r="Y90" s="110" t="n"/>
      <c r="Z90" s="110" t="n"/>
      <c r="AA90" s="110" t="n"/>
      <c r="AB90" s="110" t="n"/>
      <c r="AC90" s="110" t="n"/>
      <c r="AD90" s="110" t="n"/>
      <c r="AE90" s="110" t="n"/>
      <c r="AF90" s="110" t="n"/>
      <c r="AG90" s="110" t="n"/>
      <c r="AH90" s="110" t="n"/>
      <c r="AI90" s="110" t="n"/>
      <c r="AJ90" s="110" t="n"/>
      <c r="AK90" s="110" t="n"/>
      <c r="AL90" s="110" t="n"/>
      <c r="AM90" s="110" t="n"/>
      <c r="AN90" s="110" t="n"/>
      <c r="AO90" s="110" t="n"/>
      <c r="AP90" s="110" t="n"/>
      <c r="AQ90" s="110" t="n"/>
      <c r="AR90" s="110" t="n"/>
      <c r="AS90" s="110" t="n"/>
      <c r="AT90" s="110" t="n"/>
      <c r="AU90" s="110" t="n"/>
      <c r="AV90" s="110" t="n"/>
      <c r="AW90" s="110" t="n"/>
      <c r="AX90" s="110" t="n"/>
      <c r="AY90" s="110" t="n"/>
      <c r="AZ90" s="110" t="n"/>
      <c r="BA90" s="110" t="n"/>
      <c r="BB90" s="110" t="n"/>
      <c r="BC90" s="110" t="n"/>
      <c r="BD90" s="110" t="n"/>
      <c r="BE90" s="110" t="n"/>
      <c r="BF90" s="110" t="n"/>
      <c r="BG90" s="110" t="n"/>
      <c r="BH90" s="110" t="n"/>
      <c r="BI90" s="110" t="n"/>
      <c r="BJ90" s="110" t="n"/>
      <c r="BK90" s="110" t="n"/>
      <c r="BL90" s="110" t="n"/>
      <c r="BM90" s="110" t="n"/>
      <c r="BN90" s="110" t="n"/>
      <c r="BO90" s="110" t="n"/>
      <c r="BP90" s="110" t="n"/>
      <c r="BQ90" s="110" t="n"/>
      <c r="BR90" s="110" t="n"/>
      <c r="BS90" s="110" t="n"/>
      <c r="BT90" s="110" t="n"/>
      <c r="BU90" s="110" t="n"/>
      <c r="BV90" s="110" t="n"/>
      <c r="BW90" s="110" t="n"/>
      <c r="BX90" s="110" t="n"/>
      <c r="BY90" s="110" t="n"/>
      <c r="BZ90" s="110" t="n"/>
      <c r="CA90" s="110" t="n"/>
      <c r="CB90" s="110" t="n"/>
      <c r="CC90" s="110" t="n"/>
      <c r="CD90" s="110" t="n"/>
      <c r="CE90" s="110" t="n"/>
      <c r="CF90" s="110" t="n"/>
      <c r="CG90" s="110" t="n"/>
      <c r="CH90" s="110" t="n"/>
      <c r="CI90" s="110" t="n"/>
      <c r="CJ90" s="110" t="n"/>
      <c r="CK90" s="110" t="n"/>
      <c r="CL90" s="110" t="n"/>
      <c r="CM90" s="110" t="n"/>
      <c r="CN90" s="110" t="n"/>
      <c r="CO90" s="110" t="n"/>
      <c r="CP90" s="110" t="n"/>
      <c r="CQ90" s="110" t="n"/>
      <c r="CR90" s="110" t="n"/>
      <c r="CS90" s="110" t="n"/>
    </row>
    <row r="91">
      <c r="C91" s="110">
        <f>AVERAGEIFS(F91:CS91,$F$2:$CS$2, "&gt;=" &amp; $F$2, $F$2:$CS$2, "&lt;="&amp; EOMONTH($F$2,0))</f>
        <v/>
      </c>
      <c r="D91" s="110">
        <f>AVERAGEIFS(F91:CS91,$F$2:$CS$2, "&gt;=" &amp; $AK$2, $F$2:$CS$2, "&lt;="&amp; EOMONTH($AK$2,0))</f>
        <v/>
      </c>
      <c r="E91" s="111">
        <f>AVERAGEIFS(F91:CS91,$F$2:$CS$2,"&gt;="&amp;TODAY()-30)</f>
        <v/>
      </c>
      <c r="F91" s="110" t="n"/>
      <c r="G91" s="110" t="n"/>
      <c r="H91" s="110" t="n"/>
      <c r="I91" s="110" t="n"/>
      <c r="J91" s="110" t="n"/>
      <c r="K91" s="110" t="n"/>
      <c r="L91" s="110" t="n"/>
      <c r="M91" s="110" t="n"/>
      <c r="N91" s="110" t="n"/>
      <c r="O91" s="110" t="n"/>
      <c r="P91" s="110" t="n"/>
      <c r="Q91" s="110" t="n"/>
      <c r="R91" s="110" t="n"/>
      <c r="S91" s="110" t="n"/>
      <c r="T91" s="110" t="n"/>
      <c r="U91" s="110" t="n"/>
      <c r="V91" s="110" t="n"/>
      <c r="W91" s="110" t="n"/>
      <c r="X91" s="110" t="n"/>
      <c r="Y91" s="110" t="n"/>
      <c r="Z91" s="110" t="n"/>
      <c r="AA91" s="110" t="n"/>
      <c r="AB91" s="110" t="n"/>
      <c r="AC91" s="110" t="n"/>
      <c r="AD91" s="110" t="n"/>
      <c r="AE91" s="110" t="n"/>
      <c r="AF91" s="110" t="n"/>
      <c r="AG91" s="110" t="n"/>
      <c r="AH91" s="110" t="n"/>
      <c r="AI91" s="110" t="n"/>
      <c r="AJ91" s="110" t="n"/>
      <c r="AK91" s="110" t="n"/>
      <c r="AL91" s="110" t="n"/>
      <c r="AM91" s="110" t="n"/>
      <c r="AN91" s="110" t="n"/>
      <c r="AO91" s="110" t="n"/>
      <c r="AP91" s="110" t="n"/>
      <c r="AQ91" s="110" t="n"/>
      <c r="AR91" s="110" t="n"/>
      <c r="AS91" s="110" t="n"/>
      <c r="AT91" s="110" t="n"/>
      <c r="AU91" s="110" t="n"/>
      <c r="AV91" s="110" t="n"/>
      <c r="AW91" s="110" t="n"/>
      <c r="AX91" s="110" t="n"/>
      <c r="AY91" s="110" t="n"/>
      <c r="AZ91" s="110" t="n"/>
      <c r="BA91" s="110" t="n"/>
      <c r="BB91" s="110" t="n"/>
      <c r="BC91" s="110" t="n"/>
      <c r="BD91" s="110" t="n"/>
      <c r="BE91" s="110" t="n"/>
      <c r="BF91" s="110" t="n"/>
      <c r="BG91" s="110" t="n"/>
      <c r="BH91" s="110" t="n"/>
      <c r="BI91" s="110" t="n"/>
      <c r="BJ91" s="110" t="n"/>
      <c r="BK91" s="110" t="n"/>
      <c r="BL91" s="110" t="n"/>
      <c r="BM91" s="110" t="n"/>
      <c r="BN91" s="110" t="n"/>
      <c r="BO91" s="110" t="n"/>
      <c r="BP91" s="110" t="n"/>
      <c r="BQ91" s="110" t="n"/>
      <c r="BR91" s="110" t="n"/>
      <c r="BS91" s="110" t="n"/>
      <c r="BT91" s="110" t="n"/>
      <c r="BU91" s="110" t="n"/>
      <c r="BV91" s="110" t="n"/>
      <c r="BW91" s="110" t="n"/>
      <c r="BX91" s="110" t="n"/>
      <c r="BY91" s="110" t="n"/>
      <c r="BZ91" s="110" t="n"/>
      <c r="CA91" s="110" t="n"/>
      <c r="CB91" s="110" t="n"/>
      <c r="CC91" s="110" t="n"/>
      <c r="CD91" s="110" t="n"/>
      <c r="CE91" s="110" t="n"/>
      <c r="CF91" s="110" t="n"/>
      <c r="CG91" s="110" t="n"/>
      <c r="CH91" s="110" t="n"/>
      <c r="CI91" s="110" t="n"/>
      <c r="CJ91" s="110" t="n"/>
      <c r="CK91" s="110" t="n"/>
      <c r="CL91" s="110" t="n"/>
      <c r="CM91" s="110" t="n"/>
      <c r="CN91" s="110" t="n"/>
      <c r="CO91" s="110" t="n"/>
      <c r="CP91" s="110" t="n"/>
      <c r="CQ91" s="110" t="n"/>
      <c r="CR91" s="110" t="n"/>
      <c r="CS91" s="110" t="n"/>
    </row>
    <row r="92">
      <c r="C92" s="110">
        <f>AVERAGEIFS(F92:CS92,$F$2:$CS$2, "&gt;=" &amp; $F$2, $F$2:$CS$2, "&lt;="&amp; EOMONTH($F$2,0))</f>
        <v/>
      </c>
      <c r="D92" s="110">
        <f>AVERAGEIFS(F92:CS92,$F$2:$CS$2, "&gt;=" &amp; $AK$2, $F$2:$CS$2, "&lt;="&amp; EOMONTH($AK$2,0))</f>
        <v/>
      </c>
      <c r="E92" s="111">
        <f>AVERAGEIFS(F92:CS92,$F$2:$CS$2,"&gt;="&amp;TODAY()-30)</f>
        <v/>
      </c>
      <c r="F92" s="110" t="n"/>
      <c r="G92" s="110" t="n"/>
      <c r="H92" s="110" t="n"/>
      <c r="I92" s="110" t="n"/>
      <c r="J92" s="110" t="n"/>
      <c r="K92" s="110" t="n"/>
      <c r="L92" s="110" t="n"/>
      <c r="M92" s="110" t="n"/>
      <c r="N92" s="110" t="n"/>
      <c r="O92" s="110" t="n"/>
      <c r="P92" s="110" t="n"/>
      <c r="Q92" s="110" t="n"/>
      <c r="R92" s="110" t="n"/>
      <c r="S92" s="110" t="n"/>
      <c r="T92" s="110" t="n"/>
      <c r="U92" s="110" t="n"/>
      <c r="V92" s="110" t="n"/>
      <c r="W92" s="110" t="n"/>
      <c r="X92" s="110" t="n"/>
      <c r="Y92" s="110" t="n"/>
      <c r="Z92" s="110" t="n"/>
      <c r="AA92" s="110" t="n"/>
      <c r="AB92" s="110" t="n"/>
      <c r="AC92" s="110" t="n"/>
      <c r="AD92" s="110" t="n"/>
      <c r="AE92" s="110" t="n"/>
      <c r="AF92" s="110" t="n"/>
      <c r="AG92" s="110" t="n"/>
      <c r="AH92" s="110" t="n"/>
      <c r="AI92" s="110" t="n"/>
      <c r="AJ92" s="110" t="n"/>
      <c r="AK92" s="110" t="n"/>
      <c r="AL92" s="110" t="n"/>
      <c r="AM92" s="110" t="n"/>
      <c r="AN92" s="110" t="n"/>
      <c r="AO92" s="110" t="n"/>
      <c r="AP92" s="110" t="n"/>
      <c r="AQ92" s="110" t="n"/>
      <c r="AR92" s="110" t="n"/>
      <c r="AS92" s="110" t="n"/>
      <c r="AT92" s="110" t="n"/>
      <c r="AU92" s="110" t="n"/>
      <c r="AV92" s="110" t="n"/>
      <c r="AW92" s="110" t="n"/>
      <c r="AX92" s="110" t="n"/>
      <c r="AY92" s="110" t="n"/>
      <c r="AZ92" s="110" t="n"/>
      <c r="BA92" s="110" t="n"/>
      <c r="BB92" s="110" t="n"/>
      <c r="BC92" s="110" t="n"/>
      <c r="BD92" s="110" t="n"/>
      <c r="BE92" s="110" t="n"/>
      <c r="BF92" s="110" t="n"/>
      <c r="BG92" s="110" t="n"/>
      <c r="BH92" s="110" t="n"/>
      <c r="BI92" s="110" t="n"/>
      <c r="BJ92" s="110" t="n"/>
      <c r="BK92" s="110" t="n"/>
      <c r="BL92" s="110" t="n"/>
      <c r="BM92" s="110" t="n"/>
      <c r="BN92" s="110" t="n"/>
      <c r="BO92" s="110" t="n"/>
      <c r="BP92" s="110" t="n"/>
      <c r="BQ92" s="110" t="n"/>
      <c r="BR92" s="110" t="n"/>
      <c r="BS92" s="110" t="n"/>
      <c r="BT92" s="110" t="n"/>
      <c r="BU92" s="110" t="n"/>
      <c r="BV92" s="110" t="n"/>
      <c r="BW92" s="110" t="n"/>
      <c r="BX92" s="110" t="n"/>
      <c r="BY92" s="110" t="n"/>
      <c r="BZ92" s="110" t="n"/>
      <c r="CA92" s="110" t="n"/>
      <c r="CB92" s="110" t="n"/>
      <c r="CC92" s="110" t="n"/>
      <c r="CD92" s="110" t="n"/>
      <c r="CE92" s="110" t="n"/>
      <c r="CF92" s="110" t="n"/>
      <c r="CG92" s="110" t="n"/>
      <c r="CH92" s="110" t="n"/>
      <c r="CI92" s="110" t="n"/>
      <c r="CJ92" s="110" t="n"/>
      <c r="CK92" s="110" t="n"/>
      <c r="CL92" s="110" t="n"/>
      <c r="CM92" s="110" t="n"/>
      <c r="CN92" s="110" t="n"/>
      <c r="CO92" s="110" t="n"/>
      <c r="CP92" s="110" t="n"/>
      <c r="CQ92" s="110" t="n"/>
      <c r="CR92" s="110" t="n"/>
      <c r="CS92" s="110" t="n"/>
    </row>
    <row r="93">
      <c r="C93" s="110">
        <f>AVERAGEIFS(F93:CS93,$F$2:$CS$2, "&gt;=" &amp; $F$2, $F$2:$CS$2, "&lt;="&amp; EOMONTH($F$2,0))</f>
        <v/>
      </c>
      <c r="D93" s="110">
        <f>AVERAGEIFS(F93:CS93,$F$2:$CS$2, "&gt;=" &amp; $AK$2, $F$2:$CS$2, "&lt;="&amp; EOMONTH($AK$2,0))</f>
        <v/>
      </c>
      <c r="E93" s="111">
        <f>AVERAGEIFS(F93:CS93,$F$2:$CS$2,"&gt;="&amp;TODAY()-30)</f>
        <v/>
      </c>
      <c r="F93" s="110" t="n"/>
      <c r="G93" s="110" t="n"/>
      <c r="H93" s="110" t="n"/>
      <c r="I93" s="110" t="n"/>
      <c r="J93" s="110" t="n"/>
      <c r="K93" s="110" t="n"/>
      <c r="L93" s="110" t="n"/>
      <c r="M93" s="110" t="n"/>
      <c r="N93" s="110" t="n"/>
      <c r="O93" s="110" t="n"/>
      <c r="P93" s="110" t="n"/>
      <c r="Q93" s="110" t="n"/>
      <c r="R93" s="110" t="n"/>
      <c r="S93" s="110" t="n"/>
      <c r="T93" s="110" t="n"/>
      <c r="U93" s="110" t="n"/>
      <c r="V93" s="110" t="n"/>
      <c r="W93" s="110" t="n"/>
      <c r="X93" s="110" t="n"/>
      <c r="Y93" s="110" t="n"/>
      <c r="Z93" s="110" t="n"/>
      <c r="AA93" s="110" t="n"/>
      <c r="AB93" s="110" t="n"/>
      <c r="AC93" s="110" t="n"/>
      <c r="AD93" s="110" t="n"/>
      <c r="AE93" s="110" t="n"/>
      <c r="AF93" s="110" t="n"/>
      <c r="AG93" s="110" t="n"/>
      <c r="AH93" s="110" t="n"/>
      <c r="AI93" s="110" t="n"/>
      <c r="AJ93" s="110" t="n"/>
      <c r="AK93" s="110" t="n"/>
      <c r="AL93" s="110" t="n"/>
      <c r="AM93" s="110" t="n"/>
      <c r="AN93" s="110" t="n"/>
      <c r="AO93" s="110" t="n"/>
      <c r="AP93" s="110" t="n"/>
      <c r="AQ93" s="110" t="n"/>
      <c r="AR93" s="110" t="n"/>
      <c r="AS93" s="110" t="n"/>
      <c r="AT93" s="110" t="n"/>
      <c r="AU93" s="110" t="n"/>
      <c r="AV93" s="110" t="n"/>
      <c r="AW93" s="110" t="n"/>
      <c r="AX93" s="110" t="n"/>
      <c r="AY93" s="110" t="n"/>
      <c r="AZ93" s="110" t="n"/>
      <c r="BA93" s="110" t="n"/>
      <c r="BB93" s="110" t="n"/>
      <c r="BC93" s="110" t="n"/>
      <c r="BD93" s="110" t="n"/>
      <c r="BE93" s="110" t="n"/>
      <c r="BF93" s="110" t="n"/>
      <c r="BG93" s="110" t="n"/>
      <c r="BH93" s="110" t="n"/>
      <c r="BI93" s="110" t="n"/>
      <c r="BJ93" s="110" t="n"/>
      <c r="BK93" s="110" t="n"/>
      <c r="BL93" s="110" t="n"/>
      <c r="BM93" s="110" t="n"/>
      <c r="BN93" s="110" t="n"/>
      <c r="BO93" s="110" t="n"/>
      <c r="BP93" s="110" t="n"/>
      <c r="BQ93" s="110" t="n"/>
      <c r="BR93" s="110" t="n"/>
      <c r="BS93" s="110" t="n"/>
      <c r="BT93" s="110" t="n"/>
      <c r="BU93" s="110" t="n"/>
      <c r="BV93" s="110" t="n"/>
      <c r="BW93" s="110" t="n"/>
      <c r="BX93" s="110" t="n"/>
      <c r="BY93" s="110" t="n"/>
      <c r="BZ93" s="110" t="n"/>
      <c r="CA93" s="110" t="n"/>
      <c r="CB93" s="110" t="n"/>
      <c r="CC93" s="110" t="n"/>
      <c r="CD93" s="110" t="n"/>
      <c r="CE93" s="110" t="n"/>
      <c r="CF93" s="110" t="n"/>
      <c r="CG93" s="110" t="n"/>
      <c r="CH93" s="110" t="n"/>
      <c r="CI93" s="110" t="n"/>
      <c r="CJ93" s="110" t="n"/>
      <c r="CK93" s="110" t="n"/>
      <c r="CL93" s="110" t="n"/>
      <c r="CM93" s="110" t="n"/>
      <c r="CN93" s="110" t="n"/>
      <c r="CO93" s="110" t="n"/>
      <c r="CP93" s="110" t="n"/>
      <c r="CQ93" s="110" t="n"/>
      <c r="CR93" s="110" t="n"/>
      <c r="CS93" s="110" t="n"/>
    </row>
    <row r="94">
      <c r="C94" s="110">
        <f>AVERAGEIFS(F94:CS94,$F$2:$CS$2, "&gt;=" &amp; $F$2, $F$2:$CS$2, "&lt;="&amp; EOMONTH($F$2,0))</f>
        <v/>
      </c>
      <c r="D94" s="110">
        <f>AVERAGEIFS(F94:CS94,$F$2:$CS$2, "&gt;=" &amp; $AK$2, $F$2:$CS$2, "&lt;="&amp; EOMONTH($AK$2,0))</f>
        <v/>
      </c>
      <c r="E94" s="111">
        <f>AVERAGEIFS(F94:CS94,$F$2:$CS$2,"&gt;="&amp;TODAY()-30)</f>
        <v/>
      </c>
      <c r="F94" s="110" t="n"/>
      <c r="G94" s="110" t="n"/>
      <c r="H94" s="110" t="n"/>
      <c r="I94" s="110" t="n"/>
      <c r="J94" s="110" t="n"/>
      <c r="K94" s="110" t="n"/>
      <c r="L94" s="110" t="n"/>
      <c r="M94" s="110" t="n"/>
      <c r="N94" s="110" t="n"/>
      <c r="O94" s="110" t="n"/>
      <c r="P94" s="110" t="n"/>
      <c r="Q94" s="110" t="n"/>
      <c r="R94" s="110" t="n"/>
      <c r="S94" s="110" t="n"/>
      <c r="T94" s="110" t="n"/>
      <c r="U94" s="110" t="n"/>
      <c r="V94" s="110" t="n"/>
      <c r="W94" s="110" t="n"/>
      <c r="X94" s="110" t="n"/>
      <c r="Y94" s="110" t="n"/>
      <c r="Z94" s="110" t="n"/>
      <c r="AA94" s="110" t="n"/>
      <c r="AB94" s="110" t="n"/>
      <c r="AC94" s="110" t="n"/>
      <c r="AD94" s="110" t="n"/>
      <c r="AE94" s="110" t="n"/>
      <c r="AF94" s="110" t="n"/>
      <c r="AG94" s="110" t="n"/>
      <c r="AH94" s="110" t="n"/>
      <c r="AI94" s="110" t="n"/>
      <c r="AJ94" s="110" t="n"/>
      <c r="AK94" s="110" t="n"/>
      <c r="AL94" s="110" t="n"/>
      <c r="AM94" s="110" t="n"/>
      <c r="AN94" s="110" t="n"/>
      <c r="AO94" s="110" t="n"/>
      <c r="AP94" s="110" t="n"/>
      <c r="AQ94" s="110" t="n"/>
      <c r="AR94" s="110" t="n"/>
      <c r="AS94" s="110" t="n"/>
      <c r="AT94" s="110" t="n"/>
      <c r="AU94" s="110" t="n"/>
      <c r="AV94" s="110" t="n"/>
      <c r="AW94" s="110" t="n"/>
      <c r="AX94" s="110" t="n"/>
      <c r="AY94" s="110" t="n"/>
      <c r="AZ94" s="110" t="n"/>
      <c r="BA94" s="110" t="n"/>
      <c r="BB94" s="110" t="n"/>
      <c r="BC94" s="110" t="n"/>
      <c r="BD94" s="110" t="n"/>
      <c r="BE94" s="110" t="n"/>
      <c r="BF94" s="110" t="n"/>
      <c r="BG94" s="110" t="n"/>
      <c r="BH94" s="110" t="n"/>
      <c r="BI94" s="110" t="n"/>
      <c r="BJ94" s="110" t="n"/>
      <c r="BK94" s="110" t="n"/>
      <c r="BL94" s="110" t="n"/>
      <c r="BM94" s="110" t="n"/>
      <c r="BN94" s="110" t="n"/>
      <c r="BO94" s="110" t="n"/>
      <c r="BP94" s="110" t="n"/>
      <c r="BQ94" s="110" t="n"/>
      <c r="BR94" s="110" t="n"/>
      <c r="BS94" s="110" t="n"/>
      <c r="BT94" s="110" t="n"/>
      <c r="BU94" s="110" t="n"/>
      <c r="BV94" s="110" t="n"/>
      <c r="BW94" s="110" t="n"/>
      <c r="BX94" s="110" t="n"/>
      <c r="BY94" s="110" t="n"/>
      <c r="BZ94" s="110" t="n"/>
      <c r="CA94" s="110" t="n"/>
      <c r="CB94" s="110" t="n"/>
      <c r="CC94" s="110" t="n"/>
      <c r="CD94" s="110" t="n"/>
      <c r="CE94" s="110" t="n"/>
      <c r="CF94" s="110" t="n"/>
      <c r="CG94" s="110" t="n"/>
      <c r="CH94" s="110" t="n"/>
      <c r="CI94" s="110" t="n"/>
      <c r="CJ94" s="110" t="n"/>
      <c r="CK94" s="110" t="n"/>
      <c r="CL94" s="110" t="n"/>
      <c r="CM94" s="110" t="n"/>
      <c r="CN94" s="110" t="n"/>
      <c r="CO94" s="110" t="n"/>
      <c r="CP94" s="110" t="n"/>
      <c r="CQ94" s="110" t="n"/>
      <c r="CR94" s="110" t="n"/>
      <c r="CS94" s="110" t="n"/>
    </row>
    <row r="95">
      <c r="C95" s="110">
        <f>AVERAGEIFS(F95:CS95,$F$2:$CS$2, "&gt;=" &amp; $F$2, $F$2:$CS$2, "&lt;="&amp; EOMONTH($F$2,0))</f>
        <v/>
      </c>
      <c r="D95" s="110">
        <f>AVERAGEIFS(F95:CS95,$F$2:$CS$2, "&gt;=" &amp; $AK$2, $F$2:$CS$2, "&lt;="&amp; EOMONTH($AK$2,0))</f>
        <v/>
      </c>
      <c r="E95" s="111">
        <f>AVERAGEIFS(F95:CS95,$F$2:$CS$2,"&gt;="&amp;TODAY()-30)</f>
        <v/>
      </c>
      <c r="F95" s="110" t="n"/>
      <c r="G95" s="110" t="n"/>
      <c r="H95" s="110" t="n"/>
      <c r="I95" s="110" t="n"/>
      <c r="J95" s="110" t="n"/>
      <c r="K95" s="110" t="n"/>
      <c r="L95" s="110" t="n"/>
      <c r="M95" s="110" t="n"/>
      <c r="N95" s="110" t="n"/>
      <c r="O95" s="110" t="n"/>
      <c r="P95" s="110" t="n"/>
      <c r="Q95" s="110" t="n"/>
      <c r="R95" s="110" t="n"/>
      <c r="S95" s="110" t="n"/>
      <c r="T95" s="110" t="n"/>
      <c r="U95" s="110" t="n"/>
      <c r="V95" s="110" t="n"/>
      <c r="W95" s="110" t="n"/>
      <c r="X95" s="110" t="n"/>
      <c r="Y95" s="110" t="n"/>
      <c r="Z95" s="110" t="n"/>
      <c r="AA95" s="110" t="n"/>
      <c r="AB95" s="110" t="n"/>
      <c r="AC95" s="110" t="n"/>
      <c r="AD95" s="110" t="n"/>
      <c r="AE95" s="110" t="n"/>
      <c r="AF95" s="110" t="n"/>
      <c r="AG95" s="110" t="n"/>
      <c r="AH95" s="110" t="n"/>
      <c r="AI95" s="110" t="n"/>
      <c r="AJ95" s="110" t="n"/>
      <c r="AK95" s="110" t="n"/>
      <c r="AL95" s="110" t="n"/>
      <c r="AM95" s="110" t="n"/>
      <c r="AN95" s="110" t="n"/>
      <c r="AO95" s="110" t="n"/>
      <c r="AP95" s="110" t="n"/>
      <c r="AQ95" s="110" t="n"/>
      <c r="AR95" s="110" t="n"/>
      <c r="AS95" s="110" t="n"/>
      <c r="AT95" s="110" t="n"/>
      <c r="AU95" s="110" t="n"/>
      <c r="AV95" s="110" t="n"/>
      <c r="AW95" s="110" t="n"/>
      <c r="AX95" s="110" t="n"/>
      <c r="AY95" s="110" t="n"/>
      <c r="AZ95" s="110" t="n"/>
      <c r="BA95" s="110" t="n"/>
      <c r="BB95" s="110" t="n"/>
      <c r="BC95" s="110" t="n"/>
      <c r="BD95" s="110" t="n"/>
      <c r="BE95" s="110" t="n"/>
      <c r="BF95" s="110" t="n"/>
      <c r="BG95" s="110" t="n"/>
      <c r="BH95" s="110" t="n"/>
      <c r="BI95" s="110" t="n"/>
      <c r="BJ95" s="110" t="n"/>
      <c r="BK95" s="110" t="n"/>
      <c r="BL95" s="110" t="n"/>
      <c r="BM95" s="110" t="n"/>
      <c r="BN95" s="110" t="n"/>
      <c r="BO95" s="110" t="n"/>
      <c r="BP95" s="110" t="n"/>
      <c r="BQ95" s="110" t="n"/>
      <c r="BR95" s="110" t="n"/>
      <c r="BS95" s="110" t="n"/>
      <c r="BT95" s="110" t="n"/>
      <c r="BU95" s="110" t="n"/>
      <c r="BV95" s="110" t="n"/>
      <c r="BW95" s="110" t="n"/>
      <c r="BX95" s="110" t="n"/>
      <c r="BY95" s="110" t="n"/>
      <c r="BZ95" s="110" t="n"/>
      <c r="CA95" s="110" t="n"/>
      <c r="CB95" s="110" t="n"/>
      <c r="CC95" s="110" t="n"/>
      <c r="CD95" s="110" t="n"/>
      <c r="CE95" s="110" t="n"/>
      <c r="CF95" s="110" t="n"/>
      <c r="CG95" s="110" t="n"/>
      <c r="CH95" s="110" t="n"/>
      <c r="CI95" s="110" t="n"/>
      <c r="CJ95" s="110" t="n"/>
      <c r="CK95" s="110" t="n"/>
      <c r="CL95" s="110" t="n"/>
      <c r="CM95" s="110" t="n"/>
      <c r="CN95" s="110" t="n"/>
      <c r="CO95" s="110" t="n"/>
      <c r="CP95" s="110" t="n"/>
      <c r="CQ95" s="110" t="n"/>
      <c r="CR95" s="110" t="n"/>
      <c r="CS95" s="110" t="n"/>
    </row>
    <row r="96">
      <c r="C96" s="110">
        <f>AVERAGEIFS(F96:CS96,$F$2:$CS$2, "&gt;=" &amp; $F$2, $F$2:$CS$2, "&lt;="&amp; EOMONTH($F$2,0))</f>
        <v/>
      </c>
      <c r="D96" s="110">
        <f>AVERAGEIFS(F96:CS96,$F$2:$CS$2, "&gt;=" &amp; $AK$2, $F$2:$CS$2, "&lt;="&amp; EOMONTH($AK$2,0))</f>
        <v/>
      </c>
      <c r="E96" s="111">
        <f>AVERAGEIFS(F96:CS96,$F$2:$CS$2,"&gt;="&amp;TODAY()-30)</f>
        <v/>
      </c>
      <c r="F96" s="110" t="n"/>
      <c r="G96" s="110" t="n"/>
      <c r="H96" s="110" t="n"/>
      <c r="I96" s="110" t="n"/>
      <c r="J96" s="110" t="n"/>
      <c r="K96" s="110" t="n"/>
      <c r="L96" s="110" t="n"/>
      <c r="M96" s="110" t="n"/>
      <c r="N96" s="110" t="n"/>
      <c r="O96" s="110" t="n"/>
      <c r="P96" s="110" t="n"/>
      <c r="Q96" s="110" t="n"/>
      <c r="R96" s="110" t="n"/>
      <c r="S96" s="110" t="n"/>
      <c r="T96" s="110" t="n"/>
      <c r="U96" s="110" t="n"/>
      <c r="V96" s="110" t="n"/>
      <c r="W96" s="110" t="n"/>
      <c r="X96" s="110" t="n"/>
      <c r="Y96" s="110" t="n"/>
      <c r="Z96" s="110" t="n"/>
      <c r="AA96" s="110" t="n"/>
      <c r="AB96" s="110" t="n"/>
      <c r="AC96" s="110" t="n"/>
      <c r="AD96" s="110" t="n"/>
      <c r="AE96" s="110" t="n"/>
      <c r="AF96" s="110" t="n"/>
      <c r="AG96" s="110" t="n"/>
      <c r="AH96" s="110" t="n"/>
      <c r="AI96" s="110" t="n"/>
      <c r="AJ96" s="110" t="n"/>
      <c r="AK96" s="110" t="n"/>
      <c r="AL96" s="110" t="n"/>
      <c r="AM96" s="110" t="n"/>
      <c r="AN96" s="110" t="n"/>
      <c r="AO96" s="110" t="n"/>
      <c r="AP96" s="110" t="n"/>
      <c r="AQ96" s="110" t="n"/>
      <c r="AR96" s="110" t="n"/>
      <c r="AS96" s="110" t="n"/>
      <c r="AT96" s="110" t="n"/>
      <c r="AU96" s="110" t="n"/>
      <c r="AV96" s="110" t="n"/>
      <c r="AW96" s="110" t="n"/>
      <c r="AX96" s="110" t="n"/>
      <c r="AY96" s="110" t="n"/>
      <c r="AZ96" s="110" t="n"/>
      <c r="BA96" s="110" t="n"/>
      <c r="BB96" s="110" t="n"/>
      <c r="BC96" s="110" t="n"/>
      <c r="BD96" s="110" t="n"/>
      <c r="BE96" s="110" t="n"/>
      <c r="BF96" s="110" t="n"/>
      <c r="BG96" s="110" t="n"/>
      <c r="BH96" s="110" t="n"/>
      <c r="BI96" s="110" t="n"/>
      <c r="BJ96" s="110" t="n"/>
      <c r="BK96" s="110" t="n"/>
      <c r="BL96" s="110" t="n"/>
      <c r="BM96" s="110" t="n"/>
      <c r="BN96" s="110" t="n"/>
      <c r="BO96" s="110" t="n"/>
      <c r="BP96" s="110" t="n"/>
      <c r="BQ96" s="110" t="n"/>
      <c r="BR96" s="110" t="n"/>
      <c r="BS96" s="110" t="n"/>
      <c r="BT96" s="110" t="n"/>
      <c r="BU96" s="110" t="n"/>
      <c r="BV96" s="110" t="n"/>
      <c r="BW96" s="110" t="n"/>
      <c r="BX96" s="110" t="n"/>
      <c r="BY96" s="110" t="n"/>
      <c r="BZ96" s="110" t="n"/>
      <c r="CA96" s="110" t="n"/>
      <c r="CB96" s="110" t="n"/>
      <c r="CC96" s="110" t="n"/>
      <c r="CD96" s="110" t="n"/>
      <c r="CE96" s="110" t="n"/>
      <c r="CF96" s="110" t="n"/>
      <c r="CG96" s="110" t="n"/>
      <c r="CH96" s="110" t="n"/>
      <c r="CI96" s="110" t="n"/>
      <c r="CJ96" s="110" t="n"/>
      <c r="CK96" s="110" t="n"/>
      <c r="CL96" s="110" t="n"/>
      <c r="CM96" s="110" t="n"/>
      <c r="CN96" s="110" t="n"/>
      <c r="CO96" s="110" t="n"/>
      <c r="CP96" s="110" t="n"/>
      <c r="CQ96" s="110" t="n"/>
      <c r="CR96" s="110" t="n"/>
      <c r="CS96" s="110" t="n"/>
    </row>
    <row r="97">
      <c r="C97" s="110">
        <f>AVERAGEIFS(F97:CS97,$F$2:$CS$2, "&gt;=" &amp; $F$2, $F$2:$CS$2, "&lt;="&amp; EOMONTH($F$2,0))</f>
        <v/>
      </c>
      <c r="D97" s="110">
        <f>AVERAGEIFS(F97:CS97,$F$2:$CS$2, "&gt;=" &amp; $AK$2, $F$2:$CS$2, "&lt;="&amp; EOMONTH($AK$2,0))</f>
        <v/>
      </c>
      <c r="E97" s="111">
        <f>AVERAGEIFS(F97:CS97,$F$2:$CS$2,"&gt;="&amp;TODAY()-30)</f>
        <v/>
      </c>
      <c r="F97" s="110" t="n"/>
      <c r="G97" s="110" t="n"/>
      <c r="H97" s="110" t="n"/>
      <c r="I97" s="110" t="n"/>
      <c r="J97" s="110" t="n"/>
      <c r="K97" s="110" t="n"/>
      <c r="L97" s="110" t="n"/>
      <c r="M97" s="110" t="n"/>
      <c r="N97" s="110" t="n"/>
      <c r="O97" s="110" t="n"/>
      <c r="P97" s="110" t="n"/>
      <c r="Q97" s="110" t="n"/>
      <c r="R97" s="110" t="n"/>
      <c r="S97" s="110" t="n"/>
      <c r="T97" s="110" t="n"/>
      <c r="U97" s="110" t="n"/>
      <c r="V97" s="110" t="n"/>
      <c r="W97" s="110" t="n"/>
      <c r="X97" s="110" t="n"/>
      <c r="Y97" s="110" t="n"/>
      <c r="Z97" s="110" t="n"/>
      <c r="AA97" s="110" t="n"/>
      <c r="AB97" s="110" t="n"/>
      <c r="AC97" s="110" t="n"/>
      <c r="AD97" s="110" t="n"/>
      <c r="AE97" s="110" t="n"/>
      <c r="AF97" s="110" t="n"/>
      <c r="AG97" s="110" t="n"/>
      <c r="AH97" s="110" t="n"/>
      <c r="AI97" s="110" t="n"/>
      <c r="AJ97" s="110" t="n"/>
      <c r="AK97" s="110" t="n"/>
      <c r="AL97" s="110" t="n"/>
      <c r="AM97" s="110" t="n"/>
      <c r="AN97" s="110" t="n"/>
      <c r="AO97" s="110" t="n"/>
      <c r="AP97" s="110" t="n"/>
      <c r="AQ97" s="110" t="n"/>
      <c r="AR97" s="110" t="n"/>
      <c r="AS97" s="110" t="n"/>
      <c r="AT97" s="110" t="n"/>
      <c r="AU97" s="110" t="n"/>
      <c r="AV97" s="110" t="n"/>
      <c r="AW97" s="110" t="n"/>
      <c r="AX97" s="110" t="n"/>
      <c r="AY97" s="110" t="n"/>
      <c r="AZ97" s="110" t="n"/>
      <c r="BA97" s="110" t="n"/>
      <c r="BB97" s="110" t="n"/>
      <c r="BC97" s="110" t="n"/>
      <c r="BD97" s="110" t="n"/>
      <c r="BE97" s="110" t="n"/>
      <c r="BF97" s="110" t="n"/>
      <c r="BG97" s="110" t="n"/>
      <c r="BH97" s="110" t="n"/>
      <c r="BI97" s="110" t="n"/>
      <c r="BJ97" s="110" t="n"/>
      <c r="BK97" s="110" t="n"/>
      <c r="BL97" s="110" t="n"/>
      <c r="BM97" s="110" t="n"/>
      <c r="BN97" s="110" t="n"/>
      <c r="BO97" s="110" t="n"/>
      <c r="BP97" s="110" t="n"/>
      <c r="BQ97" s="110" t="n"/>
      <c r="BR97" s="110" t="n"/>
      <c r="BS97" s="110" t="n"/>
      <c r="BT97" s="110" t="n"/>
      <c r="BU97" s="110" t="n"/>
      <c r="BV97" s="110" t="n"/>
      <c r="BW97" s="110" t="n"/>
      <c r="BX97" s="110" t="n"/>
      <c r="BY97" s="110" t="n"/>
      <c r="BZ97" s="110" t="n"/>
      <c r="CA97" s="110" t="n"/>
      <c r="CB97" s="110" t="n"/>
      <c r="CC97" s="110" t="n"/>
      <c r="CD97" s="110" t="n"/>
      <c r="CE97" s="110" t="n"/>
      <c r="CF97" s="110" t="n"/>
      <c r="CG97" s="110" t="n"/>
      <c r="CH97" s="110" t="n"/>
      <c r="CI97" s="110" t="n"/>
      <c r="CJ97" s="110" t="n"/>
      <c r="CK97" s="110" t="n"/>
      <c r="CL97" s="110" t="n"/>
      <c r="CM97" s="110" t="n"/>
      <c r="CN97" s="110" t="n"/>
      <c r="CO97" s="110" t="n"/>
      <c r="CP97" s="110" t="n"/>
      <c r="CQ97" s="110" t="n"/>
      <c r="CR97" s="110" t="n"/>
      <c r="CS97" s="110" t="n"/>
    </row>
    <row r="98">
      <c r="C98" s="110">
        <f>AVERAGEIFS(F98:CS98,$F$2:$CS$2, "&gt;=" &amp; $F$2, $F$2:$CS$2, "&lt;="&amp; EOMONTH($F$2,0))</f>
        <v/>
      </c>
      <c r="D98" s="110">
        <f>AVERAGEIFS(F98:CS98,$F$2:$CS$2, "&gt;=" &amp; $AK$2, $F$2:$CS$2, "&lt;="&amp; EOMONTH($AK$2,0))</f>
        <v/>
      </c>
      <c r="E98" s="111">
        <f>AVERAGEIFS(F98:CS98,$F$2:$CS$2,"&gt;="&amp;TODAY()-30)</f>
        <v/>
      </c>
      <c r="F98" s="110" t="n"/>
      <c r="G98" s="110" t="n"/>
      <c r="H98" s="110" t="n"/>
      <c r="I98" s="110" t="n"/>
      <c r="J98" s="110" t="n"/>
      <c r="K98" s="110" t="n"/>
      <c r="L98" s="110" t="n"/>
      <c r="M98" s="110" t="n"/>
      <c r="N98" s="110" t="n"/>
      <c r="O98" s="110" t="n"/>
      <c r="P98" s="110" t="n"/>
      <c r="Q98" s="110" t="n"/>
      <c r="R98" s="110" t="n"/>
      <c r="S98" s="110" t="n"/>
      <c r="T98" s="110" t="n"/>
      <c r="U98" s="110" t="n"/>
      <c r="V98" s="110" t="n"/>
      <c r="W98" s="110" t="n"/>
      <c r="X98" s="110" t="n"/>
      <c r="Y98" s="110" t="n"/>
      <c r="Z98" s="110" t="n"/>
      <c r="AA98" s="110" t="n"/>
      <c r="AB98" s="110" t="n"/>
      <c r="AC98" s="110" t="n"/>
      <c r="AD98" s="110" t="n"/>
      <c r="AE98" s="110" t="n"/>
      <c r="AF98" s="110" t="n"/>
      <c r="AG98" s="110" t="n"/>
      <c r="AH98" s="110" t="n"/>
      <c r="AI98" s="110" t="n"/>
      <c r="AJ98" s="110" t="n"/>
      <c r="AK98" s="110" t="n"/>
      <c r="AL98" s="110" t="n"/>
      <c r="AM98" s="110" t="n"/>
      <c r="AN98" s="110" t="n"/>
      <c r="AO98" s="110" t="n"/>
      <c r="AP98" s="110" t="n"/>
      <c r="AQ98" s="110" t="n"/>
      <c r="AR98" s="110" t="n"/>
      <c r="AS98" s="110" t="n"/>
      <c r="AT98" s="110" t="n"/>
      <c r="AU98" s="110" t="n"/>
      <c r="AV98" s="110" t="n"/>
      <c r="AW98" s="110" t="n"/>
      <c r="AX98" s="110" t="n"/>
      <c r="AY98" s="110" t="n"/>
      <c r="AZ98" s="110" t="n"/>
      <c r="BA98" s="110" t="n"/>
      <c r="BB98" s="110" t="n"/>
      <c r="BC98" s="110" t="n"/>
      <c r="BD98" s="110" t="n"/>
      <c r="BE98" s="110" t="n"/>
      <c r="BF98" s="110" t="n"/>
      <c r="BG98" s="110" t="n"/>
      <c r="BH98" s="110" t="n"/>
      <c r="BI98" s="110" t="n"/>
      <c r="BJ98" s="110" t="n"/>
      <c r="BK98" s="110" t="n"/>
      <c r="BL98" s="110" t="n"/>
      <c r="BM98" s="110" t="n"/>
      <c r="BN98" s="110" t="n"/>
      <c r="BO98" s="110" t="n"/>
      <c r="BP98" s="110" t="n"/>
      <c r="BQ98" s="110" t="n"/>
      <c r="BR98" s="110" t="n"/>
      <c r="BS98" s="110" t="n"/>
      <c r="BT98" s="110" t="n"/>
      <c r="BU98" s="110" t="n"/>
      <c r="BV98" s="110" t="n"/>
      <c r="BW98" s="110" t="n"/>
      <c r="BX98" s="110" t="n"/>
      <c r="BY98" s="110" t="n"/>
      <c r="BZ98" s="110" t="n"/>
      <c r="CA98" s="110" t="n"/>
      <c r="CB98" s="110" t="n"/>
      <c r="CC98" s="110" t="n"/>
      <c r="CD98" s="110" t="n"/>
      <c r="CE98" s="110" t="n"/>
      <c r="CF98" s="110" t="n"/>
      <c r="CG98" s="110" t="n"/>
      <c r="CH98" s="110" t="n"/>
      <c r="CI98" s="110" t="n"/>
      <c r="CJ98" s="110" t="n"/>
      <c r="CK98" s="110" t="n"/>
      <c r="CL98" s="110" t="n"/>
      <c r="CM98" s="110" t="n"/>
      <c r="CN98" s="110" t="n"/>
      <c r="CO98" s="110" t="n"/>
      <c r="CP98" s="110" t="n"/>
      <c r="CQ98" s="110" t="n"/>
      <c r="CR98" s="110" t="n"/>
      <c r="CS98" s="110" t="n"/>
    </row>
    <row r="99">
      <c r="C99" s="110">
        <f>AVERAGEIFS(F99:CS99,$F$2:$CS$2, "&gt;=" &amp; $F$2, $F$2:$CS$2, "&lt;="&amp; EOMONTH($F$2,0))</f>
        <v/>
      </c>
      <c r="D99" s="110">
        <f>AVERAGEIFS(F99:CS99,$F$2:$CS$2, "&gt;=" &amp; $AK$2, $F$2:$CS$2, "&lt;="&amp; EOMONTH($AK$2,0))</f>
        <v/>
      </c>
      <c r="E99" s="111">
        <f>AVERAGEIFS(F99:CS99,$F$2:$CS$2,"&gt;="&amp;TODAY()-30)</f>
        <v/>
      </c>
      <c r="F99" s="110" t="n"/>
      <c r="G99" s="110" t="n"/>
      <c r="H99" s="110" t="n"/>
      <c r="I99" s="110" t="n"/>
      <c r="J99" s="110" t="n"/>
      <c r="K99" s="110" t="n"/>
      <c r="L99" s="110" t="n"/>
      <c r="M99" s="110" t="n"/>
      <c r="N99" s="110" t="n"/>
      <c r="O99" s="110" t="n"/>
      <c r="P99" s="110" t="n"/>
      <c r="Q99" s="110" t="n"/>
      <c r="R99" s="110" t="n"/>
      <c r="S99" s="110" t="n"/>
      <c r="T99" s="110" t="n"/>
      <c r="U99" s="110" t="n"/>
      <c r="V99" s="110" t="n"/>
      <c r="W99" s="110" t="n"/>
      <c r="X99" s="110" t="n"/>
      <c r="Y99" s="110" t="n"/>
      <c r="Z99" s="110" t="n"/>
      <c r="AA99" s="110" t="n"/>
      <c r="AB99" s="110" t="n"/>
      <c r="AC99" s="110" t="n"/>
      <c r="AD99" s="110" t="n"/>
      <c r="AE99" s="110" t="n"/>
      <c r="AF99" s="110" t="n"/>
      <c r="AG99" s="110" t="n"/>
      <c r="AH99" s="110" t="n"/>
      <c r="AI99" s="110" t="n"/>
      <c r="AJ99" s="110" t="n"/>
      <c r="AK99" s="110" t="n"/>
      <c r="AL99" s="110" t="n"/>
      <c r="AM99" s="110" t="n"/>
      <c r="AN99" s="110" t="n"/>
      <c r="AO99" s="110" t="n"/>
      <c r="AP99" s="110" t="n"/>
      <c r="AQ99" s="110" t="n"/>
      <c r="AR99" s="110" t="n"/>
      <c r="AS99" s="110" t="n"/>
      <c r="AT99" s="110" t="n"/>
      <c r="AU99" s="110" t="n"/>
      <c r="AV99" s="110" t="n"/>
      <c r="AW99" s="110" t="n"/>
      <c r="AX99" s="110" t="n"/>
      <c r="AY99" s="110" t="n"/>
      <c r="AZ99" s="110" t="n"/>
      <c r="BA99" s="110" t="n"/>
      <c r="BB99" s="110" t="n"/>
      <c r="BC99" s="110" t="n"/>
      <c r="BD99" s="110" t="n"/>
      <c r="BE99" s="110" t="n"/>
      <c r="BF99" s="110" t="n"/>
      <c r="BG99" s="110" t="n"/>
      <c r="BH99" s="110" t="n"/>
      <c r="BI99" s="110" t="n"/>
      <c r="BJ99" s="110" t="n"/>
      <c r="BK99" s="110" t="n"/>
      <c r="BL99" s="110" t="n"/>
      <c r="BM99" s="110" t="n"/>
      <c r="BN99" s="110" t="n"/>
      <c r="BO99" s="110" t="n"/>
      <c r="BP99" s="110" t="n"/>
      <c r="BQ99" s="110" t="n"/>
      <c r="BR99" s="110" t="n"/>
      <c r="BS99" s="110" t="n"/>
      <c r="BT99" s="110" t="n"/>
      <c r="BU99" s="110" t="n"/>
      <c r="BV99" s="110" t="n"/>
      <c r="BW99" s="110" t="n"/>
      <c r="BX99" s="110" t="n"/>
      <c r="BY99" s="110" t="n"/>
      <c r="BZ99" s="110" t="n"/>
      <c r="CA99" s="110" t="n"/>
      <c r="CB99" s="110" t="n"/>
      <c r="CC99" s="110" t="n"/>
      <c r="CD99" s="110" t="n"/>
      <c r="CE99" s="110" t="n"/>
      <c r="CF99" s="110" t="n"/>
      <c r="CG99" s="110" t="n"/>
      <c r="CH99" s="110" t="n"/>
      <c r="CI99" s="110" t="n"/>
      <c r="CJ99" s="110" t="n"/>
      <c r="CK99" s="110" t="n"/>
      <c r="CL99" s="110" t="n"/>
      <c r="CM99" s="110" t="n"/>
      <c r="CN99" s="110" t="n"/>
      <c r="CO99" s="110" t="n"/>
      <c r="CP99" s="110" t="n"/>
      <c r="CQ99" s="110" t="n"/>
      <c r="CR99" s="110" t="n"/>
      <c r="CS99" s="110" t="n"/>
    </row>
    <row r="100">
      <c r="C100" s="110">
        <f>AVERAGEIFS(F100:CS100,$F$2:$CS$2, "&gt;=" &amp; $F$2, $F$2:$CS$2, "&lt;="&amp; EOMONTH($F$2,0))</f>
        <v/>
      </c>
      <c r="D100" s="110">
        <f>AVERAGEIFS(F100:CS100,$F$2:$CS$2, "&gt;=" &amp; $AK$2, $F$2:$CS$2, "&lt;="&amp; EOMONTH($AK$2,0))</f>
        <v/>
      </c>
      <c r="E100" s="111">
        <f>AVERAGEIFS(F100:CS100,$F$2:$CS$2,"&gt;="&amp;TODAY()-30)</f>
        <v/>
      </c>
      <c r="F100" s="110" t="n"/>
      <c r="G100" s="110" t="n"/>
      <c r="H100" s="110" t="n"/>
      <c r="I100" s="110" t="n"/>
      <c r="J100" s="110" t="n"/>
      <c r="K100" s="110" t="n"/>
      <c r="L100" s="110" t="n"/>
      <c r="M100" s="110" t="n"/>
      <c r="N100" s="110" t="n"/>
      <c r="O100" s="110" t="n"/>
      <c r="P100" s="110" t="n"/>
      <c r="Q100" s="110" t="n"/>
      <c r="R100" s="110" t="n"/>
      <c r="S100" s="110" t="n"/>
      <c r="T100" s="110" t="n"/>
      <c r="U100" s="110" t="n"/>
      <c r="V100" s="110" t="n"/>
      <c r="W100" s="110" t="n"/>
      <c r="X100" s="110" t="n"/>
      <c r="Y100" s="110" t="n"/>
      <c r="Z100" s="110" t="n"/>
      <c r="AA100" s="110" t="n"/>
      <c r="AB100" s="110" t="n"/>
      <c r="AC100" s="110" t="n"/>
      <c r="AD100" s="110" t="n"/>
      <c r="AE100" s="110" t="n"/>
      <c r="AF100" s="110" t="n"/>
      <c r="AG100" s="110" t="n"/>
      <c r="AH100" s="110" t="n"/>
      <c r="AI100" s="110" t="n"/>
      <c r="AJ100" s="110" t="n"/>
      <c r="AK100" s="110" t="n"/>
      <c r="AL100" s="110" t="n"/>
      <c r="AM100" s="110" t="n"/>
      <c r="AN100" s="110" t="n"/>
      <c r="AO100" s="110" t="n"/>
      <c r="AP100" s="110" t="n"/>
      <c r="AQ100" s="110" t="n"/>
      <c r="AR100" s="110" t="n"/>
      <c r="AS100" s="110" t="n"/>
      <c r="AT100" s="110" t="n"/>
      <c r="AU100" s="110" t="n"/>
      <c r="AV100" s="110" t="n"/>
      <c r="AW100" s="110" t="n"/>
      <c r="AX100" s="110" t="n"/>
      <c r="AY100" s="110" t="n"/>
      <c r="AZ100" s="110" t="n"/>
      <c r="BA100" s="110" t="n"/>
      <c r="BB100" s="110" t="n"/>
      <c r="BC100" s="110" t="n"/>
      <c r="BD100" s="110" t="n"/>
      <c r="BE100" s="110" t="n"/>
      <c r="BF100" s="110" t="n"/>
      <c r="BG100" s="110" t="n"/>
      <c r="BH100" s="110" t="n"/>
      <c r="BI100" s="110" t="n"/>
      <c r="BJ100" s="110" t="n"/>
      <c r="BK100" s="110" t="n"/>
      <c r="BL100" s="110" t="n"/>
      <c r="BM100" s="110" t="n"/>
      <c r="BN100" s="110" t="n"/>
      <c r="BO100" s="110" t="n"/>
      <c r="BP100" s="110" t="n"/>
      <c r="BQ100" s="110" t="n"/>
      <c r="BR100" s="110" t="n"/>
      <c r="BS100" s="110" t="n"/>
      <c r="BT100" s="110" t="n"/>
      <c r="BU100" s="110" t="n"/>
      <c r="BV100" s="110" t="n"/>
      <c r="BW100" s="110" t="n"/>
      <c r="BX100" s="110" t="n"/>
      <c r="BY100" s="110" t="n"/>
      <c r="BZ100" s="110" t="n"/>
      <c r="CA100" s="110" t="n"/>
      <c r="CB100" s="110" t="n"/>
      <c r="CC100" s="110" t="n"/>
      <c r="CD100" s="110" t="n"/>
      <c r="CE100" s="110" t="n"/>
      <c r="CF100" s="110" t="n"/>
      <c r="CG100" s="110" t="n"/>
      <c r="CH100" s="110" t="n"/>
      <c r="CI100" s="110" t="n"/>
      <c r="CJ100" s="110" t="n"/>
      <c r="CK100" s="110" t="n"/>
      <c r="CL100" s="110" t="n"/>
      <c r="CM100" s="110" t="n"/>
      <c r="CN100" s="110" t="n"/>
      <c r="CO100" s="110" t="n"/>
      <c r="CP100" s="110" t="n"/>
      <c r="CQ100" s="110" t="n"/>
      <c r="CR100" s="110" t="n"/>
      <c r="CS100" s="110" t="n"/>
    </row>
    <row r="101">
      <c r="C101" s="110">
        <f>AVERAGEIFS(F101:CS101,$F$2:$CS$2, "&gt;=" &amp; $F$2, $F$2:$CS$2, "&lt;="&amp; EOMONTH($F$2,0))</f>
        <v/>
      </c>
      <c r="D101" s="110">
        <f>AVERAGEIFS(F101:CS101,$F$2:$CS$2, "&gt;=" &amp; $AK$2, $F$2:$CS$2, "&lt;="&amp; EOMONTH($AK$2,0))</f>
        <v/>
      </c>
      <c r="E101" s="111">
        <f>AVERAGEIFS(F101:CS101,$F$2:$CS$2,"&gt;="&amp;TODAY()-30)</f>
        <v/>
      </c>
      <c r="F101" s="110" t="n"/>
      <c r="G101" s="110" t="n"/>
      <c r="H101" s="110" t="n"/>
      <c r="I101" s="110" t="n"/>
      <c r="J101" s="110" t="n"/>
      <c r="K101" s="110" t="n"/>
      <c r="L101" s="110" t="n"/>
      <c r="M101" s="110" t="n"/>
      <c r="N101" s="110" t="n"/>
      <c r="O101" s="110" t="n"/>
      <c r="P101" s="110" t="n"/>
      <c r="Q101" s="110" t="n"/>
      <c r="R101" s="110" t="n"/>
      <c r="S101" s="110" t="n"/>
      <c r="T101" s="110" t="n"/>
      <c r="U101" s="110" t="n"/>
      <c r="V101" s="110" t="n"/>
      <c r="W101" s="110" t="n"/>
      <c r="X101" s="110" t="n"/>
      <c r="Y101" s="110" t="n"/>
      <c r="Z101" s="110" t="n"/>
      <c r="AA101" s="110" t="n"/>
      <c r="AB101" s="110" t="n"/>
      <c r="AC101" s="110" t="n"/>
      <c r="AD101" s="110" t="n"/>
      <c r="AE101" s="110" t="n"/>
      <c r="AF101" s="110" t="n"/>
      <c r="AG101" s="110" t="n"/>
      <c r="AH101" s="110" t="n"/>
      <c r="AI101" s="110" t="n"/>
      <c r="AJ101" s="110" t="n"/>
      <c r="AK101" s="110" t="n"/>
      <c r="AL101" s="110" t="n"/>
      <c r="AM101" s="110" t="n"/>
      <c r="AN101" s="110" t="n"/>
      <c r="AO101" s="110" t="n"/>
      <c r="AP101" s="110" t="n"/>
      <c r="AQ101" s="110" t="n"/>
      <c r="AR101" s="110" t="n"/>
      <c r="AS101" s="110" t="n"/>
      <c r="AT101" s="110" t="n"/>
      <c r="AU101" s="110" t="n"/>
      <c r="AV101" s="110" t="n"/>
      <c r="AW101" s="110" t="n"/>
      <c r="AX101" s="110" t="n"/>
      <c r="AY101" s="110" t="n"/>
      <c r="AZ101" s="110" t="n"/>
      <c r="BA101" s="110" t="n"/>
      <c r="BB101" s="110" t="n"/>
      <c r="BC101" s="110" t="n"/>
      <c r="BD101" s="110" t="n"/>
      <c r="BE101" s="110" t="n"/>
      <c r="BF101" s="110" t="n"/>
      <c r="BG101" s="110" t="n"/>
      <c r="BH101" s="110" t="n"/>
      <c r="BI101" s="110" t="n"/>
      <c r="BJ101" s="110" t="n"/>
      <c r="BK101" s="110" t="n"/>
      <c r="BL101" s="110" t="n"/>
      <c r="BM101" s="110" t="n"/>
      <c r="BN101" s="110" t="n"/>
      <c r="BO101" s="110" t="n"/>
      <c r="BP101" s="110" t="n"/>
      <c r="BQ101" s="110" t="n"/>
      <c r="BR101" s="110" t="n"/>
      <c r="BS101" s="110" t="n"/>
      <c r="BT101" s="110" t="n"/>
      <c r="BU101" s="110" t="n"/>
      <c r="BV101" s="110" t="n"/>
      <c r="BW101" s="110" t="n"/>
      <c r="BX101" s="110" t="n"/>
      <c r="BY101" s="110" t="n"/>
      <c r="BZ101" s="110" t="n"/>
      <c r="CA101" s="110" t="n"/>
      <c r="CB101" s="110" t="n"/>
      <c r="CC101" s="110" t="n"/>
      <c r="CD101" s="110" t="n"/>
      <c r="CE101" s="110" t="n"/>
      <c r="CF101" s="110" t="n"/>
      <c r="CG101" s="110" t="n"/>
      <c r="CH101" s="110" t="n"/>
      <c r="CI101" s="110" t="n"/>
      <c r="CJ101" s="110" t="n"/>
      <c r="CK101" s="110" t="n"/>
      <c r="CL101" s="110" t="n"/>
      <c r="CM101" s="110" t="n"/>
      <c r="CN101" s="110" t="n"/>
      <c r="CO101" s="110" t="n"/>
      <c r="CP101" s="110" t="n"/>
      <c r="CQ101" s="110" t="n"/>
      <c r="CR101" s="110" t="n"/>
      <c r="CS101" s="110" t="n"/>
    </row>
    <row r="102">
      <c r="C102" s="110">
        <f>AVERAGEIFS(F102:CS102,$F$2:$CS$2, "&gt;=" &amp; $F$2, $F$2:$CS$2, "&lt;="&amp; EOMONTH($F$2,0))</f>
        <v/>
      </c>
      <c r="D102" s="110">
        <f>AVERAGEIFS(F102:CS102,$F$2:$CS$2, "&gt;=" &amp; $AK$2, $F$2:$CS$2, "&lt;="&amp; EOMONTH($AK$2,0))</f>
        <v/>
      </c>
      <c r="E102" s="111">
        <f>AVERAGEIFS(F102:CS102,$F$2:$CS$2,"&gt;="&amp;TODAY()-30)</f>
        <v/>
      </c>
      <c r="F102" s="110" t="n"/>
      <c r="G102" s="110" t="n"/>
      <c r="H102" s="110" t="n"/>
      <c r="I102" s="110" t="n"/>
      <c r="J102" s="110" t="n"/>
      <c r="K102" s="110" t="n"/>
      <c r="L102" s="110" t="n"/>
      <c r="M102" s="110" t="n"/>
      <c r="N102" s="110" t="n"/>
      <c r="O102" s="110" t="n"/>
      <c r="P102" s="110" t="n"/>
      <c r="Q102" s="110" t="n"/>
      <c r="R102" s="110" t="n"/>
      <c r="S102" s="110" t="n"/>
      <c r="T102" s="110" t="n"/>
      <c r="U102" s="110" t="n"/>
      <c r="V102" s="110" t="n"/>
      <c r="W102" s="110" t="n"/>
      <c r="X102" s="110" t="n"/>
      <c r="Y102" s="110" t="n"/>
      <c r="Z102" s="110" t="n"/>
      <c r="AA102" s="110" t="n"/>
      <c r="AB102" s="110" t="n"/>
      <c r="AC102" s="110" t="n"/>
      <c r="AD102" s="110" t="n"/>
      <c r="AE102" s="110" t="n"/>
      <c r="AF102" s="110" t="n"/>
      <c r="AG102" s="110" t="n"/>
      <c r="AH102" s="110" t="n"/>
      <c r="AI102" s="110" t="n"/>
      <c r="AJ102" s="110" t="n"/>
      <c r="AK102" s="110" t="n"/>
      <c r="AL102" s="110" t="n"/>
      <c r="AM102" s="110" t="n"/>
      <c r="AN102" s="110" t="n"/>
      <c r="AO102" s="110" t="n"/>
      <c r="AP102" s="110" t="n"/>
      <c r="AQ102" s="110" t="n"/>
      <c r="AR102" s="110" t="n"/>
      <c r="AS102" s="110" t="n"/>
      <c r="AT102" s="110" t="n"/>
      <c r="AU102" s="110" t="n"/>
      <c r="AV102" s="110" t="n"/>
      <c r="AW102" s="110" t="n"/>
      <c r="AX102" s="110" t="n"/>
      <c r="AY102" s="110" t="n"/>
      <c r="AZ102" s="110" t="n"/>
      <c r="BA102" s="110" t="n"/>
      <c r="BB102" s="110" t="n"/>
      <c r="BC102" s="110" t="n"/>
      <c r="BD102" s="110" t="n"/>
      <c r="BE102" s="110" t="n"/>
      <c r="BF102" s="110" t="n"/>
      <c r="BG102" s="110" t="n"/>
      <c r="BH102" s="110" t="n"/>
      <c r="BI102" s="110" t="n"/>
      <c r="BJ102" s="110" t="n"/>
      <c r="BK102" s="110" t="n"/>
      <c r="BL102" s="110" t="n"/>
      <c r="BM102" s="110" t="n"/>
      <c r="BN102" s="110" t="n"/>
      <c r="BO102" s="110" t="n"/>
      <c r="BP102" s="110" t="n"/>
      <c r="BQ102" s="110" t="n"/>
      <c r="BR102" s="110" t="n"/>
      <c r="BS102" s="110" t="n"/>
      <c r="BT102" s="110" t="n"/>
      <c r="BU102" s="110" t="n"/>
      <c r="BV102" s="110" t="n"/>
      <c r="BW102" s="110" t="n"/>
      <c r="BX102" s="110" t="n"/>
      <c r="BY102" s="110" t="n"/>
      <c r="BZ102" s="110" t="n"/>
      <c r="CA102" s="110" t="n"/>
      <c r="CB102" s="110" t="n"/>
      <c r="CC102" s="110" t="n"/>
      <c r="CD102" s="110" t="n"/>
      <c r="CE102" s="110" t="n"/>
      <c r="CF102" s="110" t="n"/>
      <c r="CG102" s="110" t="n"/>
      <c r="CH102" s="110" t="n"/>
      <c r="CI102" s="110" t="n"/>
      <c r="CJ102" s="110" t="n"/>
      <c r="CK102" s="110" t="n"/>
      <c r="CL102" s="110" t="n"/>
      <c r="CM102" s="110" t="n"/>
      <c r="CN102" s="110" t="n"/>
      <c r="CO102" s="110" t="n"/>
      <c r="CP102" s="110" t="n"/>
      <c r="CQ102" s="110" t="n"/>
      <c r="CR102" s="110" t="n"/>
      <c r="CS102" s="110" t="n"/>
    </row>
    <row r="103">
      <c r="C103" s="110">
        <f>AVERAGEIFS(F103:CS103,$F$2:$CS$2, "&gt;=" &amp; $F$2, $F$2:$CS$2, "&lt;="&amp; EOMONTH($F$2,0))</f>
        <v/>
      </c>
      <c r="D103" s="110">
        <f>AVERAGEIFS(F103:CS103,$F$2:$CS$2, "&gt;=" &amp; $AK$2, $F$2:$CS$2, "&lt;="&amp; EOMONTH($AK$2,0))</f>
        <v/>
      </c>
      <c r="E103" s="111">
        <f>AVERAGEIFS(F103:CS103,$F$2:$CS$2,"&gt;="&amp;TODAY()-30)</f>
        <v/>
      </c>
      <c r="F103" s="110" t="n"/>
      <c r="G103" s="110" t="n"/>
      <c r="H103" s="110" t="n"/>
      <c r="I103" s="110" t="n"/>
      <c r="J103" s="110" t="n"/>
      <c r="K103" s="110" t="n"/>
      <c r="L103" s="110" t="n"/>
      <c r="M103" s="110" t="n"/>
      <c r="N103" s="110" t="n"/>
      <c r="O103" s="110" t="n"/>
      <c r="P103" s="110" t="n"/>
      <c r="Q103" s="110" t="n"/>
      <c r="R103" s="110" t="n"/>
      <c r="S103" s="110" t="n"/>
      <c r="T103" s="110" t="n"/>
      <c r="U103" s="110" t="n"/>
      <c r="V103" s="110" t="n"/>
      <c r="W103" s="110" t="n"/>
      <c r="X103" s="110" t="n"/>
      <c r="Y103" s="110" t="n"/>
      <c r="Z103" s="110" t="n"/>
      <c r="AA103" s="110" t="n"/>
      <c r="AB103" s="110" t="n"/>
      <c r="AC103" s="110" t="n"/>
      <c r="AD103" s="110" t="n"/>
      <c r="AE103" s="110" t="n"/>
      <c r="AF103" s="110" t="n"/>
      <c r="AG103" s="110" t="n"/>
      <c r="AH103" s="110" t="n"/>
      <c r="AI103" s="110" t="n"/>
      <c r="AJ103" s="110" t="n"/>
      <c r="AK103" s="110" t="n"/>
      <c r="AL103" s="110" t="n"/>
      <c r="AM103" s="110" t="n"/>
      <c r="AN103" s="110" t="n"/>
      <c r="AO103" s="110" t="n"/>
      <c r="AP103" s="110" t="n"/>
      <c r="AQ103" s="110" t="n"/>
      <c r="AR103" s="110" t="n"/>
      <c r="AS103" s="110" t="n"/>
      <c r="AT103" s="110" t="n"/>
      <c r="AU103" s="110" t="n"/>
      <c r="AV103" s="110" t="n"/>
      <c r="AW103" s="110" t="n"/>
      <c r="AX103" s="110" t="n"/>
      <c r="AY103" s="110" t="n"/>
      <c r="AZ103" s="110" t="n"/>
      <c r="BA103" s="110" t="n"/>
      <c r="BB103" s="110" t="n"/>
      <c r="BC103" s="110" t="n"/>
      <c r="BD103" s="110" t="n"/>
      <c r="BE103" s="110" t="n"/>
      <c r="BF103" s="110" t="n"/>
      <c r="BG103" s="110" t="n"/>
      <c r="BH103" s="110" t="n"/>
      <c r="BI103" s="110" t="n"/>
      <c r="BJ103" s="110" t="n"/>
      <c r="BK103" s="110" t="n"/>
      <c r="BL103" s="110" t="n"/>
      <c r="BM103" s="110" t="n"/>
      <c r="BN103" s="110" t="n"/>
      <c r="BO103" s="110" t="n"/>
      <c r="BP103" s="110" t="n"/>
      <c r="BQ103" s="110" t="n"/>
      <c r="BR103" s="110" t="n"/>
      <c r="BS103" s="110" t="n"/>
      <c r="BT103" s="110" t="n"/>
      <c r="BU103" s="110" t="n"/>
      <c r="BV103" s="110" t="n"/>
      <c r="BW103" s="110" t="n"/>
      <c r="BX103" s="110" t="n"/>
      <c r="BY103" s="110" t="n"/>
      <c r="BZ103" s="110" t="n"/>
      <c r="CA103" s="110" t="n"/>
      <c r="CB103" s="110" t="n"/>
      <c r="CC103" s="110" t="n"/>
      <c r="CD103" s="110" t="n"/>
      <c r="CE103" s="110" t="n"/>
      <c r="CF103" s="110" t="n"/>
      <c r="CG103" s="110" t="n"/>
      <c r="CH103" s="110" t="n"/>
      <c r="CI103" s="110" t="n"/>
      <c r="CJ103" s="110" t="n"/>
      <c r="CK103" s="110" t="n"/>
      <c r="CL103" s="110" t="n"/>
      <c r="CM103" s="110" t="n"/>
      <c r="CN103" s="110" t="n"/>
      <c r="CO103" s="110" t="n"/>
      <c r="CP103" s="110" t="n"/>
      <c r="CQ103" s="110" t="n"/>
      <c r="CR103" s="110" t="n"/>
      <c r="CS103" s="110" t="n"/>
    </row>
    <row r="104">
      <c r="C104" s="110">
        <f>AVERAGEIFS(F104:CS104,$F$2:$CS$2, "&gt;=" &amp; $F$2, $F$2:$CS$2, "&lt;="&amp; EOMONTH($F$2,0))</f>
        <v/>
      </c>
      <c r="D104" s="110">
        <f>AVERAGEIFS(F104:CS104,$F$2:$CS$2, "&gt;=" &amp; $AK$2, $F$2:$CS$2, "&lt;="&amp; EOMONTH($AK$2,0))</f>
        <v/>
      </c>
      <c r="E104" s="111">
        <f>AVERAGEIFS(F104:CS104,$F$2:$CS$2,"&gt;="&amp;TODAY()-30)</f>
        <v/>
      </c>
      <c r="F104" s="110" t="n"/>
      <c r="G104" s="110" t="n"/>
      <c r="H104" s="110" t="n"/>
      <c r="I104" s="110" t="n"/>
      <c r="J104" s="110" t="n"/>
      <c r="K104" s="110" t="n"/>
      <c r="L104" s="110" t="n"/>
      <c r="M104" s="110" t="n"/>
      <c r="N104" s="110" t="n"/>
      <c r="O104" s="110" t="n"/>
      <c r="P104" s="110" t="n"/>
      <c r="Q104" s="110" t="n"/>
      <c r="R104" s="110" t="n"/>
      <c r="S104" s="110" t="n"/>
      <c r="T104" s="110" t="n"/>
      <c r="U104" s="110" t="n"/>
      <c r="V104" s="110" t="n"/>
      <c r="W104" s="110" t="n"/>
      <c r="X104" s="110" t="n"/>
      <c r="Y104" s="110" t="n"/>
      <c r="Z104" s="110" t="n"/>
      <c r="AA104" s="110" t="n"/>
      <c r="AB104" s="110" t="n"/>
      <c r="AC104" s="110" t="n"/>
      <c r="AD104" s="110" t="n"/>
      <c r="AE104" s="110" t="n"/>
      <c r="AF104" s="110" t="n"/>
      <c r="AG104" s="110" t="n"/>
      <c r="AH104" s="110" t="n"/>
      <c r="AI104" s="110" t="n"/>
      <c r="AJ104" s="110" t="n"/>
      <c r="AK104" s="110" t="n"/>
      <c r="AL104" s="110" t="n"/>
      <c r="AM104" s="110" t="n"/>
      <c r="AN104" s="110" t="n"/>
      <c r="AO104" s="110" t="n"/>
      <c r="AP104" s="110" t="n"/>
      <c r="AQ104" s="110" t="n"/>
      <c r="AR104" s="110" t="n"/>
      <c r="AS104" s="110" t="n"/>
      <c r="AT104" s="110" t="n"/>
      <c r="AU104" s="110" t="n"/>
      <c r="AV104" s="110" t="n"/>
      <c r="AW104" s="110" t="n"/>
      <c r="AX104" s="110" t="n"/>
      <c r="AY104" s="110" t="n"/>
      <c r="AZ104" s="110" t="n"/>
      <c r="BA104" s="110" t="n"/>
      <c r="BB104" s="110" t="n"/>
      <c r="BC104" s="110" t="n"/>
      <c r="BD104" s="110" t="n"/>
      <c r="BE104" s="110" t="n"/>
      <c r="BF104" s="110" t="n"/>
      <c r="BG104" s="110" t="n"/>
      <c r="BH104" s="110" t="n"/>
      <c r="BI104" s="110" t="n"/>
      <c r="BJ104" s="110" t="n"/>
      <c r="BK104" s="110" t="n"/>
      <c r="BL104" s="110" t="n"/>
      <c r="BM104" s="110" t="n"/>
      <c r="BN104" s="110" t="n"/>
      <c r="BO104" s="110" t="n"/>
      <c r="BP104" s="110" t="n"/>
      <c r="BQ104" s="110" t="n"/>
      <c r="BR104" s="110" t="n"/>
      <c r="BS104" s="110" t="n"/>
      <c r="BT104" s="110" t="n"/>
      <c r="BU104" s="110" t="n"/>
      <c r="BV104" s="110" t="n"/>
      <c r="BW104" s="110" t="n"/>
      <c r="BX104" s="110" t="n"/>
      <c r="BY104" s="110" t="n"/>
      <c r="BZ104" s="110" t="n"/>
      <c r="CA104" s="110" t="n"/>
      <c r="CB104" s="110" t="n"/>
      <c r="CC104" s="110" t="n"/>
      <c r="CD104" s="110" t="n"/>
      <c r="CE104" s="110" t="n"/>
      <c r="CF104" s="110" t="n"/>
      <c r="CG104" s="110" t="n"/>
      <c r="CH104" s="110" t="n"/>
      <c r="CI104" s="110" t="n"/>
      <c r="CJ104" s="110" t="n"/>
      <c r="CK104" s="110" t="n"/>
      <c r="CL104" s="110" t="n"/>
      <c r="CM104" s="110" t="n"/>
      <c r="CN104" s="110" t="n"/>
      <c r="CO104" s="110" t="n"/>
      <c r="CP104" s="110" t="n"/>
      <c r="CQ104" s="110" t="n"/>
      <c r="CR104" s="110" t="n"/>
      <c r="CS104" s="110" t="n"/>
    </row>
    <row r="105">
      <c r="C105" s="110">
        <f>AVERAGEIFS(F105:CS105,$F$2:$CS$2, "&gt;=" &amp; $F$2, $F$2:$CS$2, "&lt;="&amp; EOMONTH($F$2,0))</f>
        <v/>
      </c>
      <c r="D105" s="110">
        <f>AVERAGEIFS(F105:CS105,$F$2:$CS$2, "&gt;=" &amp; $AK$2, $F$2:$CS$2, "&lt;="&amp; EOMONTH($AK$2,0))</f>
        <v/>
      </c>
      <c r="E105" s="111">
        <f>AVERAGEIFS(F105:CS105,$F$2:$CS$2,"&gt;="&amp;TODAY()-30)</f>
        <v/>
      </c>
      <c r="F105" s="110" t="n"/>
      <c r="G105" s="110" t="n"/>
      <c r="H105" s="110" t="n"/>
      <c r="I105" s="110" t="n"/>
      <c r="J105" s="110" t="n"/>
      <c r="K105" s="110" t="n"/>
      <c r="L105" s="110" t="n"/>
      <c r="M105" s="110" t="n"/>
      <c r="N105" s="110" t="n"/>
      <c r="O105" s="110" t="n"/>
      <c r="P105" s="110" t="n"/>
      <c r="Q105" s="110" t="n"/>
      <c r="R105" s="110" t="n"/>
      <c r="S105" s="110" t="n"/>
      <c r="T105" s="110" t="n"/>
      <c r="U105" s="110" t="n"/>
      <c r="V105" s="110" t="n"/>
      <c r="W105" s="110" t="n"/>
      <c r="X105" s="110" t="n"/>
      <c r="Y105" s="110" t="n"/>
      <c r="Z105" s="110" t="n"/>
      <c r="AA105" s="110" t="n"/>
      <c r="AB105" s="110" t="n"/>
      <c r="AC105" s="110" t="n"/>
      <c r="AD105" s="110" t="n"/>
      <c r="AE105" s="110" t="n"/>
      <c r="AF105" s="110" t="n"/>
      <c r="AG105" s="110" t="n"/>
      <c r="AH105" s="110" t="n"/>
      <c r="AI105" s="110" t="n"/>
      <c r="AJ105" s="110" t="n"/>
      <c r="AK105" s="110" t="n"/>
      <c r="AL105" s="110" t="n"/>
      <c r="AM105" s="110" t="n"/>
      <c r="AN105" s="110" t="n"/>
      <c r="AO105" s="110" t="n"/>
      <c r="AP105" s="110" t="n"/>
      <c r="AQ105" s="110" t="n"/>
      <c r="AR105" s="110" t="n"/>
      <c r="AS105" s="110" t="n"/>
      <c r="AT105" s="110" t="n"/>
      <c r="AU105" s="110" t="n"/>
      <c r="AV105" s="110" t="n"/>
      <c r="AW105" s="110" t="n"/>
      <c r="AX105" s="110" t="n"/>
      <c r="AY105" s="110" t="n"/>
      <c r="AZ105" s="110" t="n"/>
      <c r="BA105" s="110" t="n"/>
      <c r="BB105" s="110" t="n"/>
      <c r="BC105" s="110" t="n"/>
      <c r="BD105" s="110" t="n"/>
      <c r="BE105" s="110" t="n"/>
      <c r="BF105" s="110" t="n"/>
      <c r="BG105" s="110" t="n"/>
      <c r="BH105" s="110" t="n"/>
      <c r="BI105" s="110" t="n"/>
      <c r="BJ105" s="110" t="n"/>
      <c r="BK105" s="110" t="n"/>
      <c r="BL105" s="110" t="n"/>
      <c r="BM105" s="110" t="n"/>
      <c r="BN105" s="110" t="n"/>
      <c r="BO105" s="110" t="n"/>
      <c r="BP105" s="110" t="n"/>
      <c r="BQ105" s="110" t="n"/>
      <c r="BR105" s="110" t="n"/>
      <c r="BS105" s="110" t="n"/>
      <c r="BT105" s="110" t="n"/>
      <c r="BU105" s="110" t="n"/>
      <c r="BV105" s="110" t="n"/>
      <c r="BW105" s="110" t="n"/>
      <c r="BX105" s="110" t="n"/>
      <c r="BY105" s="110" t="n"/>
      <c r="BZ105" s="110" t="n"/>
      <c r="CA105" s="110" t="n"/>
      <c r="CB105" s="110" t="n"/>
      <c r="CC105" s="110" t="n"/>
      <c r="CD105" s="110" t="n"/>
      <c r="CE105" s="110" t="n"/>
      <c r="CF105" s="110" t="n"/>
      <c r="CG105" s="110" t="n"/>
      <c r="CH105" s="110" t="n"/>
      <c r="CI105" s="110" t="n"/>
      <c r="CJ105" s="110" t="n"/>
      <c r="CK105" s="110" t="n"/>
      <c r="CL105" s="110" t="n"/>
      <c r="CM105" s="110" t="n"/>
      <c r="CN105" s="110" t="n"/>
      <c r="CO105" s="110" t="n"/>
      <c r="CP105" s="110" t="n"/>
      <c r="CQ105" s="110" t="n"/>
      <c r="CR105" s="110" t="n"/>
      <c r="CS105" s="110" t="n"/>
    </row>
    <row r="106">
      <c r="C106" s="110">
        <f>AVERAGEIFS(F106:CS106,$F$2:$CS$2, "&gt;=" &amp; $F$2, $F$2:$CS$2, "&lt;="&amp; EOMONTH($F$2,0))</f>
        <v/>
      </c>
      <c r="D106" s="110">
        <f>AVERAGEIFS(F106:CS106,$F$2:$CS$2, "&gt;=" &amp; $AK$2, $F$2:$CS$2, "&lt;="&amp; EOMONTH($AK$2,0))</f>
        <v/>
      </c>
      <c r="E106" s="111">
        <f>AVERAGEIFS(F106:CS106,$F$2:$CS$2,"&gt;="&amp;TODAY()-30)</f>
        <v/>
      </c>
      <c r="F106" s="110" t="n"/>
      <c r="G106" s="110" t="n"/>
      <c r="H106" s="110" t="n"/>
      <c r="I106" s="110" t="n"/>
      <c r="J106" s="110" t="n"/>
      <c r="K106" s="110" t="n"/>
      <c r="L106" s="110" t="n"/>
      <c r="M106" s="110" t="n"/>
      <c r="N106" s="110" t="n"/>
      <c r="O106" s="110" t="n"/>
      <c r="P106" s="110" t="n"/>
      <c r="Q106" s="110" t="n"/>
      <c r="R106" s="110" t="n"/>
      <c r="S106" s="110" t="n"/>
      <c r="T106" s="110" t="n"/>
      <c r="U106" s="110" t="n"/>
      <c r="V106" s="110" t="n"/>
      <c r="W106" s="110" t="n"/>
      <c r="X106" s="110" t="n"/>
      <c r="Y106" s="110" t="n"/>
      <c r="Z106" s="110" t="n"/>
      <c r="AA106" s="110" t="n"/>
      <c r="AB106" s="110" t="n"/>
      <c r="AC106" s="110" t="n"/>
      <c r="AD106" s="110" t="n"/>
      <c r="AE106" s="110" t="n"/>
      <c r="AF106" s="110" t="n"/>
      <c r="AG106" s="110" t="n"/>
      <c r="AH106" s="110" t="n"/>
      <c r="AI106" s="110" t="n"/>
      <c r="AJ106" s="110" t="n"/>
      <c r="AK106" s="110" t="n"/>
      <c r="AL106" s="110" t="n"/>
      <c r="AM106" s="110" t="n"/>
      <c r="AN106" s="110" t="n"/>
      <c r="AO106" s="110" t="n"/>
      <c r="AP106" s="110" t="n"/>
      <c r="AQ106" s="110" t="n"/>
      <c r="AR106" s="110" t="n"/>
      <c r="AS106" s="110" t="n"/>
      <c r="AT106" s="110" t="n"/>
      <c r="AU106" s="110" t="n"/>
      <c r="AV106" s="110" t="n"/>
      <c r="AW106" s="110" t="n"/>
      <c r="AX106" s="110" t="n"/>
      <c r="AY106" s="110" t="n"/>
      <c r="AZ106" s="110" t="n"/>
      <c r="BA106" s="110" t="n"/>
      <c r="BB106" s="110" t="n"/>
      <c r="BC106" s="110" t="n"/>
      <c r="BD106" s="110" t="n"/>
      <c r="BE106" s="110" t="n"/>
      <c r="BF106" s="110" t="n"/>
      <c r="BG106" s="110" t="n"/>
      <c r="BH106" s="110" t="n"/>
      <c r="BI106" s="110" t="n"/>
      <c r="BJ106" s="110" t="n"/>
      <c r="BK106" s="110" t="n"/>
      <c r="BL106" s="110" t="n"/>
      <c r="BM106" s="110" t="n"/>
      <c r="BN106" s="110" t="n"/>
      <c r="BO106" s="110" t="n"/>
      <c r="BP106" s="110" t="n"/>
      <c r="BQ106" s="110" t="n"/>
      <c r="BR106" s="110" t="n"/>
      <c r="BS106" s="110" t="n"/>
      <c r="BT106" s="110" t="n"/>
      <c r="BU106" s="110" t="n"/>
      <c r="BV106" s="110" t="n"/>
      <c r="BW106" s="110" t="n"/>
      <c r="BX106" s="110" t="n"/>
      <c r="BY106" s="110" t="n"/>
      <c r="BZ106" s="110" t="n"/>
      <c r="CA106" s="110" t="n"/>
      <c r="CB106" s="110" t="n"/>
      <c r="CC106" s="110" t="n"/>
      <c r="CD106" s="110" t="n"/>
      <c r="CE106" s="110" t="n"/>
      <c r="CF106" s="110" t="n"/>
      <c r="CG106" s="110" t="n"/>
      <c r="CH106" s="110" t="n"/>
      <c r="CI106" s="110" t="n"/>
      <c r="CJ106" s="110" t="n"/>
      <c r="CK106" s="110" t="n"/>
      <c r="CL106" s="110" t="n"/>
      <c r="CM106" s="110" t="n"/>
      <c r="CN106" s="110" t="n"/>
      <c r="CO106" s="110" t="n"/>
      <c r="CP106" s="110" t="n"/>
      <c r="CQ106" s="110" t="n"/>
      <c r="CR106" s="110" t="n"/>
      <c r="CS106" s="110" t="n"/>
    </row>
    <row r="107">
      <c r="C107" s="110">
        <f>AVERAGEIFS(F107:CS107,$F$2:$CS$2, "&gt;=" &amp; $F$2, $F$2:$CS$2, "&lt;="&amp; EOMONTH($F$2,0))</f>
        <v/>
      </c>
      <c r="D107" s="110">
        <f>AVERAGEIFS(F107:CS107,$F$2:$CS$2, "&gt;=" &amp; $AK$2, $F$2:$CS$2, "&lt;="&amp; EOMONTH($AK$2,0))</f>
        <v/>
      </c>
      <c r="E107" s="111">
        <f>AVERAGEIFS(F107:CS107,$F$2:$CS$2,"&gt;="&amp;TODAY()-30)</f>
        <v/>
      </c>
      <c r="F107" s="110" t="n"/>
      <c r="G107" s="110" t="n"/>
      <c r="H107" s="110" t="n"/>
      <c r="I107" s="110" t="n"/>
      <c r="J107" s="110" t="n"/>
      <c r="K107" s="110" t="n"/>
      <c r="L107" s="110" t="n"/>
      <c r="M107" s="110" t="n"/>
      <c r="N107" s="110" t="n"/>
      <c r="O107" s="110" t="n"/>
      <c r="P107" s="110" t="n"/>
      <c r="Q107" s="110" t="n"/>
      <c r="R107" s="110" t="n"/>
      <c r="S107" s="110" t="n"/>
      <c r="T107" s="110" t="n"/>
      <c r="U107" s="110" t="n"/>
      <c r="V107" s="110" t="n"/>
      <c r="W107" s="110" t="n"/>
      <c r="X107" s="110" t="n"/>
      <c r="Y107" s="110" t="n"/>
      <c r="Z107" s="110" t="n"/>
      <c r="AA107" s="110" t="n"/>
      <c r="AB107" s="110" t="n"/>
      <c r="AC107" s="110" t="n"/>
      <c r="AD107" s="110" t="n"/>
      <c r="AE107" s="110" t="n"/>
      <c r="AF107" s="110" t="n"/>
      <c r="AG107" s="110" t="n"/>
      <c r="AH107" s="110" t="n"/>
      <c r="AI107" s="110" t="n"/>
      <c r="AJ107" s="110" t="n"/>
      <c r="AK107" s="110" t="n"/>
      <c r="AL107" s="110" t="n"/>
      <c r="AM107" s="110" t="n"/>
      <c r="AN107" s="110" t="n"/>
      <c r="AO107" s="110" t="n"/>
      <c r="AP107" s="110" t="n"/>
      <c r="AQ107" s="110" t="n"/>
      <c r="AR107" s="110" t="n"/>
      <c r="AS107" s="110" t="n"/>
      <c r="AT107" s="110" t="n"/>
      <c r="AU107" s="110" t="n"/>
      <c r="AV107" s="110" t="n"/>
      <c r="AW107" s="110" t="n"/>
      <c r="AX107" s="110" t="n"/>
      <c r="AY107" s="110" t="n"/>
      <c r="AZ107" s="110" t="n"/>
      <c r="BA107" s="110" t="n"/>
      <c r="BB107" s="110" t="n"/>
      <c r="BC107" s="110" t="n"/>
      <c r="BD107" s="110" t="n"/>
      <c r="BE107" s="110" t="n"/>
      <c r="BF107" s="110" t="n"/>
      <c r="BG107" s="110" t="n"/>
      <c r="BH107" s="110" t="n"/>
      <c r="BI107" s="110" t="n"/>
      <c r="BJ107" s="110" t="n"/>
      <c r="BK107" s="110" t="n"/>
      <c r="BL107" s="110" t="n"/>
      <c r="BM107" s="110" t="n"/>
      <c r="BN107" s="110" t="n"/>
      <c r="BO107" s="110" t="n"/>
      <c r="BP107" s="110" t="n"/>
      <c r="BQ107" s="110" t="n"/>
      <c r="BR107" s="110" t="n"/>
      <c r="BS107" s="110" t="n"/>
      <c r="BT107" s="110" t="n"/>
      <c r="BU107" s="110" t="n"/>
      <c r="BV107" s="110" t="n"/>
      <c r="BW107" s="110" t="n"/>
      <c r="BX107" s="110" t="n"/>
      <c r="BY107" s="110" t="n"/>
      <c r="BZ107" s="110" t="n"/>
      <c r="CA107" s="110" t="n"/>
      <c r="CB107" s="110" t="n"/>
      <c r="CC107" s="110" t="n"/>
      <c r="CD107" s="110" t="n"/>
      <c r="CE107" s="110" t="n"/>
      <c r="CF107" s="110" t="n"/>
      <c r="CG107" s="110" t="n"/>
      <c r="CH107" s="110" t="n"/>
      <c r="CI107" s="110" t="n"/>
      <c r="CJ107" s="110" t="n"/>
      <c r="CK107" s="110" t="n"/>
      <c r="CL107" s="110" t="n"/>
      <c r="CM107" s="110" t="n"/>
      <c r="CN107" s="110" t="n"/>
      <c r="CO107" s="110" t="n"/>
      <c r="CP107" s="110" t="n"/>
      <c r="CQ107" s="110" t="n"/>
      <c r="CR107" s="110" t="n"/>
      <c r="CS107" s="110" t="n"/>
    </row>
    <row r="108">
      <c r="C108" s="110">
        <f>AVERAGEIFS(F108:CS108,$F$2:$CS$2, "&gt;=" &amp; $F$2, $F$2:$CS$2, "&lt;="&amp; EOMONTH($F$2,0))</f>
        <v/>
      </c>
      <c r="D108" s="110">
        <f>AVERAGEIFS(F108:CS108,$F$2:$CS$2, "&gt;=" &amp; $AK$2, $F$2:$CS$2, "&lt;="&amp; EOMONTH($AK$2,0))</f>
        <v/>
      </c>
      <c r="E108" s="111">
        <f>AVERAGEIFS(F108:CS108,$F$2:$CS$2,"&gt;="&amp;TODAY()-30)</f>
        <v/>
      </c>
      <c r="F108" s="110" t="n"/>
      <c r="G108" s="110" t="n"/>
      <c r="H108" s="110" t="n"/>
      <c r="I108" s="110" t="n"/>
      <c r="J108" s="110" t="n"/>
      <c r="K108" s="110" t="n"/>
      <c r="L108" s="110" t="n"/>
      <c r="M108" s="110" t="n"/>
      <c r="N108" s="110" t="n"/>
      <c r="O108" s="110" t="n"/>
      <c r="P108" s="110" t="n"/>
      <c r="Q108" s="110" t="n"/>
      <c r="R108" s="110" t="n"/>
      <c r="S108" s="110" t="n"/>
      <c r="T108" s="110" t="n"/>
      <c r="U108" s="110" t="n"/>
      <c r="V108" s="110" t="n"/>
      <c r="W108" s="110" t="n"/>
      <c r="X108" s="110" t="n"/>
      <c r="Y108" s="110" t="n"/>
      <c r="Z108" s="110" t="n"/>
      <c r="AA108" s="110" t="n"/>
      <c r="AB108" s="110" t="n"/>
      <c r="AC108" s="110" t="n"/>
      <c r="AD108" s="110" t="n"/>
      <c r="AE108" s="110" t="n"/>
      <c r="AF108" s="110" t="n"/>
      <c r="AG108" s="110" t="n"/>
      <c r="AH108" s="110" t="n"/>
      <c r="AI108" s="110" t="n"/>
      <c r="AJ108" s="110" t="n"/>
      <c r="AK108" s="110" t="n"/>
      <c r="AL108" s="110" t="n"/>
      <c r="AM108" s="110" t="n"/>
      <c r="AN108" s="110" t="n"/>
      <c r="AO108" s="110" t="n"/>
      <c r="AP108" s="110" t="n"/>
      <c r="AQ108" s="110" t="n"/>
      <c r="AR108" s="110" t="n"/>
      <c r="AS108" s="110" t="n"/>
      <c r="AT108" s="110" t="n"/>
      <c r="AU108" s="110" t="n"/>
      <c r="AV108" s="110" t="n"/>
      <c r="AW108" s="110" t="n"/>
      <c r="AX108" s="110" t="n"/>
      <c r="AY108" s="110" t="n"/>
      <c r="AZ108" s="110" t="n"/>
      <c r="BA108" s="110" t="n"/>
      <c r="BB108" s="110" t="n"/>
      <c r="BC108" s="110" t="n"/>
      <c r="BD108" s="110" t="n"/>
      <c r="BE108" s="110" t="n"/>
      <c r="BF108" s="110" t="n"/>
      <c r="BG108" s="110" t="n"/>
      <c r="BH108" s="110" t="n"/>
      <c r="BI108" s="110" t="n"/>
      <c r="BJ108" s="110" t="n"/>
      <c r="BK108" s="110" t="n"/>
      <c r="BL108" s="110" t="n"/>
      <c r="BM108" s="110" t="n"/>
      <c r="BN108" s="110" t="n"/>
      <c r="BO108" s="110" t="n"/>
      <c r="BP108" s="110" t="n"/>
      <c r="BQ108" s="110" t="n"/>
      <c r="BR108" s="110" t="n"/>
      <c r="BS108" s="110" t="n"/>
      <c r="BT108" s="110" t="n"/>
      <c r="BU108" s="110" t="n"/>
      <c r="BV108" s="110" t="n"/>
      <c r="BW108" s="110" t="n"/>
      <c r="BX108" s="110" t="n"/>
      <c r="BY108" s="110" t="n"/>
      <c r="BZ108" s="110" t="n"/>
      <c r="CA108" s="110" t="n"/>
      <c r="CB108" s="110" t="n"/>
      <c r="CC108" s="110" t="n"/>
      <c r="CD108" s="110" t="n"/>
      <c r="CE108" s="110" t="n"/>
      <c r="CF108" s="110" t="n"/>
      <c r="CG108" s="110" t="n"/>
      <c r="CH108" s="110" t="n"/>
      <c r="CI108" s="110" t="n"/>
      <c r="CJ108" s="110" t="n"/>
      <c r="CK108" s="110" t="n"/>
      <c r="CL108" s="110" t="n"/>
      <c r="CM108" s="110" t="n"/>
      <c r="CN108" s="110" t="n"/>
      <c r="CO108" s="110" t="n"/>
      <c r="CP108" s="110" t="n"/>
      <c r="CQ108" s="110" t="n"/>
      <c r="CR108" s="110" t="n"/>
      <c r="CS108" s="110" t="n"/>
    </row>
    <row r="109">
      <c r="C109" s="110">
        <f>AVERAGEIFS(F109:CS109,$F$2:$CS$2, "&gt;=" &amp; $F$2, $F$2:$CS$2, "&lt;="&amp; EOMONTH($F$2,0))</f>
        <v/>
      </c>
      <c r="D109" s="110">
        <f>AVERAGEIFS(F109:CS109,$F$2:$CS$2, "&gt;=" &amp; $AK$2, $F$2:$CS$2, "&lt;="&amp; EOMONTH($AK$2,0))</f>
        <v/>
      </c>
      <c r="E109" s="111">
        <f>AVERAGEIFS(F109:CS109,$F$2:$CS$2,"&gt;="&amp;TODAY()-30)</f>
        <v/>
      </c>
      <c r="F109" s="110" t="n"/>
      <c r="G109" s="110" t="n"/>
      <c r="H109" s="110" t="n"/>
      <c r="I109" s="110" t="n"/>
      <c r="J109" s="110" t="n"/>
      <c r="K109" s="110" t="n"/>
      <c r="L109" s="110" t="n"/>
      <c r="M109" s="110" t="n"/>
      <c r="N109" s="110" t="n"/>
      <c r="O109" s="110" t="n"/>
      <c r="P109" s="110" t="n"/>
      <c r="Q109" s="110" t="n"/>
      <c r="R109" s="110" t="n"/>
      <c r="S109" s="110" t="n"/>
      <c r="T109" s="110" t="n"/>
      <c r="U109" s="110" t="n"/>
      <c r="V109" s="110" t="n"/>
      <c r="W109" s="110" t="n"/>
      <c r="X109" s="110" t="n"/>
      <c r="Y109" s="110" t="n"/>
      <c r="Z109" s="110" t="n"/>
      <c r="AA109" s="110" t="n"/>
      <c r="AB109" s="110" t="n"/>
      <c r="AC109" s="110" t="n"/>
      <c r="AD109" s="110" t="n"/>
      <c r="AE109" s="110" t="n"/>
      <c r="AF109" s="110" t="n"/>
      <c r="AG109" s="110" t="n"/>
      <c r="AH109" s="110" t="n"/>
      <c r="AI109" s="110" t="n"/>
      <c r="AJ109" s="110" t="n"/>
      <c r="AK109" s="110" t="n"/>
      <c r="AL109" s="110" t="n"/>
      <c r="AM109" s="110" t="n"/>
      <c r="AN109" s="110" t="n"/>
      <c r="AO109" s="110" t="n"/>
      <c r="AP109" s="110" t="n"/>
      <c r="AQ109" s="110" t="n"/>
      <c r="AR109" s="110" t="n"/>
      <c r="AS109" s="110" t="n"/>
      <c r="AT109" s="110" t="n"/>
      <c r="AU109" s="110" t="n"/>
      <c r="AV109" s="110" t="n"/>
      <c r="AW109" s="110" t="n"/>
      <c r="AX109" s="110" t="n"/>
      <c r="AY109" s="110" t="n"/>
      <c r="AZ109" s="110" t="n"/>
      <c r="BA109" s="110" t="n"/>
      <c r="BB109" s="110" t="n"/>
      <c r="BC109" s="110" t="n"/>
      <c r="BD109" s="110" t="n"/>
      <c r="BE109" s="110" t="n"/>
      <c r="BF109" s="110" t="n"/>
      <c r="BG109" s="110" t="n"/>
      <c r="BH109" s="110" t="n"/>
      <c r="BI109" s="110" t="n"/>
      <c r="BJ109" s="110" t="n"/>
      <c r="BK109" s="110" t="n"/>
      <c r="BL109" s="110" t="n"/>
      <c r="BM109" s="110" t="n"/>
      <c r="BN109" s="110" t="n"/>
      <c r="BO109" s="110" t="n"/>
      <c r="BP109" s="110" t="n"/>
      <c r="BQ109" s="110" t="n"/>
      <c r="BR109" s="110" t="n"/>
      <c r="BS109" s="110" t="n"/>
      <c r="BT109" s="110" t="n"/>
      <c r="BU109" s="110" t="n"/>
      <c r="BV109" s="110" t="n"/>
      <c r="BW109" s="110" t="n"/>
      <c r="BX109" s="110" t="n"/>
      <c r="BY109" s="110" t="n"/>
      <c r="BZ109" s="110" t="n"/>
      <c r="CA109" s="110" t="n"/>
      <c r="CB109" s="110" t="n"/>
      <c r="CC109" s="110" t="n"/>
      <c r="CD109" s="110" t="n"/>
      <c r="CE109" s="110" t="n"/>
      <c r="CF109" s="110" t="n"/>
      <c r="CG109" s="110" t="n"/>
      <c r="CH109" s="110" t="n"/>
      <c r="CI109" s="110" t="n"/>
      <c r="CJ109" s="110" t="n"/>
      <c r="CK109" s="110" t="n"/>
      <c r="CL109" s="110" t="n"/>
      <c r="CM109" s="110" t="n"/>
      <c r="CN109" s="110" t="n"/>
      <c r="CO109" s="110" t="n"/>
      <c r="CP109" s="110" t="n"/>
      <c r="CQ109" s="110" t="n"/>
      <c r="CR109" s="110" t="n"/>
      <c r="CS109" s="110" t="n"/>
    </row>
    <row r="110">
      <c r="C110" s="110">
        <f>AVERAGEIFS(F110:CS110,$F$2:$CS$2, "&gt;=" &amp; $F$2, $F$2:$CS$2, "&lt;="&amp; EOMONTH($F$2,0))</f>
        <v/>
      </c>
      <c r="D110" s="110">
        <f>AVERAGEIFS(F110:CS110,$F$2:$CS$2, "&gt;=" &amp; $AK$2, $F$2:$CS$2, "&lt;="&amp; EOMONTH($AK$2,0))</f>
        <v/>
      </c>
      <c r="E110" s="111">
        <f>AVERAGEIFS(F110:CS110,$F$2:$CS$2,"&gt;="&amp;TODAY()-30)</f>
        <v/>
      </c>
      <c r="F110" s="110" t="n"/>
      <c r="G110" s="110" t="n"/>
      <c r="H110" s="110" t="n"/>
      <c r="I110" s="110" t="n"/>
      <c r="J110" s="110" t="n"/>
      <c r="K110" s="110" t="n"/>
      <c r="L110" s="110" t="n"/>
      <c r="M110" s="110" t="n"/>
      <c r="N110" s="110" t="n"/>
      <c r="O110" s="110" t="n"/>
      <c r="P110" s="110" t="n"/>
      <c r="Q110" s="110" t="n"/>
      <c r="R110" s="110" t="n"/>
      <c r="S110" s="110" t="n"/>
      <c r="T110" s="110" t="n"/>
      <c r="U110" s="110" t="n"/>
      <c r="V110" s="110" t="n"/>
      <c r="W110" s="110" t="n"/>
      <c r="X110" s="110" t="n"/>
      <c r="Y110" s="110" t="n"/>
      <c r="Z110" s="110" t="n"/>
      <c r="AA110" s="110" t="n"/>
      <c r="AB110" s="110" t="n"/>
      <c r="AC110" s="110" t="n"/>
      <c r="AD110" s="110" t="n"/>
      <c r="AE110" s="110" t="n"/>
      <c r="AF110" s="110" t="n"/>
      <c r="AG110" s="110" t="n"/>
      <c r="AH110" s="110" t="n"/>
      <c r="AI110" s="110" t="n"/>
      <c r="AJ110" s="110" t="n"/>
      <c r="AK110" s="110" t="n"/>
      <c r="AL110" s="110" t="n"/>
      <c r="AM110" s="110" t="n"/>
      <c r="AN110" s="110" t="n"/>
      <c r="AO110" s="110" t="n"/>
      <c r="AP110" s="110" t="n"/>
      <c r="AQ110" s="110" t="n"/>
      <c r="AR110" s="110" t="n"/>
      <c r="AS110" s="110" t="n"/>
      <c r="AT110" s="110" t="n"/>
      <c r="AU110" s="110" t="n"/>
      <c r="AV110" s="110" t="n"/>
      <c r="AW110" s="110" t="n"/>
      <c r="AX110" s="110" t="n"/>
      <c r="AY110" s="110" t="n"/>
      <c r="AZ110" s="110" t="n"/>
      <c r="BA110" s="110" t="n"/>
      <c r="BB110" s="110" t="n"/>
      <c r="BC110" s="110" t="n"/>
      <c r="BD110" s="110" t="n"/>
      <c r="BE110" s="110" t="n"/>
      <c r="BF110" s="110" t="n"/>
      <c r="BG110" s="110" t="n"/>
      <c r="BH110" s="110" t="n"/>
      <c r="BI110" s="110" t="n"/>
      <c r="BJ110" s="110" t="n"/>
      <c r="BK110" s="110" t="n"/>
      <c r="BL110" s="110" t="n"/>
      <c r="BM110" s="110" t="n"/>
      <c r="BN110" s="110" t="n"/>
      <c r="BO110" s="110" t="n"/>
      <c r="BP110" s="110" t="n"/>
      <c r="BQ110" s="110" t="n"/>
      <c r="BR110" s="110" t="n"/>
      <c r="BS110" s="110" t="n"/>
      <c r="BT110" s="110" t="n"/>
      <c r="BU110" s="110" t="n"/>
      <c r="BV110" s="110" t="n"/>
      <c r="BW110" s="110" t="n"/>
      <c r="BX110" s="110" t="n"/>
      <c r="BY110" s="110" t="n"/>
      <c r="BZ110" s="110" t="n"/>
      <c r="CA110" s="110" t="n"/>
      <c r="CB110" s="110" t="n"/>
      <c r="CC110" s="110" t="n"/>
      <c r="CD110" s="110" t="n"/>
      <c r="CE110" s="110" t="n"/>
      <c r="CF110" s="110" t="n"/>
      <c r="CG110" s="110" t="n"/>
      <c r="CH110" s="110" t="n"/>
      <c r="CI110" s="110" t="n"/>
      <c r="CJ110" s="110" t="n"/>
      <c r="CK110" s="110" t="n"/>
      <c r="CL110" s="110" t="n"/>
      <c r="CM110" s="110" t="n"/>
      <c r="CN110" s="110" t="n"/>
      <c r="CO110" s="110" t="n"/>
      <c r="CP110" s="110" t="n"/>
      <c r="CQ110" s="110" t="n"/>
      <c r="CR110" s="110" t="n"/>
      <c r="CS110" s="110" t="n"/>
    </row>
    <row r="111">
      <c r="C111" s="110">
        <f>AVERAGEIFS(F111:CS111,$F$2:$CS$2, "&gt;=" &amp; $F$2, $F$2:$CS$2, "&lt;="&amp; EOMONTH($F$2,0))</f>
        <v/>
      </c>
      <c r="D111" s="110">
        <f>AVERAGEIFS(F111:CS111,$F$2:$CS$2, "&gt;=" &amp; $AK$2, $F$2:$CS$2, "&lt;="&amp; EOMONTH($AK$2,0))</f>
        <v/>
      </c>
      <c r="E111" s="111">
        <f>AVERAGEIFS(F111:CS111,$F$2:$CS$2,"&gt;="&amp;TODAY()-30)</f>
        <v/>
      </c>
      <c r="F111" s="110" t="n"/>
      <c r="G111" s="110" t="n"/>
      <c r="H111" s="110" t="n"/>
      <c r="I111" s="110" t="n"/>
      <c r="J111" s="110" t="n"/>
      <c r="K111" s="110" t="n"/>
      <c r="L111" s="110" t="n"/>
      <c r="M111" s="110" t="n"/>
      <c r="N111" s="110" t="n"/>
      <c r="O111" s="110" t="n"/>
      <c r="P111" s="110" t="n"/>
      <c r="Q111" s="110" t="n"/>
      <c r="R111" s="110" t="n"/>
      <c r="S111" s="110" t="n"/>
      <c r="T111" s="110" t="n"/>
      <c r="U111" s="110" t="n"/>
      <c r="V111" s="110" t="n"/>
      <c r="W111" s="110" t="n"/>
      <c r="X111" s="110" t="n"/>
      <c r="Y111" s="110" t="n"/>
      <c r="Z111" s="110" t="n"/>
      <c r="AA111" s="110" t="n"/>
      <c r="AB111" s="110" t="n"/>
      <c r="AC111" s="110" t="n"/>
      <c r="AD111" s="110" t="n"/>
      <c r="AE111" s="110" t="n"/>
      <c r="AF111" s="110" t="n"/>
      <c r="AG111" s="110" t="n"/>
      <c r="AH111" s="110" t="n"/>
      <c r="AI111" s="110" t="n"/>
      <c r="AJ111" s="110" t="n"/>
      <c r="AK111" s="110" t="n"/>
      <c r="AL111" s="110" t="n"/>
      <c r="AM111" s="110" t="n"/>
      <c r="AN111" s="110" t="n"/>
      <c r="AO111" s="110" t="n"/>
      <c r="AP111" s="110" t="n"/>
      <c r="AQ111" s="110" t="n"/>
      <c r="AR111" s="110" t="n"/>
      <c r="AS111" s="110" t="n"/>
      <c r="AT111" s="110" t="n"/>
      <c r="AU111" s="110" t="n"/>
      <c r="AV111" s="110" t="n"/>
      <c r="AW111" s="110" t="n"/>
      <c r="AX111" s="110" t="n"/>
      <c r="AY111" s="110" t="n"/>
      <c r="AZ111" s="110" t="n"/>
      <c r="BA111" s="110" t="n"/>
      <c r="BB111" s="110" t="n"/>
      <c r="BC111" s="110" t="n"/>
      <c r="BD111" s="110" t="n"/>
      <c r="BE111" s="110" t="n"/>
      <c r="BF111" s="110" t="n"/>
      <c r="BG111" s="110" t="n"/>
      <c r="BH111" s="110" t="n"/>
      <c r="BI111" s="110" t="n"/>
      <c r="BJ111" s="110" t="n"/>
      <c r="BK111" s="110" t="n"/>
      <c r="BL111" s="110" t="n"/>
      <c r="BM111" s="110" t="n"/>
      <c r="BN111" s="110" t="n"/>
      <c r="BO111" s="110" t="n"/>
      <c r="BP111" s="110" t="n"/>
      <c r="BQ111" s="110" t="n"/>
      <c r="BR111" s="110" t="n"/>
      <c r="BS111" s="110" t="n"/>
      <c r="BT111" s="110" t="n"/>
      <c r="BU111" s="110" t="n"/>
      <c r="BV111" s="110" t="n"/>
      <c r="BW111" s="110" t="n"/>
      <c r="BX111" s="110" t="n"/>
      <c r="BY111" s="110" t="n"/>
      <c r="BZ111" s="110" t="n"/>
      <c r="CA111" s="110" t="n"/>
      <c r="CB111" s="110" t="n"/>
      <c r="CC111" s="110" t="n"/>
      <c r="CD111" s="110" t="n"/>
      <c r="CE111" s="110" t="n"/>
      <c r="CF111" s="110" t="n"/>
      <c r="CG111" s="110" t="n"/>
      <c r="CH111" s="110" t="n"/>
      <c r="CI111" s="110" t="n"/>
      <c r="CJ111" s="110" t="n"/>
      <c r="CK111" s="110" t="n"/>
      <c r="CL111" s="110" t="n"/>
      <c r="CM111" s="110" t="n"/>
      <c r="CN111" s="110" t="n"/>
      <c r="CO111" s="110" t="n"/>
      <c r="CP111" s="110" t="n"/>
      <c r="CQ111" s="110" t="n"/>
      <c r="CR111" s="110" t="n"/>
      <c r="CS111" s="110" t="n"/>
    </row>
    <row r="112">
      <c r="C112" s="110">
        <f>AVERAGEIFS(F112:CS112,$F$2:$CS$2, "&gt;=" &amp; $F$2, $F$2:$CS$2, "&lt;="&amp; EOMONTH($F$2,0))</f>
        <v/>
      </c>
      <c r="D112" s="110">
        <f>AVERAGEIFS(F112:CS112,$F$2:$CS$2, "&gt;=" &amp; $AK$2, $F$2:$CS$2, "&lt;="&amp; EOMONTH($AK$2,0))</f>
        <v/>
      </c>
      <c r="E112" s="111">
        <f>AVERAGEIFS(F112:CS112,$F$2:$CS$2,"&gt;="&amp;TODAY()-30)</f>
        <v/>
      </c>
      <c r="F112" s="110" t="n"/>
      <c r="G112" s="110" t="n"/>
      <c r="H112" s="110" t="n"/>
      <c r="I112" s="110" t="n"/>
      <c r="J112" s="110" t="n"/>
      <c r="K112" s="110" t="n"/>
      <c r="L112" s="110" t="n"/>
      <c r="M112" s="110" t="n"/>
      <c r="N112" s="110" t="n"/>
      <c r="O112" s="110" t="n"/>
      <c r="P112" s="110" t="n"/>
      <c r="Q112" s="110" t="n"/>
      <c r="R112" s="110" t="n"/>
      <c r="S112" s="110" t="n"/>
      <c r="T112" s="110" t="n"/>
      <c r="U112" s="110" t="n"/>
      <c r="V112" s="110" t="n"/>
      <c r="W112" s="110" t="n"/>
      <c r="X112" s="110" t="n"/>
      <c r="Y112" s="110" t="n"/>
      <c r="Z112" s="110" t="n"/>
      <c r="AA112" s="110" t="n"/>
      <c r="AB112" s="110" t="n"/>
      <c r="AC112" s="110" t="n"/>
      <c r="AD112" s="110" t="n"/>
      <c r="AE112" s="110" t="n"/>
      <c r="AF112" s="110" t="n"/>
      <c r="AG112" s="110" t="n"/>
      <c r="AH112" s="110" t="n"/>
      <c r="AI112" s="110" t="n"/>
      <c r="AJ112" s="110" t="n"/>
      <c r="AK112" s="110" t="n"/>
      <c r="AL112" s="110" t="n"/>
      <c r="AM112" s="110" t="n"/>
      <c r="AN112" s="110" t="n"/>
      <c r="AO112" s="110" t="n"/>
      <c r="AP112" s="110" t="n"/>
      <c r="AQ112" s="110" t="n"/>
      <c r="AR112" s="110" t="n"/>
      <c r="AS112" s="110" t="n"/>
      <c r="AT112" s="110" t="n"/>
      <c r="AU112" s="110" t="n"/>
      <c r="AV112" s="110" t="n"/>
      <c r="AW112" s="110" t="n"/>
      <c r="AX112" s="110" t="n"/>
      <c r="AY112" s="110" t="n"/>
      <c r="AZ112" s="110" t="n"/>
      <c r="BA112" s="110" t="n"/>
      <c r="BB112" s="110" t="n"/>
      <c r="BC112" s="110" t="n"/>
      <c r="BD112" s="110" t="n"/>
      <c r="BE112" s="110" t="n"/>
      <c r="BF112" s="110" t="n"/>
      <c r="BG112" s="110" t="n"/>
      <c r="BH112" s="110" t="n"/>
      <c r="BI112" s="110" t="n"/>
      <c r="BJ112" s="110" t="n"/>
      <c r="BK112" s="110" t="n"/>
      <c r="BL112" s="110" t="n"/>
      <c r="BM112" s="110" t="n"/>
      <c r="BN112" s="110" t="n"/>
      <c r="BO112" s="110" t="n"/>
      <c r="BP112" s="110" t="n"/>
      <c r="BQ112" s="110" t="n"/>
      <c r="BR112" s="110" t="n"/>
      <c r="BS112" s="110" t="n"/>
      <c r="BT112" s="110" t="n"/>
      <c r="BU112" s="110" t="n"/>
      <c r="BV112" s="110" t="n"/>
      <c r="BW112" s="110" t="n"/>
      <c r="BX112" s="110" t="n"/>
      <c r="BY112" s="110" t="n"/>
      <c r="BZ112" s="110" t="n"/>
      <c r="CA112" s="110" t="n"/>
      <c r="CB112" s="110" t="n"/>
      <c r="CC112" s="110" t="n"/>
      <c r="CD112" s="110" t="n"/>
      <c r="CE112" s="110" t="n"/>
      <c r="CF112" s="110" t="n"/>
      <c r="CG112" s="110" t="n"/>
      <c r="CH112" s="110" t="n"/>
      <c r="CI112" s="110" t="n"/>
      <c r="CJ112" s="110" t="n"/>
      <c r="CK112" s="110" t="n"/>
      <c r="CL112" s="110" t="n"/>
      <c r="CM112" s="110" t="n"/>
      <c r="CN112" s="110" t="n"/>
      <c r="CO112" s="110" t="n"/>
      <c r="CP112" s="110" t="n"/>
      <c r="CQ112" s="110" t="n"/>
      <c r="CR112" s="110" t="n"/>
      <c r="CS112" s="110" t="n"/>
    </row>
    <row r="113">
      <c r="C113" s="110">
        <f>AVERAGEIFS(F113:CS113,$F$2:$CS$2, "&gt;=" &amp; $F$2, $F$2:$CS$2, "&lt;="&amp; EOMONTH($F$2,0))</f>
        <v/>
      </c>
      <c r="D113" s="110">
        <f>AVERAGEIFS(F113:CS113,$F$2:$CS$2, "&gt;=" &amp; $AK$2, $F$2:$CS$2, "&lt;="&amp; EOMONTH($AK$2,0))</f>
        <v/>
      </c>
      <c r="E113" s="111">
        <f>AVERAGEIFS(F113:CS113,$F$2:$CS$2,"&gt;="&amp;TODAY()-30)</f>
        <v/>
      </c>
      <c r="F113" s="110" t="n"/>
      <c r="G113" s="110" t="n"/>
      <c r="H113" s="110" t="n"/>
      <c r="I113" s="110" t="n"/>
      <c r="J113" s="110" t="n"/>
      <c r="K113" s="110" t="n"/>
      <c r="L113" s="110" t="n"/>
      <c r="M113" s="110" t="n"/>
      <c r="N113" s="110" t="n"/>
      <c r="O113" s="110" t="n"/>
      <c r="P113" s="110" t="n"/>
      <c r="Q113" s="110" t="n"/>
      <c r="R113" s="110" t="n"/>
      <c r="S113" s="110" t="n"/>
      <c r="T113" s="110" t="n"/>
      <c r="U113" s="110" t="n"/>
      <c r="V113" s="110" t="n"/>
      <c r="W113" s="110" t="n"/>
      <c r="X113" s="110" t="n"/>
      <c r="Y113" s="110" t="n"/>
      <c r="Z113" s="110" t="n"/>
      <c r="AA113" s="110" t="n"/>
      <c r="AB113" s="110" t="n"/>
      <c r="AC113" s="110" t="n"/>
      <c r="AD113" s="110" t="n"/>
      <c r="AE113" s="110" t="n"/>
      <c r="AF113" s="110" t="n"/>
      <c r="AG113" s="110" t="n"/>
      <c r="AH113" s="110" t="n"/>
      <c r="AI113" s="110" t="n"/>
      <c r="AJ113" s="110" t="n"/>
      <c r="AK113" s="110" t="n"/>
      <c r="AL113" s="110" t="n"/>
      <c r="AM113" s="110" t="n"/>
      <c r="AN113" s="110" t="n"/>
      <c r="AO113" s="110" t="n"/>
      <c r="AP113" s="110" t="n"/>
      <c r="AQ113" s="110" t="n"/>
      <c r="AR113" s="110" t="n"/>
      <c r="AS113" s="110" t="n"/>
      <c r="AT113" s="110" t="n"/>
      <c r="AU113" s="110" t="n"/>
      <c r="AV113" s="110" t="n"/>
      <c r="AW113" s="110" t="n"/>
      <c r="AX113" s="110" t="n"/>
      <c r="AY113" s="110" t="n"/>
      <c r="AZ113" s="110" t="n"/>
      <c r="BA113" s="110" t="n"/>
      <c r="BB113" s="110" t="n"/>
      <c r="BC113" s="110" t="n"/>
      <c r="BD113" s="110" t="n"/>
      <c r="BE113" s="110" t="n"/>
      <c r="BF113" s="110" t="n"/>
      <c r="BG113" s="110" t="n"/>
      <c r="BH113" s="110" t="n"/>
      <c r="BI113" s="110" t="n"/>
      <c r="BJ113" s="110" t="n"/>
      <c r="BK113" s="110" t="n"/>
      <c r="BL113" s="110" t="n"/>
      <c r="BM113" s="110" t="n"/>
      <c r="BN113" s="110" t="n"/>
      <c r="BO113" s="110" t="n"/>
      <c r="BP113" s="110" t="n"/>
      <c r="BQ113" s="110" t="n"/>
      <c r="BR113" s="110" t="n"/>
      <c r="BS113" s="110" t="n"/>
      <c r="BT113" s="110" t="n"/>
      <c r="BU113" s="110" t="n"/>
      <c r="BV113" s="110" t="n"/>
      <c r="BW113" s="110" t="n"/>
      <c r="BX113" s="110" t="n"/>
      <c r="BY113" s="110" t="n"/>
      <c r="BZ113" s="110" t="n"/>
      <c r="CA113" s="110" t="n"/>
      <c r="CB113" s="110" t="n"/>
      <c r="CC113" s="110" t="n"/>
      <c r="CD113" s="110" t="n"/>
      <c r="CE113" s="110" t="n"/>
      <c r="CF113" s="110" t="n"/>
      <c r="CG113" s="110" t="n"/>
      <c r="CH113" s="110" t="n"/>
      <c r="CI113" s="110" t="n"/>
      <c r="CJ113" s="110" t="n"/>
      <c r="CK113" s="110" t="n"/>
      <c r="CL113" s="110" t="n"/>
      <c r="CM113" s="110" t="n"/>
      <c r="CN113" s="110" t="n"/>
      <c r="CO113" s="110" t="n"/>
      <c r="CP113" s="110" t="n"/>
      <c r="CQ113" s="110" t="n"/>
      <c r="CR113" s="110" t="n"/>
      <c r="CS113" s="110" t="n"/>
    </row>
    <row r="114">
      <c r="C114" s="110">
        <f>AVERAGEIFS(F114:CS114,$F$2:$CS$2, "&gt;=" &amp; $F$2, $F$2:$CS$2, "&lt;="&amp; EOMONTH($F$2,0))</f>
        <v/>
      </c>
      <c r="D114" s="110">
        <f>AVERAGEIFS(F114:CS114,$F$2:$CS$2, "&gt;=" &amp; $AK$2, $F$2:$CS$2, "&lt;="&amp; EOMONTH($AK$2,0))</f>
        <v/>
      </c>
      <c r="E114" s="111">
        <f>AVERAGEIFS(F114:CS114,$F$2:$CS$2,"&gt;="&amp;TODAY()-30)</f>
        <v/>
      </c>
      <c r="F114" s="110" t="n"/>
      <c r="G114" s="110" t="n"/>
      <c r="H114" s="110" t="n"/>
      <c r="I114" s="110" t="n"/>
      <c r="J114" s="110" t="n"/>
      <c r="K114" s="110" t="n"/>
      <c r="L114" s="110" t="n"/>
      <c r="M114" s="110" t="n"/>
      <c r="N114" s="110" t="n"/>
      <c r="O114" s="110" t="n"/>
      <c r="P114" s="110" t="n"/>
      <c r="Q114" s="110" t="n"/>
      <c r="R114" s="110" t="n"/>
      <c r="S114" s="110" t="n"/>
      <c r="T114" s="110" t="n"/>
      <c r="U114" s="110" t="n"/>
      <c r="V114" s="110" t="n"/>
      <c r="W114" s="110" t="n"/>
      <c r="X114" s="110" t="n"/>
      <c r="Y114" s="110" t="n"/>
      <c r="Z114" s="110" t="n"/>
      <c r="AA114" s="110" t="n"/>
      <c r="AB114" s="110" t="n"/>
      <c r="AC114" s="110" t="n"/>
      <c r="AD114" s="110" t="n"/>
      <c r="AE114" s="110" t="n"/>
      <c r="AF114" s="110" t="n"/>
      <c r="AG114" s="110" t="n"/>
      <c r="AH114" s="110" t="n"/>
      <c r="AI114" s="110" t="n"/>
      <c r="AJ114" s="110" t="n"/>
      <c r="AK114" s="110" t="n"/>
      <c r="AL114" s="110" t="n"/>
      <c r="AM114" s="110" t="n"/>
      <c r="AN114" s="110" t="n"/>
      <c r="AO114" s="110" t="n"/>
      <c r="AP114" s="110" t="n"/>
      <c r="AQ114" s="110" t="n"/>
      <c r="AR114" s="110" t="n"/>
      <c r="AS114" s="110" t="n"/>
      <c r="AT114" s="110" t="n"/>
      <c r="AU114" s="110" t="n"/>
      <c r="AV114" s="110" t="n"/>
      <c r="AW114" s="110" t="n"/>
      <c r="AX114" s="110" t="n"/>
      <c r="AY114" s="110" t="n"/>
      <c r="AZ114" s="110" t="n"/>
      <c r="BA114" s="110" t="n"/>
      <c r="BB114" s="110" t="n"/>
      <c r="BC114" s="110" t="n"/>
      <c r="BD114" s="110" t="n"/>
      <c r="BE114" s="110" t="n"/>
      <c r="BF114" s="110" t="n"/>
      <c r="BG114" s="110" t="n"/>
      <c r="BH114" s="110" t="n"/>
      <c r="BI114" s="110" t="n"/>
      <c r="BJ114" s="110" t="n"/>
      <c r="BK114" s="110" t="n"/>
      <c r="BL114" s="110" t="n"/>
      <c r="BM114" s="110" t="n"/>
      <c r="BN114" s="110" t="n"/>
      <c r="BO114" s="110" t="n"/>
      <c r="BP114" s="110" t="n"/>
      <c r="BQ114" s="110" t="n"/>
      <c r="BR114" s="110" t="n"/>
      <c r="BS114" s="110" t="n"/>
      <c r="BT114" s="110" t="n"/>
      <c r="BU114" s="110" t="n"/>
      <c r="BV114" s="110" t="n"/>
      <c r="BW114" s="110" t="n"/>
      <c r="BX114" s="110" t="n"/>
      <c r="BY114" s="110" t="n"/>
      <c r="BZ114" s="110" t="n"/>
      <c r="CA114" s="110" t="n"/>
      <c r="CB114" s="110" t="n"/>
      <c r="CC114" s="110" t="n"/>
      <c r="CD114" s="110" t="n"/>
      <c r="CE114" s="110" t="n"/>
      <c r="CF114" s="110" t="n"/>
      <c r="CG114" s="110" t="n"/>
      <c r="CH114" s="110" t="n"/>
      <c r="CI114" s="110" t="n"/>
      <c r="CJ114" s="110" t="n"/>
      <c r="CK114" s="110" t="n"/>
      <c r="CL114" s="110" t="n"/>
      <c r="CM114" s="110" t="n"/>
      <c r="CN114" s="110" t="n"/>
      <c r="CO114" s="110" t="n"/>
      <c r="CP114" s="110" t="n"/>
      <c r="CQ114" s="110" t="n"/>
      <c r="CR114" s="110" t="n"/>
      <c r="CS114" s="110" t="n"/>
    </row>
    <row r="115">
      <c r="C115" s="110">
        <f>AVERAGEIFS(F115:CS115,$F$2:$CS$2, "&gt;=" &amp; $F$2, $F$2:$CS$2, "&lt;="&amp; EOMONTH($F$2,0))</f>
        <v/>
      </c>
      <c r="D115" s="110">
        <f>AVERAGEIFS(F115:CS115,$F$2:$CS$2, "&gt;=" &amp; $AK$2, $F$2:$CS$2, "&lt;="&amp; EOMONTH($AK$2,0))</f>
        <v/>
      </c>
      <c r="E115" s="111">
        <f>AVERAGEIFS(F115:CS115,$F$2:$CS$2,"&gt;="&amp;TODAY()-30)</f>
        <v/>
      </c>
      <c r="F115" s="110" t="n"/>
      <c r="G115" s="110" t="n"/>
      <c r="H115" s="110" t="n"/>
      <c r="I115" s="110" t="n"/>
      <c r="J115" s="110" t="n"/>
      <c r="K115" s="110" t="n"/>
      <c r="L115" s="110" t="n"/>
      <c r="M115" s="110" t="n"/>
      <c r="N115" s="110" t="n"/>
      <c r="O115" s="110" t="n"/>
      <c r="P115" s="110" t="n"/>
      <c r="Q115" s="110" t="n"/>
      <c r="R115" s="110" t="n"/>
      <c r="S115" s="110" t="n"/>
      <c r="T115" s="110" t="n"/>
      <c r="U115" s="110" t="n"/>
      <c r="V115" s="110" t="n"/>
      <c r="W115" s="110" t="n"/>
      <c r="X115" s="110" t="n"/>
      <c r="Y115" s="110" t="n"/>
      <c r="Z115" s="110" t="n"/>
      <c r="AA115" s="110" t="n"/>
      <c r="AB115" s="110" t="n"/>
      <c r="AC115" s="110" t="n"/>
      <c r="AD115" s="110" t="n"/>
      <c r="AE115" s="110" t="n"/>
      <c r="AF115" s="110" t="n"/>
      <c r="AG115" s="110" t="n"/>
      <c r="AH115" s="110" t="n"/>
      <c r="AI115" s="110" t="n"/>
      <c r="AJ115" s="110" t="n"/>
      <c r="AK115" s="110" t="n"/>
      <c r="AL115" s="110" t="n"/>
      <c r="AM115" s="110" t="n"/>
      <c r="AN115" s="110" t="n"/>
      <c r="AO115" s="110" t="n"/>
      <c r="AP115" s="110" t="n"/>
      <c r="AQ115" s="110" t="n"/>
      <c r="AR115" s="110" t="n"/>
      <c r="AS115" s="110" t="n"/>
      <c r="AT115" s="110" t="n"/>
      <c r="AU115" s="110" t="n"/>
      <c r="AV115" s="110" t="n"/>
      <c r="AW115" s="110" t="n"/>
      <c r="AX115" s="110" t="n"/>
      <c r="AY115" s="110" t="n"/>
      <c r="AZ115" s="110" t="n"/>
      <c r="BA115" s="110" t="n"/>
      <c r="BB115" s="110" t="n"/>
      <c r="BC115" s="110" t="n"/>
      <c r="BD115" s="110" t="n"/>
      <c r="BE115" s="110" t="n"/>
      <c r="BF115" s="110" t="n"/>
      <c r="BG115" s="110" t="n"/>
      <c r="BH115" s="110" t="n"/>
      <c r="BI115" s="110" t="n"/>
      <c r="BJ115" s="110" t="n"/>
      <c r="BK115" s="110" t="n"/>
      <c r="BL115" s="110" t="n"/>
      <c r="BM115" s="110" t="n"/>
      <c r="BN115" s="110" t="n"/>
      <c r="BO115" s="110" t="n"/>
      <c r="BP115" s="110" t="n"/>
      <c r="BQ115" s="110" t="n"/>
      <c r="BR115" s="110" t="n"/>
      <c r="BS115" s="110" t="n"/>
      <c r="BT115" s="110" t="n"/>
      <c r="BU115" s="110" t="n"/>
      <c r="BV115" s="110" t="n"/>
      <c r="BW115" s="110" t="n"/>
      <c r="BX115" s="110" t="n"/>
      <c r="BY115" s="110" t="n"/>
      <c r="BZ115" s="110" t="n"/>
      <c r="CA115" s="110" t="n"/>
      <c r="CB115" s="110" t="n"/>
      <c r="CC115" s="110" t="n"/>
      <c r="CD115" s="110" t="n"/>
      <c r="CE115" s="110" t="n"/>
      <c r="CF115" s="110" t="n"/>
      <c r="CG115" s="110" t="n"/>
      <c r="CH115" s="110" t="n"/>
      <c r="CI115" s="110" t="n"/>
      <c r="CJ115" s="110" t="n"/>
      <c r="CK115" s="110" t="n"/>
      <c r="CL115" s="110" t="n"/>
      <c r="CM115" s="110" t="n"/>
      <c r="CN115" s="110" t="n"/>
      <c r="CO115" s="110" t="n"/>
      <c r="CP115" s="110" t="n"/>
      <c r="CQ115" s="110" t="n"/>
      <c r="CR115" s="110" t="n"/>
      <c r="CS115" s="110" t="n"/>
    </row>
    <row r="116">
      <c r="C116" s="110">
        <f>AVERAGEIFS(F116:CS116,$F$2:$CS$2, "&gt;=" &amp; $F$2, $F$2:$CS$2, "&lt;="&amp; EOMONTH($F$2,0))</f>
        <v/>
      </c>
      <c r="D116" s="110">
        <f>AVERAGEIFS(F116:CS116,$F$2:$CS$2, "&gt;=" &amp; $AK$2, $F$2:$CS$2, "&lt;="&amp; EOMONTH($AK$2,0))</f>
        <v/>
      </c>
      <c r="E116" s="111">
        <f>AVERAGEIFS(F116:CS116,$F$2:$CS$2,"&gt;="&amp;TODAY()-30)</f>
        <v/>
      </c>
      <c r="F116" s="110" t="n"/>
      <c r="G116" s="110" t="n"/>
      <c r="H116" s="110" t="n"/>
      <c r="I116" s="110" t="n"/>
      <c r="J116" s="110" t="n"/>
      <c r="K116" s="110" t="n"/>
      <c r="L116" s="110" t="n"/>
      <c r="M116" s="110" t="n"/>
      <c r="N116" s="110" t="n"/>
      <c r="O116" s="110" t="n"/>
      <c r="P116" s="110" t="n"/>
      <c r="Q116" s="110" t="n"/>
      <c r="R116" s="110" t="n"/>
      <c r="S116" s="110" t="n"/>
      <c r="T116" s="110" t="n"/>
      <c r="U116" s="110" t="n"/>
      <c r="V116" s="110" t="n"/>
      <c r="W116" s="110" t="n"/>
      <c r="X116" s="110" t="n"/>
      <c r="Y116" s="110" t="n"/>
      <c r="Z116" s="110" t="n"/>
      <c r="AA116" s="110" t="n"/>
      <c r="AB116" s="110" t="n"/>
      <c r="AC116" s="110" t="n"/>
      <c r="AD116" s="110" t="n"/>
      <c r="AE116" s="110" t="n"/>
      <c r="AF116" s="110" t="n"/>
      <c r="AG116" s="110" t="n"/>
      <c r="AH116" s="110" t="n"/>
      <c r="AI116" s="110" t="n"/>
      <c r="AJ116" s="110" t="n"/>
      <c r="AK116" s="110" t="n"/>
      <c r="AL116" s="110" t="n"/>
      <c r="AM116" s="110" t="n"/>
      <c r="AN116" s="110" t="n"/>
      <c r="AO116" s="110" t="n"/>
      <c r="AP116" s="110" t="n"/>
      <c r="AQ116" s="110" t="n"/>
      <c r="AR116" s="110" t="n"/>
      <c r="AS116" s="110" t="n"/>
      <c r="AT116" s="110" t="n"/>
      <c r="AU116" s="110" t="n"/>
      <c r="AV116" s="110" t="n"/>
      <c r="AW116" s="110" t="n"/>
      <c r="AX116" s="110" t="n"/>
      <c r="AY116" s="110" t="n"/>
      <c r="AZ116" s="110" t="n"/>
      <c r="BA116" s="110" t="n"/>
      <c r="BB116" s="110" t="n"/>
      <c r="BC116" s="110" t="n"/>
      <c r="BD116" s="110" t="n"/>
      <c r="BE116" s="110" t="n"/>
      <c r="BF116" s="110" t="n"/>
      <c r="BG116" s="110" t="n"/>
      <c r="BH116" s="110" t="n"/>
      <c r="BI116" s="110" t="n"/>
      <c r="BJ116" s="110" t="n"/>
      <c r="BK116" s="110" t="n"/>
      <c r="BL116" s="110" t="n"/>
      <c r="BM116" s="110" t="n"/>
      <c r="BN116" s="110" t="n"/>
      <c r="BO116" s="110" t="n"/>
      <c r="BP116" s="110" t="n"/>
      <c r="BQ116" s="110" t="n"/>
      <c r="BR116" s="110" t="n"/>
      <c r="BS116" s="110" t="n"/>
      <c r="BT116" s="110" t="n"/>
      <c r="BU116" s="110" t="n"/>
      <c r="BV116" s="110" t="n"/>
      <c r="BW116" s="110" t="n"/>
      <c r="BX116" s="110" t="n"/>
      <c r="BY116" s="110" t="n"/>
      <c r="BZ116" s="110" t="n"/>
      <c r="CA116" s="110" t="n"/>
      <c r="CB116" s="110" t="n"/>
      <c r="CC116" s="110" t="n"/>
      <c r="CD116" s="110" t="n"/>
      <c r="CE116" s="110" t="n"/>
      <c r="CF116" s="110" t="n"/>
      <c r="CG116" s="110" t="n"/>
      <c r="CH116" s="110" t="n"/>
      <c r="CI116" s="110" t="n"/>
      <c r="CJ116" s="110" t="n"/>
      <c r="CK116" s="110" t="n"/>
      <c r="CL116" s="110" t="n"/>
      <c r="CM116" s="110" t="n"/>
      <c r="CN116" s="110" t="n"/>
      <c r="CO116" s="110" t="n"/>
      <c r="CP116" s="110" t="n"/>
      <c r="CQ116" s="110" t="n"/>
      <c r="CR116" s="110" t="n"/>
      <c r="CS116" s="110" t="n"/>
    </row>
    <row r="117">
      <c r="C117" s="110">
        <f>AVERAGEIFS(F117:CS117,$F$2:$CS$2, "&gt;=" &amp; $F$2, $F$2:$CS$2, "&lt;="&amp; EOMONTH($F$2,0))</f>
        <v/>
      </c>
      <c r="D117" s="110">
        <f>AVERAGEIFS(F117:CS117,$F$2:$CS$2, "&gt;=" &amp; $AK$2, $F$2:$CS$2, "&lt;="&amp; EOMONTH($AK$2,0))</f>
        <v/>
      </c>
      <c r="E117" s="111">
        <f>AVERAGEIFS(F117:CS117,$F$2:$CS$2,"&gt;="&amp;TODAY()-30)</f>
        <v/>
      </c>
      <c r="F117" s="110" t="n"/>
      <c r="G117" s="110" t="n"/>
      <c r="H117" s="110" t="n"/>
      <c r="I117" s="110" t="n"/>
      <c r="J117" s="110" t="n"/>
      <c r="K117" s="110" t="n"/>
      <c r="L117" s="110" t="n"/>
      <c r="M117" s="110" t="n"/>
      <c r="N117" s="110" t="n"/>
      <c r="O117" s="110" t="n"/>
      <c r="P117" s="110" t="n"/>
      <c r="Q117" s="110" t="n"/>
      <c r="R117" s="110" t="n"/>
      <c r="S117" s="110" t="n"/>
      <c r="T117" s="110" t="n"/>
      <c r="U117" s="110" t="n"/>
      <c r="V117" s="110" t="n"/>
      <c r="W117" s="110" t="n"/>
      <c r="X117" s="110" t="n"/>
      <c r="Y117" s="110" t="n"/>
      <c r="Z117" s="110" t="n"/>
      <c r="AA117" s="110" t="n"/>
      <c r="AB117" s="110" t="n"/>
      <c r="AC117" s="110" t="n"/>
      <c r="AD117" s="110" t="n"/>
      <c r="AE117" s="110" t="n"/>
      <c r="AF117" s="110" t="n"/>
      <c r="AG117" s="110" t="n"/>
      <c r="AH117" s="110" t="n"/>
      <c r="AI117" s="110" t="n"/>
      <c r="AJ117" s="110" t="n"/>
      <c r="AK117" s="110" t="n"/>
      <c r="AL117" s="110" t="n"/>
      <c r="AM117" s="110" t="n"/>
      <c r="AN117" s="110" t="n"/>
      <c r="AO117" s="110" t="n"/>
      <c r="AP117" s="110" t="n"/>
      <c r="AQ117" s="110" t="n"/>
      <c r="AR117" s="110" t="n"/>
      <c r="AS117" s="110" t="n"/>
      <c r="AT117" s="110" t="n"/>
      <c r="AU117" s="110" t="n"/>
      <c r="AV117" s="110" t="n"/>
      <c r="AW117" s="110" t="n"/>
      <c r="AX117" s="110" t="n"/>
      <c r="AY117" s="110" t="n"/>
      <c r="AZ117" s="110" t="n"/>
      <c r="BA117" s="110" t="n"/>
      <c r="BB117" s="110" t="n"/>
      <c r="BC117" s="110" t="n"/>
      <c r="BD117" s="110" t="n"/>
      <c r="BE117" s="110" t="n"/>
      <c r="BF117" s="110" t="n"/>
      <c r="BG117" s="110" t="n"/>
      <c r="BH117" s="110" t="n"/>
      <c r="BI117" s="110" t="n"/>
      <c r="BJ117" s="110" t="n"/>
      <c r="BK117" s="110" t="n"/>
      <c r="BL117" s="110" t="n"/>
      <c r="BM117" s="110" t="n"/>
      <c r="BN117" s="110" t="n"/>
      <c r="BO117" s="110" t="n"/>
      <c r="BP117" s="110" t="n"/>
      <c r="BQ117" s="110" t="n"/>
      <c r="BR117" s="110" t="n"/>
      <c r="BS117" s="110" t="n"/>
      <c r="BT117" s="110" t="n"/>
      <c r="BU117" s="110" t="n"/>
      <c r="BV117" s="110" t="n"/>
      <c r="BW117" s="110" t="n"/>
      <c r="BX117" s="110" t="n"/>
      <c r="BY117" s="110" t="n"/>
      <c r="BZ117" s="110" t="n"/>
      <c r="CA117" s="110" t="n"/>
      <c r="CB117" s="110" t="n"/>
      <c r="CC117" s="110" t="n"/>
      <c r="CD117" s="110" t="n"/>
      <c r="CE117" s="110" t="n"/>
      <c r="CF117" s="110" t="n"/>
      <c r="CG117" s="110" t="n"/>
      <c r="CH117" s="110" t="n"/>
      <c r="CI117" s="110" t="n"/>
      <c r="CJ117" s="110" t="n"/>
      <c r="CK117" s="110" t="n"/>
      <c r="CL117" s="110" t="n"/>
      <c r="CM117" s="110" t="n"/>
      <c r="CN117" s="110" t="n"/>
      <c r="CO117" s="110" t="n"/>
      <c r="CP117" s="110" t="n"/>
      <c r="CQ117" s="110" t="n"/>
      <c r="CR117" s="110" t="n"/>
      <c r="CS117" s="110" t="n"/>
    </row>
    <row r="118">
      <c r="C118" s="110">
        <f>AVERAGEIFS(F118:CS118,$F$2:$CS$2, "&gt;=" &amp; $F$2, $F$2:$CS$2, "&lt;="&amp; EOMONTH($F$2,0))</f>
        <v/>
      </c>
      <c r="D118" s="110">
        <f>AVERAGEIFS(F118:CS118,$F$2:$CS$2, "&gt;=" &amp; $AK$2, $F$2:$CS$2, "&lt;="&amp; EOMONTH($AK$2,0))</f>
        <v/>
      </c>
      <c r="E118" s="111">
        <f>AVERAGEIFS(F118:CS118,$F$2:$CS$2,"&gt;="&amp;TODAY()-30)</f>
        <v/>
      </c>
      <c r="F118" s="110" t="n"/>
      <c r="G118" s="110" t="n"/>
      <c r="H118" s="110" t="n"/>
      <c r="I118" s="110" t="n"/>
      <c r="J118" s="110" t="n"/>
      <c r="K118" s="110" t="n"/>
      <c r="L118" s="110" t="n"/>
      <c r="M118" s="110" t="n"/>
      <c r="N118" s="110" t="n"/>
      <c r="O118" s="110" t="n"/>
      <c r="P118" s="110" t="n"/>
      <c r="Q118" s="110" t="n"/>
      <c r="R118" s="110" t="n"/>
      <c r="S118" s="110" t="n"/>
      <c r="T118" s="110" t="n"/>
      <c r="U118" s="110" t="n"/>
      <c r="V118" s="110" t="n"/>
      <c r="W118" s="110" t="n"/>
      <c r="X118" s="110" t="n"/>
      <c r="Y118" s="110" t="n"/>
      <c r="Z118" s="110" t="n"/>
      <c r="AA118" s="110" t="n"/>
      <c r="AB118" s="110" t="n"/>
      <c r="AC118" s="110" t="n"/>
      <c r="AD118" s="110" t="n"/>
      <c r="AE118" s="110" t="n"/>
      <c r="AF118" s="110" t="n"/>
      <c r="AG118" s="110" t="n"/>
      <c r="AH118" s="110" t="n"/>
      <c r="AI118" s="110" t="n"/>
      <c r="AJ118" s="110" t="n"/>
      <c r="AK118" s="110" t="n"/>
      <c r="AL118" s="110" t="n"/>
      <c r="AM118" s="110" t="n"/>
      <c r="AN118" s="110" t="n"/>
      <c r="AO118" s="110" t="n"/>
      <c r="AP118" s="110" t="n"/>
      <c r="AQ118" s="110" t="n"/>
      <c r="AR118" s="110" t="n"/>
      <c r="AS118" s="110" t="n"/>
      <c r="AT118" s="110" t="n"/>
      <c r="AU118" s="110" t="n"/>
      <c r="AV118" s="110" t="n"/>
      <c r="AW118" s="110" t="n"/>
      <c r="AX118" s="110" t="n"/>
      <c r="AY118" s="110" t="n"/>
      <c r="AZ118" s="110" t="n"/>
      <c r="BA118" s="110" t="n"/>
      <c r="BB118" s="110" t="n"/>
      <c r="BC118" s="110" t="n"/>
      <c r="BD118" s="110" t="n"/>
      <c r="BE118" s="110" t="n"/>
      <c r="BF118" s="110" t="n"/>
      <c r="BG118" s="110" t="n"/>
      <c r="BH118" s="110" t="n"/>
      <c r="BI118" s="110" t="n"/>
      <c r="BJ118" s="110" t="n"/>
      <c r="BK118" s="110" t="n"/>
      <c r="BL118" s="110" t="n"/>
      <c r="BM118" s="110" t="n"/>
      <c r="BN118" s="110" t="n"/>
      <c r="BO118" s="110" t="n"/>
      <c r="BP118" s="110" t="n"/>
      <c r="BQ118" s="110" t="n"/>
      <c r="BR118" s="110" t="n"/>
      <c r="BS118" s="110" t="n"/>
      <c r="BT118" s="110" t="n"/>
      <c r="BU118" s="110" t="n"/>
      <c r="BV118" s="110" t="n"/>
      <c r="BW118" s="110" t="n"/>
      <c r="BX118" s="110" t="n"/>
      <c r="BY118" s="110" t="n"/>
      <c r="BZ118" s="110" t="n"/>
      <c r="CA118" s="110" t="n"/>
      <c r="CB118" s="110" t="n"/>
      <c r="CC118" s="110" t="n"/>
      <c r="CD118" s="110" t="n"/>
      <c r="CE118" s="110" t="n"/>
      <c r="CF118" s="110" t="n"/>
      <c r="CG118" s="110" t="n"/>
      <c r="CH118" s="110" t="n"/>
      <c r="CI118" s="110" t="n"/>
      <c r="CJ118" s="110" t="n"/>
      <c r="CK118" s="110" t="n"/>
      <c r="CL118" s="110" t="n"/>
      <c r="CM118" s="110" t="n"/>
      <c r="CN118" s="110" t="n"/>
      <c r="CO118" s="110" t="n"/>
      <c r="CP118" s="110" t="n"/>
      <c r="CQ118" s="110" t="n"/>
      <c r="CR118" s="110" t="n"/>
      <c r="CS118" s="110" t="n"/>
    </row>
    <row r="119">
      <c r="C119" s="110">
        <f>AVERAGEIFS(F119:CS119,$F$2:$CS$2, "&gt;=" &amp; $F$2, $F$2:$CS$2, "&lt;="&amp; EOMONTH($F$2,0))</f>
        <v/>
      </c>
      <c r="D119" s="110">
        <f>AVERAGEIFS(F119:CS119,$F$2:$CS$2, "&gt;=" &amp; $AK$2, $F$2:$CS$2, "&lt;="&amp; EOMONTH($AK$2,0))</f>
        <v/>
      </c>
      <c r="E119" s="111">
        <f>AVERAGEIFS(F119:CS119,$F$2:$CS$2,"&gt;="&amp;TODAY()-30)</f>
        <v/>
      </c>
      <c r="F119" s="110" t="n"/>
      <c r="G119" s="110" t="n"/>
      <c r="H119" s="110" t="n"/>
      <c r="I119" s="110" t="n"/>
      <c r="J119" s="110" t="n"/>
      <c r="K119" s="110" t="n"/>
      <c r="L119" s="110" t="n"/>
      <c r="M119" s="110" t="n"/>
      <c r="N119" s="110" t="n"/>
      <c r="O119" s="110" t="n"/>
      <c r="P119" s="110" t="n"/>
      <c r="Q119" s="110" t="n"/>
      <c r="R119" s="110" t="n"/>
      <c r="S119" s="110" t="n"/>
      <c r="T119" s="110" t="n"/>
      <c r="U119" s="110" t="n"/>
      <c r="V119" s="110" t="n"/>
      <c r="W119" s="110" t="n"/>
      <c r="X119" s="110" t="n"/>
      <c r="Y119" s="110" t="n"/>
      <c r="Z119" s="110" t="n"/>
      <c r="AA119" s="110" t="n"/>
      <c r="AB119" s="110" t="n"/>
      <c r="AC119" s="110" t="n"/>
      <c r="AD119" s="110" t="n"/>
      <c r="AE119" s="110" t="n"/>
      <c r="AF119" s="110" t="n"/>
      <c r="AG119" s="110" t="n"/>
      <c r="AH119" s="110" t="n"/>
      <c r="AI119" s="110" t="n"/>
      <c r="AJ119" s="110" t="n"/>
      <c r="AK119" s="110" t="n"/>
      <c r="AL119" s="110" t="n"/>
      <c r="AM119" s="110" t="n"/>
      <c r="AN119" s="110" t="n"/>
      <c r="AO119" s="110" t="n"/>
      <c r="AP119" s="110" t="n"/>
      <c r="AQ119" s="110" t="n"/>
      <c r="AR119" s="110" t="n"/>
      <c r="AS119" s="110" t="n"/>
      <c r="AT119" s="110" t="n"/>
      <c r="AU119" s="110" t="n"/>
      <c r="AV119" s="110" t="n"/>
      <c r="AW119" s="110" t="n"/>
      <c r="AX119" s="110" t="n"/>
      <c r="AY119" s="110" t="n"/>
      <c r="AZ119" s="110" t="n"/>
      <c r="BA119" s="110" t="n"/>
      <c r="BB119" s="110" t="n"/>
      <c r="BC119" s="110" t="n"/>
      <c r="BD119" s="110" t="n"/>
      <c r="BE119" s="110" t="n"/>
      <c r="BF119" s="110" t="n"/>
      <c r="BG119" s="110" t="n"/>
      <c r="BH119" s="110" t="n"/>
      <c r="BI119" s="110" t="n"/>
      <c r="BJ119" s="110" t="n"/>
      <c r="BK119" s="110" t="n"/>
      <c r="BL119" s="110" t="n"/>
      <c r="BM119" s="110" t="n"/>
      <c r="BN119" s="110" t="n"/>
      <c r="BO119" s="110" t="n"/>
      <c r="BP119" s="110" t="n"/>
      <c r="BQ119" s="110" t="n"/>
      <c r="BR119" s="110" t="n"/>
      <c r="BS119" s="110" t="n"/>
      <c r="BT119" s="110" t="n"/>
      <c r="BU119" s="110" t="n"/>
      <c r="BV119" s="110" t="n"/>
      <c r="BW119" s="110" t="n"/>
      <c r="BX119" s="110" t="n"/>
      <c r="BY119" s="110" t="n"/>
      <c r="BZ119" s="110" t="n"/>
      <c r="CA119" s="110" t="n"/>
      <c r="CB119" s="110" t="n"/>
      <c r="CC119" s="110" t="n"/>
      <c r="CD119" s="110" t="n"/>
      <c r="CE119" s="110" t="n"/>
      <c r="CF119" s="110" t="n"/>
      <c r="CG119" s="110" t="n"/>
      <c r="CH119" s="110" t="n"/>
      <c r="CI119" s="110" t="n"/>
      <c r="CJ119" s="110" t="n"/>
      <c r="CK119" s="110" t="n"/>
      <c r="CL119" s="110" t="n"/>
      <c r="CM119" s="110" t="n"/>
      <c r="CN119" s="110" t="n"/>
      <c r="CO119" s="110" t="n"/>
      <c r="CP119" s="110" t="n"/>
      <c r="CQ119" s="110" t="n"/>
      <c r="CR119" s="110" t="n"/>
      <c r="CS119" s="110" t="n"/>
    </row>
    <row r="120">
      <c r="C120" s="110">
        <f>AVERAGEIFS(F120:CS120,$F$2:$CS$2, "&gt;=" &amp; $F$2, $F$2:$CS$2, "&lt;="&amp; EOMONTH($F$2,0))</f>
        <v/>
      </c>
      <c r="D120" s="110">
        <f>AVERAGEIFS(F120:CS120,$F$2:$CS$2, "&gt;=" &amp; $AK$2, $F$2:$CS$2, "&lt;="&amp; EOMONTH($AK$2,0))</f>
        <v/>
      </c>
      <c r="E120" s="111">
        <f>AVERAGEIFS(F120:CS120,$F$2:$CS$2,"&gt;="&amp;TODAY()-30)</f>
        <v/>
      </c>
      <c r="F120" s="110" t="n"/>
      <c r="G120" s="110" t="n"/>
      <c r="H120" s="110" t="n"/>
      <c r="I120" s="110" t="n"/>
      <c r="J120" s="110" t="n"/>
      <c r="K120" s="110" t="n"/>
      <c r="L120" s="110" t="n"/>
      <c r="M120" s="110" t="n"/>
      <c r="N120" s="110" t="n"/>
      <c r="O120" s="110" t="n"/>
      <c r="P120" s="110" t="n"/>
      <c r="Q120" s="110" t="n"/>
      <c r="R120" s="110" t="n"/>
      <c r="S120" s="110" t="n"/>
      <c r="T120" s="110" t="n"/>
      <c r="U120" s="110" t="n"/>
      <c r="V120" s="110" t="n"/>
      <c r="W120" s="110" t="n"/>
      <c r="X120" s="110" t="n"/>
      <c r="Y120" s="110" t="n"/>
      <c r="Z120" s="110" t="n"/>
      <c r="AA120" s="110" t="n"/>
      <c r="AB120" s="110" t="n"/>
      <c r="AC120" s="110" t="n"/>
      <c r="AD120" s="110" t="n"/>
      <c r="AE120" s="110" t="n"/>
      <c r="AF120" s="110" t="n"/>
      <c r="AG120" s="110" t="n"/>
      <c r="AH120" s="110" t="n"/>
      <c r="AI120" s="110" t="n"/>
      <c r="AJ120" s="110" t="n"/>
      <c r="AK120" s="110" t="n"/>
      <c r="AL120" s="110" t="n"/>
      <c r="AM120" s="110" t="n"/>
      <c r="AN120" s="110" t="n"/>
      <c r="AO120" s="110" t="n"/>
      <c r="AP120" s="110" t="n"/>
      <c r="AQ120" s="110" t="n"/>
      <c r="AR120" s="110" t="n"/>
      <c r="AS120" s="110" t="n"/>
      <c r="AT120" s="110" t="n"/>
      <c r="AU120" s="110" t="n"/>
      <c r="AV120" s="110" t="n"/>
      <c r="AW120" s="110" t="n"/>
      <c r="AX120" s="110" t="n"/>
      <c r="AY120" s="110" t="n"/>
      <c r="AZ120" s="110" t="n"/>
      <c r="BA120" s="110" t="n"/>
      <c r="BB120" s="110" t="n"/>
      <c r="BC120" s="110" t="n"/>
      <c r="BD120" s="110" t="n"/>
      <c r="BE120" s="110" t="n"/>
      <c r="BF120" s="110" t="n"/>
      <c r="BG120" s="110" t="n"/>
      <c r="BH120" s="110" t="n"/>
      <c r="BI120" s="110" t="n"/>
      <c r="BJ120" s="110" t="n"/>
      <c r="BK120" s="110" t="n"/>
      <c r="BL120" s="110" t="n"/>
      <c r="BM120" s="110" t="n"/>
      <c r="BN120" s="110" t="n"/>
      <c r="BO120" s="110" t="n"/>
      <c r="BP120" s="110" t="n"/>
      <c r="BQ120" s="110" t="n"/>
      <c r="BR120" s="110" t="n"/>
      <c r="BS120" s="110" t="n"/>
      <c r="BT120" s="110" t="n"/>
      <c r="BU120" s="110" t="n"/>
      <c r="BV120" s="110" t="n"/>
      <c r="BW120" s="110" t="n"/>
      <c r="BX120" s="110" t="n"/>
      <c r="BY120" s="110" t="n"/>
      <c r="BZ120" s="110" t="n"/>
      <c r="CA120" s="110" t="n"/>
      <c r="CB120" s="110" t="n"/>
      <c r="CC120" s="110" t="n"/>
      <c r="CD120" s="110" t="n"/>
      <c r="CE120" s="110" t="n"/>
      <c r="CF120" s="110" t="n"/>
      <c r="CG120" s="110" t="n"/>
      <c r="CH120" s="110" t="n"/>
      <c r="CI120" s="110" t="n"/>
      <c r="CJ120" s="110" t="n"/>
      <c r="CK120" s="110" t="n"/>
      <c r="CL120" s="110" t="n"/>
      <c r="CM120" s="110" t="n"/>
      <c r="CN120" s="110" t="n"/>
      <c r="CO120" s="110" t="n"/>
      <c r="CP120" s="110" t="n"/>
      <c r="CQ120" s="110" t="n"/>
      <c r="CR120" s="110" t="n"/>
      <c r="CS120" s="110" t="n"/>
    </row>
    <row r="121">
      <c r="C121" s="110">
        <f>AVERAGEIFS(F121:CS121,$F$2:$CS$2, "&gt;=" &amp; $F$2, $F$2:$CS$2, "&lt;="&amp; EOMONTH($F$2,0))</f>
        <v/>
      </c>
      <c r="D121" s="110">
        <f>AVERAGEIFS(F121:CS121,$F$2:$CS$2, "&gt;=" &amp; $AK$2, $F$2:$CS$2, "&lt;="&amp; EOMONTH($AK$2,0))</f>
        <v/>
      </c>
      <c r="E121" s="111">
        <f>AVERAGEIFS(F121:CS121,$F$2:$CS$2,"&gt;="&amp;TODAY()-30)</f>
        <v/>
      </c>
      <c r="F121" s="110" t="n"/>
      <c r="G121" s="110" t="n"/>
      <c r="H121" s="110" t="n"/>
      <c r="I121" s="110" t="n"/>
      <c r="J121" s="110" t="n"/>
      <c r="K121" s="110" t="n"/>
      <c r="L121" s="110" t="n"/>
      <c r="M121" s="110" t="n"/>
      <c r="N121" s="110" t="n"/>
      <c r="O121" s="110" t="n"/>
      <c r="P121" s="110" t="n"/>
      <c r="Q121" s="110" t="n"/>
      <c r="R121" s="110" t="n"/>
      <c r="S121" s="110" t="n"/>
      <c r="T121" s="110" t="n"/>
      <c r="U121" s="110" t="n"/>
      <c r="V121" s="110" t="n"/>
      <c r="W121" s="110" t="n"/>
      <c r="X121" s="110" t="n"/>
      <c r="Y121" s="110" t="n"/>
      <c r="Z121" s="110" t="n"/>
      <c r="AA121" s="110" t="n"/>
      <c r="AB121" s="110" t="n"/>
      <c r="AC121" s="110" t="n"/>
      <c r="AD121" s="110" t="n"/>
      <c r="AE121" s="110" t="n"/>
      <c r="AF121" s="110" t="n"/>
      <c r="AG121" s="110" t="n"/>
      <c r="AH121" s="110" t="n"/>
      <c r="AI121" s="110" t="n"/>
      <c r="AJ121" s="110" t="n"/>
      <c r="AK121" s="110" t="n"/>
      <c r="AL121" s="110" t="n"/>
      <c r="AM121" s="110" t="n"/>
      <c r="AN121" s="110" t="n"/>
      <c r="AO121" s="110" t="n"/>
      <c r="AP121" s="110" t="n"/>
      <c r="AQ121" s="110" t="n"/>
      <c r="AR121" s="110" t="n"/>
      <c r="AS121" s="110" t="n"/>
      <c r="AT121" s="110" t="n"/>
      <c r="AU121" s="110" t="n"/>
      <c r="AV121" s="110" t="n"/>
      <c r="AW121" s="110" t="n"/>
      <c r="AX121" s="110" t="n"/>
      <c r="AY121" s="110" t="n"/>
      <c r="AZ121" s="110" t="n"/>
      <c r="BA121" s="110" t="n"/>
      <c r="BB121" s="110" t="n"/>
      <c r="BC121" s="110" t="n"/>
      <c r="BD121" s="110" t="n"/>
      <c r="BE121" s="110" t="n"/>
      <c r="BF121" s="110" t="n"/>
      <c r="BG121" s="110" t="n"/>
      <c r="BH121" s="110" t="n"/>
      <c r="BI121" s="110" t="n"/>
      <c r="BJ121" s="110" t="n"/>
      <c r="BK121" s="110" t="n"/>
      <c r="BL121" s="110" t="n"/>
      <c r="BM121" s="110" t="n"/>
      <c r="BN121" s="110" t="n"/>
      <c r="BO121" s="110" t="n"/>
      <c r="BP121" s="110" t="n"/>
      <c r="BQ121" s="110" t="n"/>
      <c r="BR121" s="110" t="n"/>
      <c r="BS121" s="110" t="n"/>
      <c r="BT121" s="110" t="n"/>
      <c r="BU121" s="110" t="n"/>
      <c r="BV121" s="110" t="n"/>
      <c r="BW121" s="110" t="n"/>
      <c r="BX121" s="110" t="n"/>
      <c r="BY121" s="110" t="n"/>
      <c r="BZ121" s="110" t="n"/>
      <c r="CA121" s="110" t="n"/>
      <c r="CB121" s="110" t="n"/>
      <c r="CC121" s="110" t="n"/>
      <c r="CD121" s="110" t="n"/>
      <c r="CE121" s="110" t="n"/>
      <c r="CF121" s="110" t="n"/>
      <c r="CG121" s="110" t="n"/>
      <c r="CH121" s="110" t="n"/>
      <c r="CI121" s="110" t="n"/>
      <c r="CJ121" s="110" t="n"/>
      <c r="CK121" s="110" t="n"/>
      <c r="CL121" s="110" t="n"/>
      <c r="CM121" s="110" t="n"/>
      <c r="CN121" s="110" t="n"/>
      <c r="CO121" s="110" t="n"/>
      <c r="CP121" s="110" t="n"/>
      <c r="CQ121" s="110" t="n"/>
      <c r="CR121" s="110" t="n"/>
      <c r="CS121" s="110" t="n"/>
    </row>
    <row r="122">
      <c r="C122" s="110">
        <f>AVERAGEIFS(F122:CS122,$F$2:$CS$2, "&gt;=" &amp; $F$2, $F$2:$CS$2, "&lt;="&amp; EOMONTH($F$2,0))</f>
        <v/>
      </c>
      <c r="D122" s="110">
        <f>AVERAGEIFS(F122:CS122,$F$2:$CS$2, "&gt;=" &amp; $AK$2, $F$2:$CS$2, "&lt;="&amp; EOMONTH($AK$2,0))</f>
        <v/>
      </c>
      <c r="E122" s="111">
        <f>AVERAGEIFS(F122:CS122,$F$2:$CS$2,"&gt;="&amp;TODAY()-30)</f>
        <v/>
      </c>
      <c r="F122" s="110" t="n"/>
      <c r="G122" s="110" t="n"/>
      <c r="H122" s="110" t="n"/>
      <c r="I122" s="110" t="n"/>
      <c r="J122" s="110" t="n"/>
      <c r="K122" s="110" t="n"/>
      <c r="L122" s="110" t="n"/>
      <c r="M122" s="110" t="n"/>
      <c r="N122" s="110" t="n"/>
      <c r="O122" s="110" t="n"/>
      <c r="P122" s="110" t="n"/>
      <c r="Q122" s="110" t="n"/>
      <c r="R122" s="110" t="n"/>
      <c r="S122" s="110" t="n"/>
      <c r="T122" s="110" t="n"/>
      <c r="U122" s="110" t="n"/>
      <c r="V122" s="110" t="n"/>
      <c r="W122" s="110" t="n"/>
      <c r="X122" s="110" t="n"/>
      <c r="Y122" s="110" t="n"/>
      <c r="Z122" s="110" t="n"/>
      <c r="AA122" s="110" t="n"/>
      <c r="AB122" s="110" t="n"/>
      <c r="AC122" s="110" t="n"/>
      <c r="AD122" s="110" t="n"/>
      <c r="AE122" s="110" t="n"/>
      <c r="AF122" s="110" t="n"/>
      <c r="AG122" s="110" t="n"/>
      <c r="AH122" s="110" t="n"/>
      <c r="AI122" s="110" t="n"/>
      <c r="AJ122" s="110" t="n"/>
      <c r="AK122" s="110" t="n"/>
      <c r="AL122" s="110" t="n"/>
      <c r="AM122" s="110" t="n"/>
      <c r="AN122" s="110" t="n"/>
      <c r="AO122" s="110" t="n"/>
      <c r="AP122" s="110" t="n"/>
      <c r="AQ122" s="110" t="n"/>
      <c r="AR122" s="110" t="n"/>
      <c r="AS122" s="110" t="n"/>
      <c r="AT122" s="110" t="n"/>
      <c r="AU122" s="110" t="n"/>
      <c r="AV122" s="110" t="n"/>
      <c r="AW122" s="110" t="n"/>
      <c r="AX122" s="110" t="n"/>
      <c r="AY122" s="110" t="n"/>
      <c r="AZ122" s="110" t="n"/>
      <c r="BA122" s="110" t="n"/>
      <c r="BB122" s="110" t="n"/>
      <c r="BC122" s="110" t="n"/>
      <c r="BD122" s="110" t="n"/>
      <c r="BE122" s="110" t="n"/>
      <c r="BF122" s="110" t="n"/>
      <c r="BG122" s="110" t="n"/>
      <c r="BH122" s="110" t="n"/>
      <c r="BI122" s="110" t="n"/>
      <c r="BJ122" s="110" t="n"/>
      <c r="BK122" s="110" t="n"/>
      <c r="BL122" s="110" t="n"/>
      <c r="BM122" s="110" t="n"/>
      <c r="BN122" s="110" t="n"/>
      <c r="BO122" s="110" t="n"/>
      <c r="BP122" s="110" t="n"/>
      <c r="BQ122" s="110" t="n"/>
      <c r="BR122" s="110" t="n"/>
      <c r="BS122" s="110" t="n"/>
      <c r="BT122" s="110" t="n"/>
      <c r="BU122" s="110" t="n"/>
      <c r="BV122" s="110" t="n"/>
      <c r="BW122" s="110" t="n"/>
      <c r="BX122" s="110" t="n"/>
      <c r="BY122" s="110" t="n"/>
      <c r="BZ122" s="110" t="n"/>
      <c r="CA122" s="110" t="n"/>
      <c r="CB122" s="110" t="n"/>
      <c r="CC122" s="110" t="n"/>
      <c r="CD122" s="110" t="n"/>
      <c r="CE122" s="110" t="n"/>
      <c r="CF122" s="110" t="n"/>
      <c r="CG122" s="110" t="n"/>
      <c r="CH122" s="110" t="n"/>
      <c r="CI122" s="110" t="n"/>
      <c r="CJ122" s="110" t="n"/>
      <c r="CK122" s="110" t="n"/>
      <c r="CL122" s="110" t="n"/>
      <c r="CM122" s="110" t="n"/>
      <c r="CN122" s="110" t="n"/>
      <c r="CO122" s="110" t="n"/>
      <c r="CP122" s="110" t="n"/>
      <c r="CQ122" s="110" t="n"/>
      <c r="CR122" s="110" t="n"/>
      <c r="CS122" s="110" t="n"/>
    </row>
    <row r="123">
      <c r="C123" s="110">
        <f>AVERAGEIFS(F123:CS123,$F$2:$CS$2, "&gt;=" &amp; $F$2, $F$2:$CS$2, "&lt;="&amp; EOMONTH($F$2,0))</f>
        <v/>
      </c>
      <c r="D123" s="110">
        <f>AVERAGEIFS(F123:CS123,$F$2:$CS$2, "&gt;=" &amp; $AK$2, $F$2:$CS$2, "&lt;="&amp; EOMONTH($AK$2,0))</f>
        <v/>
      </c>
      <c r="E123" s="111">
        <f>AVERAGEIFS(F123:CS123,$F$2:$CS$2,"&gt;="&amp;TODAY()-30)</f>
        <v/>
      </c>
      <c r="F123" s="110" t="n"/>
      <c r="G123" s="110" t="n"/>
      <c r="H123" s="110" t="n"/>
      <c r="I123" s="110" t="n"/>
      <c r="J123" s="110" t="n"/>
      <c r="K123" s="110" t="n"/>
      <c r="L123" s="110" t="n"/>
      <c r="M123" s="110" t="n"/>
      <c r="N123" s="110" t="n"/>
      <c r="O123" s="110" t="n"/>
      <c r="P123" s="110" t="n"/>
      <c r="Q123" s="110" t="n"/>
      <c r="R123" s="110" t="n"/>
      <c r="S123" s="110" t="n"/>
      <c r="T123" s="110" t="n"/>
      <c r="U123" s="110" t="n"/>
      <c r="V123" s="110" t="n"/>
      <c r="W123" s="110" t="n"/>
      <c r="X123" s="110" t="n"/>
      <c r="Y123" s="110" t="n"/>
      <c r="Z123" s="110" t="n"/>
      <c r="AA123" s="110" t="n"/>
      <c r="AB123" s="110" t="n"/>
      <c r="AC123" s="110" t="n"/>
      <c r="AD123" s="110" t="n"/>
      <c r="AE123" s="110" t="n"/>
      <c r="AF123" s="110" t="n"/>
      <c r="AG123" s="110" t="n"/>
      <c r="AH123" s="110" t="n"/>
      <c r="AI123" s="110" t="n"/>
      <c r="AJ123" s="110" t="n"/>
      <c r="AK123" s="110" t="n"/>
      <c r="AL123" s="110" t="n"/>
      <c r="AM123" s="110" t="n"/>
      <c r="AN123" s="110" t="n"/>
      <c r="AO123" s="110" t="n"/>
      <c r="AP123" s="110" t="n"/>
      <c r="AQ123" s="110" t="n"/>
      <c r="AR123" s="110" t="n"/>
      <c r="AS123" s="110" t="n"/>
      <c r="AT123" s="110" t="n"/>
      <c r="AU123" s="110" t="n"/>
      <c r="AV123" s="110" t="n"/>
      <c r="AW123" s="110" t="n"/>
      <c r="AX123" s="110" t="n"/>
      <c r="AY123" s="110" t="n"/>
      <c r="AZ123" s="110" t="n"/>
      <c r="BA123" s="110" t="n"/>
      <c r="BB123" s="110" t="n"/>
      <c r="BC123" s="110" t="n"/>
      <c r="BD123" s="110" t="n"/>
      <c r="BE123" s="110" t="n"/>
      <c r="BF123" s="110" t="n"/>
      <c r="BG123" s="110" t="n"/>
      <c r="BH123" s="110" t="n"/>
      <c r="BI123" s="110" t="n"/>
      <c r="BJ123" s="110" t="n"/>
      <c r="BK123" s="110" t="n"/>
      <c r="BL123" s="110" t="n"/>
      <c r="BM123" s="110" t="n"/>
      <c r="BN123" s="110" t="n"/>
      <c r="BO123" s="110" t="n"/>
      <c r="BP123" s="110" t="n"/>
      <c r="BQ123" s="110" t="n"/>
      <c r="BR123" s="110" t="n"/>
      <c r="BS123" s="110" t="n"/>
      <c r="BT123" s="110" t="n"/>
      <c r="BU123" s="110" t="n"/>
      <c r="BV123" s="110" t="n"/>
      <c r="BW123" s="110" t="n"/>
      <c r="BX123" s="110" t="n"/>
      <c r="BY123" s="110" t="n"/>
      <c r="BZ123" s="110" t="n"/>
      <c r="CA123" s="110" t="n"/>
      <c r="CB123" s="110" t="n"/>
      <c r="CC123" s="110" t="n"/>
      <c r="CD123" s="110" t="n"/>
      <c r="CE123" s="110" t="n"/>
      <c r="CF123" s="110" t="n"/>
      <c r="CG123" s="110" t="n"/>
      <c r="CH123" s="110" t="n"/>
      <c r="CI123" s="110" t="n"/>
      <c r="CJ123" s="110" t="n"/>
      <c r="CK123" s="110" t="n"/>
      <c r="CL123" s="110" t="n"/>
      <c r="CM123" s="110" t="n"/>
      <c r="CN123" s="110" t="n"/>
      <c r="CO123" s="110" t="n"/>
      <c r="CP123" s="110" t="n"/>
      <c r="CQ123" s="110" t="n"/>
      <c r="CR123" s="110" t="n"/>
      <c r="CS123" s="110" t="n"/>
    </row>
    <row r="124">
      <c r="C124" s="110">
        <f>AVERAGEIFS(F124:CS124,$F$2:$CS$2, "&gt;=" &amp; $F$2, $F$2:$CS$2, "&lt;="&amp; EOMONTH($F$2,0))</f>
        <v/>
      </c>
      <c r="D124" s="110">
        <f>AVERAGEIFS(F124:CS124,$F$2:$CS$2, "&gt;=" &amp; $AK$2, $F$2:$CS$2, "&lt;="&amp; EOMONTH($AK$2,0))</f>
        <v/>
      </c>
      <c r="E124" s="111">
        <f>AVERAGEIFS(F124:CS124,$F$2:$CS$2,"&gt;="&amp;TODAY()-30)</f>
        <v/>
      </c>
      <c r="F124" s="110" t="n"/>
      <c r="G124" s="110" t="n"/>
      <c r="H124" s="110" t="n"/>
      <c r="I124" s="110" t="n"/>
      <c r="J124" s="110" t="n"/>
      <c r="K124" s="110" t="n"/>
      <c r="L124" s="110" t="n"/>
      <c r="M124" s="110" t="n"/>
      <c r="N124" s="110" t="n"/>
      <c r="O124" s="110" t="n"/>
      <c r="P124" s="110" t="n"/>
      <c r="Q124" s="110" t="n"/>
      <c r="R124" s="110" t="n"/>
      <c r="S124" s="110" t="n"/>
      <c r="T124" s="110" t="n"/>
      <c r="U124" s="110" t="n"/>
      <c r="V124" s="110" t="n"/>
      <c r="W124" s="110" t="n"/>
      <c r="X124" s="110" t="n"/>
      <c r="Y124" s="110" t="n"/>
      <c r="Z124" s="110" t="n"/>
      <c r="AA124" s="110" t="n"/>
      <c r="AB124" s="110" t="n"/>
      <c r="AC124" s="110" t="n"/>
      <c r="AD124" s="110" t="n"/>
      <c r="AE124" s="110" t="n"/>
      <c r="AF124" s="110" t="n"/>
      <c r="AG124" s="110" t="n"/>
      <c r="AH124" s="110" t="n"/>
      <c r="AI124" s="110" t="n"/>
      <c r="AJ124" s="110" t="n"/>
      <c r="AK124" s="110" t="n"/>
      <c r="AL124" s="110" t="n"/>
      <c r="AM124" s="110" t="n"/>
      <c r="AN124" s="110" t="n"/>
      <c r="AO124" s="110" t="n"/>
      <c r="AP124" s="110" t="n"/>
      <c r="AQ124" s="110" t="n"/>
      <c r="AR124" s="110" t="n"/>
      <c r="AS124" s="110" t="n"/>
      <c r="AT124" s="110" t="n"/>
      <c r="AU124" s="110" t="n"/>
      <c r="AV124" s="110" t="n"/>
      <c r="AW124" s="110" t="n"/>
      <c r="AX124" s="110" t="n"/>
      <c r="AY124" s="110" t="n"/>
      <c r="AZ124" s="110" t="n"/>
      <c r="BA124" s="110" t="n"/>
      <c r="BB124" s="110" t="n"/>
      <c r="BC124" s="110" t="n"/>
      <c r="BD124" s="110" t="n"/>
      <c r="BE124" s="110" t="n"/>
      <c r="BF124" s="110" t="n"/>
      <c r="BG124" s="110" t="n"/>
      <c r="BH124" s="110" t="n"/>
      <c r="BI124" s="110" t="n"/>
      <c r="BJ124" s="110" t="n"/>
      <c r="BK124" s="110" t="n"/>
      <c r="BL124" s="110" t="n"/>
      <c r="BM124" s="110" t="n"/>
      <c r="BN124" s="110" t="n"/>
      <c r="BO124" s="110" t="n"/>
      <c r="BP124" s="110" t="n"/>
      <c r="BQ124" s="110" t="n"/>
      <c r="BR124" s="110" t="n"/>
      <c r="BS124" s="110" t="n"/>
      <c r="BT124" s="110" t="n"/>
      <c r="BU124" s="110" t="n"/>
      <c r="BV124" s="110" t="n"/>
      <c r="BW124" s="110" t="n"/>
      <c r="BX124" s="110" t="n"/>
      <c r="BY124" s="110" t="n"/>
      <c r="BZ124" s="110" t="n"/>
      <c r="CA124" s="110" t="n"/>
      <c r="CB124" s="110" t="n"/>
      <c r="CC124" s="110" t="n"/>
      <c r="CD124" s="110" t="n"/>
      <c r="CE124" s="110" t="n"/>
      <c r="CF124" s="110" t="n"/>
      <c r="CG124" s="110" t="n"/>
      <c r="CH124" s="110" t="n"/>
      <c r="CI124" s="110" t="n"/>
      <c r="CJ124" s="110" t="n"/>
      <c r="CK124" s="110" t="n"/>
      <c r="CL124" s="110" t="n"/>
      <c r="CM124" s="110" t="n"/>
      <c r="CN124" s="110" t="n"/>
      <c r="CO124" s="110" t="n"/>
      <c r="CP124" s="110" t="n"/>
      <c r="CQ124" s="110" t="n"/>
      <c r="CR124" s="110" t="n"/>
      <c r="CS124" s="110" t="n"/>
    </row>
    <row r="125">
      <c r="C125" s="110">
        <f>AVERAGEIFS(F125:CS125,$F$2:$CS$2, "&gt;=" &amp; $F$2, $F$2:$CS$2, "&lt;="&amp; EOMONTH($F$2,0))</f>
        <v/>
      </c>
      <c r="D125" s="110">
        <f>AVERAGEIFS(F125:CS125,$F$2:$CS$2, "&gt;=" &amp; $AK$2, $F$2:$CS$2, "&lt;="&amp; EOMONTH($AK$2,0))</f>
        <v/>
      </c>
      <c r="E125" s="111">
        <f>AVERAGEIFS(F125:CS125,$F$2:$CS$2,"&gt;="&amp;TODAY()-30)</f>
        <v/>
      </c>
      <c r="F125" s="110" t="n"/>
      <c r="G125" s="110" t="n"/>
      <c r="H125" s="110" t="n"/>
      <c r="I125" s="110" t="n"/>
      <c r="J125" s="110" t="n"/>
      <c r="K125" s="110" t="n"/>
      <c r="L125" s="110" t="n"/>
      <c r="M125" s="110" t="n"/>
      <c r="N125" s="110" t="n"/>
      <c r="O125" s="110" t="n"/>
      <c r="P125" s="110" t="n"/>
      <c r="Q125" s="110" t="n"/>
      <c r="R125" s="110" t="n"/>
      <c r="S125" s="110" t="n"/>
      <c r="T125" s="110" t="n"/>
      <c r="U125" s="110" t="n"/>
      <c r="V125" s="110" t="n"/>
      <c r="W125" s="110" t="n"/>
      <c r="X125" s="110" t="n"/>
      <c r="Y125" s="110" t="n"/>
      <c r="Z125" s="110" t="n"/>
      <c r="AA125" s="110" t="n"/>
      <c r="AB125" s="110" t="n"/>
      <c r="AC125" s="110" t="n"/>
      <c r="AD125" s="110" t="n"/>
      <c r="AE125" s="110" t="n"/>
      <c r="AF125" s="110" t="n"/>
      <c r="AG125" s="110" t="n"/>
      <c r="AH125" s="110" t="n"/>
      <c r="AI125" s="110" t="n"/>
      <c r="AJ125" s="110" t="n"/>
      <c r="AK125" s="110" t="n"/>
      <c r="AL125" s="110" t="n"/>
      <c r="AM125" s="110" t="n"/>
      <c r="AN125" s="110" t="n"/>
      <c r="AO125" s="110" t="n"/>
      <c r="AP125" s="110" t="n"/>
      <c r="AQ125" s="110" t="n"/>
      <c r="AR125" s="110" t="n"/>
      <c r="AS125" s="110" t="n"/>
      <c r="AT125" s="110" t="n"/>
      <c r="AU125" s="110" t="n"/>
      <c r="AV125" s="110" t="n"/>
      <c r="AW125" s="110" t="n"/>
      <c r="AX125" s="110" t="n"/>
      <c r="AY125" s="110" t="n"/>
      <c r="AZ125" s="110" t="n"/>
      <c r="BA125" s="110" t="n"/>
      <c r="BB125" s="110" t="n"/>
      <c r="BC125" s="110" t="n"/>
      <c r="BD125" s="110" t="n"/>
      <c r="BE125" s="110" t="n"/>
      <c r="BF125" s="110" t="n"/>
      <c r="BG125" s="110" t="n"/>
      <c r="BH125" s="110" t="n"/>
      <c r="BI125" s="110" t="n"/>
      <c r="BJ125" s="110" t="n"/>
      <c r="BK125" s="110" t="n"/>
      <c r="BL125" s="110" t="n"/>
      <c r="BM125" s="110" t="n"/>
      <c r="BN125" s="110" t="n"/>
      <c r="BO125" s="110" t="n"/>
      <c r="BP125" s="110" t="n"/>
      <c r="BQ125" s="110" t="n"/>
      <c r="BR125" s="110" t="n"/>
      <c r="BS125" s="110" t="n"/>
      <c r="BT125" s="110" t="n"/>
      <c r="BU125" s="110" t="n"/>
      <c r="BV125" s="110" t="n"/>
      <c r="BW125" s="110" t="n"/>
      <c r="BX125" s="110" t="n"/>
      <c r="BY125" s="110" t="n"/>
      <c r="BZ125" s="110" t="n"/>
      <c r="CA125" s="110" t="n"/>
      <c r="CB125" s="110" t="n"/>
      <c r="CC125" s="110" t="n"/>
      <c r="CD125" s="110" t="n"/>
      <c r="CE125" s="110" t="n"/>
      <c r="CF125" s="110" t="n"/>
      <c r="CG125" s="110" t="n"/>
      <c r="CH125" s="110" t="n"/>
      <c r="CI125" s="110" t="n"/>
      <c r="CJ125" s="110" t="n"/>
      <c r="CK125" s="110" t="n"/>
      <c r="CL125" s="110" t="n"/>
      <c r="CM125" s="110" t="n"/>
      <c r="CN125" s="110" t="n"/>
      <c r="CO125" s="110" t="n"/>
      <c r="CP125" s="110" t="n"/>
      <c r="CQ125" s="110" t="n"/>
      <c r="CR125" s="110" t="n"/>
      <c r="CS125" s="110" t="n"/>
    </row>
    <row r="126">
      <c r="C126" s="110">
        <f>AVERAGEIFS(F126:CS126,$F$2:$CS$2, "&gt;=" &amp; $F$2, $F$2:$CS$2, "&lt;="&amp; EOMONTH($F$2,0))</f>
        <v/>
      </c>
      <c r="D126" s="110">
        <f>AVERAGEIFS(F126:CS126,$F$2:$CS$2, "&gt;=" &amp; $AK$2, $F$2:$CS$2, "&lt;="&amp; EOMONTH($AK$2,0))</f>
        <v/>
      </c>
      <c r="E126" s="111">
        <f>AVERAGEIFS(F126:CS126,$F$2:$CS$2,"&gt;="&amp;TODAY()-30)</f>
        <v/>
      </c>
      <c r="F126" s="110" t="n"/>
      <c r="G126" s="110" t="n"/>
      <c r="H126" s="110" t="n"/>
      <c r="I126" s="110" t="n"/>
      <c r="J126" s="110" t="n"/>
      <c r="K126" s="110" t="n"/>
      <c r="L126" s="110" t="n"/>
      <c r="M126" s="110" t="n"/>
      <c r="N126" s="110" t="n"/>
      <c r="O126" s="110" t="n"/>
      <c r="P126" s="110" t="n"/>
      <c r="Q126" s="110" t="n"/>
      <c r="R126" s="110" t="n"/>
      <c r="S126" s="110" t="n"/>
      <c r="T126" s="110" t="n"/>
      <c r="U126" s="110" t="n"/>
      <c r="V126" s="110" t="n"/>
      <c r="W126" s="110" t="n"/>
      <c r="X126" s="110" t="n"/>
      <c r="Y126" s="110" t="n"/>
      <c r="Z126" s="110" t="n"/>
      <c r="AA126" s="110" t="n"/>
      <c r="AB126" s="110" t="n"/>
      <c r="AC126" s="110" t="n"/>
      <c r="AD126" s="110" t="n"/>
      <c r="AE126" s="110" t="n"/>
      <c r="AF126" s="110" t="n"/>
      <c r="AG126" s="110" t="n"/>
      <c r="AH126" s="110" t="n"/>
      <c r="AI126" s="110" t="n"/>
      <c r="AJ126" s="110" t="n"/>
      <c r="AK126" s="110" t="n"/>
      <c r="AL126" s="110" t="n"/>
      <c r="AM126" s="110" t="n"/>
      <c r="AN126" s="110" t="n"/>
      <c r="AO126" s="110" t="n"/>
      <c r="AP126" s="110" t="n"/>
      <c r="AQ126" s="110" t="n"/>
      <c r="AR126" s="110" t="n"/>
      <c r="AS126" s="110" t="n"/>
      <c r="AT126" s="110" t="n"/>
      <c r="AU126" s="110" t="n"/>
      <c r="AV126" s="110" t="n"/>
      <c r="AW126" s="110" t="n"/>
      <c r="AX126" s="110" t="n"/>
      <c r="AY126" s="110" t="n"/>
      <c r="AZ126" s="110" t="n"/>
      <c r="BA126" s="110" t="n"/>
      <c r="BB126" s="110" t="n"/>
      <c r="BC126" s="110" t="n"/>
      <c r="BD126" s="110" t="n"/>
      <c r="BE126" s="110" t="n"/>
      <c r="BF126" s="110" t="n"/>
      <c r="BG126" s="110" t="n"/>
      <c r="BH126" s="110" t="n"/>
      <c r="BI126" s="110" t="n"/>
      <c r="BJ126" s="110" t="n"/>
      <c r="BK126" s="110" t="n"/>
      <c r="BL126" s="110" t="n"/>
      <c r="BM126" s="110" t="n"/>
      <c r="BN126" s="110" t="n"/>
      <c r="BO126" s="110" t="n"/>
      <c r="BP126" s="110" t="n"/>
      <c r="BQ126" s="110" t="n"/>
      <c r="BR126" s="110" t="n"/>
      <c r="BS126" s="110" t="n"/>
      <c r="BT126" s="110" t="n"/>
      <c r="BU126" s="110" t="n"/>
      <c r="BV126" s="110" t="n"/>
      <c r="BW126" s="110" t="n"/>
      <c r="BX126" s="110" t="n"/>
      <c r="BY126" s="110" t="n"/>
      <c r="BZ126" s="110" t="n"/>
      <c r="CA126" s="110" t="n"/>
      <c r="CB126" s="110" t="n"/>
      <c r="CC126" s="110" t="n"/>
      <c r="CD126" s="110" t="n"/>
      <c r="CE126" s="110" t="n"/>
      <c r="CF126" s="110" t="n"/>
      <c r="CG126" s="110" t="n"/>
      <c r="CH126" s="110" t="n"/>
      <c r="CI126" s="110" t="n"/>
      <c r="CJ126" s="110" t="n"/>
      <c r="CK126" s="110" t="n"/>
      <c r="CL126" s="110" t="n"/>
      <c r="CM126" s="110" t="n"/>
      <c r="CN126" s="110" t="n"/>
      <c r="CO126" s="110" t="n"/>
      <c r="CP126" s="110" t="n"/>
      <c r="CQ126" s="110" t="n"/>
      <c r="CR126" s="110" t="n"/>
      <c r="CS126" s="110" t="n"/>
    </row>
    <row r="127">
      <c r="C127" s="110">
        <f>AVERAGEIFS(F127:CS127,$F$2:$CS$2, "&gt;=" &amp; $F$2, $F$2:$CS$2, "&lt;="&amp; EOMONTH($F$2,0))</f>
        <v/>
      </c>
      <c r="D127" s="110">
        <f>AVERAGEIFS(F127:CS127,$F$2:$CS$2, "&gt;=" &amp; $AK$2, $F$2:$CS$2, "&lt;="&amp; EOMONTH($AK$2,0))</f>
        <v/>
      </c>
      <c r="E127" s="111">
        <f>AVERAGEIFS(F127:CS127,$F$2:$CS$2,"&gt;="&amp;TODAY()-30)</f>
        <v/>
      </c>
      <c r="F127" s="110" t="n"/>
      <c r="G127" s="110" t="n"/>
      <c r="H127" s="110" t="n"/>
      <c r="I127" s="110" t="n"/>
      <c r="J127" s="110" t="n"/>
      <c r="K127" s="110" t="n"/>
      <c r="L127" s="110" t="n"/>
      <c r="M127" s="110" t="n"/>
      <c r="N127" s="110" t="n"/>
      <c r="O127" s="110" t="n"/>
      <c r="P127" s="110" t="n"/>
      <c r="Q127" s="110" t="n"/>
      <c r="R127" s="110" t="n"/>
      <c r="S127" s="110" t="n"/>
      <c r="T127" s="110" t="n"/>
      <c r="U127" s="110" t="n"/>
      <c r="V127" s="110" t="n"/>
      <c r="W127" s="110" t="n"/>
      <c r="X127" s="110" t="n"/>
      <c r="Y127" s="110" t="n"/>
      <c r="Z127" s="110" t="n"/>
      <c r="AA127" s="110" t="n"/>
      <c r="AB127" s="110" t="n"/>
      <c r="AC127" s="110" t="n"/>
      <c r="AD127" s="110" t="n"/>
      <c r="AE127" s="110" t="n"/>
      <c r="AF127" s="110" t="n"/>
      <c r="AG127" s="110" t="n"/>
      <c r="AH127" s="110" t="n"/>
      <c r="AI127" s="110" t="n"/>
      <c r="AJ127" s="110" t="n"/>
      <c r="AK127" s="110" t="n"/>
      <c r="AL127" s="110" t="n"/>
      <c r="AM127" s="110" t="n"/>
      <c r="AN127" s="110" t="n"/>
      <c r="AO127" s="110" t="n"/>
      <c r="AP127" s="110" t="n"/>
      <c r="AQ127" s="110" t="n"/>
      <c r="AR127" s="110" t="n"/>
      <c r="AS127" s="110" t="n"/>
      <c r="AT127" s="110" t="n"/>
      <c r="AU127" s="110" t="n"/>
      <c r="AV127" s="110" t="n"/>
      <c r="AW127" s="110" t="n"/>
      <c r="AX127" s="110" t="n"/>
      <c r="AY127" s="110" t="n"/>
      <c r="AZ127" s="110" t="n"/>
      <c r="BA127" s="110" t="n"/>
      <c r="BB127" s="110" t="n"/>
      <c r="BC127" s="110" t="n"/>
      <c r="BD127" s="110" t="n"/>
      <c r="BE127" s="110" t="n"/>
      <c r="BF127" s="110" t="n"/>
      <c r="BG127" s="110" t="n"/>
      <c r="BH127" s="110" t="n"/>
      <c r="BI127" s="110" t="n"/>
      <c r="BJ127" s="110" t="n"/>
      <c r="BK127" s="110" t="n"/>
      <c r="BL127" s="110" t="n"/>
      <c r="BM127" s="110" t="n"/>
      <c r="BN127" s="110" t="n"/>
      <c r="BO127" s="110" t="n"/>
      <c r="BP127" s="110" t="n"/>
      <c r="BQ127" s="110" t="n"/>
      <c r="BR127" s="110" t="n"/>
      <c r="BS127" s="110" t="n"/>
      <c r="BT127" s="110" t="n"/>
      <c r="BU127" s="110" t="n"/>
      <c r="BV127" s="110" t="n"/>
      <c r="BW127" s="110" t="n"/>
      <c r="BX127" s="110" t="n"/>
      <c r="BY127" s="110" t="n"/>
      <c r="BZ127" s="110" t="n"/>
      <c r="CA127" s="110" t="n"/>
      <c r="CB127" s="110" t="n"/>
      <c r="CC127" s="110" t="n"/>
      <c r="CD127" s="110" t="n"/>
      <c r="CE127" s="110" t="n"/>
      <c r="CF127" s="110" t="n"/>
      <c r="CG127" s="110" t="n"/>
      <c r="CH127" s="110" t="n"/>
      <c r="CI127" s="110" t="n"/>
      <c r="CJ127" s="110" t="n"/>
      <c r="CK127" s="110" t="n"/>
      <c r="CL127" s="110" t="n"/>
      <c r="CM127" s="110" t="n"/>
      <c r="CN127" s="110" t="n"/>
      <c r="CO127" s="110" t="n"/>
      <c r="CP127" s="110" t="n"/>
      <c r="CQ127" s="110" t="n"/>
      <c r="CR127" s="110" t="n"/>
      <c r="CS127" s="110" t="n"/>
    </row>
    <row r="128">
      <c r="C128" s="110">
        <f>AVERAGEIFS(F128:CS128,$F$2:$CS$2, "&gt;=" &amp; $F$2, $F$2:$CS$2, "&lt;="&amp; EOMONTH($F$2,0))</f>
        <v/>
      </c>
      <c r="D128" s="110">
        <f>AVERAGEIFS(F128:CS128,$F$2:$CS$2, "&gt;=" &amp; $AK$2, $F$2:$CS$2, "&lt;="&amp; EOMONTH($AK$2,0))</f>
        <v/>
      </c>
      <c r="E128" s="111">
        <f>AVERAGEIFS(F128:CS128,$F$2:$CS$2,"&gt;="&amp;TODAY()-30)</f>
        <v/>
      </c>
      <c r="F128" s="110" t="n"/>
      <c r="G128" s="110" t="n"/>
      <c r="H128" s="110" t="n"/>
      <c r="I128" s="110" t="n"/>
      <c r="J128" s="110" t="n"/>
      <c r="K128" s="110" t="n"/>
      <c r="L128" s="110" t="n"/>
      <c r="M128" s="110" t="n"/>
      <c r="N128" s="110" t="n"/>
      <c r="O128" s="110" t="n"/>
      <c r="P128" s="110" t="n"/>
      <c r="Q128" s="110" t="n"/>
      <c r="R128" s="110" t="n"/>
      <c r="S128" s="110" t="n"/>
      <c r="T128" s="110" t="n"/>
      <c r="U128" s="110" t="n"/>
      <c r="V128" s="110" t="n"/>
      <c r="W128" s="110" t="n"/>
      <c r="X128" s="110" t="n"/>
      <c r="Y128" s="110" t="n"/>
      <c r="Z128" s="110" t="n"/>
      <c r="AA128" s="110" t="n"/>
      <c r="AB128" s="110" t="n"/>
      <c r="AC128" s="110" t="n"/>
      <c r="AD128" s="110" t="n"/>
      <c r="AE128" s="110" t="n"/>
      <c r="AF128" s="110" t="n"/>
      <c r="AG128" s="110" t="n"/>
      <c r="AH128" s="110" t="n"/>
      <c r="AI128" s="110" t="n"/>
      <c r="AJ128" s="110" t="n"/>
      <c r="AK128" s="110" t="n"/>
      <c r="AL128" s="110" t="n"/>
      <c r="AM128" s="110" t="n"/>
      <c r="AN128" s="110" t="n"/>
      <c r="AO128" s="110" t="n"/>
      <c r="AP128" s="110" t="n"/>
      <c r="AQ128" s="110" t="n"/>
      <c r="AR128" s="110" t="n"/>
      <c r="AS128" s="110" t="n"/>
      <c r="AT128" s="110" t="n"/>
      <c r="AU128" s="110" t="n"/>
      <c r="AV128" s="110" t="n"/>
      <c r="AW128" s="110" t="n"/>
      <c r="AX128" s="110" t="n"/>
      <c r="AY128" s="110" t="n"/>
      <c r="AZ128" s="110" t="n"/>
      <c r="BA128" s="110" t="n"/>
      <c r="BB128" s="110" t="n"/>
      <c r="BC128" s="110" t="n"/>
      <c r="BD128" s="110" t="n"/>
      <c r="BE128" s="110" t="n"/>
      <c r="BF128" s="110" t="n"/>
      <c r="BG128" s="110" t="n"/>
      <c r="BH128" s="110" t="n"/>
      <c r="BI128" s="110" t="n"/>
      <c r="BJ128" s="110" t="n"/>
      <c r="BK128" s="110" t="n"/>
      <c r="BL128" s="110" t="n"/>
      <c r="BM128" s="110" t="n"/>
      <c r="BN128" s="110" t="n"/>
      <c r="BO128" s="110" t="n"/>
      <c r="BP128" s="110" t="n"/>
      <c r="BQ128" s="110" t="n"/>
      <c r="BR128" s="110" t="n"/>
      <c r="BS128" s="110" t="n"/>
      <c r="BT128" s="110" t="n"/>
      <c r="BU128" s="110" t="n"/>
      <c r="BV128" s="110" t="n"/>
      <c r="BW128" s="110" t="n"/>
      <c r="BX128" s="110" t="n"/>
      <c r="BY128" s="110" t="n"/>
      <c r="BZ128" s="110" t="n"/>
      <c r="CA128" s="110" t="n"/>
      <c r="CB128" s="110" t="n"/>
      <c r="CC128" s="110" t="n"/>
      <c r="CD128" s="110" t="n"/>
      <c r="CE128" s="110" t="n"/>
      <c r="CF128" s="110" t="n"/>
      <c r="CG128" s="110" t="n"/>
      <c r="CH128" s="110" t="n"/>
      <c r="CI128" s="110" t="n"/>
      <c r="CJ128" s="110" t="n"/>
      <c r="CK128" s="110" t="n"/>
      <c r="CL128" s="110" t="n"/>
      <c r="CM128" s="110" t="n"/>
      <c r="CN128" s="110" t="n"/>
      <c r="CO128" s="110" t="n"/>
      <c r="CP128" s="110" t="n"/>
      <c r="CQ128" s="110" t="n"/>
      <c r="CR128" s="110" t="n"/>
      <c r="CS128" s="110" t="n"/>
    </row>
    <row r="129">
      <c r="C129" s="110">
        <f>AVERAGEIFS(F129:CS129,$F$2:$CS$2, "&gt;=" &amp; $F$2, $F$2:$CS$2, "&lt;="&amp; EOMONTH($F$2,0))</f>
        <v/>
      </c>
      <c r="D129" s="110">
        <f>AVERAGEIFS(F129:CS129,$F$2:$CS$2, "&gt;=" &amp; $AK$2, $F$2:$CS$2, "&lt;="&amp; EOMONTH($AK$2,0))</f>
        <v/>
      </c>
      <c r="E129" s="111">
        <f>AVERAGEIFS(F129:CS129,$F$2:$CS$2,"&gt;="&amp;TODAY()-30)</f>
        <v/>
      </c>
      <c r="F129" s="110" t="n"/>
      <c r="G129" s="110" t="n"/>
      <c r="H129" s="110" t="n"/>
      <c r="I129" s="110" t="n"/>
      <c r="J129" s="110" t="n"/>
      <c r="K129" s="110" t="n"/>
      <c r="L129" s="110" t="n"/>
      <c r="M129" s="110" t="n"/>
      <c r="N129" s="110" t="n"/>
      <c r="O129" s="110" t="n"/>
      <c r="P129" s="110" t="n"/>
      <c r="Q129" s="110" t="n"/>
      <c r="R129" s="110" t="n"/>
      <c r="S129" s="110" t="n"/>
      <c r="T129" s="110" t="n"/>
      <c r="U129" s="110" t="n"/>
      <c r="V129" s="110" t="n"/>
      <c r="W129" s="110" t="n"/>
      <c r="X129" s="110" t="n"/>
      <c r="Y129" s="110" t="n"/>
      <c r="Z129" s="110" t="n"/>
      <c r="AA129" s="110" t="n"/>
      <c r="AB129" s="110" t="n"/>
      <c r="AC129" s="110" t="n"/>
      <c r="AD129" s="110" t="n"/>
      <c r="AE129" s="110" t="n"/>
      <c r="AF129" s="110" t="n"/>
      <c r="AG129" s="110" t="n"/>
      <c r="AH129" s="110" t="n"/>
      <c r="AI129" s="110" t="n"/>
      <c r="AJ129" s="110" t="n"/>
      <c r="AK129" s="110" t="n"/>
      <c r="AL129" s="110" t="n"/>
      <c r="AM129" s="110" t="n"/>
      <c r="AN129" s="110" t="n"/>
      <c r="AO129" s="110" t="n"/>
      <c r="AP129" s="110" t="n"/>
      <c r="AQ129" s="110" t="n"/>
      <c r="AR129" s="110" t="n"/>
      <c r="AS129" s="110" t="n"/>
      <c r="AT129" s="110" t="n"/>
      <c r="AU129" s="110" t="n"/>
      <c r="AV129" s="110" t="n"/>
      <c r="AW129" s="110" t="n"/>
      <c r="AX129" s="110" t="n"/>
      <c r="AY129" s="110" t="n"/>
      <c r="AZ129" s="110" t="n"/>
      <c r="BA129" s="110" t="n"/>
      <c r="BB129" s="110" t="n"/>
      <c r="BC129" s="110" t="n"/>
      <c r="BD129" s="110" t="n"/>
      <c r="BE129" s="110" t="n"/>
      <c r="BF129" s="110" t="n"/>
      <c r="BG129" s="110" t="n"/>
      <c r="BH129" s="110" t="n"/>
      <c r="BI129" s="110" t="n"/>
      <c r="BJ129" s="110" t="n"/>
      <c r="BK129" s="110" t="n"/>
      <c r="BL129" s="110" t="n"/>
      <c r="BM129" s="110" t="n"/>
      <c r="BN129" s="110" t="n"/>
      <c r="BO129" s="110" t="n"/>
      <c r="BP129" s="110" t="n"/>
      <c r="BQ129" s="110" t="n"/>
      <c r="BR129" s="110" t="n"/>
      <c r="BS129" s="110" t="n"/>
      <c r="BT129" s="110" t="n"/>
      <c r="BU129" s="110" t="n"/>
      <c r="BV129" s="110" t="n"/>
      <c r="BW129" s="110" t="n"/>
      <c r="BX129" s="110" t="n"/>
      <c r="BY129" s="110" t="n"/>
      <c r="BZ129" s="110" t="n"/>
      <c r="CA129" s="110" t="n"/>
      <c r="CB129" s="110" t="n"/>
      <c r="CC129" s="110" t="n"/>
      <c r="CD129" s="110" t="n"/>
      <c r="CE129" s="110" t="n"/>
      <c r="CF129" s="110" t="n"/>
      <c r="CG129" s="110" t="n"/>
      <c r="CH129" s="110" t="n"/>
      <c r="CI129" s="110" t="n"/>
      <c r="CJ129" s="110" t="n"/>
      <c r="CK129" s="110" t="n"/>
      <c r="CL129" s="110" t="n"/>
      <c r="CM129" s="110" t="n"/>
      <c r="CN129" s="110" t="n"/>
      <c r="CO129" s="110" t="n"/>
      <c r="CP129" s="110" t="n"/>
      <c r="CQ129" s="110" t="n"/>
      <c r="CR129" s="110" t="n"/>
      <c r="CS129" s="110" t="n"/>
    </row>
    <row r="130">
      <c r="C130" s="110">
        <f>AVERAGEIFS(F130:CS130,$F$2:$CS$2, "&gt;=" &amp; $F$2, $F$2:$CS$2, "&lt;="&amp; EOMONTH($F$2,0))</f>
        <v/>
      </c>
      <c r="D130" s="110">
        <f>AVERAGEIFS(F130:CS130,$F$2:$CS$2, "&gt;=" &amp; $AK$2, $F$2:$CS$2, "&lt;="&amp; EOMONTH($AK$2,0))</f>
        <v/>
      </c>
      <c r="E130" s="111">
        <f>AVERAGEIFS(F130:CS130,$F$2:$CS$2,"&gt;="&amp;TODAY()-30)</f>
        <v/>
      </c>
      <c r="F130" s="110" t="n"/>
      <c r="G130" s="110" t="n"/>
      <c r="H130" s="110" t="n"/>
      <c r="I130" s="110" t="n"/>
      <c r="J130" s="110" t="n"/>
      <c r="K130" s="110" t="n"/>
      <c r="L130" s="110" t="n"/>
      <c r="M130" s="110" t="n"/>
      <c r="N130" s="110" t="n"/>
      <c r="O130" s="110" t="n"/>
      <c r="P130" s="110" t="n"/>
      <c r="Q130" s="110" t="n"/>
      <c r="R130" s="110" t="n"/>
      <c r="S130" s="110" t="n"/>
      <c r="T130" s="110" t="n"/>
      <c r="U130" s="110" t="n"/>
      <c r="V130" s="110" t="n"/>
      <c r="W130" s="110" t="n"/>
      <c r="X130" s="110" t="n"/>
      <c r="Y130" s="110" t="n"/>
      <c r="Z130" s="110" t="n"/>
      <c r="AA130" s="110" t="n"/>
      <c r="AB130" s="110" t="n"/>
      <c r="AC130" s="110" t="n"/>
      <c r="AD130" s="110" t="n"/>
      <c r="AE130" s="110" t="n"/>
      <c r="AF130" s="110" t="n"/>
      <c r="AG130" s="110" t="n"/>
      <c r="AH130" s="110" t="n"/>
      <c r="AI130" s="110" t="n"/>
      <c r="AJ130" s="110" t="n"/>
      <c r="AK130" s="110" t="n"/>
      <c r="AL130" s="110" t="n"/>
      <c r="AM130" s="110" t="n"/>
      <c r="AN130" s="110" t="n"/>
      <c r="AO130" s="110" t="n"/>
      <c r="AP130" s="110" t="n"/>
      <c r="AQ130" s="110" t="n"/>
      <c r="AR130" s="110" t="n"/>
      <c r="AS130" s="110" t="n"/>
      <c r="AT130" s="110" t="n"/>
      <c r="AU130" s="110" t="n"/>
      <c r="AV130" s="110" t="n"/>
      <c r="AW130" s="110" t="n"/>
      <c r="AX130" s="110" t="n"/>
      <c r="AY130" s="110" t="n"/>
      <c r="AZ130" s="110" t="n"/>
      <c r="BA130" s="110" t="n"/>
      <c r="BB130" s="110" t="n"/>
      <c r="BC130" s="110" t="n"/>
      <c r="BD130" s="110" t="n"/>
      <c r="BE130" s="110" t="n"/>
      <c r="BF130" s="110" t="n"/>
      <c r="BG130" s="110" t="n"/>
      <c r="BH130" s="110" t="n"/>
      <c r="BI130" s="110" t="n"/>
      <c r="BJ130" s="110" t="n"/>
      <c r="BK130" s="110" t="n"/>
      <c r="BL130" s="110" t="n"/>
      <c r="BM130" s="110" t="n"/>
      <c r="BN130" s="110" t="n"/>
      <c r="BO130" s="110" t="n"/>
      <c r="BP130" s="110" t="n"/>
      <c r="BQ130" s="110" t="n"/>
      <c r="BR130" s="110" t="n"/>
      <c r="BS130" s="110" t="n"/>
      <c r="BT130" s="110" t="n"/>
      <c r="BU130" s="110" t="n"/>
      <c r="BV130" s="110" t="n"/>
      <c r="BW130" s="110" t="n"/>
      <c r="BX130" s="110" t="n"/>
      <c r="BY130" s="110" t="n"/>
      <c r="BZ130" s="110" t="n"/>
      <c r="CA130" s="110" t="n"/>
      <c r="CB130" s="110" t="n"/>
      <c r="CC130" s="110" t="n"/>
      <c r="CD130" s="110" t="n"/>
      <c r="CE130" s="110" t="n"/>
      <c r="CF130" s="110" t="n"/>
      <c r="CG130" s="110" t="n"/>
      <c r="CH130" s="110" t="n"/>
      <c r="CI130" s="110" t="n"/>
      <c r="CJ130" s="110" t="n"/>
      <c r="CK130" s="110" t="n"/>
      <c r="CL130" s="110" t="n"/>
      <c r="CM130" s="110" t="n"/>
      <c r="CN130" s="110" t="n"/>
      <c r="CO130" s="110" t="n"/>
      <c r="CP130" s="110" t="n"/>
      <c r="CQ130" s="110" t="n"/>
      <c r="CR130" s="110" t="n"/>
      <c r="CS130" s="110" t="n"/>
    </row>
    <row r="131">
      <c r="C131" s="110">
        <f>AVERAGEIFS(F131:CS131,$F$2:$CS$2, "&gt;=" &amp; $F$2, $F$2:$CS$2, "&lt;="&amp; EOMONTH($F$2,0))</f>
        <v/>
      </c>
      <c r="D131" s="110">
        <f>AVERAGEIFS(F131:CS131,$F$2:$CS$2, "&gt;=" &amp; $AK$2, $F$2:$CS$2, "&lt;="&amp; EOMONTH($AK$2,0))</f>
        <v/>
      </c>
      <c r="E131" s="111">
        <f>AVERAGEIFS(F131:CS131,$F$2:$CS$2,"&gt;="&amp;TODAY()-30)</f>
        <v/>
      </c>
      <c r="F131" s="110" t="n"/>
      <c r="G131" s="110" t="n"/>
      <c r="H131" s="110" t="n"/>
      <c r="I131" s="110" t="n"/>
      <c r="J131" s="110" t="n"/>
      <c r="K131" s="110" t="n"/>
      <c r="L131" s="110" t="n"/>
      <c r="M131" s="110" t="n"/>
      <c r="N131" s="110" t="n"/>
      <c r="O131" s="110" t="n"/>
      <c r="P131" s="110" t="n"/>
      <c r="Q131" s="110" t="n"/>
      <c r="R131" s="110" t="n"/>
      <c r="S131" s="110" t="n"/>
      <c r="T131" s="110" t="n"/>
      <c r="U131" s="110" t="n"/>
      <c r="V131" s="110" t="n"/>
      <c r="W131" s="110" t="n"/>
      <c r="X131" s="110" t="n"/>
      <c r="Y131" s="110" t="n"/>
      <c r="Z131" s="110" t="n"/>
      <c r="AA131" s="110" t="n"/>
      <c r="AB131" s="110" t="n"/>
      <c r="AC131" s="110" t="n"/>
      <c r="AD131" s="110" t="n"/>
      <c r="AE131" s="110" t="n"/>
      <c r="AF131" s="110" t="n"/>
      <c r="AG131" s="110" t="n"/>
      <c r="AH131" s="110" t="n"/>
      <c r="AI131" s="110" t="n"/>
      <c r="AJ131" s="110" t="n"/>
      <c r="AK131" s="110" t="n"/>
      <c r="AL131" s="110" t="n"/>
      <c r="AM131" s="110" t="n"/>
      <c r="AN131" s="110" t="n"/>
      <c r="AO131" s="110" t="n"/>
      <c r="AP131" s="110" t="n"/>
      <c r="AQ131" s="110" t="n"/>
      <c r="AR131" s="110" t="n"/>
      <c r="AS131" s="110" t="n"/>
      <c r="AT131" s="110" t="n"/>
      <c r="AU131" s="110" t="n"/>
      <c r="AV131" s="110" t="n"/>
      <c r="AW131" s="110" t="n"/>
      <c r="AX131" s="110" t="n"/>
      <c r="AY131" s="110" t="n"/>
      <c r="AZ131" s="110" t="n"/>
      <c r="BA131" s="110" t="n"/>
      <c r="BB131" s="110" t="n"/>
      <c r="BC131" s="110" t="n"/>
      <c r="BD131" s="110" t="n"/>
      <c r="BE131" s="110" t="n"/>
      <c r="BF131" s="110" t="n"/>
      <c r="BG131" s="110" t="n"/>
      <c r="BH131" s="110" t="n"/>
      <c r="BI131" s="110" t="n"/>
      <c r="BJ131" s="110" t="n"/>
      <c r="BK131" s="110" t="n"/>
      <c r="BL131" s="110" t="n"/>
      <c r="BM131" s="110" t="n"/>
      <c r="BN131" s="110" t="n"/>
      <c r="BO131" s="110" t="n"/>
      <c r="BP131" s="110" t="n"/>
      <c r="BQ131" s="110" t="n"/>
      <c r="BR131" s="110" t="n"/>
      <c r="BS131" s="110" t="n"/>
      <c r="BT131" s="110" t="n"/>
      <c r="BU131" s="110" t="n"/>
      <c r="BV131" s="110" t="n"/>
      <c r="BW131" s="110" t="n"/>
      <c r="BX131" s="110" t="n"/>
      <c r="BY131" s="110" t="n"/>
      <c r="BZ131" s="110" t="n"/>
      <c r="CA131" s="110" t="n"/>
      <c r="CB131" s="110" t="n"/>
      <c r="CC131" s="110" t="n"/>
      <c r="CD131" s="110" t="n"/>
      <c r="CE131" s="110" t="n"/>
      <c r="CF131" s="110" t="n"/>
      <c r="CG131" s="110" t="n"/>
      <c r="CH131" s="110" t="n"/>
      <c r="CI131" s="110" t="n"/>
      <c r="CJ131" s="110" t="n"/>
      <c r="CK131" s="110" t="n"/>
      <c r="CL131" s="110" t="n"/>
      <c r="CM131" s="110" t="n"/>
      <c r="CN131" s="110" t="n"/>
      <c r="CO131" s="110" t="n"/>
      <c r="CP131" s="110" t="n"/>
      <c r="CQ131" s="110" t="n"/>
      <c r="CR131" s="110" t="n"/>
      <c r="CS131" s="110" t="n"/>
    </row>
    <row r="132">
      <c r="C132" s="110">
        <f>AVERAGEIFS(F132:CS132,$F$2:$CS$2, "&gt;=" &amp; $F$2, $F$2:$CS$2, "&lt;="&amp; EOMONTH($F$2,0))</f>
        <v/>
      </c>
      <c r="D132" s="110">
        <f>AVERAGEIFS(F132:CS132,$F$2:$CS$2, "&gt;=" &amp; $AK$2, $F$2:$CS$2, "&lt;="&amp; EOMONTH($AK$2,0))</f>
        <v/>
      </c>
      <c r="E132" s="111">
        <f>AVERAGEIFS(F132:CS132,$F$2:$CS$2,"&gt;="&amp;TODAY()-30)</f>
        <v/>
      </c>
      <c r="F132" s="110" t="n"/>
      <c r="G132" s="110" t="n"/>
      <c r="H132" s="110" t="n"/>
      <c r="I132" s="110" t="n"/>
      <c r="J132" s="110" t="n"/>
      <c r="K132" s="110" t="n"/>
      <c r="L132" s="110" t="n"/>
      <c r="M132" s="110" t="n"/>
      <c r="N132" s="110" t="n"/>
      <c r="O132" s="110" t="n"/>
      <c r="P132" s="110" t="n"/>
      <c r="Q132" s="110" t="n"/>
      <c r="R132" s="110" t="n"/>
      <c r="S132" s="110" t="n"/>
      <c r="T132" s="110" t="n"/>
      <c r="U132" s="110" t="n"/>
      <c r="V132" s="110" t="n"/>
      <c r="W132" s="110" t="n"/>
      <c r="X132" s="110" t="n"/>
      <c r="Y132" s="110" t="n"/>
      <c r="Z132" s="110" t="n"/>
      <c r="AA132" s="110" t="n"/>
      <c r="AB132" s="110" t="n"/>
      <c r="AC132" s="110" t="n"/>
      <c r="AD132" s="110" t="n"/>
      <c r="AE132" s="110" t="n"/>
      <c r="AF132" s="110" t="n"/>
      <c r="AG132" s="110" t="n"/>
      <c r="AH132" s="110" t="n"/>
      <c r="AI132" s="110" t="n"/>
      <c r="AJ132" s="110" t="n"/>
      <c r="AK132" s="110" t="n"/>
      <c r="AL132" s="110" t="n"/>
      <c r="AM132" s="110" t="n"/>
      <c r="AN132" s="110" t="n"/>
      <c r="AO132" s="110" t="n"/>
      <c r="AP132" s="110" t="n"/>
      <c r="AQ132" s="110" t="n"/>
      <c r="AR132" s="110" t="n"/>
      <c r="AS132" s="110" t="n"/>
      <c r="AT132" s="110" t="n"/>
      <c r="AU132" s="110" t="n"/>
      <c r="AV132" s="110" t="n"/>
      <c r="AW132" s="110" t="n"/>
      <c r="AX132" s="110" t="n"/>
      <c r="AY132" s="110" t="n"/>
      <c r="AZ132" s="110" t="n"/>
      <c r="BA132" s="110" t="n"/>
      <c r="BB132" s="110" t="n"/>
      <c r="BC132" s="110" t="n"/>
      <c r="BD132" s="110" t="n"/>
      <c r="BE132" s="110" t="n"/>
      <c r="BF132" s="110" t="n"/>
      <c r="BG132" s="110" t="n"/>
      <c r="BH132" s="110" t="n"/>
      <c r="BI132" s="110" t="n"/>
      <c r="BJ132" s="110" t="n"/>
      <c r="BK132" s="110" t="n"/>
      <c r="BL132" s="110" t="n"/>
      <c r="BM132" s="110" t="n"/>
      <c r="BN132" s="110" t="n"/>
      <c r="BO132" s="110" t="n"/>
      <c r="BP132" s="110" t="n"/>
      <c r="BQ132" s="110" t="n"/>
      <c r="BR132" s="110" t="n"/>
      <c r="BS132" s="110" t="n"/>
      <c r="BT132" s="110" t="n"/>
      <c r="BU132" s="110" t="n"/>
      <c r="BV132" s="110" t="n"/>
      <c r="BW132" s="110" t="n"/>
      <c r="BX132" s="110" t="n"/>
      <c r="BY132" s="110" t="n"/>
      <c r="BZ132" s="110" t="n"/>
      <c r="CA132" s="110" t="n"/>
      <c r="CB132" s="110" t="n"/>
      <c r="CC132" s="110" t="n"/>
      <c r="CD132" s="110" t="n"/>
      <c r="CE132" s="110" t="n"/>
      <c r="CF132" s="110" t="n"/>
      <c r="CG132" s="110" t="n"/>
      <c r="CH132" s="110" t="n"/>
      <c r="CI132" s="110" t="n"/>
      <c r="CJ132" s="110" t="n"/>
      <c r="CK132" s="110" t="n"/>
      <c r="CL132" s="110" t="n"/>
      <c r="CM132" s="110" t="n"/>
      <c r="CN132" s="110" t="n"/>
      <c r="CO132" s="110" t="n"/>
      <c r="CP132" s="110" t="n"/>
      <c r="CQ132" s="110" t="n"/>
      <c r="CR132" s="110" t="n"/>
      <c r="CS132" s="110" t="n"/>
    </row>
    <row r="133">
      <c r="C133" s="110">
        <f>AVERAGEIFS(F133:CS133,$F$2:$CS$2, "&gt;=" &amp; $F$2, $F$2:$CS$2, "&lt;="&amp; EOMONTH($F$2,0))</f>
        <v/>
      </c>
      <c r="D133" s="110">
        <f>AVERAGEIFS(F133:CS133,$F$2:$CS$2, "&gt;=" &amp; $AK$2, $F$2:$CS$2, "&lt;="&amp; EOMONTH($AK$2,0))</f>
        <v/>
      </c>
      <c r="E133" s="111">
        <f>AVERAGEIFS(F133:CS133,$F$2:$CS$2,"&gt;="&amp;TODAY()-30)</f>
        <v/>
      </c>
      <c r="F133" s="110" t="n"/>
      <c r="G133" s="110" t="n"/>
      <c r="H133" s="110" t="n"/>
      <c r="I133" s="110" t="n"/>
      <c r="J133" s="110" t="n"/>
      <c r="K133" s="110" t="n"/>
      <c r="L133" s="110" t="n"/>
      <c r="M133" s="110" t="n"/>
      <c r="N133" s="110" t="n"/>
      <c r="O133" s="110" t="n"/>
      <c r="P133" s="110" t="n"/>
      <c r="Q133" s="110" t="n"/>
      <c r="R133" s="110" t="n"/>
      <c r="S133" s="110" t="n"/>
      <c r="T133" s="110" t="n"/>
      <c r="U133" s="110" t="n"/>
      <c r="V133" s="110" t="n"/>
      <c r="W133" s="110" t="n"/>
      <c r="X133" s="110" t="n"/>
      <c r="Y133" s="110" t="n"/>
      <c r="Z133" s="110" t="n"/>
      <c r="AA133" s="110" t="n"/>
      <c r="AB133" s="110" t="n"/>
      <c r="AC133" s="110" t="n"/>
      <c r="AD133" s="110" t="n"/>
      <c r="AE133" s="110" t="n"/>
      <c r="AF133" s="110" t="n"/>
      <c r="AG133" s="110" t="n"/>
      <c r="AH133" s="110" t="n"/>
      <c r="AI133" s="110" t="n"/>
      <c r="AJ133" s="110" t="n"/>
      <c r="AK133" s="110" t="n"/>
      <c r="AL133" s="110" t="n"/>
      <c r="AM133" s="110" t="n"/>
      <c r="AN133" s="110" t="n"/>
      <c r="AO133" s="110" t="n"/>
      <c r="AP133" s="110" t="n"/>
      <c r="AQ133" s="110" t="n"/>
      <c r="AR133" s="110" t="n"/>
      <c r="AS133" s="110" t="n"/>
      <c r="AT133" s="110" t="n"/>
      <c r="AU133" s="110" t="n"/>
      <c r="AV133" s="110" t="n"/>
      <c r="AW133" s="110" t="n"/>
      <c r="AX133" s="110" t="n"/>
      <c r="AY133" s="110" t="n"/>
      <c r="AZ133" s="110" t="n"/>
      <c r="BA133" s="110" t="n"/>
      <c r="BB133" s="110" t="n"/>
      <c r="BC133" s="110" t="n"/>
      <c r="BD133" s="110" t="n"/>
      <c r="BE133" s="110" t="n"/>
      <c r="BF133" s="110" t="n"/>
      <c r="BG133" s="110" t="n"/>
      <c r="BH133" s="110" t="n"/>
      <c r="BI133" s="110" t="n"/>
      <c r="BJ133" s="110" t="n"/>
      <c r="BK133" s="110" t="n"/>
      <c r="BL133" s="110" t="n"/>
      <c r="BM133" s="110" t="n"/>
      <c r="BN133" s="110" t="n"/>
      <c r="BO133" s="110" t="n"/>
      <c r="BP133" s="110" t="n"/>
      <c r="BQ133" s="110" t="n"/>
      <c r="BR133" s="110" t="n"/>
      <c r="BS133" s="110" t="n"/>
      <c r="BT133" s="110" t="n"/>
      <c r="BU133" s="110" t="n"/>
      <c r="BV133" s="110" t="n"/>
      <c r="BW133" s="110" t="n"/>
      <c r="BX133" s="110" t="n"/>
      <c r="BY133" s="110" t="n"/>
      <c r="BZ133" s="110" t="n"/>
      <c r="CA133" s="110" t="n"/>
      <c r="CB133" s="110" t="n"/>
      <c r="CC133" s="110" t="n"/>
      <c r="CD133" s="110" t="n"/>
      <c r="CE133" s="110" t="n"/>
      <c r="CF133" s="110" t="n"/>
      <c r="CG133" s="110" t="n"/>
      <c r="CH133" s="110" t="n"/>
      <c r="CI133" s="110" t="n"/>
      <c r="CJ133" s="110" t="n"/>
      <c r="CK133" s="110" t="n"/>
      <c r="CL133" s="110" t="n"/>
      <c r="CM133" s="110" t="n"/>
      <c r="CN133" s="110" t="n"/>
      <c r="CO133" s="110" t="n"/>
      <c r="CP133" s="110" t="n"/>
      <c r="CQ133" s="110" t="n"/>
      <c r="CR133" s="110" t="n"/>
      <c r="CS133" s="110" t="n"/>
    </row>
    <row r="134">
      <c r="C134" s="110">
        <f>AVERAGEIFS(F134:CS134,$F$2:$CS$2, "&gt;=" &amp; $F$2, $F$2:$CS$2, "&lt;="&amp; EOMONTH($F$2,0))</f>
        <v/>
      </c>
      <c r="D134" s="110">
        <f>AVERAGEIFS(F134:CS134,$F$2:$CS$2, "&gt;=" &amp; $AK$2, $F$2:$CS$2, "&lt;="&amp; EOMONTH($AK$2,0))</f>
        <v/>
      </c>
      <c r="E134" s="111">
        <f>AVERAGEIFS(F134:CS134,$F$2:$CS$2,"&gt;="&amp;TODAY()-30)</f>
        <v/>
      </c>
      <c r="F134" s="110" t="n"/>
      <c r="G134" s="110" t="n"/>
      <c r="H134" s="110" t="n"/>
      <c r="I134" s="110" t="n"/>
      <c r="J134" s="110" t="n"/>
      <c r="K134" s="110" t="n"/>
      <c r="L134" s="110" t="n"/>
      <c r="M134" s="110" t="n"/>
      <c r="N134" s="110" t="n"/>
      <c r="O134" s="110" t="n"/>
      <c r="P134" s="110" t="n"/>
      <c r="Q134" s="110" t="n"/>
      <c r="R134" s="110" t="n"/>
      <c r="S134" s="110" t="n"/>
      <c r="T134" s="110" t="n"/>
      <c r="U134" s="110" t="n"/>
      <c r="V134" s="110" t="n"/>
      <c r="W134" s="110" t="n"/>
      <c r="X134" s="110" t="n"/>
      <c r="Y134" s="110" t="n"/>
      <c r="Z134" s="110" t="n"/>
      <c r="AA134" s="110" t="n"/>
      <c r="AB134" s="110" t="n"/>
      <c r="AC134" s="110" t="n"/>
      <c r="AD134" s="110" t="n"/>
      <c r="AE134" s="110" t="n"/>
      <c r="AF134" s="110" t="n"/>
      <c r="AG134" s="110" t="n"/>
      <c r="AH134" s="110" t="n"/>
      <c r="AI134" s="110" t="n"/>
      <c r="AJ134" s="110" t="n"/>
      <c r="AK134" s="110" t="n"/>
      <c r="AL134" s="110" t="n"/>
      <c r="AM134" s="110" t="n"/>
      <c r="AN134" s="110" t="n"/>
      <c r="AO134" s="110" t="n"/>
      <c r="AP134" s="110" t="n"/>
      <c r="AQ134" s="110" t="n"/>
      <c r="AR134" s="110" t="n"/>
      <c r="AS134" s="110" t="n"/>
      <c r="AT134" s="110" t="n"/>
      <c r="AU134" s="110" t="n"/>
      <c r="AV134" s="110" t="n"/>
      <c r="AW134" s="110" t="n"/>
      <c r="AX134" s="110" t="n"/>
      <c r="AY134" s="110" t="n"/>
      <c r="AZ134" s="110" t="n"/>
      <c r="BA134" s="110" t="n"/>
      <c r="BB134" s="110" t="n"/>
      <c r="BC134" s="110" t="n"/>
      <c r="BD134" s="110" t="n"/>
      <c r="BE134" s="110" t="n"/>
      <c r="BF134" s="110" t="n"/>
      <c r="BG134" s="110" t="n"/>
      <c r="BH134" s="110" t="n"/>
      <c r="BI134" s="110" t="n"/>
      <c r="BJ134" s="110" t="n"/>
      <c r="BK134" s="110" t="n"/>
      <c r="BL134" s="110" t="n"/>
      <c r="BM134" s="110" t="n"/>
      <c r="BN134" s="110" t="n"/>
      <c r="BO134" s="110" t="n"/>
      <c r="BP134" s="110" t="n"/>
      <c r="BQ134" s="110" t="n"/>
      <c r="BR134" s="110" t="n"/>
      <c r="BS134" s="110" t="n"/>
      <c r="BT134" s="110" t="n"/>
      <c r="BU134" s="110" t="n"/>
      <c r="BV134" s="110" t="n"/>
      <c r="BW134" s="110" t="n"/>
      <c r="BX134" s="110" t="n"/>
      <c r="BY134" s="110" t="n"/>
      <c r="BZ134" s="110" t="n"/>
      <c r="CA134" s="110" t="n"/>
      <c r="CB134" s="110" t="n"/>
      <c r="CC134" s="110" t="n"/>
      <c r="CD134" s="110" t="n"/>
      <c r="CE134" s="110" t="n"/>
      <c r="CF134" s="110" t="n"/>
      <c r="CG134" s="110" t="n"/>
      <c r="CH134" s="110" t="n"/>
      <c r="CI134" s="110" t="n"/>
      <c r="CJ134" s="110" t="n"/>
      <c r="CK134" s="110" t="n"/>
      <c r="CL134" s="110" t="n"/>
      <c r="CM134" s="110" t="n"/>
      <c r="CN134" s="110" t="n"/>
      <c r="CO134" s="110" t="n"/>
      <c r="CP134" s="110" t="n"/>
      <c r="CQ134" s="110" t="n"/>
      <c r="CR134" s="110" t="n"/>
      <c r="CS134" s="110" t="n"/>
    </row>
    <row r="135">
      <c r="C135" s="110">
        <f>AVERAGEIFS(F135:CS135,$F$2:$CS$2, "&gt;=" &amp; $F$2, $F$2:$CS$2, "&lt;="&amp; EOMONTH($F$2,0))</f>
        <v/>
      </c>
      <c r="D135" s="110">
        <f>AVERAGEIFS(F135:CS135,$F$2:$CS$2, "&gt;=" &amp; $AK$2, $F$2:$CS$2, "&lt;="&amp; EOMONTH($AK$2,0))</f>
        <v/>
      </c>
      <c r="E135" s="111">
        <f>AVERAGEIFS(F135:CS135,$F$2:$CS$2,"&gt;="&amp;TODAY()-30)</f>
        <v/>
      </c>
      <c r="F135" s="110" t="n"/>
      <c r="G135" s="110" t="n"/>
      <c r="H135" s="110" t="n"/>
      <c r="I135" s="110" t="n"/>
      <c r="J135" s="110" t="n"/>
      <c r="K135" s="110" t="n"/>
      <c r="L135" s="110" t="n"/>
      <c r="M135" s="110" t="n"/>
      <c r="N135" s="110" t="n"/>
      <c r="O135" s="110" t="n"/>
      <c r="P135" s="110" t="n"/>
      <c r="Q135" s="110" t="n"/>
      <c r="R135" s="110" t="n"/>
      <c r="S135" s="110" t="n"/>
      <c r="T135" s="110" t="n"/>
      <c r="U135" s="110" t="n"/>
      <c r="V135" s="110" t="n"/>
      <c r="W135" s="110" t="n"/>
      <c r="X135" s="110" t="n"/>
      <c r="Y135" s="110" t="n"/>
      <c r="Z135" s="110" t="n"/>
      <c r="AA135" s="110" t="n"/>
      <c r="AB135" s="110" t="n"/>
      <c r="AC135" s="110" t="n"/>
      <c r="AD135" s="110" t="n"/>
      <c r="AE135" s="110" t="n"/>
      <c r="AF135" s="110" t="n"/>
      <c r="AG135" s="110" t="n"/>
      <c r="AH135" s="110" t="n"/>
      <c r="AI135" s="110" t="n"/>
      <c r="AJ135" s="110" t="n"/>
      <c r="AK135" s="110" t="n"/>
      <c r="AL135" s="110" t="n"/>
      <c r="AM135" s="110" t="n"/>
      <c r="AN135" s="110" t="n"/>
      <c r="AO135" s="110" t="n"/>
      <c r="AP135" s="110" t="n"/>
      <c r="AQ135" s="110" t="n"/>
      <c r="AR135" s="110" t="n"/>
      <c r="AS135" s="110" t="n"/>
      <c r="AT135" s="110" t="n"/>
      <c r="AU135" s="110" t="n"/>
      <c r="AV135" s="110" t="n"/>
      <c r="AW135" s="110" t="n"/>
      <c r="AX135" s="110" t="n"/>
      <c r="AY135" s="110" t="n"/>
      <c r="AZ135" s="110" t="n"/>
      <c r="BA135" s="110" t="n"/>
      <c r="BB135" s="110" t="n"/>
      <c r="BC135" s="110" t="n"/>
      <c r="BD135" s="110" t="n"/>
      <c r="BE135" s="110" t="n"/>
      <c r="BF135" s="110" t="n"/>
      <c r="BG135" s="110" t="n"/>
      <c r="BH135" s="110" t="n"/>
      <c r="BI135" s="110" t="n"/>
      <c r="BJ135" s="110" t="n"/>
      <c r="BK135" s="110" t="n"/>
      <c r="BL135" s="110" t="n"/>
      <c r="BM135" s="110" t="n"/>
      <c r="BN135" s="110" t="n"/>
      <c r="BO135" s="110" t="n"/>
      <c r="BP135" s="110" t="n"/>
      <c r="BQ135" s="110" t="n"/>
      <c r="BR135" s="110" t="n"/>
      <c r="BS135" s="110" t="n"/>
      <c r="BT135" s="110" t="n"/>
      <c r="BU135" s="110" t="n"/>
      <c r="BV135" s="110" t="n"/>
      <c r="BW135" s="110" t="n"/>
      <c r="BX135" s="110" t="n"/>
      <c r="BY135" s="110" t="n"/>
      <c r="BZ135" s="110" t="n"/>
      <c r="CA135" s="110" t="n"/>
      <c r="CB135" s="110" t="n"/>
      <c r="CC135" s="110" t="n"/>
      <c r="CD135" s="110" t="n"/>
      <c r="CE135" s="110" t="n"/>
      <c r="CF135" s="110" t="n"/>
      <c r="CG135" s="110" t="n"/>
      <c r="CH135" s="110" t="n"/>
      <c r="CI135" s="110" t="n"/>
      <c r="CJ135" s="110" t="n"/>
      <c r="CK135" s="110" t="n"/>
      <c r="CL135" s="110" t="n"/>
      <c r="CM135" s="110" t="n"/>
      <c r="CN135" s="110" t="n"/>
      <c r="CO135" s="110" t="n"/>
      <c r="CP135" s="110" t="n"/>
      <c r="CQ135" s="110" t="n"/>
      <c r="CR135" s="110" t="n"/>
      <c r="CS135" s="110" t="n"/>
    </row>
    <row r="136">
      <c r="C136" s="110">
        <f>AVERAGEIFS(F136:CS136,$F$2:$CS$2, "&gt;=" &amp; $F$2, $F$2:$CS$2, "&lt;="&amp; EOMONTH($F$2,0))</f>
        <v/>
      </c>
      <c r="D136" s="110">
        <f>AVERAGEIFS(F136:CS136,$F$2:$CS$2, "&gt;=" &amp; $AK$2, $F$2:$CS$2, "&lt;="&amp; EOMONTH($AK$2,0))</f>
        <v/>
      </c>
      <c r="E136" s="111">
        <f>AVERAGEIFS(F136:CS136,$F$2:$CS$2,"&gt;="&amp;TODAY()-30)</f>
        <v/>
      </c>
      <c r="F136" s="110" t="n"/>
      <c r="G136" s="110" t="n"/>
      <c r="H136" s="110" t="n"/>
      <c r="I136" s="110" t="n"/>
      <c r="J136" s="110" t="n"/>
      <c r="K136" s="110" t="n"/>
      <c r="L136" s="110" t="n"/>
      <c r="M136" s="110" t="n"/>
      <c r="N136" s="110" t="n"/>
      <c r="O136" s="110" t="n"/>
      <c r="P136" s="110" t="n"/>
      <c r="Q136" s="110" t="n"/>
      <c r="R136" s="110" t="n"/>
      <c r="S136" s="110" t="n"/>
      <c r="T136" s="110" t="n"/>
      <c r="U136" s="110" t="n"/>
      <c r="V136" s="110" t="n"/>
      <c r="W136" s="110" t="n"/>
      <c r="X136" s="110" t="n"/>
      <c r="Y136" s="110" t="n"/>
      <c r="Z136" s="110" t="n"/>
      <c r="AA136" s="110" t="n"/>
      <c r="AB136" s="110" t="n"/>
      <c r="AC136" s="110" t="n"/>
      <c r="AD136" s="110" t="n"/>
      <c r="AE136" s="110" t="n"/>
      <c r="AF136" s="110" t="n"/>
      <c r="AG136" s="110" t="n"/>
      <c r="AH136" s="110" t="n"/>
      <c r="AI136" s="110" t="n"/>
      <c r="AJ136" s="110" t="n"/>
      <c r="AK136" s="110" t="n"/>
      <c r="AL136" s="110" t="n"/>
      <c r="AM136" s="110" t="n"/>
      <c r="AN136" s="110" t="n"/>
      <c r="AO136" s="110" t="n"/>
      <c r="AP136" s="110" t="n"/>
      <c r="AQ136" s="110" t="n"/>
      <c r="AR136" s="110" t="n"/>
      <c r="AS136" s="110" t="n"/>
      <c r="AT136" s="110" t="n"/>
      <c r="AU136" s="110" t="n"/>
      <c r="AV136" s="110" t="n"/>
      <c r="AW136" s="110" t="n"/>
      <c r="AX136" s="110" t="n"/>
      <c r="AY136" s="110" t="n"/>
      <c r="AZ136" s="110" t="n"/>
      <c r="BA136" s="110" t="n"/>
      <c r="BB136" s="110" t="n"/>
      <c r="BC136" s="110" t="n"/>
      <c r="BD136" s="110" t="n"/>
      <c r="BE136" s="110" t="n"/>
      <c r="BF136" s="110" t="n"/>
      <c r="BG136" s="110" t="n"/>
      <c r="BH136" s="110" t="n"/>
      <c r="BI136" s="110" t="n"/>
      <c r="BJ136" s="110" t="n"/>
      <c r="BK136" s="110" t="n"/>
      <c r="BL136" s="110" t="n"/>
      <c r="BM136" s="110" t="n"/>
      <c r="BN136" s="110" t="n"/>
      <c r="BO136" s="110" t="n"/>
      <c r="BP136" s="110" t="n"/>
      <c r="BQ136" s="110" t="n"/>
      <c r="BR136" s="110" t="n"/>
      <c r="BS136" s="110" t="n"/>
      <c r="BT136" s="110" t="n"/>
      <c r="BU136" s="110" t="n"/>
      <c r="BV136" s="110" t="n"/>
      <c r="BW136" s="110" t="n"/>
      <c r="BX136" s="110" t="n"/>
      <c r="BY136" s="110" t="n"/>
      <c r="BZ136" s="110" t="n"/>
      <c r="CA136" s="110" t="n"/>
      <c r="CB136" s="110" t="n"/>
      <c r="CC136" s="110" t="n"/>
      <c r="CD136" s="110" t="n"/>
      <c r="CE136" s="110" t="n"/>
      <c r="CF136" s="110" t="n"/>
      <c r="CG136" s="110" t="n"/>
      <c r="CH136" s="110" t="n"/>
      <c r="CI136" s="110" t="n"/>
      <c r="CJ136" s="110" t="n"/>
      <c r="CK136" s="110" t="n"/>
      <c r="CL136" s="110" t="n"/>
      <c r="CM136" s="110" t="n"/>
      <c r="CN136" s="110" t="n"/>
      <c r="CO136" s="110" t="n"/>
      <c r="CP136" s="110" t="n"/>
      <c r="CQ136" s="110" t="n"/>
      <c r="CR136" s="110" t="n"/>
      <c r="CS136" s="110" t="n"/>
    </row>
    <row r="137">
      <c r="C137" s="110">
        <f>AVERAGEIFS(F137:CS137,$F$2:$CS$2, "&gt;=" &amp; $F$2, $F$2:$CS$2, "&lt;="&amp; EOMONTH($F$2,0))</f>
        <v/>
      </c>
      <c r="D137" s="110">
        <f>AVERAGEIFS(F137:CS137,$F$2:$CS$2, "&gt;=" &amp; $AK$2, $F$2:$CS$2, "&lt;="&amp; EOMONTH($AK$2,0))</f>
        <v/>
      </c>
      <c r="E137" s="111">
        <f>AVERAGEIFS(F137:CS137,$F$2:$CS$2,"&gt;="&amp;TODAY()-30)</f>
        <v/>
      </c>
      <c r="F137" s="110" t="n"/>
      <c r="G137" s="110" t="n"/>
      <c r="H137" s="110" t="n"/>
      <c r="I137" s="110" t="n"/>
      <c r="J137" s="110" t="n"/>
      <c r="K137" s="110" t="n"/>
      <c r="L137" s="110" t="n"/>
      <c r="M137" s="110" t="n"/>
      <c r="N137" s="110" t="n"/>
      <c r="O137" s="110" t="n"/>
      <c r="P137" s="110" t="n"/>
      <c r="Q137" s="110" t="n"/>
      <c r="R137" s="110" t="n"/>
      <c r="S137" s="110" t="n"/>
      <c r="T137" s="110" t="n"/>
      <c r="U137" s="110" t="n"/>
      <c r="V137" s="110" t="n"/>
      <c r="W137" s="110" t="n"/>
      <c r="X137" s="110" t="n"/>
      <c r="Y137" s="110" t="n"/>
      <c r="Z137" s="110" t="n"/>
      <c r="AA137" s="110" t="n"/>
      <c r="AB137" s="110" t="n"/>
      <c r="AC137" s="110" t="n"/>
      <c r="AD137" s="110" t="n"/>
      <c r="AE137" s="110" t="n"/>
      <c r="AF137" s="110" t="n"/>
      <c r="AG137" s="110" t="n"/>
      <c r="AH137" s="110" t="n"/>
      <c r="AI137" s="110" t="n"/>
      <c r="AJ137" s="110" t="n"/>
      <c r="AK137" s="110" t="n"/>
      <c r="AL137" s="110" t="n"/>
      <c r="AM137" s="110" t="n"/>
      <c r="AN137" s="110" t="n"/>
      <c r="AO137" s="110" t="n"/>
      <c r="AP137" s="110" t="n"/>
      <c r="AQ137" s="110" t="n"/>
      <c r="AR137" s="110" t="n"/>
      <c r="AS137" s="110" t="n"/>
      <c r="AT137" s="110" t="n"/>
      <c r="AU137" s="110" t="n"/>
      <c r="AV137" s="110" t="n"/>
      <c r="AW137" s="110" t="n"/>
      <c r="AX137" s="110" t="n"/>
      <c r="AY137" s="110" t="n"/>
      <c r="AZ137" s="110" t="n"/>
      <c r="BA137" s="110" t="n"/>
      <c r="BB137" s="110" t="n"/>
      <c r="BC137" s="110" t="n"/>
      <c r="BD137" s="110" t="n"/>
      <c r="BE137" s="110" t="n"/>
      <c r="BF137" s="110" t="n"/>
      <c r="BG137" s="110" t="n"/>
      <c r="BH137" s="110" t="n"/>
      <c r="BI137" s="110" t="n"/>
      <c r="BJ137" s="110" t="n"/>
      <c r="BK137" s="110" t="n"/>
      <c r="BL137" s="110" t="n"/>
      <c r="BM137" s="110" t="n"/>
      <c r="BN137" s="110" t="n"/>
      <c r="BO137" s="110" t="n"/>
      <c r="BP137" s="110" t="n"/>
      <c r="BQ137" s="110" t="n"/>
      <c r="BR137" s="110" t="n"/>
      <c r="BS137" s="110" t="n"/>
      <c r="BT137" s="110" t="n"/>
      <c r="BU137" s="110" t="n"/>
      <c r="BV137" s="110" t="n"/>
      <c r="BW137" s="110" t="n"/>
      <c r="BX137" s="110" t="n"/>
      <c r="BY137" s="110" t="n"/>
      <c r="BZ137" s="110" t="n"/>
      <c r="CA137" s="110" t="n"/>
      <c r="CB137" s="110" t="n"/>
      <c r="CC137" s="110" t="n"/>
      <c r="CD137" s="110" t="n"/>
      <c r="CE137" s="110" t="n"/>
      <c r="CF137" s="110" t="n"/>
      <c r="CG137" s="110" t="n"/>
      <c r="CH137" s="110" t="n"/>
      <c r="CI137" s="110" t="n"/>
      <c r="CJ137" s="110" t="n"/>
      <c r="CK137" s="110" t="n"/>
      <c r="CL137" s="110" t="n"/>
      <c r="CM137" s="110" t="n"/>
      <c r="CN137" s="110" t="n"/>
      <c r="CO137" s="110" t="n"/>
      <c r="CP137" s="110" t="n"/>
      <c r="CQ137" s="110" t="n"/>
      <c r="CR137" s="110" t="n"/>
      <c r="CS137" s="110" t="n"/>
    </row>
    <row r="138">
      <c r="C138" s="110">
        <f>AVERAGEIFS(F138:CS138,$F$2:$CS$2, "&gt;=" &amp; $F$2, $F$2:$CS$2, "&lt;="&amp; EOMONTH($F$2,0))</f>
        <v/>
      </c>
      <c r="D138" s="110">
        <f>AVERAGEIFS(F138:CS138,$F$2:$CS$2, "&gt;=" &amp; $AK$2, $F$2:$CS$2, "&lt;="&amp; EOMONTH($AK$2,0))</f>
        <v/>
      </c>
      <c r="E138" s="111">
        <f>AVERAGEIFS(F138:CS138,$F$2:$CS$2,"&gt;="&amp;TODAY()-30)</f>
        <v/>
      </c>
      <c r="F138" s="110" t="n"/>
      <c r="G138" s="110" t="n"/>
      <c r="H138" s="110" t="n"/>
      <c r="I138" s="110" t="n"/>
      <c r="J138" s="110" t="n"/>
      <c r="K138" s="110" t="n"/>
      <c r="L138" s="110" t="n"/>
      <c r="M138" s="110" t="n"/>
      <c r="N138" s="110" t="n"/>
      <c r="O138" s="110" t="n"/>
      <c r="P138" s="110" t="n"/>
      <c r="Q138" s="110" t="n"/>
      <c r="R138" s="110" t="n"/>
      <c r="S138" s="110" t="n"/>
      <c r="T138" s="110" t="n"/>
      <c r="U138" s="110" t="n"/>
      <c r="V138" s="110" t="n"/>
      <c r="W138" s="110" t="n"/>
      <c r="X138" s="110" t="n"/>
      <c r="Y138" s="110" t="n"/>
      <c r="Z138" s="110" t="n"/>
      <c r="AA138" s="110" t="n"/>
      <c r="AB138" s="110" t="n"/>
      <c r="AC138" s="110" t="n"/>
      <c r="AD138" s="110" t="n"/>
      <c r="AE138" s="110" t="n"/>
      <c r="AF138" s="110" t="n"/>
      <c r="AG138" s="110" t="n"/>
      <c r="AH138" s="110" t="n"/>
      <c r="AI138" s="110" t="n"/>
      <c r="AJ138" s="110" t="n"/>
      <c r="AK138" s="110" t="n"/>
      <c r="AL138" s="110" t="n"/>
      <c r="AM138" s="110" t="n"/>
      <c r="AN138" s="110" t="n"/>
      <c r="AO138" s="110" t="n"/>
      <c r="AP138" s="110" t="n"/>
      <c r="AQ138" s="110" t="n"/>
      <c r="AR138" s="110" t="n"/>
      <c r="AS138" s="110" t="n"/>
      <c r="AT138" s="110" t="n"/>
      <c r="AU138" s="110" t="n"/>
      <c r="AV138" s="110" t="n"/>
      <c r="AW138" s="110" t="n"/>
      <c r="AX138" s="110" t="n"/>
      <c r="AY138" s="110" t="n"/>
      <c r="AZ138" s="110" t="n"/>
      <c r="BA138" s="110" t="n"/>
      <c r="BB138" s="110" t="n"/>
      <c r="BC138" s="110" t="n"/>
      <c r="BD138" s="110" t="n"/>
      <c r="BE138" s="110" t="n"/>
      <c r="BF138" s="110" t="n"/>
      <c r="BG138" s="110" t="n"/>
      <c r="BH138" s="110" t="n"/>
      <c r="BI138" s="110" t="n"/>
      <c r="BJ138" s="110" t="n"/>
      <c r="BK138" s="110" t="n"/>
      <c r="BL138" s="110" t="n"/>
      <c r="BM138" s="110" t="n"/>
      <c r="BN138" s="110" t="n"/>
      <c r="BO138" s="110" t="n"/>
      <c r="BP138" s="110" t="n"/>
      <c r="BQ138" s="110" t="n"/>
      <c r="BR138" s="110" t="n"/>
      <c r="BS138" s="110" t="n"/>
      <c r="BT138" s="110" t="n"/>
      <c r="BU138" s="110" t="n"/>
      <c r="BV138" s="110" t="n"/>
      <c r="BW138" s="110" t="n"/>
      <c r="BX138" s="110" t="n"/>
      <c r="BY138" s="110" t="n"/>
      <c r="BZ138" s="110" t="n"/>
      <c r="CA138" s="110" t="n"/>
      <c r="CB138" s="110" t="n"/>
      <c r="CC138" s="110" t="n"/>
      <c r="CD138" s="110" t="n"/>
      <c r="CE138" s="110" t="n"/>
      <c r="CF138" s="110" t="n"/>
      <c r="CG138" s="110" t="n"/>
      <c r="CH138" s="110" t="n"/>
      <c r="CI138" s="110" t="n"/>
      <c r="CJ138" s="110" t="n"/>
      <c r="CK138" s="110" t="n"/>
      <c r="CL138" s="110" t="n"/>
      <c r="CM138" s="110" t="n"/>
      <c r="CN138" s="110" t="n"/>
      <c r="CO138" s="110" t="n"/>
      <c r="CP138" s="110" t="n"/>
      <c r="CQ138" s="110" t="n"/>
      <c r="CR138" s="110" t="n"/>
      <c r="CS138" s="110" t="n"/>
    </row>
    <row r="139">
      <c r="C139" s="110">
        <f>AVERAGEIFS(F139:CS139,$F$2:$CS$2, "&gt;=" &amp; $F$2, $F$2:$CS$2, "&lt;="&amp; EOMONTH($F$2,0))</f>
        <v/>
      </c>
      <c r="D139" s="110">
        <f>AVERAGEIFS(F139:CS139,$F$2:$CS$2, "&gt;=" &amp; $AK$2, $F$2:$CS$2, "&lt;="&amp; EOMONTH($AK$2,0))</f>
        <v/>
      </c>
      <c r="E139" s="111">
        <f>AVERAGEIFS(F139:CS139,$F$2:$CS$2,"&gt;="&amp;TODAY()-30)</f>
        <v/>
      </c>
      <c r="F139" s="110" t="n"/>
      <c r="G139" s="110" t="n"/>
      <c r="H139" s="110" t="n"/>
      <c r="I139" s="110" t="n"/>
      <c r="J139" s="110" t="n"/>
      <c r="K139" s="110" t="n"/>
      <c r="L139" s="110" t="n"/>
      <c r="M139" s="110" t="n"/>
      <c r="N139" s="110" t="n"/>
      <c r="O139" s="110" t="n"/>
      <c r="P139" s="110" t="n"/>
      <c r="Q139" s="110" t="n"/>
      <c r="R139" s="110" t="n"/>
      <c r="S139" s="110" t="n"/>
      <c r="T139" s="110" t="n"/>
      <c r="U139" s="110" t="n"/>
      <c r="V139" s="110" t="n"/>
      <c r="W139" s="110" t="n"/>
      <c r="X139" s="110" t="n"/>
      <c r="Y139" s="110" t="n"/>
      <c r="Z139" s="110" t="n"/>
      <c r="AA139" s="110" t="n"/>
      <c r="AB139" s="110" t="n"/>
      <c r="AC139" s="110" t="n"/>
      <c r="AD139" s="110" t="n"/>
      <c r="AE139" s="110" t="n"/>
      <c r="AF139" s="110" t="n"/>
      <c r="AG139" s="110" t="n"/>
      <c r="AH139" s="110" t="n"/>
      <c r="AI139" s="110" t="n"/>
      <c r="AJ139" s="110" t="n"/>
      <c r="AK139" s="110" t="n"/>
      <c r="AL139" s="110" t="n"/>
      <c r="AM139" s="110" t="n"/>
      <c r="AN139" s="110" t="n"/>
      <c r="AO139" s="110" t="n"/>
      <c r="AP139" s="110" t="n"/>
      <c r="AQ139" s="110" t="n"/>
      <c r="AR139" s="110" t="n"/>
      <c r="AS139" s="110" t="n"/>
      <c r="AT139" s="110" t="n"/>
      <c r="AU139" s="110" t="n"/>
      <c r="AV139" s="110" t="n"/>
      <c r="AW139" s="110" t="n"/>
      <c r="AX139" s="110" t="n"/>
      <c r="AY139" s="110" t="n"/>
      <c r="AZ139" s="110" t="n"/>
      <c r="BA139" s="110" t="n"/>
      <c r="BB139" s="110" t="n"/>
      <c r="BC139" s="110" t="n"/>
      <c r="BD139" s="110" t="n"/>
      <c r="BE139" s="110" t="n"/>
      <c r="BF139" s="110" t="n"/>
      <c r="BG139" s="110" t="n"/>
      <c r="BH139" s="110" t="n"/>
      <c r="BI139" s="110" t="n"/>
      <c r="BJ139" s="110" t="n"/>
      <c r="BK139" s="110" t="n"/>
      <c r="BL139" s="110" t="n"/>
      <c r="BM139" s="110" t="n"/>
      <c r="BN139" s="110" t="n"/>
      <c r="BO139" s="110" t="n"/>
      <c r="BP139" s="110" t="n"/>
      <c r="BQ139" s="110" t="n"/>
      <c r="BR139" s="110" t="n"/>
      <c r="BS139" s="110" t="n"/>
      <c r="BT139" s="110" t="n"/>
      <c r="BU139" s="110" t="n"/>
      <c r="BV139" s="110" t="n"/>
      <c r="BW139" s="110" t="n"/>
      <c r="BX139" s="110" t="n"/>
      <c r="BY139" s="110" t="n"/>
      <c r="BZ139" s="110" t="n"/>
      <c r="CA139" s="110" t="n"/>
      <c r="CB139" s="110" t="n"/>
      <c r="CC139" s="110" t="n"/>
      <c r="CD139" s="110" t="n"/>
      <c r="CE139" s="110" t="n"/>
      <c r="CF139" s="110" t="n"/>
      <c r="CG139" s="110" t="n"/>
      <c r="CH139" s="110" t="n"/>
      <c r="CI139" s="110" t="n"/>
      <c r="CJ139" s="110" t="n"/>
      <c r="CK139" s="110" t="n"/>
      <c r="CL139" s="110" t="n"/>
      <c r="CM139" s="110" t="n"/>
      <c r="CN139" s="110" t="n"/>
      <c r="CO139" s="110" t="n"/>
      <c r="CP139" s="110" t="n"/>
      <c r="CQ139" s="110" t="n"/>
      <c r="CR139" s="110" t="n"/>
      <c r="CS139" s="110" t="n"/>
    </row>
    <row r="140">
      <c r="C140" s="110">
        <f>AVERAGEIFS(F140:CS140,$F$2:$CS$2, "&gt;=" &amp; $F$2, $F$2:$CS$2, "&lt;="&amp; EOMONTH($F$2,0))</f>
        <v/>
      </c>
      <c r="D140" s="110">
        <f>AVERAGEIFS(F140:CS140,$F$2:$CS$2, "&gt;=" &amp; $AK$2, $F$2:$CS$2, "&lt;="&amp; EOMONTH($AK$2,0))</f>
        <v/>
      </c>
      <c r="E140" s="111">
        <f>AVERAGEIFS(F140:CS140,$F$2:$CS$2,"&gt;="&amp;TODAY()-30)</f>
        <v/>
      </c>
      <c r="F140" s="110" t="n"/>
      <c r="G140" s="110" t="n"/>
      <c r="H140" s="110" t="n"/>
      <c r="I140" s="110" t="n"/>
      <c r="J140" s="110" t="n"/>
      <c r="K140" s="110" t="n"/>
      <c r="L140" s="110" t="n"/>
      <c r="M140" s="110" t="n"/>
      <c r="N140" s="110" t="n"/>
      <c r="O140" s="110" t="n"/>
      <c r="P140" s="110" t="n"/>
      <c r="Q140" s="110" t="n"/>
      <c r="R140" s="110" t="n"/>
      <c r="S140" s="110" t="n"/>
      <c r="T140" s="110" t="n"/>
      <c r="U140" s="110" t="n"/>
      <c r="V140" s="110" t="n"/>
      <c r="W140" s="110" t="n"/>
      <c r="X140" s="110" t="n"/>
      <c r="Y140" s="110" t="n"/>
      <c r="Z140" s="110" t="n"/>
      <c r="AA140" s="110" t="n"/>
      <c r="AB140" s="110" t="n"/>
      <c r="AC140" s="110" t="n"/>
      <c r="AD140" s="110" t="n"/>
      <c r="AE140" s="110" t="n"/>
      <c r="AF140" s="110" t="n"/>
      <c r="AG140" s="110" t="n"/>
      <c r="AH140" s="110" t="n"/>
      <c r="AI140" s="110" t="n"/>
      <c r="AJ140" s="110" t="n"/>
      <c r="AK140" s="110" t="n"/>
      <c r="AL140" s="110" t="n"/>
      <c r="AM140" s="110" t="n"/>
      <c r="AN140" s="110" t="n"/>
      <c r="AO140" s="110" t="n"/>
      <c r="AP140" s="110" t="n"/>
      <c r="AQ140" s="110" t="n"/>
      <c r="AR140" s="110" t="n"/>
      <c r="AS140" s="110" t="n"/>
      <c r="AT140" s="110" t="n"/>
      <c r="AU140" s="110" t="n"/>
      <c r="AV140" s="110" t="n"/>
      <c r="AW140" s="110" t="n"/>
      <c r="AX140" s="110" t="n"/>
      <c r="AY140" s="110" t="n"/>
      <c r="AZ140" s="110" t="n"/>
      <c r="BA140" s="110" t="n"/>
      <c r="BB140" s="110" t="n"/>
      <c r="BC140" s="110" t="n"/>
      <c r="BD140" s="110" t="n"/>
      <c r="BE140" s="110" t="n"/>
      <c r="BF140" s="110" t="n"/>
      <c r="BG140" s="110" t="n"/>
      <c r="BH140" s="110" t="n"/>
      <c r="BI140" s="110" t="n"/>
      <c r="BJ140" s="110" t="n"/>
      <c r="BK140" s="110" t="n"/>
      <c r="BL140" s="110" t="n"/>
      <c r="BM140" s="110" t="n"/>
      <c r="BN140" s="110" t="n"/>
      <c r="BO140" s="110" t="n"/>
      <c r="BP140" s="110" t="n"/>
      <c r="BQ140" s="110" t="n"/>
      <c r="BR140" s="110" t="n"/>
      <c r="BS140" s="110" t="n"/>
      <c r="BT140" s="110" t="n"/>
      <c r="BU140" s="110" t="n"/>
      <c r="BV140" s="110" t="n"/>
      <c r="BW140" s="110" t="n"/>
      <c r="BX140" s="110" t="n"/>
      <c r="BY140" s="110" t="n"/>
      <c r="BZ140" s="110" t="n"/>
      <c r="CA140" s="110" t="n"/>
      <c r="CB140" s="110" t="n"/>
      <c r="CC140" s="110" t="n"/>
      <c r="CD140" s="110" t="n"/>
      <c r="CE140" s="110" t="n"/>
      <c r="CF140" s="110" t="n"/>
      <c r="CG140" s="110" t="n"/>
      <c r="CH140" s="110" t="n"/>
      <c r="CI140" s="110" t="n"/>
      <c r="CJ140" s="110" t="n"/>
      <c r="CK140" s="110" t="n"/>
      <c r="CL140" s="110" t="n"/>
      <c r="CM140" s="110" t="n"/>
      <c r="CN140" s="110" t="n"/>
      <c r="CO140" s="110" t="n"/>
      <c r="CP140" s="110" t="n"/>
      <c r="CQ140" s="110" t="n"/>
      <c r="CR140" s="110" t="n"/>
      <c r="CS140" s="110" t="n"/>
    </row>
    <row r="141">
      <c r="C141" s="110">
        <f>AVERAGEIFS(F141:CS141,$F$2:$CS$2, "&gt;=" &amp; $F$2, $F$2:$CS$2, "&lt;="&amp; EOMONTH($F$2,0))</f>
        <v/>
      </c>
      <c r="D141" s="110">
        <f>AVERAGEIFS(F141:CS141,$F$2:$CS$2, "&gt;=" &amp; $AK$2, $F$2:$CS$2, "&lt;="&amp; EOMONTH($AK$2,0))</f>
        <v/>
      </c>
      <c r="E141" s="111">
        <f>AVERAGEIFS(F141:CS141,$F$2:$CS$2,"&gt;="&amp;TODAY()-30)</f>
        <v/>
      </c>
      <c r="F141" s="110" t="n"/>
      <c r="G141" s="110" t="n"/>
      <c r="H141" s="110" t="n"/>
      <c r="I141" s="110" t="n"/>
      <c r="J141" s="110" t="n"/>
      <c r="K141" s="110" t="n"/>
      <c r="L141" s="110" t="n"/>
      <c r="M141" s="110" t="n"/>
      <c r="N141" s="110" t="n"/>
      <c r="O141" s="110" t="n"/>
      <c r="P141" s="110" t="n"/>
      <c r="Q141" s="110" t="n"/>
      <c r="R141" s="110" t="n"/>
      <c r="S141" s="110" t="n"/>
      <c r="T141" s="110" t="n"/>
      <c r="U141" s="110" t="n"/>
      <c r="V141" s="110" t="n"/>
      <c r="W141" s="110" t="n"/>
      <c r="X141" s="110" t="n"/>
      <c r="Y141" s="110" t="n"/>
      <c r="Z141" s="110" t="n"/>
      <c r="AA141" s="110" t="n"/>
      <c r="AB141" s="110" t="n"/>
      <c r="AC141" s="110" t="n"/>
      <c r="AD141" s="110" t="n"/>
      <c r="AE141" s="110" t="n"/>
      <c r="AF141" s="110" t="n"/>
      <c r="AG141" s="110" t="n"/>
      <c r="AH141" s="110" t="n"/>
      <c r="AI141" s="110" t="n"/>
      <c r="AJ141" s="110" t="n"/>
      <c r="AK141" s="110" t="n"/>
      <c r="AL141" s="110" t="n"/>
      <c r="AM141" s="110" t="n"/>
      <c r="AN141" s="110" t="n"/>
      <c r="AO141" s="110" t="n"/>
      <c r="AP141" s="110" t="n"/>
      <c r="AQ141" s="110" t="n"/>
      <c r="AR141" s="110" t="n"/>
      <c r="AS141" s="110" t="n"/>
      <c r="AT141" s="110" t="n"/>
      <c r="AU141" s="110" t="n"/>
      <c r="AV141" s="110" t="n"/>
      <c r="AW141" s="110" t="n"/>
      <c r="AX141" s="110" t="n"/>
      <c r="AY141" s="110" t="n"/>
      <c r="AZ141" s="110" t="n"/>
      <c r="BA141" s="110" t="n"/>
      <c r="BB141" s="110" t="n"/>
      <c r="BC141" s="110" t="n"/>
      <c r="BD141" s="110" t="n"/>
      <c r="BE141" s="110" t="n"/>
      <c r="BF141" s="110" t="n"/>
      <c r="BG141" s="110" t="n"/>
      <c r="BH141" s="110" t="n"/>
      <c r="BI141" s="110" t="n"/>
      <c r="BJ141" s="110" t="n"/>
      <c r="BK141" s="110" t="n"/>
      <c r="BL141" s="110" t="n"/>
      <c r="BM141" s="110" t="n"/>
      <c r="BN141" s="110" t="n"/>
      <c r="BO141" s="110" t="n"/>
      <c r="BP141" s="110" t="n"/>
      <c r="BQ141" s="110" t="n"/>
      <c r="BR141" s="110" t="n"/>
      <c r="BS141" s="110" t="n"/>
      <c r="BT141" s="110" t="n"/>
      <c r="BU141" s="110" t="n"/>
      <c r="BV141" s="110" t="n"/>
      <c r="BW141" s="110" t="n"/>
      <c r="BX141" s="110" t="n"/>
      <c r="BY141" s="110" t="n"/>
      <c r="BZ141" s="110" t="n"/>
      <c r="CA141" s="110" t="n"/>
      <c r="CB141" s="110" t="n"/>
      <c r="CC141" s="110" t="n"/>
      <c r="CD141" s="110" t="n"/>
      <c r="CE141" s="110" t="n"/>
      <c r="CF141" s="110" t="n"/>
      <c r="CG141" s="110" t="n"/>
      <c r="CH141" s="110" t="n"/>
      <c r="CI141" s="110" t="n"/>
      <c r="CJ141" s="110" t="n"/>
      <c r="CK141" s="110" t="n"/>
      <c r="CL141" s="110" t="n"/>
      <c r="CM141" s="110" t="n"/>
      <c r="CN141" s="110" t="n"/>
      <c r="CO141" s="110" t="n"/>
      <c r="CP141" s="110" t="n"/>
      <c r="CQ141" s="110" t="n"/>
      <c r="CR141" s="110" t="n"/>
      <c r="CS141" s="110" t="n"/>
    </row>
    <row r="142">
      <c r="C142" s="110">
        <f>AVERAGEIFS(F142:CS142,$F$2:$CS$2, "&gt;=" &amp; $F$2, $F$2:$CS$2, "&lt;="&amp; EOMONTH($F$2,0))</f>
        <v/>
      </c>
      <c r="D142" s="110">
        <f>AVERAGEIFS(F142:CS142,$F$2:$CS$2, "&gt;=" &amp; $AK$2, $F$2:$CS$2, "&lt;="&amp; EOMONTH($AK$2,0))</f>
        <v/>
      </c>
      <c r="E142" s="111">
        <f>AVERAGEIFS(F142:CS142,$F$2:$CS$2,"&gt;="&amp;TODAY()-30)</f>
        <v/>
      </c>
      <c r="F142" s="110" t="n"/>
      <c r="G142" s="110" t="n"/>
      <c r="H142" s="110" t="n"/>
      <c r="I142" s="110" t="n"/>
      <c r="J142" s="110" t="n"/>
      <c r="K142" s="110" t="n"/>
      <c r="L142" s="110" t="n"/>
      <c r="M142" s="110" t="n"/>
      <c r="N142" s="110" t="n"/>
      <c r="O142" s="110" t="n"/>
      <c r="P142" s="110" t="n"/>
      <c r="Q142" s="110" t="n"/>
      <c r="R142" s="110" t="n"/>
      <c r="S142" s="110" t="n"/>
      <c r="T142" s="110" t="n"/>
      <c r="U142" s="110" t="n"/>
      <c r="V142" s="110" t="n"/>
      <c r="W142" s="110" t="n"/>
      <c r="X142" s="110" t="n"/>
      <c r="Y142" s="110" t="n"/>
      <c r="Z142" s="110" t="n"/>
      <c r="AA142" s="110" t="n"/>
      <c r="AB142" s="110" t="n"/>
      <c r="AC142" s="110" t="n"/>
      <c r="AD142" s="110" t="n"/>
      <c r="AE142" s="110" t="n"/>
      <c r="AF142" s="110" t="n"/>
      <c r="AG142" s="110" t="n"/>
      <c r="AH142" s="110" t="n"/>
      <c r="AI142" s="110" t="n"/>
      <c r="AJ142" s="110" t="n"/>
      <c r="AK142" s="110" t="n"/>
      <c r="AL142" s="110" t="n"/>
      <c r="AM142" s="110" t="n"/>
      <c r="AN142" s="110" t="n"/>
      <c r="AO142" s="110" t="n"/>
      <c r="AP142" s="110" t="n"/>
      <c r="AQ142" s="110" t="n"/>
      <c r="AR142" s="110" t="n"/>
      <c r="AS142" s="110" t="n"/>
      <c r="AT142" s="110" t="n"/>
      <c r="AU142" s="110" t="n"/>
      <c r="AV142" s="110" t="n"/>
      <c r="AW142" s="110" t="n"/>
      <c r="AX142" s="110" t="n"/>
      <c r="AY142" s="110" t="n"/>
      <c r="AZ142" s="110" t="n"/>
      <c r="BA142" s="110" t="n"/>
      <c r="BB142" s="110" t="n"/>
      <c r="BC142" s="110" t="n"/>
      <c r="BD142" s="110" t="n"/>
      <c r="BE142" s="110" t="n"/>
      <c r="BF142" s="110" t="n"/>
      <c r="BG142" s="110" t="n"/>
      <c r="BH142" s="110" t="n"/>
      <c r="BI142" s="110" t="n"/>
      <c r="BJ142" s="110" t="n"/>
      <c r="BK142" s="110" t="n"/>
      <c r="BL142" s="110" t="n"/>
      <c r="BM142" s="110" t="n"/>
      <c r="BN142" s="110" t="n"/>
      <c r="BO142" s="110" t="n"/>
      <c r="BP142" s="110" t="n"/>
      <c r="BQ142" s="110" t="n"/>
      <c r="BR142" s="110" t="n"/>
      <c r="BS142" s="110" t="n"/>
      <c r="BT142" s="110" t="n"/>
      <c r="BU142" s="110" t="n"/>
      <c r="BV142" s="110" t="n"/>
      <c r="BW142" s="110" t="n"/>
      <c r="BX142" s="110" t="n"/>
      <c r="BY142" s="110" t="n"/>
      <c r="BZ142" s="110" t="n"/>
      <c r="CA142" s="110" t="n"/>
      <c r="CB142" s="110" t="n"/>
      <c r="CC142" s="110" t="n"/>
      <c r="CD142" s="110" t="n"/>
      <c r="CE142" s="110" t="n"/>
      <c r="CF142" s="110" t="n"/>
      <c r="CG142" s="110" t="n"/>
      <c r="CH142" s="110" t="n"/>
      <c r="CI142" s="110" t="n"/>
      <c r="CJ142" s="110" t="n"/>
      <c r="CK142" s="110" t="n"/>
      <c r="CL142" s="110" t="n"/>
      <c r="CM142" s="110" t="n"/>
      <c r="CN142" s="110" t="n"/>
      <c r="CO142" s="110" t="n"/>
      <c r="CP142" s="110" t="n"/>
      <c r="CQ142" s="110" t="n"/>
      <c r="CR142" s="110" t="n"/>
      <c r="CS142" s="110" t="n"/>
    </row>
    <row r="143">
      <c r="C143" s="110">
        <f>AVERAGEIFS(F143:CS143,$F$2:$CS$2, "&gt;=" &amp; $F$2, $F$2:$CS$2, "&lt;="&amp; EOMONTH($F$2,0))</f>
        <v/>
      </c>
      <c r="D143" s="110">
        <f>AVERAGEIFS(F143:CS143,$F$2:$CS$2, "&gt;=" &amp; $AK$2, $F$2:$CS$2, "&lt;="&amp; EOMONTH($AK$2,0))</f>
        <v/>
      </c>
      <c r="E143" s="111">
        <f>AVERAGEIFS(F143:CS143,$F$2:$CS$2,"&gt;="&amp;TODAY()-30)</f>
        <v/>
      </c>
      <c r="F143" s="110" t="n"/>
      <c r="G143" s="110" t="n"/>
      <c r="H143" s="110" t="n"/>
      <c r="I143" s="110" t="n"/>
      <c r="J143" s="110" t="n"/>
      <c r="K143" s="110" t="n"/>
      <c r="L143" s="110" t="n"/>
      <c r="M143" s="110" t="n"/>
      <c r="N143" s="110" t="n"/>
      <c r="O143" s="110" t="n"/>
      <c r="P143" s="110" t="n"/>
      <c r="Q143" s="110" t="n"/>
      <c r="R143" s="110" t="n"/>
      <c r="S143" s="110" t="n"/>
      <c r="T143" s="110" t="n"/>
      <c r="U143" s="110" t="n"/>
      <c r="V143" s="110" t="n"/>
      <c r="W143" s="110" t="n"/>
      <c r="X143" s="110" t="n"/>
      <c r="Y143" s="110" t="n"/>
      <c r="Z143" s="110" t="n"/>
      <c r="AA143" s="110" t="n"/>
      <c r="AB143" s="110" t="n"/>
      <c r="AC143" s="110" t="n"/>
      <c r="AD143" s="110" t="n"/>
      <c r="AE143" s="110" t="n"/>
      <c r="AF143" s="110" t="n"/>
      <c r="AG143" s="110" t="n"/>
      <c r="AH143" s="110" t="n"/>
      <c r="AI143" s="110" t="n"/>
      <c r="AJ143" s="110" t="n"/>
      <c r="AK143" s="110" t="n"/>
      <c r="AL143" s="110" t="n"/>
      <c r="AM143" s="110" t="n"/>
      <c r="AN143" s="110" t="n"/>
      <c r="AO143" s="110" t="n"/>
      <c r="AP143" s="110" t="n"/>
      <c r="AQ143" s="110" t="n"/>
      <c r="AR143" s="110" t="n"/>
      <c r="AS143" s="110" t="n"/>
      <c r="AT143" s="110" t="n"/>
      <c r="AU143" s="110" t="n"/>
      <c r="AV143" s="110" t="n"/>
      <c r="AW143" s="110" t="n"/>
      <c r="AX143" s="110" t="n"/>
      <c r="AY143" s="110" t="n"/>
      <c r="AZ143" s="110" t="n"/>
      <c r="BA143" s="110" t="n"/>
      <c r="BB143" s="110" t="n"/>
      <c r="BC143" s="110" t="n"/>
      <c r="BD143" s="110" t="n"/>
      <c r="BE143" s="110" t="n"/>
      <c r="BF143" s="110" t="n"/>
      <c r="BG143" s="110" t="n"/>
      <c r="BH143" s="110" t="n"/>
      <c r="BI143" s="110" t="n"/>
      <c r="BJ143" s="110" t="n"/>
      <c r="BK143" s="110" t="n"/>
      <c r="BL143" s="110" t="n"/>
      <c r="BM143" s="110" t="n"/>
      <c r="BN143" s="110" t="n"/>
      <c r="BO143" s="110" t="n"/>
      <c r="BP143" s="110" t="n"/>
      <c r="BQ143" s="110" t="n"/>
      <c r="BR143" s="110" t="n"/>
      <c r="BS143" s="110" t="n"/>
      <c r="BT143" s="110" t="n"/>
      <c r="BU143" s="110" t="n"/>
      <c r="BV143" s="110" t="n"/>
      <c r="BW143" s="110" t="n"/>
      <c r="BX143" s="110" t="n"/>
      <c r="BY143" s="110" t="n"/>
      <c r="BZ143" s="110" t="n"/>
      <c r="CA143" s="110" t="n"/>
      <c r="CB143" s="110" t="n"/>
      <c r="CC143" s="110" t="n"/>
      <c r="CD143" s="110" t="n"/>
      <c r="CE143" s="110" t="n"/>
      <c r="CF143" s="110" t="n"/>
      <c r="CG143" s="110" t="n"/>
      <c r="CH143" s="110" t="n"/>
      <c r="CI143" s="110" t="n"/>
      <c r="CJ143" s="110" t="n"/>
      <c r="CK143" s="110" t="n"/>
      <c r="CL143" s="110" t="n"/>
      <c r="CM143" s="110" t="n"/>
      <c r="CN143" s="110" t="n"/>
      <c r="CO143" s="110" t="n"/>
      <c r="CP143" s="110" t="n"/>
      <c r="CQ143" s="110" t="n"/>
      <c r="CR143" s="110" t="n"/>
      <c r="CS143" s="110" t="n"/>
    </row>
    <row r="144">
      <c r="C144" s="110">
        <f>AVERAGEIFS(F144:CS144,$F$2:$CS$2, "&gt;=" &amp; $F$2, $F$2:$CS$2, "&lt;="&amp; EOMONTH($F$2,0))</f>
        <v/>
      </c>
      <c r="D144" s="110">
        <f>AVERAGEIFS(F144:CS144,$F$2:$CS$2, "&gt;=" &amp; $AK$2, $F$2:$CS$2, "&lt;="&amp; EOMONTH($AK$2,0))</f>
        <v/>
      </c>
      <c r="E144" s="111">
        <f>AVERAGEIFS(F144:CS144,$F$2:$CS$2,"&gt;="&amp;TODAY()-30)</f>
        <v/>
      </c>
      <c r="F144" s="110" t="n"/>
      <c r="G144" s="110" t="n"/>
      <c r="H144" s="110" t="n"/>
      <c r="I144" s="110" t="n"/>
      <c r="J144" s="110" t="n"/>
      <c r="K144" s="110" t="n"/>
      <c r="L144" s="110" t="n"/>
      <c r="M144" s="110" t="n"/>
      <c r="N144" s="110" t="n"/>
      <c r="O144" s="110" t="n"/>
      <c r="P144" s="110" t="n"/>
      <c r="Q144" s="110" t="n"/>
      <c r="R144" s="110" t="n"/>
      <c r="S144" s="110" t="n"/>
      <c r="T144" s="110" t="n"/>
      <c r="U144" s="110" t="n"/>
      <c r="V144" s="110" t="n"/>
      <c r="W144" s="110" t="n"/>
      <c r="X144" s="110" t="n"/>
      <c r="Y144" s="110" t="n"/>
      <c r="Z144" s="110" t="n"/>
      <c r="AA144" s="110" t="n"/>
      <c r="AB144" s="110" t="n"/>
      <c r="AC144" s="110" t="n"/>
      <c r="AD144" s="110" t="n"/>
      <c r="AE144" s="110" t="n"/>
      <c r="AF144" s="110" t="n"/>
      <c r="AG144" s="110" t="n"/>
      <c r="AH144" s="110" t="n"/>
      <c r="AI144" s="110" t="n"/>
      <c r="AJ144" s="110" t="n"/>
      <c r="AK144" s="110" t="n"/>
      <c r="AL144" s="110" t="n"/>
      <c r="AM144" s="110" t="n"/>
      <c r="AN144" s="110" t="n"/>
      <c r="AO144" s="110" t="n"/>
      <c r="AP144" s="110" t="n"/>
      <c r="AQ144" s="110" t="n"/>
      <c r="AR144" s="110" t="n"/>
      <c r="AS144" s="110" t="n"/>
      <c r="AT144" s="110" t="n"/>
      <c r="AU144" s="110" t="n"/>
      <c r="AV144" s="110" t="n"/>
      <c r="AW144" s="110" t="n"/>
      <c r="AX144" s="110" t="n"/>
      <c r="AY144" s="110" t="n"/>
      <c r="AZ144" s="110" t="n"/>
      <c r="BA144" s="110" t="n"/>
      <c r="BB144" s="110" t="n"/>
      <c r="BC144" s="110" t="n"/>
      <c r="BD144" s="110" t="n"/>
      <c r="BE144" s="110" t="n"/>
      <c r="BF144" s="110" t="n"/>
      <c r="BG144" s="110" t="n"/>
      <c r="BH144" s="110" t="n"/>
      <c r="BI144" s="110" t="n"/>
      <c r="BJ144" s="110" t="n"/>
      <c r="BK144" s="110" t="n"/>
      <c r="BL144" s="110" t="n"/>
      <c r="BM144" s="110" t="n"/>
      <c r="BN144" s="110" t="n"/>
      <c r="BO144" s="110" t="n"/>
      <c r="BP144" s="110" t="n"/>
      <c r="BQ144" s="110" t="n"/>
      <c r="BR144" s="110" t="n"/>
      <c r="BS144" s="110" t="n"/>
      <c r="BT144" s="110" t="n"/>
      <c r="BU144" s="110" t="n"/>
      <c r="BV144" s="110" t="n"/>
      <c r="BW144" s="110" t="n"/>
      <c r="BX144" s="110" t="n"/>
      <c r="BY144" s="110" t="n"/>
      <c r="BZ144" s="110" t="n"/>
      <c r="CA144" s="110" t="n"/>
      <c r="CB144" s="110" t="n"/>
      <c r="CC144" s="110" t="n"/>
      <c r="CD144" s="110" t="n"/>
      <c r="CE144" s="110" t="n"/>
      <c r="CF144" s="110" t="n"/>
      <c r="CG144" s="110" t="n"/>
      <c r="CH144" s="110" t="n"/>
      <c r="CI144" s="110" t="n"/>
      <c r="CJ144" s="110" t="n"/>
      <c r="CK144" s="110" t="n"/>
      <c r="CL144" s="110" t="n"/>
      <c r="CM144" s="110" t="n"/>
      <c r="CN144" s="110" t="n"/>
      <c r="CO144" s="110" t="n"/>
      <c r="CP144" s="110" t="n"/>
      <c r="CQ144" s="110" t="n"/>
      <c r="CR144" s="110" t="n"/>
      <c r="CS144" s="110" t="n"/>
    </row>
    <row r="145">
      <c r="C145" s="110">
        <f>AVERAGEIFS(F145:CS145,$F$2:$CS$2, "&gt;=" &amp; $F$2, $F$2:$CS$2, "&lt;="&amp; EOMONTH($F$2,0))</f>
        <v/>
      </c>
      <c r="D145" s="110">
        <f>AVERAGEIFS(F145:CS145,$F$2:$CS$2, "&gt;=" &amp; $AK$2, $F$2:$CS$2, "&lt;="&amp; EOMONTH($AK$2,0))</f>
        <v/>
      </c>
      <c r="E145" s="111">
        <f>AVERAGEIFS(F145:CS145,$F$2:$CS$2,"&gt;="&amp;TODAY()-30)</f>
        <v/>
      </c>
      <c r="F145" s="110" t="n"/>
      <c r="G145" s="110" t="n"/>
      <c r="H145" s="110" t="n"/>
      <c r="I145" s="110" t="n"/>
      <c r="J145" s="110" t="n"/>
      <c r="K145" s="110" t="n"/>
      <c r="L145" s="110" t="n"/>
      <c r="M145" s="110" t="n"/>
      <c r="N145" s="110" t="n"/>
      <c r="O145" s="110" t="n"/>
      <c r="P145" s="110" t="n"/>
      <c r="Q145" s="110" t="n"/>
      <c r="R145" s="110" t="n"/>
      <c r="S145" s="110" t="n"/>
      <c r="T145" s="110" t="n"/>
      <c r="U145" s="110" t="n"/>
      <c r="V145" s="110" t="n"/>
      <c r="W145" s="110" t="n"/>
      <c r="X145" s="110" t="n"/>
      <c r="Y145" s="110" t="n"/>
      <c r="Z145" s="110" t="n"/>
      <c r="AA145" s="110" t="n"/>
      <c r="AB145" s="110" t="n"/>
      <c r="AC145" s="110" t="n"/>
      <c r="AD145" s="110" t="n"/>
      <c r="AE145" s="110" t="n"/>
      <c r="AF145" s="110" t="n"/>
      <c r="AG145" s="110" t="n"/>
      <c r="AH145" s="110" t="n"/>
      <c r="AI145" s="110" t="n"/>
      <c r="AJ145" s="110" t="n"/>
      <c r="AK145" s="110" t="n"/>
      <c r="AL145" s="110" t="n"/>
      <c r="AM145" s="110" t="n"/>
      <c r="AN145" s="110" t="n"/>
      <c r="AO145" s="110" t="n"/>
      <c r="AP145" s="110" t="n"/>
      <c r="AQ145" s="110" t="n"/>
      <c r="AR145" s="110" t="n"/>
      <c r="AS145" s="110" t="n"/>
      <c r="AT145" s="110" t="n"/>
      <c r="AU145" s="110" t="n"/>
      <c r="AV145" s="110" t="n"/>
      <c r="AW145" s="110" t="n"/>
      <c r="AX145" s="110" t="n"/>
      <c r="AY145" s="110" t="n"/>
      <c r="AZ145" s="110" t="n"/>
      <c r="BA145" s="110" t="n"/>
      <c r="BB145" s="110" t="n"/>
      <c r="BC145" s="110" t="n"/>
      <c r="BD145" s="110" t="n"/>
      <c r="BE145" s="110" t="n"/>
      <c r="BF145" s="110" t="n"/>
      <c r="BG145" s="110" t="n"/>
      <c r="BH145" s="110" t="n"/>
      <c r="BI145" s="110" t="n"/>
      <c r="BJ145" s="110" t="n"/>
      <c r="BK145" s="110" t="n"/>
      <c r="BL145" s="110" t="n"/>
      <c r="BM145" s="110" t="n"/>
      <c r="BN145" s="110" t="n"/>
      <c r="BO145" s="110" t="n"/>
      <c r="BP145" s="110" t="n"/>
      <c r="BQ145" s="110" t="n"/>
      <c r="BR145" s="110" t="n"/>
      <c r="BS145" s="110" t="n"/>
      <c r="BT145" s="110" t="n"/>
      <c r="BU145" s="110" t="n"/>
      <c r="BV145" s="110" t="n"/>
      <c r="BW145" s="110" t="n"/>
      <c r="BX145" s="110" t="n"/>
      <c r="BY145" s="110" t="n"/>
      <c r="BZ145" s="110" t="n"/>
      <c r="CA145" s="110" t="n"/>
      <c r="CB145" s="110" t="n"/>
      <c r="CC145" s="110" t="n"/>
      <c r="CD145" s="110" t="n"/>
      <c r="CE145" s="110" t="n"/>
      <c r="CF145" s="110" t="n"/>
      <c r="CG145" s="110" t="n"/>
      <c r="CH145" s="110" t="n"/>
      <c r="CI145" s="110" t="n"/>
      <c r="CJ145" s="110" t="n"/>
      <c r="CK145" s="110" t="n"/>
      <c r="CL145" s="110" t="n"/>
      <c r="CM145" s="110" t="n"/>
      <c r="CN145" s="110" t="n"/>
      <c r="CO145" s="110" t="n"/>
      <c r="CP145" s="110" t="n"/>
      <c r="CQ145" s="110" t="n"/>
      <c r="CR145" s="110" t="n"/>
      <c r="CS145" s="110" t="n"/>
    </row>
    <row r="146">
      <c r="C146" s="110">
        <f>AVERAGEIFS(F146:CS146,$F$2:$CS$2, "&gt;=" &amp; $F$2, $F$2:$CS$2, "&lt;="&amp; EOMONTH($F$2,0))</f>
        <v/>
      </c>
      <c r="D146" s="110">
        <f>AVERAGEIFS(F146:CS146,$F$2:$CS$2, "&gt;=" &amp; $AK$2, $F$2:$CS$2, "&lt;="&amp; EOMONTH($AK$2,0))</f>
        <v/>
      </c>
      <c r="E146" s="111">
        <f>AVERAGEIFS(F146:CS146,$F$2:$CS$2,"&gt;="&amp;TODAY()-30)</f>
        <v/>
      </c>
      <c r="F146" s="110" t="n"/>
      <c r="G146" s="110" t="n"/>
      <c r="H146" s="110" t="n"/>
      <c r="I146" s="110" t="n"/>
      <c r="J146" s="110" t="n"/>
      <c r="K146" s="110" t="n"/>
      <c r="L146" s="110" t="n"/>
      <c r="M146" s="110" t="n"/>
      <c r="N146" s="110" t="n"/>
      <c r="O146" s="110" t="n"/>
      <c r="P146" s="110" t="n"/>
      <c r="Q146" s="110" t="n"/>
      <c r="R146" s="110" t="n"/>
      <c r="S146" s="110" t="n"/>
      <c r="T146" s="110" t="n"/>
      <c r="U146" s="110" t="n"/>
      <c r="V146" s="110" t="n"/>
      <c r="W146" s="110" t="n"/>
      <c r="X146" s="110" t="n"/>
      <c r="Y146" s="110" t="n"/>
      <c r="Z146" s="110" t="n"/>
      <c r="AA146" s="110" t="n"/>
      <c r="AB146" s="110" t="n"/>
      <c r="AC146" s="110" t="n"/>
      <c r="AD146" s="110" t="n"/>
      <c r="AE146" s="110" t="n"/>
      <c r="AF146" s="110" t="n"/>
      <c r="AG146" s="110" t="n"/>
      <c r="AH146" s="110" t="n"/>
      <c r="AI146" s="110" t="n"/>
      <c r="AJ146" s="110" t="n"/>
      <c r="AK146" s="110" t="n"/>
      <c r="AL146" s="110" t="n"/>
      <c r="AM146" s="110" t="n"/>
      <c r="AN146" s="110" t="n"/>
      <c r="AO146" s="110" t="n"/>
      <c r="AP146" s="110" t="n"/>
      <c r="AQ146" s="110" t="n"/>
      <c r="AR146" s="110" t="n"/>
      <c r="AS146" s="110" t="n"/>
      <c r="AT146" s="110" t="n"/>
      <c r="AU146" s="110" t="n"/>
      <c r="AV146" s="110" t="n"/>
      <c r="AW146" s="110" t="n"/>
      <c r="AX146" s="110" t="n"/>
      <c r="AY146" s="110" t="n"/>
      <c r="AZ146" s="110" t="n"/>
      <c r="BA146" s="110" t="n"/>
      <c r="BB146" s="110" t="n"/>
      <c r="BC146" s="110" t="n"/>
      <c r="BD146" s="110" t="n"/>
      <c r="BE146" s="110" t="n"/>
      <c r="BF146" s="110" t="n"/>
      <c r="BG146" s="110" t="n"/>
      <c r="BH146" s="110" t="n"/>
      <c r="BI146" s="110" t="n"/>
      <c r="BJ146" s="110" t="n"/>
      <c r="BK146" s="110" t="n"/>
      <c r="BL146" s="110" t="n"/>
      <c r="BM146" s="110" t="n"/>
      <c r="BN146" s="110" t="n"/>
      <c r="BO146" s="110" t="n"/>
      <c r="BP146" s="110" t="n"/>
      <c r="BQ146" s="110" t="n"/>
      <c r="BR146" s="110" t="n"/>
      <c r="BS146" s="110" t="n"/>
      <c r="BT146" s="110" t="n"/>
      <c r="BU146" s="110" t="n"/>
      <c r="BV146" s="110" t="n"/>
      <c r="BW146" s="110" t="n"/>
      <c r="BX146" s="110" t="n"/>
      <c r="BY146" s="110" t="n"/>
      <c r="BZ146" s="110" t="n"/>
      <c r="CA146" s="110" t="n"/>
      <c r="CB146" s="110" t="n"/>
      <c r="CC146" s="110" t="n"/>
      <c r="CD146" s="110" t="n"/>
      <c r="CE146" s="110" t="n"/>
      <c r="CF146" s="110" t="n"/>
      <c r="CG146" s="110" t="n"/>
      <c r="CH146" s="110" t="n"/>
      <c r="CI146" s="110" t="n"/>
      <c r="CJ146" s="110" t="n"/>
      <c r="CK146" s="110" t="n"/>
      <c r="CL146" s="110" t="n"/>
      <c r="CM146" s="110" t="n"/>
      <c r="CN146" s="110" t="n"/>
      <c r="CO146" s="110" t="n"/>
      <c r="CP146" s="110" t="n"/>
      <c r="CQ146" s="110" t="n"/>
      <c r="CR146" s="110" t="n"/>
      <c r="CS146" s="110" t="n"/>
    </row>
    <row r="147">
      <c r="C147" s="110">
        <f>AVERAGEIFS(F147:CS147,$F$2:$CS$2, "&gt;=" &amp; $F$2, $F$2:$CS$2, "&lt;="&amp; EOMONTH($F$2,0))</f>
        <v/>
      </c>
      <c r="D147" s="110">
        <f>AVERAGEIFS(F147:CS147,$F$2:$CS$2, "&gt;=" &amp; $AK$2, $F$2:$CS$2, "&lt;="&amp; EOMONTH($AK$2,0))</f>
        <v/>
      </c>
      <c r="E147" s="111">
        <f>AVERAGEIFS(F147:CS147,$F$2:$CS$2,"&gt;="&amp;TODAY()-30)</f>
        <v/>
      </c>
      <c r="F147" s="110" t="n"/>
      <c r="G147" s="110" t="n"/>
      <c r="H147" s="110" t="n"/>
      <c r="I147" s="110" t="n"/>
      <c r="J147" s="110" t="n"/>
      <c r="K147" s="110" t="n"/>
      <c r="L147" s="110" t="n"/>
      <c r="M147" s="110" t="n"/>
      <c r="N147" s="110" t="n"/>
      <c r="O147" s="110" t="n"/>
      <c r="P147" s="110" t="n"/>
      <c r="Q147" s="110" t="n"/>
      <c r="R147" s="110" t="n"/>
      <c r="S147" s="110" t="n"/>
      <c r="T147" s="110" t="n"/>
      <c r="U147" s="110" t="n"/>
      <c r="V147" s="110" t="n"/>
      <c r="W147" s="110" t="n"/>
      <c r="X147" s="110" t="n"/>
      <c r="Y147" s="110" t="n"/>
      <c r="Z147" s="110" t="n"/>
      <c r="AA147" s="110" t="n"/>
      <c r="AB147" s="110" t="n"/>
      <c r="AC147" s="110" t="n"/>
      <c r="AD147" s="110" t="n"/>
      <c r="AE147" s="110" t="n"/>
      <c r="AF147" s="110" t="n"/>
      <c r="AG147" s="110" t="n"/>
      <c r="AH147" s="110" t="n"/>
      <c r="AI147" s="110" t="n"/>
      <c r="AJ147" s="110" t="n"/>
      <c r="AK147" s="110" t="n"/>
      <c r="AL147" s="110" t="n"/>
      <c r="AM147" s="110" t="n"/>
      <c r="AN147" s="110" t="n"/>
      <c r="AO147" s="110" t="n"/>
      <c r="AP147" s="110" t="n"/>
      <c r="AQ147" s="110" t="n"/>
      <c r="AR147" s="110" t="n"/>
      <c r="AS147" s="110" t="n"/>
      <c r="AT147" s="110" t="n"/>
      <c r="AU147" s="110" t="n"/>
      <c r="AV147" s="110" t="n"/>
      <c r="AW147" s="110" t="n"/>
      <c r="AX147" s="110" t="n"/>
      <c r="AY147" s="110" t="n"/>
      <c r="AZ147" s="110" t="n"/>
      <c r="BA147" s="110" t="n"/>
      <c r="BB147" s="110" t="n"/>
      <c r="BC147" s="110" t="n"/>
      <c r="BD147" s="110" t="n"/>
      <c r="BE147" s="110" t="n"/>
      <c r="BF147" s="110" t="n"/>
      <c r="BG147" s="110" t="n"/>
      <c r="BH147" s="110" t="n"/>
      <c r="BI147" s="110" t="n"/>
      <c r="BJ147" s="110" t="n"/>
      <c r="BK147" s="110" t="n"/>
      <c r="BL147" s="110" t="n"/>
      <c r="BM147" s="110" t="n"/>
      <c r="BN147" s="110" t="n"/>
      <c r="BO147" s="110" t="n"/>
      <c r="BP147" s="110" t="n"/>
      <c r="BQ147" s="110" t="n"/>
      <c r="BR147" s="110" t="n"/>
      <c r="BS147" s="110" t="n"/>
      <c r="BT147" s="110" t="n"/>
      <c r="BU147" s="110" t="n"/>
      <c r="BV147" s="110" t="n"/>
      <c r="BW147" s="110" t="n"/>
      <c r="BX147" s="110" t="n"/>
      <c r="BY147" s="110" t="n"/>
      <c r="BZ147" s="110" t="n"/>
      <c r="CA147" s="110" t="n"/>
      <c r="CB147" s="110" t="n"/>
      <c r="CC147" s="110" t="n"/>
      <c r="CD147" s="110" t="n"/>
      <c r="CE147" s="110" t="n"/>
      <c r="CF147" s="110" t="n"/>
      <c r="CG147" s="110" t="n"/>
      <c r="CH147" s="110" t="n"/>
      <c r="CI147" s="110" t="n"/>
      <c r="CJ147" s="110" t="n"/>
      <c r="CK147" s="110" t="n"/>
      <c r="CL147" s="110" t="n"/>
      <c r="CM147" s="110" t="n"/>
      <c r="CN147" s="110" t="n"/>
      <c r="CO147" s="110" t="n"/>
      <c r="CP147" s="110" t="n"/>
      <c r="CQ147" s="110" t="n"/>
      <c r="CR147" s="110" t="n"/>
      <c r="CS147" s="110" t="n"/>
    </row>
    <row r="148">
      <c r="C148" s="110">
        <f>AVERAGEIFS(F148:CS148,$F$2:$CS$2, "&gt;=" &amp; $F$2, $F$2:$CS$2, "&lt;="&amp; EOMONTH($F$2,0))</f>
        <v/>
      </c>
      <c r="D148" s="110">
        <f>AVERAGEIFS(F148:CS148,$F$2:$CS$2, "&gt;=" &amp; $AK$2, $F$2:$CS$2, "&lt;="&amp; EOMONTH($AK$2,0))</f>
        <v/>
      </c>
      <c r="E148" s="111">
        <f>AVERAGEIFS(F148:CS148,$F$2:$CS$2,"&gt;="&amp;TODAY()-30)</f>
        <v/>
      </c>
      <c r="F148" s="110" t="n"/>
      <c r="G148" s="110" t="n"/>
      <c r="H148" s="110" t="n"/>
      <c r="I148" s="110" t="n"/>
      <c r="J148" s="110" t="n"/>
      <c r="K148" s="110" t="n"/>
      <c r="L148" s="110" t="n"/>
      <c r="M148" s="110" t="n"/>
      <c r="N148" s="110" t="n"/>
      <c r="O148" s="110" t="n"/>
      <c r="P148" s="110" t="n"/>
      <c r="Q148" s="110" t="n"/>
      <c r="R148" s="110" t="n"/>
      <c r="S148" s="110" t="n"/>
      <c r="T148" s="110" t="n"/>
      <c r="U148" s="110" t="n"/>
      <c r="V148" s="110" t="n"/>
      <c r="W148" s="110" t="n"/>
      <c r="X148" s="110" t="n"/>
      <c r="Y148" s="110" t="n"/>
      <c r="Z148" s="110" t="n"/>
      <c r="AA148" s="110" t="n"/>
      <c r="AB148" s="110" t="n"/>
      <c r="AC148" s="110" t="n"/>
      <c r="AD148" s="110" t="n"/>
      <c r="AE148" s="110" t="n"/>
      <c r="AF148" s="110" t="n"/>
      <c r="AG148" s="110" t="n"/>
      <c r="AH148" s="110" t="n"/>
      <c r="AI148" s="110" t="n"/>
      <c r="AJ148" s="110" t="n"/>
      <c r="AK148" s="110" t="n"/>
      <c r="AL148" s="110" t="n"/>
      <c r="AM148" s="110" t="n"/>
      <c r="AN148" s="110" t="n"/>
      <c r="AO148" s="110" t="n"/>
      <c r="AP148" s="110" t="n"/>
      <c r="AQ148" s="110" t="n"/>
      <c r="AR148" s="110" t="n"/>
      <c r="AS148" s="110" t="n"/>
      <c r="AT148" s="110" t="n"/>
      <c r="AU148" s="110" t="n"/>
      <c r="AV148" s="110" t="n"/>
      <c r="AW148" s="110" t="n"/>
      <c r="AX148" s="110" t="n"/>
      <c r="AY148" s="110" t="n"/>
      <c r="AZ148" s="110" t="n"/>
      <c r="BA148" s="110" t="n"/>
      <c r="BB148" s="110" t="n"/>
      <c r="BC148" s="110" t="n"/>
      <c r="BD148" s="110" t="n"/>
      <c r="BE148" s="110" t="n"/>
      <c r="BF148" s="110" t="n"/>
      <c r="BG148" s="110" t="n"/>
      <c r="BH148" s="110" t="n"/>
      <c r="BI148" s="110" t="n"/>
      <c r="BJ148" s="110" t="n"/>
      <c r="BK148" s="110" t="n"/>
      <c r="BL148" s="110" t="n"/>
      <c r="BM148" s="110" t="n"/>
      <c r="BN148" s="110" t="n"/>
      <c r="BO148" s="110" t="n"/>
      <c r="BP148" s="110" t="n"/>
      <c r="BQ148" s="110" t="n"/>
      <c r="BR148" s="110" t="n"/>
      <c r="BS148" s="110" t="n"/>
      <c r="BT148" s="110" t="n"/>
      <c r="BU148" s="110" t="n"/>
      <c r="BV148" s="110" t="n"/>
      <c r="BW148" s="110" t="n"/>
      <c r="BX148" s="110" t="n"/>
      <c r="BY148" s="110" t="n"/>
      <c r="BZ148" s="110" t="n"/>
      <c r="CA148" s="110" t="n"/>
      <c r="CB148" s="110" t="n"/>
      <c r="CC148" s="110" t="n"/>
      <c r="CD148" s="110" t="n"/>
      <c r="CE148" s="110" t="n"/>
      <c r="CF148" s="110" t="n"/>
      <c r="CG148" s="110" t="n"/>
      <c r="CH148" s="110" t="n"/>
      <c r="CI148" s="110" t="n"/>
      <c r="CJ148" s="110" t="n"/>
      <c r="CK148" s="110" t="n"/>
      <c r="CL148" s="110" t="n"/>
      <c r="CM148" s="110" t="n"/>
      <c r="CN148" s="110" t="n"/>
      <c r="CO148" s="110" t="n"/>
      <c r="CP148" s="110" t="n"/>
      <c r="CQ148" s="110" t="n"/>
      <c r="CR148" s="110" t="n"/>
      <c r="CS148" s="110" t="n"/>
    </row>
    <row r="149">
      <c r="C149" s="110">
        <f>AVERAGEIFS(F149:CS149,$F$2:$CS$2, "&gt;=" &amp; $F$2, $F$2:$CS$2, "&lt;="&amp; EOMONTH($F$2,0))</f>
        <v/>
      </c>
      <c r="D149" s="110">
        <f>AVERAGEIFS(F149:CS149,$F$2:$CS$2, "&gt;=" &amp; $AK$2, $F$2:$CS$2, "&lt;="&amp; EOMONTH($AK$2,0))</f>
        <v/>
      </c>
      <c r="E149" s="111">
        <f>AVERAGEIFS(F149:CS149,$F$2:$CS$2,"&gt;="&amp;TODAY()-30)</f>
        <v/>
      </c>
      <c r="F149" s="110" t="n"/>
      <c r="G149" s="110" t="n"/>
      <c r="H149" s="110" t="n"/>
      <c r="I149" s="110" t="n"/>
      <c r="J149" s="110" t="n"/>
      <c r="K149" s="110" t="n"/>
      <c r="L149" s="110" t="n"/>
      <c r="M149" s="110" t="n"/>
      <c r="N149" s="110" t="n"/>
      <c r="O149" s="110" t="n"/>
      <c r="P149" s="110" t="n"/>
      <c r="Q149" s="110" t="n"/>
      <c r="R149" s="110" t="n"/>
      <c r="S149" s="110" t="n"/>
      <c r="T149" s="110" t="n"/>
      <c r="U149" s="110" t="n"/>
      <c r="V149" s="110" t="n"/>
      <c r="W149" s="110" t="n"/>
      <c r="X149" s="110" t="n"/>
      <c r="Y149" s="110" t="n"/>
      <c r="Z149" s="110" t="n"/>
      <c r="AA149" s="110" t="n"/>
      <c r="AB149" s="110" t="n"/>
      <c r="AC149" s="110" t="n"/>
      <c r="AD149" s="110" t="n"/>
      <c r="AE149" s="110" t="n"/>
      <c r="AF149" s="110" t="n"/>
      <c r="AG149" s="110" t="n"/>
      <c r="AH149" s="110" t="n"/>
      <c r="AI149" s="110" t="n"/>
      <c r="AJ149" s="110" t="n"/>
      <c r="AK149" s="110" t="n"/>
      <c r="AL149" s="110" t="n"/>
      <c r="AM149" s="110" t="n"/>
      <c r="AN149" s="110" t="n"/>
      <c r="AO149" s="110" t="n"/>
      <c r="AP149" s="110" t="n"/>
      <c r="AQ149" s="110" t="n"/>
      <c r="AR149" s="110" t="n"/>
      <c r="AS149" s="110" t="n"/>
      <c r="AT149" s="110" t="n"/>
      <c r="AU149" s="110" t="n"/>
      <c r="AV149" s="110" t="n"/>
      <c r="AW149" s="110" t="n"/>
      <c r="AX149" s="110" t="n"/>
      <c r="AY149" s="110" t="n"/>
      <c r="AZ149" s="110" t="n"/>
      <c r="BA149" s="110" t="n"/>
      <c r="BB149" s="110" t="n"/>
      <c r="BC149" s="110" t="n"/>
      <c r="BD149" s="110" t="n"/>
      <c r="BE149" s="110" t="n"/>
      <c r="BF149" s="110" t="n"/>
      <c r="BG149" s="110" t="n"/>
      <c r="BH149" s="110" t="n"/>
      <c r="BI149" s="110" t="n"/>
      <c r="BJ149" s="110" t="n"/>
      <c r="BK149" s="110" t="n"/>
      <c r="BL149" s="110" t="n"/>
      <c r="BM149" s="110" t="n"/>
      <c r="BN149" s="110" t="n"/>
      <c r="BO149" s="110" t="n"/>
      <c r="BP149" s="110" t="n"/>
      <c r="BQ149" s="110" t="n"/>
      <c r="BR149" s="110" t="n"/>
      <c r="BS149" s="110" t="n"/>
      <c r="BT149" s="110" t="n"/>
      <c r="BU149" s="110" t="n"/>
      <c r="BV149" s="110" t="n"/>
      <c r="BW149" s="110" t="n"/>
      <c r="BX149" s="110" t="n"/>
      <c r="BY149" s="110" t="n"/>
      <c r="BZ149" s="110" t="n"/>
      <c r="CA149" s="110" t="n"/>
      <c r="CB149" s="110" t="n"/>
      <c r="CC149" s="110" t="n"/>
      <c r="CD149" s="110" t="n"/>
      <c r="CE149" s="110" t="n"/>
      <c r="CF149" s="110" t="n"/>
      <c r="CG149" s="110" t="n"/>
      <c r="CH149" s="110" t="n"/>
      <c r="CI149" s="110" t="n"/>
      <c r="CJ149" s="110" t="n"/>
      <c r="CK149" s="110" t="n"/>
      <c r="CL149" s="110" t="n"/>
      <c r="CM149" s="110" t="n"/>
      <c r="CN149" s="110" t="n"/>
      <c r="CO149" s="110" t="n"/>
      <c r="CP149" s="110" t="n"/>
      <c r="CQ149" s="110" t="n"/>
      <c r="CR149" s="110" t="n"/>
      <c r="CS149" s="110" t="n"/>
    </row>
    <row r="150">
      <c r="C150" s="110">
        <f>AVERAGEIFS(F150:CS150,$F$2:$CS$2, "&gt;=" &amp; $F$2, $F$2:$CS$2, "&lt;="&amp; EOMONTH($F$2,0))</f>
        <v/>
      </c>
      <c r="D150" s="110">
        <f>AVERAGEIFS(F150:CS150,$F$2:$CS$2, "&gt;=" &amp; $AK$2, $F$2:$CS$2, "&lt;="&amp; EOMONTH($AK$2,0))</f>
        <v/>
      </c>
      <c r="E150" s="111">
        <f>AVERAGEIFS(F150:CS150,$F$2:$CS$2,"&gt;="&amp;TODAY()-30)</f>
        <v/>
      </c>
      <c r="F150" s="110" t="n"/>
      <c r="G150" s="110" t="n"/>
      <c r="H150" s="110" t="n"/>
      <c r="I150" s="110" t="n"/>
      <c r="J150" s="110" t="n"/>
      <c r="K150" s="110" t="n"/>
      <c r="L150" s="110" t="n"/>
      <c r="M150" s="110" t="n"/>
      <c r="N150" s="110" t="n"/>
      <c r="O150" s="110" t="n"/>
      <c r="P150" s="110" t="n"/>
      <c r="Q150" s="110" t="n"/>
      <c r="R150" s="110" t="n"/>
      <c r="S150" s="110" t="n"/>
      <c r="T150" s="110" t="n"/>
      <c r="U150" s="110" t="n"/>
      <c r="V150" s="110" t="n"/>
      <c r="W150" s="110" t="n"/>
      <c r="X150" s="110" t="n"/>
      <c r="Y150" s="110" t="n"/>
      <c r="Z150" s="110" t="n"/>
      <c r="AA150" s="110" t="n"/>
      <c r="AB150" s="110" t="n"/>
      <c r="AC150" s="110" t="n"/>
      <c r="AD150" s="110" t="n"/>
      <c r="AE150" s="110" t="n"/>
      <c r="AF150" s="110" t="n"/>
      <c r="AG150" s="110" t="n"/>
      <c r="AH150" s="110" t="n"/>
      <c r="AI150" s="110" t="n"/>
      <c r="AJ150" s="110" t="n"/>
      <c r="AK150" s="110" t="n"/>
      <c r="AL150" s="110" t="n"/>
      <c r="AM150" s="110" t="n"/>
      <c r="AN150" s="110" t="n"/>
      <c r="AO150" s="110" t="n"/>
      <c r="AP150" s="110" t="n"/>
      <c r="AQ150" s="110" t="n"/>
      <c r="AR150" s="110" t="n"/>
      <c r="AS150" s="110" t="n"/>
      <c r="AT150" s="110" t="n"/>
      <c r="AU150" s="110" t="n"/>
      <c r="AV150" s="110" t="n"/>
      <c r="AW150" s="110" t="n"/>
      <c r="AX150" s="110" t="n"/>
      <c r="AY150" s="110" t="n"/>
      <c r="AZ150" s="110" t="n"/>
      <c r="BA150" s="110" t="n"/>
      <c r="BB150" s="110" t="n"/>
      <c r="BC150" s="110" t="n"/>
      <c r="BD150" s="110" t="n"/>
      <c r="BE150" s="110" t="n"/>
      <c r="BF150" s="110" t="n"/>
      <c r="BG150" s="110" t="n"/>
      <c r="BH150" s="110" t="n"/>
      <c r="BI150" s="110" t="n"/>
      <c r="BJ150" s="110" t="n"/>
      <c r="BK150" s="110" t="n"/>
      <c r="BL150" s="110" t="n"/>
      <c r="BM150" s="110" t="n"/>
      <c r="BN150" s="110" t="n"/>
      <c r="BO150" s="110" t="n"/>
      <c r="BP150" s="110" t="n"/>
      <c r="BQ150" s="110" t="n"/>
      <c r="BR150" s="110" t="n"/>
      <c r="BS150" s="110" t="n"/>
      <c r="BT150" s="110" t="n"/>
      <c r="BU150" s="110" t="n"/>
      <c r="BV150" s="110" t="n"/>
      <c r="BW150" s="110" t="n"/>
      <c r="BX150" s="110" t="n"/>
      <c r="BY150" s="110" t="n"/>
      <c r="BZ150" s="110" t="n"/>
      <c r="CA150" s="110" t="n"/>
      <c r="CB150" s="110" t="n"/>
      <c r="CC150" s="110" t="n"/>
      <c r="CD150" s="110" t="n"/>
      <c r="CE150" s="110" t="n"/>
      <c r="CF150" s="110" t="n"/>
      <c r="CG150" s="110" t="n"/>
      <c r="CH150" s="110" t="n"/>
      <c r="CI150" s="110" t="n"/>
      <c r="CJ150" s="110" t="n"/>
      <c r="CK150" s="110" t="n"/>
      <c r="CL150" s="110" t="n"/>
      <c r="CM150" s="110" t="n"/>
      <c r="CN150" s="110" t="n"/>
      <c r="CO150" s="110" t="n"/>
      <c r="CP150" s="110" t="n"/>
      <c r="CQ150" s="110" t="n"/>
      <c r="CR150" s="110" t="n"/>
      <c r="CS150" s="110" t="n"/>
    </row>
    <row r="151">
      <c r="C151" s="110">
        <f>AVERAGEIFS(F151:CS151,$F$2:$CS$2, "&gt;=" &amp; $F$2, $F$2:$CS$2, "&lt;="&amp; EOMONTH($F$2,0))</f>
        <v/>
      </c>
      <c r="D151" s="110">
        <f>AVERAGEIFS(F151:CS151,$F$2:$CS$2, "&gt;=" &amp; $AK$2, $F$2:$CS$2, "&lt;="&amp; EOMONTH($AK$2,0))</f>
        <v/>
      </c>
      <c r="E151" s="111">
        <f>AVERAGEIFS(F151:CS151,$F$2:$CS$2,"&gt;="&amp;TODAY()-30)</f>
        <v/>
      </c>
      <c r="F151" s="110" t="n"/>
      <c r="G151" s="110" t="n"/>
      <c r="H151" s="110" t="n"/>
      <c r="I151" s="110" t="n"/>
      <c r="J151" s="110" t="n"/>
      <c r="K151" s="110" t="n"/>
      <c r="L151" s="110" t="n"/>
      <c r="M151" s="110" t="n"/>
      <c r="N151" s="110" t="n"/>
      <c r="O151" s="110" t="n"/>
      <c r="P151" s="110" t="n"/>
      <c r="Q151" s="110" t="n"/>
      <c r="R151" s="110" t="n"/>
      <c r="S151" s="110" t="n"/>
      <c r="T151" s="110" t="n"/>
      <c r="U151" s="110" t="n"/>
      <c r="V151" s="110" t="n"/>
      <c r="W151" s="110" t="n"/>
      <c r="X151" s="110" t="n"/>
      <c r="Y151" s="110" t="n"/>
      <c r="Z151" s="110" t="n"/>
      <c r="AA151" s="110" t="n"/>
      <c r="AB151" s="110" t="n"/>
      <c r="AC151" s="110" t="n"/>
      <c r="AD151" s="110" t="n"/>
      <c r="AE151" s="110" t="n"/>
      <c r="AF151" s="110" t="n"/>
      <c r="AG151" s="110" t="n"/>
      <c r="AH151" s="110" t="n"/>
      <c r="AI151" s="110" t="n"/>
      <c r="AJ151" s="110" t="n"/>
      <c r="AK151" s="110" t="n"/>
      <c r="AL151" s="110" t="n"/>
      <c r="AM151" s="110" t="n"/>
      <c r="AN151" s="110" t="n"/>
      <c r="AO151" s="110" t="n"/>
      <c r="AP151" s="110" t="n"/>
      <c r="AQ151" s="110" t="n"/>
      <c r="AR151" s="110" t="n"/>
      <c r="AS151" s="110" t="n"/>
      <c r="AT151" s="110" t="n"/>
      <c r="AU151" s="110" t="n"/>
      <c r="AV151" s="110" t="n"/>
      <c r="AW151" s="110" t="n"/>
      <c r="AX151" s="110" t="n"/>
      <c r="AY151" s="110" t="n"/>
      <c r="AZ151" s="110" t="n"/>
      <c r="BA151" s="110" t="n"/>
      <c r="BB151" s="110" t="n"/>
      <c r="BC151" s="110" t="n"/>
      <c r="BD151" s="110" t="n"/>
      <c r="BE151" s="110" t="n"/>
      <c r="BF151" s="110" t="n"/>
      <c r="BG151" s="110" t="n"/>
      <c r="BH151" s="110" t="n"/>
      <c r="BI151" s="110" t="n"/>
      <c r="BJ151" s="110" t="n"/>
      <c r="BK151" s="110" t="n"/>
      <c r="BL151" s="110" t="n"/>
      <c r="BM151" s="110" t="n"/>
      <c r="BN151" s="110" t="n"/>
      <c r="BO151" s="110" t="n"/>
      <c r="BP151" s="110" t="n"/>
      <c r="BQ151" s="110" t="n"/>
      <c r="BR151" s="110" t="n"/>
      <c r="BS151" s="110" t="n"/>
      <c r="BT151" s="110" t="n"/>
      <c r="BU151" s="110" t="n"/>
      <c r="BV151" s="110" t="n"/>
      <c r="BW151" s="110" t="n"/>
      <c r="BX151" s="110" t="n"/>
      <c r="BY151" s="110" t="n"/>
      <c r="BZ151" s="110" t="n"/>
      <c r="CA151" s="110" t="n"/>
      <c r="CB151" s="110" t="n"/>
      <c r="CC151" s="110" t="n"/>
      <c r="CD151" s="110" t="n"/>
      <c r="CE151" s="110" t="n"/>
      <c r="CF151" s="110" t="n"/>
      <c r="CG151" s="110" t="n"/>
      <c r="CH151" s="110" t="n"/>
      <c r="CI151" s="110" t="n"/>
      <c r="CJ151" s="110" t="n"/>
      <c r="CK151" s="110" t="n"/>
      <c r="CL151" s="110" t="n"/>
      <c r="CM151" s="110" t="n"/>
      <c r="CN151" s="110" t="n"/>
      <c r="CO151" s="110" t="n"/>
      <c r="CP151" s="110" t="n"/>
      <c r="CQ151" s="110" t="n"/>
      <c r="CR151" s="110" t="n"/>
      <c r="CS151" s="110" t="n"/>
    </row>
    <row r="152">
      <c r="C152" s="110">
        <f>AVERAGEIFS(F152:CS152,$F$2:$CS$2, "&gt;=" &amp; $F$2, $F$2:$CS$2, "&lt;="&amp; EOMONTH($F$2,0))</f>
        <v/>
      </c>
      <c r="D152" s="110">
        <f>AVERAGEIFS(F152:CS152,$F$2:$CS$2, "&gt;=" &amp; $AK$2, $F$2:$CS$2, "&lt;="&amp; EOMONTH($AK$2,0))</f>
        <v/>
      </c>
      <c r="E152" s="111">
        <f>AVERAGEIFS(F152:CS152,$F$2:$CS$2,"&gt;="&amp;TODAY()-30)</f>
        <v/>
      </c>
      <c r="F152" s="110" t="n"/>
      <c r="G152" s="110" t="n"/>
      <c r="H152" s="110" t="n"/>
      <c r="I152" s="110" t="n"/>
      <c r="J152" s="110" t="n"/>
      <c r="K152" s="110" t="n"/>
      <c r="L152" s="110" t="n"/>
      <c r="M152" s="110" t="n"/>
      <c r="N152" s="110" t="n"/>
      <c r="O152" s="110" t="n"/>
      <c r="P152" s="110" t="n"/>
      <c r="Q152" s="110" t="n"/>
      <c r="R152" s="110" t="n"/>
      <c r="S152" s="110" t="n"/>
      <c r="T152" s="110" t="n"/>
      <c r="U152" s="110" t="n"/>
      <c r="V152" s="110" t="n"/>
      <c r="W152" s="110" t="n"/>
      <c r="X152" s="110" t="n"/>
      <c r="Y152" s="110" t="n"/>
      <c r="Z152" s="110" t="n"/>
      <c r="AA152" s="110" t="n"/>
      <c r="AB152" s="110" t="n"/>
      <c r="AC152" s="110" t="n"/>
      <c r="AD152" s="110" t="n"/>
      <c r="AE152" s="110" t="n"/>
      <c r="AF152" s="110" t="n"/>
      <c r="AG152" s="110" t="n"/>
      <c r="AH152" s="110" t="n"/>
      <c r="AI152" s="110" t="n"/>
      <c r="AJ152" s="110" t="n"/>
      <c r="AK152" s="110" t="n"/>
      <c r="AL152" s="110" t="n"/>
      <c r="AM152" s="110" t="n"/>
      <c r="AN152" s="110" t="n"/>
      <c r="AO152" s="110" t="n"/>
      <c r="AP152" s="110" t="n"/>
      <c r="AQ152" s="110" t="n"/>
      <c r="AR152" s="110" t="n"/>
      <c r="AS152" s="110" t="n"/>
      <c r="AT152" s="110" t="n"/>
      <c r="AU152" s="110" t="n"/>
      <c r="AV152" s="110" t="n"/>
      <c r="AW152" s="110" t="n"/>
      <c r="AX152" s="110" t="n"/>
      <c r="AY152" s="110" t="n"/>
      <c r="AZ152" s="110" t="n"/>
      <c r="BA152" s="110" t="n"/>
      <c r="BB152" s="110" t="n"/>
      <c r="BC152" s="110" t="n"/>
      <c r="BD152" s="110" t="n"/>
      <c r="BE152" s="110" t="n"/>
      <c r="BF152" s="110" t="n"/>
      <c r="BG152" s="110" t="n"/>
      <c r="BH152" s="110" t="n"/>
      <c r="BI152" s="110" t="n"/>
      <c r="BJ152" s="110" t="n"/>
      <c r="BK152" s="110" t="n"/>
      <c r="BL152" s="110" t="n"/>
      <c r="BM152" s="110" t="n"/>
      <c r="BN152" s="110" t="n"/>
      <c r="BO152" s="110" t="n"/>
      <c r="BP152" s="110" t="n"/>
      <c r="BQ152" s="110" t="n"/>
      <c r="BR152" s="110" t="n"/>
      <c r="BS152" s="110" t="n"/>
      <c r="BT152" s="110" t="n"/>
      <c r="BU152" s="110" t="n"/>
      <c r="BV152" s="110" t="n"/>
      <c r="BW152" s="110" t="n"/>
      <c r="BX152" s="110" t="n"/>
      <c r="BY152" s="110" t="n"/>
      <c r="BZ152" s="110" t="n"/>
      <c r="CA152" s="110" t="n"/>
      <c r="CB152" s="110" t="n"/>
      <c r="CC152" s="110" t="n"/>
      <c r="CD152" s="110" t="n"/>
      <c r="CE152" s="110" t="n"/>
      <c r="CF152" s="110" t="n"/>
      <c r="CG152" s="110" t="n"/>
      <c r="CH152" s="110" t="n"/>
      <c r="CI152" s="110" t="n"/>
      <c r="CJ152" s="110" t="n"/>
      <c r="CK152" s="110" t="n"/>
      <c r="CL152" s="110" t="n"/>
      <c r="CM152" s="110" t="n"/>
      <c r="CN152" s="110" t="n"/>
      <c r="CO152" s="110" t="n"/>
      <c r="CP152" s="110" t="n"/>
      <c r="CQ152" s="110" t="n"/>
      <c r="CR152" s="110" t="n"/>
      <c r="CS152" s="110" t="n"/>
    </row>
    <row r="153">
      <c r="C153" s="110">
        <f>AVERAGEIFS(F153:CS153,$F$2:$CS$2, "&gt;=" &amp; $F$2, $F$2:$CS$2, "&lt;="&amp; EOMONTH($F$2,0))</f>
        <v/>
      </c>
      <c r="D153" s="110">
        <f>AVERAGEIFS(F153:CS153,$F$2:$CS$2, "&gt;=" &amp; $AK$2, $F$2:$CS$2, "&lt;="&amp; EOMONTH($AK$2,0))</f>
        <v/>
      </c>
      <c r="E153" s="111">
        <f>AVERAGEIFS(F153:CS153,$F$2:$CS$2,"&gt;="&amp;TODAY()-30)</f>
        <v/>
      </c>
      <c r="F153" s="110" t="n"/>
      <c r="G153" s="110" t="n"/>
      <c r="H153" s="110" t="n"/>
      <c r="I153" s="110" t="n"/>
      <c r="J153" s="110" t="n"/>
      <c r="K153" s="110" t="n"/>
      <c r="L153" s="110" t="n"/>
      <c r="M153" s="110" t="n"/>
      <c r="N153" s="110" t="n"/>
      <c r="O153" s="110" t="n"/>
      <c r="P153" s="110" t="n"/>
      <c r="Q153" s="110" t="n"/>
      <c r="R153" s="110" t="n"/>
      <c r="S153" s="110" t="n"/>
      <c r="T153" s="110" t="n"/>
      <c r="U153" s="110" t="n"/>
      <c r="V153" s="110" t="n"/>
      <c r="W153" s="110" t="n"/>
      <c r="X153" s="110" t="n"/>
      <c r="Y153" s="110" t="n"/>
      <c r="Z153" s="110" t="n"/>
      <c r="AA153" s="110" t="n"/>
      <c r="AB153" s="110" t="n"/>
      <c r="AC153" s="110" t="n"/>
      <c r="AD153" s="110" t="n"/>
      <c r="AE153" s="110" t="n"/>
      <c r="AF153" s="110" t="n"/>
      <c r="AG153" s="110" t="n"/>
      <c r="AH153" s="110" t="n"/>
      <c r="AI153" s="110" t="n"/>
      <c r="AJ153" s="110" t="n"/>
      <c r="AK153" s="110" t="n"/>
      <c r="AL153" s="110" t="n"/>
      <c r="AM153" s="110" t="n"/>
      <c r="AN153" s="110" t="n"/>
      <c r="AO153" s="110" t="n"/>
      <c r="AP153" s="110" t="n"/>
      <c r="AQ153" s="110" t="n"/>
      <c r="AR153" s="110" t="n"/>
      <c r="AS153" s="110" t="n"/>
      <c r="AT153" s="110" t="n"/>
      <c r="AU153" s="110" t="n"/>
      <c r="AV153" s="110" t="n"/>
      <c r="AW153" s="110" t="n"/>
      <c r="AX153" s="110" t="n"/>
      <c r="AY153" s="110" t="n"/>
      <c r="AZ153" s="110" t="n"/>
      <c r="BA153" s="110" t="n"/>
      <c r="BB153" s="110" t="n"/>
      <c r="BC153" s="110" t="n"/>
      <c r="BD153" s="110" t="n"/>
      <c r="BE153" s="110" t="n"/>
      <c r="BF153" s="110" t="n"/>
      <c r="BG153" s="110" t="n"/>
      <c r="BH153" s="110" t="n"/>
      <c r="BI153" s="110" t="n"/>
      <c r="BJ153" s="110" t="n"/>
      <c r="BK153" s="110" t="n"/>
      <c r="BL153" s="110" t="n"/>
      <c r="BM153" s="110" t="n"/>
      <c r="BN153" s="110" t="n"/>
      <c r="BO153" s="110" t="n"/>
      <c r="BP153" s="110" t="n"/>
      <c r="BQ153" s="110" t="n"/>
      <c r="BR153" s="110" t="n"/>
      <c r="BS153" s="110" t="n"/>
      <c r="BT153" s="110" t="n"/>
      <c r="BU153" s="110" t="n"/>
      <c r="BV153" s="110" t="n"/>
      <c r="BW153" s="110" t="n"/>
      <c r="BX153" s="110" t="n"/>
      <c r="BY153" s="110" t="n"/>
      <c r="BZ153" s="110" t="n"/>
      <c r="CA153" s="110" t="n"/>
      <c r="CB153" s="110" t="n"/>
      <c r="CC153" s="110" t="n"/>
      <c r="CD153" s="110" t="n"/>
      <c r="CE153" s="110" t="n"/>
      <c r="CF153" s="110" t="n"/>
      <c r="CG153" s="110" t="n"/>
      <c r="CH153" s="110" t="n"/>
      <c r="CI153" s="110" t="n"/>
      <c r="CJ153" s="110" t="n"/>
      <c r="CK153" s="110" t="n"/>
      <c r="CL153" s="110" t="n"/>
      <c r="CM153" s="110" t="n"/>
      <c r="CN153" s="110" t="n"/>
      <c r="CO153" s="110" t="n"/>
      <c r="CP153" s="110" t="n"/>
      <c r="CQ153" s="110" t="n"/>
      <c r="CR153" s="110" t="n"/>
      <c r="CS153" s="110" t="n"/>
    </row>
    <row r="154">
      <c r="C154" s="110">
        <f>AVERAGEIFS(F154:CS154,$F$2:$CS$2, "&gt;=" &amp; $F$2, $F$2:$CS$2, "&lt;="&amp; EOMONTH($F$2,0))</f>
        <v/>
      </c>
      <c r="D154" s="110">
        <f>AVERAGEIFS(F154:CS154,$F$2:$CS$2, "&gt;=" &amp; $AK$2, $F$2:$CS$2, "&lt;="&amp; EOMONTH($AK$2,0))</f>
        <v/>
      </c>
      <c r="E154" s="111">
        <f>AVERAGEIFS(F154:CS154,$F$2:$CS$2,"&gt;="&amp;TODAY()-30)</f>
        <v/>
      </c>
      <c r="F154" s="110" t="n"/>
      <c r="G154" s="110" t="n"/>
      <c r="H154" s="110" t="n"/>
      <c r="I154" s="110" t="n"/>
      <c r="J154" s="110" t="n"/>
      <c r="K154" s="110" t="n"/>
      <c r="L154" s="110" t="n"/>
      <c r="M154" s="110" t="n"/>
      <c r="N154" s="110" t="n"/>
      <c r="O154" s="110" t="n"/>
      <c r="P154" s="110" t="n"/>
      <c r="Q154" s="110" t="n"/>
      <c r="R154" s="110" t="n"/>
      <c r="S154" s="110" t="n"/>
      <c r="T154" s="110" t="n"/>
      <c r="U154" s="110" t="n"/>
      <c r="V154" s="110" t="n"/>
      <c r="W154" s="110" t="n"/>
      <c r="X154" s="110" t="n"/>
      <c r="Y154" s="110" t="n"/>
      <c r="Z154" s="110" t="n"/>
      <c r="AA154" s="110" t="n"/>
      <c r="AB154" s="110" t="n"/>
      <c r="AC154" s="110" t="n"/>
      <c r="AD154" s="110" t="n"/>
      <c r="AE154" s="110" t="n"/>
      <c r="AF154" s="110" t="n"/>
      <c r="AG154" s="110" t="n"/>
      <c r="AH154" s="110" t="n"/>
      <c r="AI154" s="110" t="n"/>
      <c r="AJ154" s="110" t="n"/>
      <c r="AK154" s="110" t="n"/>
      <c r="AL154" s="110" t="n"/>
      <c r="AM154" s="110" t="n"/>
      <c r="AN154" s="110" t="n"/>
      <c r="AO154" s="110" t="n"/>
      <c r="AP154" s="110" t="n"/>
      <c r="AQ154" s="110" t="n"/>
      <c r="AR154" s="110" t="n"/>
      <c r="AS154" s="110" t="n"/>
      <c r="AT154" s="110" t="n"/>
      <c r="AU154" s="110" t="n"/>
      <c r="AV154" s="110" t="n"/>
      <c r="AW154" s="110" t="n"/>
      <c r="AX154" s="110" t="n"/>
      <c r="AY154" s="110" t="n"/>
      <c r="AZ154" s="110" t="n"/>
      <c r="BA154" s="110" t="n"/>
      <c r="BB154" s="110" t="n"/>
      <c r="BC154" s="110" t="n"/>
      <c r="BD154" s="110" t="n"/>
      <c r="BE154" s="110" t="n"/>
      <c r="BF154" s="110" t="n"/>
      <c r="BG154" s="110" t="n"/>
      <c r="BH154" s="110" t="n"/>
      <c r="BI154" s="110" t="n"/>
      <c r="BJ154" s="110" t="n"/>
      <c r="BK154" s="110" t="n"/>
      <c r="BL154" s="110" t="n"/>
      <c r="BM154" s="110" t="n"/>
      <c r="BN154" s="110" t="n"/>
      <c r="BO154" s="110" t="n"/>
      <c r="BP154" s="110" t="n"/>
      <c r="BQ154" s="110" t="n"/>
      <c r="BR154" s="110" t="n"/>
      <c r="BS154" s="110" t="n"/>
      <c r="BT154" s="110" t="n"/>
      <c r="BU154" s="110" t="n"/>
      <c r="BV154" s="110" t="n"/>
      <c r="BW154" s="110" t="n"/>
      <c r="BX154" s="110" t="n"/>
      <c r="BY154" s="110" t="n"/>
      <c r="BZ154" s="110" t="n"/>
      <c r="CA154" s="110" t="n"/>
      <c r="CB154" s="110" t="n"/>
      <c r="CC154" s="110" t="n"/>
      <c r="CD154" s="110" t="n"/>
      <c r="CE154" s="110" t="n"/>
      <c r="CF154" s="110" t="n"/>
      <c r="CG154" s="110" t="n"/>
      <c r="CH154" s="110" t="n"/>
      <c r="CI154" s="110" t="n"/>
      <c r="CJ154" s="110" t="n"/>
      <c r="CK154" s="110" t="n"/>
      <c r="CL154" s="110" t="n"/>
      <c r="CM154" s="110" t="n"/>
      <c r="CN154" s="110" t="n"/>
      <c r="CO154" s="110" t="n"/>
      <c r="CP154" s="110" t="n"/>
      <c r="CQ154" s="110" t="n"/>
      <c r="CR154" s="110" t="n"/>
      <c r="CS154" s="110" t="n"/>
    </row>
    <row r="155">
      <c r="C155" s="110">
        <f>AVERAGEIFS(F155:CS155,$F$2:$CS$2, "&gt;=" &amp; $F$2, $F$2:$CS$2, "&lt;="&amp; EOMONTH($F$2,0))</f>
        <v/>
      </c>
      <c r="D155" s="110">
        <f>AVERAGEIFS(F155:CS155,$F$2:$CS$2, "&gt;=" &amp; $AK$2, $F$2:$CS$2, "&lt;="&amp; EOMONTH($AK$2,0))</f>
        <v/>
      </c>
      <c r="E155" s="111">
        <f>AVERAGEIFS(F155:CS155,$F$2:$CS$2,"&gt;="&amp;TODAY()-30)</f>
        <v/>
      </c>
      <c r="F155" s="110" t="n"/>
      <c r="G155" s="110" t="n"/>
      <c r="H155" s="110" t="n"/>
      <c r="I155" s="110" t="n"/>
      <c r="J155" s="110" t="n"/>
      <c r="K155" s="110" t="n"/>
      <c r="L155" s="110" t="n"/>
      <c r="M155" s="110" t="n"/>
      <c r="N155" s="110" t="n"/>
      <c r="O155" s="110" t="n"/>
      <c r="P155" s="110" t="n"/>
      <c r="Q155" s="110" t="n"/>
      <c r="R155" s="110" t="n"/>
      <c r="S155" s="110" t="n"/>
      <c r="T155" s="110" t="n"/>
      <c r="U155" s="110" t="n"/>
      <c r="V155" s="110" t="n"/>
      <c r="W155" s="110" t="n"/>
      <c r="X155" s="110" t="n"/>
      <c r="Y155" s="110" t="n"/>
      <c r="Z155" s="110" t="n"/>
      <c r="AA155" s="110" t="n"/>
      <c r="AB155" s="110" t="n"/>
      <c r="AC155" s="110" t="n"/>
      <c r="AD155" s="110" t="n"/>
      <c r="AE155" s="110" t="n"/>
      <c r="AF155" s="110" t="n"/>
      <c r="AG155" s="110" t="n"/>
      <c r="AH155" s="110" t="n"/>
      <c r="AI155" s="110" t="n"/>
      <c r="AJ155" s="110" t="n"/>
      <c r="AK155" s="110" t="n"/>
      <c r="AL155" s="110" t="n"/>
      <c r="AM155" s="110" t="n"/>
      <c r="AN155" s="110" t="n"/>
      <c r="AO155" s="110" t="n"/>
      <c r="AP155" s="110" t="n"/>
      <c r="AQ155" s="110" t="n"/>
      <c r="AR155" s="110" t="n"/>
      <c r="AS155" s="110" t="n"/>
      <c r="AT155" s="110" t="n"/>
      <c r="AU155" s="110" t="n"/>
      <c r="AV155" s="110" t="n"/>
      <c r="AW155" s="110" t="n"/>
      <c r="AX155" s="110" t="n"/>
      <c r="AY155" s="110" t="n"/>
      <c r="AZ155" s="110" t="n"/>
      <c r="BA155" s="110" t="n"/>
      <c r="BB155" s="110" t="n"/>
      <c r="BC155" s="110" t="n"/>
      <c r="BD155" s="110" t="n"/>
      <c r="BE155" s="110" t="n"/>
      <c r="BF155" s="110" t="n"/>
      <c r="BG155" s="110" t="n"/>
      <c r="BH155" s="110" t="n"/>
      <c r="BI155" s="110" t="n"/>
      <c r="BJ155" s="110" t="n"/>
      <c r="BK155" s="110" t="n"/>
      <c r="BL155" s="110" t="n"/>
      <c r="BM155" s="110" t="n"/>
      <c r="BN155" s="110" t="n"/>
      <c r="BO155" s="110" t="n"/>
      <c r="BP155" s="110" t="n"/>
      <c r="BQ155" s="110" t="n"/>
      <c r="BR155" s="110" t="n"/>
      <c r="BS155" s="110" t="n"/>
      <c r="BT155" s="110" t="n"/>
      <c r="BU155" s="110" t="n"/>
      <c r="BV155" s="110" t="n"/>
      <c r="BW155" s="110" t="n"/>
      <c r="BX155" s="110" t="n"/>
      <c r="BY155" s="110" t="n"/>
      <c r="BZ155" s="110" t="n"/>
      <c r="CA155" s="110" t="n"/>
      <c r="CB155" s="110" t="n"/>
      <c r="CC155" s="110" t="n"/>
      <c r="CD155" s="110" t="n"/>
      <c r="CE155" s="110" t="n"/>
      <c r="CF155" s="110" t="n"/>
      <c r="CG155" s="110" t="n"/>
      <c r="CH155" s="110" t="n"/>
      <c r="CI155" s="110" t="n"/>
      <c r="CJ155" s="110" t="n"/>
      <c r="CK155" s="110" t="n"/>
      <c r="CL155" s="110" t="n"/>
      <c r="CM155" s="110" t="n"/>
      <c r="CN155" s="110" t="n"/>
      <c r="CO155" s="110" t="n"/>
      <c r="CP155" s="110" t="n"/>
      <c r="CQ155" s="110" t="n"/>
      <c r="CR155" s="110" t="n"/>
      <c r="CS155" s="110" t="n"/>
    </row>
    <row r="156">
      <c r="C156" s="110">
        <f>AVERAGEIFS(F156:CS156,$F$2:$CS$2, "&gt;=" &amp; $F$2, $F$2:$CS$2, "&lt;="&amp; EOMONTH($F$2,0))</f>
        <v/>
      </c>
      <c r="D156" s="110">
        <f>AVERAGEIFS(F156:CS156,$F$2:$CS$2, "&gt;=" &amp; $AK$2, $F$2:$CS$2, "&lt;="&amp; EOMONTH($AK$2,0))</f>
        <v/>
      </c>
      <c r="E156" s="111">
        <f>AVERAGEIFS(F156:CS156,$F$2:$CS$2,"&gt;="&amp;TODAY()-30)</f>
        <v/>
      </c>
      <c r="F156" s="110" t="n"/>
      <c r="G156" s="110" t="n"/>
      <c r="H156" s="110" t="n"/>
      <c r="I156" s="110" t="n"/>
      <c r="J156" s="110" t="n"/>
      <c r="K156" s="110" t="n"/>
      <c r="L156" s="110" t="n"/>
      <c r="M156" s="110" t="n"/>
      <c r="N156" s="110" t="n"/>
      <c r="O156" s="110" t="n"/>
      <c r="P156" s="110" t="n"/>
      <c r="Q156" s="110" t="n"/>
      <c r="R156" s="110" t="n"/>
      <c r="S156" s="110" t="n"/>
      <c r="T156" s="110" t="n"/>
      <c r="U156" s="110" t="n"/>
      <c r="V156" s="110" t="n"/>
      <c r="W156" s="110" t="n"/>
      <c r="X156" s="110" t="n"/>
      <c r="Y156" s="110" t="n"/>
      <c r="Z156" s="110" t="n"/>
      <c r="AA156" s="110" t="n"/>
      <c r="AB156" s="110" t="n"/>
      <c r="AC156" s="110" t="n"/>
      <c r="AD156" s="110" t="n"/>
      <c r="AE156" s="110" t="n"/>
      <c r="AF156" s="110" t="n"/>
      <c r="AG156" s="110" t="n"/>
      <c r="AH156" s="110" t="n"/>
      <c r="AI156" s="110" t="n"/>
      <c r="AJ156" s="110" t="n"/>
      <c r="AK156" s="110" t="n"/>
      <c r="AL156" s="110" t="n"/>
      <c r="AM156" s="110" t="n"/>
      <c r="AN156" s="110" t="n"/>
      <c r="AO156" s="110" t="n"/>
      <c r="AP156" s="110" t="n"/>
      <c r="AQ156" s="110" t="n"/>
      <c r="AR156" s="110" t="n"/>
      <c r="AS156" s="110" t="n"/>
      <c r="AT156" s="110" t="n"/>
      <c r="AU156" s="110" t="n"/>
      <c r="AV156" s="110" t="n"/>
      <c r="AW156" s="110" t="n"/>
      <c r="AX156" s="110" t="n"/>
      <c r="AY156" s="110" t="n"/>
      <c r="AZ156" s="110" t="n"/>
      <c r="BA156" s="110" t="n"/>
      <c r="BB156" s="110" t="n"/>
      <c r="BC156" s="110" t="n"/>
      <c r="BD156" s="110" t="n"/>
      <c r="BE156" s="110" t="n"/>
      <c r="BF156" s="110" t="n"/>
      <c r="BG156" s="110" t="n"/>
      <c r="BH156" s="110" t="n"/>
      <c r="BI156" s="110" t="n"/>
      <c r="BJ156" s="110" t="n"/>
      <c r="BK156" s="110" t="n"/>
      <c r="BL156" s="110" t="n"/>
      <c r="BM156" s="110" t="n"/>
      <c r="BN156" s="110" t="n"/>
      <c r="BO156" s="110" t="n"/>
      <c r="BP156" s="110" t="n"/>
      <c r="BQ156" s="110" t="n"/>
      <c r="BR156" s="110" t="n"/>
      <c r="BS156" s="110" t="n"/>
      <c r="BT156" s="110" t="n"/>
      <c r="BU156" s="110" t="n"/>
      <c r="BV156" s="110" t="n"/>
      <c r="BW156" s="110" t="n"/>
      <c r="BX156" s="110" t="n"/>
      <c r="BY156" s="110" t="n"/>
      <c r="BZ156" s="110" t="n"/>
      <c r="CA156" s="110" t="n"/>
      <c r="CB156" s="110" t="n"/>
      <c r="CC156" s="110" t="n"/>
      <c r="CD156" s="110" t="n"/>
      <c r="CE156" s="110" t="n"/>
      <c r="CF156" s="110" t="n"/>
      <c r="CG156" s="110" t="n"/>
      <c r="CH156" s="110" t="n"/>
      <c r="CI156" s="110" t="n"/>
      <c r="CJ156" s="110" t="n"/>
      <c r="CK156" s="110" t="n"/>
      <c r="CL156" s="110" t="n"/>
      <c r="CM156" s="110" t="n"/>
      <c r="CN156" s="110" t="n"/>
      <c r="CO156" s="110" t="n"/>
      <c r="CP156" s="110" t="n"/>
      <c r="CQ156" s="110" t="n"/>
      <c r="CR156" s="110" t="n"/>
      <c r="CS156" s="110" t="n"/>
    </row>
    <row r="157">
      <c r="C157" s="110">
        <f>AVERAGEIFS(F157:CS157,$F$2:$CS$2, "&gt;=" &amp; $F$2, $F$2:$CS$2, "&lt;="&amp; EOMONTH($F$2,0))</f>
        <v/>
      </c>
      <c r="D157" s="110">
        <f>AVERAGEIFS(F157:CS157,$F$2:$CS$2, "&gt;=" &amp; $AK$2, $F$2:$CS$2, "&lt;="&amp; EOMONTH($AK$2,0))</f>
        <v/>
      </c>
      <c r="E157" s="111">
        <f>AVERAGEIFS(F157:CS157,$F$2:$CS$2,"&gt;="&amp;TODAY()-30)</f>
        <v/>
      </c>
      <c r="F157" s="110" t="n"/>
      <c r="G157" s="110" t="n"/>
      <c r="H157" s="110" t="n"/>
      <c r="I157" s="110" t="n"/>
      <c r="J157" s="110" t="n"/>
      <c r="K157" s="110" t="n"/>
      <c r="L157" s="110" t="n"/>
      <c r="M157" s="110" t="n"/>
      <c r="N157" s="110" t="n"/>
      <c r="O157" s="110" t="n"/>
      <c r="P157" s="110" t="n"/>
      <c r="Q157" s="110" t="n"/>
      <c r="R157" s="110" t="n"/>
      <c r="S157" s="110" t="n"/>
      <c r="T157" s="110" t="n"/>
      <c r="U157" s="110" t="n"/>
      <c r="V157" s="110" t="n"/>
      <c r="W157" s="110" t="n"/>
      <c r="X157" s="110" t="n"/>
      <c r="Y157" s="110" t="n"/>
      <c r="Z157" s="110" t="n"/>
      <c r="AA157" s="110" t="n"/>
      <c r="AB157" s="110" t="n"/>
      <c r="AC157" s="110" t="n"/>
      <c r="AD157" s="110" t="n"/>
      <c r="AE157" s="110" t="n"/>
      <c r="AF157" s="110" t="n"/>
      <c r="AG157" s="110" t="n"/>
      <c r="AH157" s="110" t="n"/>
      <c r="AI157" s="110" t="n"/>
      <c r="AJ157" s="110" t="n"/>
      <c r="AK157" s="110" t="n"/>
      <c r="AL157" s="110" t="n"/>
      <c r="AM157" s="110" t="n"/>
      <c r="AN157" s="110" t="n"/>
      <c r="AO157" s="110" t="n"/>
      <c r="AP157" s="110" t="n"/>
      <c r="AQ157" s="110" t="n"/>
      <c r="AR157" s="110" t="n"/>
      <c r="AS157" s="110" t="n"/>
      <c r="AT157" s="110" t="n"/>
      <c r="AU157" s="110" t="n"/>
      <c r="AV157" s="110" t="n"/>
      <c r="AW157" s="110" t="n"/>
      <c r="AX157" s="110" t="n"/>
      <c r="AY157" s="110" t="n"/>
      <c r="AZ157" s="110" t="n"/>
      <c r="BA157" s="110" t="n"/>
      <c r="BB157" s="110" t="n"/>
      <c r="BC157" s="110" t="n"/>
      <c r="BD157" s="110" t="n"/>
      <c r="BE157" s="110" t="n"/>
      <c r="BF157" s="110" t="n"/>
      <c r="BG157" s="110" t="n"/>
      <c r="BH157" s="110" t="n"/>
      <c r="BI157" s="110" t="n"/>
      <c r="BJ157" s="110" t="n"/>
      <c r="BK157" s="110" t="n"/>
      <c r="BL157" s="110" t="n"/>
      <c r="BM157" s="110" t="n"/>
      <c r="BN157" s="110" t="n"/>
      <c r="BO157" s="110" t="n"/>
      <c r="BP157" s="110" t="n"/>
      <c r="BQ157" s="110" t="n"/>
      <c r="BR157" s="110" t="n"/>
      <c r="BS157" s="110" t="n"/>
      <c r="BT157" s="110" t="n"/>
      <c r="BU157" s="110" t="n"/>
      <c r="BV157" s="110" t="n"/>
      <c r="BW157" s="110" t="n"/>
      <c r="BX157" s="110" t="n"/>
      <c r="BY157" s="110" t="n"/>
      <c r="BZ157" s="110" t="n"/>
      <c r="CA157" s="110" t="n"/>
      <c r="CB157" s="110" t="n"/>
      <c r="CC157" s="110" t="n"/>
      <c r="CD157" s="110" t="n"/>
      <c r="CE157" s="110" t="n"/>
      <c r="CF157" s="110" t="n"/>
      <c r="CG157" s="110" t="n"/>
      <c r="CH157" s="110" t="n"/>
      <c r="CI157" s="110" t="n"/>
      <c r="CJ157" s="110" t="n"/>
      <c r="CK157" s="110" t="n"/>
      <c r="CL157" s="110" t="n"/>
      <c r="CM157" s="110" t="n"/>
      <c r="CN157" s="110" t="n"/>
      <c r="CO157" s="110" t="n"/>
      <c r="CP157" s="110" t="n"/>
      <c r="CQ157" s="110" t="n"/>
      <c r="CR157" s="110" t="n"/>
      <c r="CS157" s="110" t="n"/>
    </row>
    <row r="158">
      <c r="C158" s="110">
        <f>AVERAGEIFS(F158:CS158,$F$2:$CS$2, "&gt;=" &amp; $F$2, $F$2:$CS$2, "&lt;="&amp; EOMONTH($F$2,0))</f>
        <v/>
      </c>
      <c r="D158" s="110">
        <f>AVERAGEIFS(F158:CS158,$F$2:$CS$2, "&gt;=" &amp; $AK$2, $F$2:$CS$2, "&lt;="&amp; EOMONTH($AK$2,0))</f>
        <v/>
      </c>
      <c r="E158" s="111">
        <f>AVERAGEIFS(F158:CS158,$F$2:$CS$2,"&gt;="&amp;TODAY()-30)</f>
        <v/>
      </c>
      <c r="F158" s="110" t="n"/>
      <c r="G158" s="110" t="n"/>
      <c r="H158" s="110" t="n"/>
      <c r="I158" s="110" t="n"/>
      <c r="J158" s="110" t="n"/>
      <c r="K158" s="110" t="n"/>
      <c r="L158" s="110" t="n"/>
      <c r="M158" s="110" t="n"/>
      <c r="N158" s="110" t="n"/>
      <c r="O158" s="110" t="n"/>
      <c r="P158" s="110" t="n"/>
      <c r="Q158" s="110" t="n"/>
      <c r="R158" s="110" t="n"/>
      <c r="S158" s="110" t="n"/>
      <c r="T158" s="110" t="n"/>
      <c r="U158" s="110" t="n"/>
      <c r="V158" s="110" t="n"/>
      <c r="W158" s="110" t="n"/>
      <c r="X158" s="110" t="n"/>
      <c r="Y158" s="110" t="n"/>
      <c r="Z158" s="110" t="n"/>
      <c r="AA158" s="110" t="n"/>
      <c r="AB158" s="110" t="n"/>
      <c r="AC158" s="110" t="n"/>
      <c r="AD158" s="110" t="n"/>
      <c r="AE158" s="110" t="n"/>
      <c r="AF158" s="110" t="n"/>
      <c r="AG158" s="110" t="n"/>
      <c r="AH158" s="110" t="n"/>
      <c r="AI158" s="110" t="n"/>
      <c r="AJ158" s="110" t="n"/>
      <c r="AK158" s="110" t="n"/>
      <c r="AL158" s="110" t="n"/>
      <c r="AM158" s="110" t="n"/>
      <c r="AN158" s="110" t="n"/>
      <c r="AO158" s="110" t="n"/>
      <c r="AP158" s="110" t="n"/>
      <c r="AQ158" s="110" t="n"/>
      <c r="AR158" s="110" t="n"/>
      <c r="AS158" s="110" t="n"/>
      <c r="AT158" s="110" t="n"/>
      <c r="AU158" s="110" t="n"/>
      <c r="AV158" s="110" t="n"/>
      <c r="AW158" s="110" t="n"/>
      <c r="AX158" s="110" t="n"/>
      <c r="AY158" s="110" t="n"/>
      <c r="AZ158" s="110" t="n"/>
      <c r="BA158" s="110" t="n"/>
      <c r="BB158" s="110" t="n"/>
      <c r="BC158" s="110" t="n"/>
      <c r="BD158" s="110" t="n"/>
      <c r="BE158" s="110" t="n"/>
      <c r="BF158" s="110" t="n"/>
      <c r="BG158" s="110" t="n"/>
      <c r="BH158" s="110" t="n"/>
      <c r="BI158" s="110" t="n"/>
      <c r="BJ158" s="110" t="n"/>
      <c r="BK158" s="110" t="n"/>
      <c r="BL158" s="110" t="n"/>
      <c r="BM158" s="110" t="n"/>
      <c r="BN158" s="110" t="n"/>
      <c r="BO158" s="110" t="n"/>
      <c r="BP158" s="110" t="n"/>
      <c r="BQ158" s="110" t="n"/>
      <c r="BR158" s="110" t="n"/>
      <c r="BS158" s="110" t="n"/>
      <c r="BT158" s="110" t="n"/>
      <c r="BU158" s="110" t="n"/>
      <c r="BV158" s="110" t="n"/>
      <c r="BW158" s="110" t="n"/>
      <c r="BX158" s="110" t="n"/>
      <c r="BY158" s="110" t="n"/>
      <c r="BZ158" s="110" t="n"/>
      <c r="CA158" s="110" t="n"/>
      <c r="CB158" s="110" t="n"/>
      <c r="CC158" s="110" t="n"/>
      <c r="CD158" s="110" t="n"/>
      <c r="CE158" s="110" t="n"/>
      <c r="CF158" s="110" t="n"/>
      <c r="CG158" s="110" t="n"/>
      <c r="CH158" s="110" t="n"/>
      <c r="CI158" s="110" t="n"/>
      <c r="CJ158" s="110" t="n"/>
      <c r="CK158" s="110" t="n"/>
      <c r="CL158" s="110" t="n"/>
      <c r="CM158" s="110" t="n"/>
      <c r="CN158" s="110" t="n"/>
      <c r="CO158" s="110" t="n"/>
      <c r="CP158" s="110" t="n"/>
      <c r="CQ158" s="110" t="n"/>
      <c r="CR158" s="110" t="n"/>
      <c r="CS158" s="110" t="n"/>
    </row>
    <row r="159">
      <c r="C159" s="110">
        <f>AVERAGEIFS(F159:CS159,$F$2:$CS$2, "&gt;=" &amp; $F$2, $F$2:$CS$2, "&lt;="&amp; EOMONTH($F$2,0))</f>
        <v/>
      </c>
      <c r="D159" s="110">
        <f>AVERAGEIFS(F159:CS159,$F$2:$CS$2, "&gt;=" &amp; $AK$2, $F$2:$CS$2, "&lt;="&amp; EOMONTH($AK$2,0))</f>
        <v/>
      </c>
      <c r="E159" s="111">
        <f>AVERAGEIFS(F159:CS159,$F$2:$CS$2,"&gt;="&amp;TODAY()-30)</f>
        <v/>
      </c>
      <c r="F159" s="110" t="n"/>
      <c r="G159" s="110" t="n"/>
      <c r="H159" s="110" t="n"/>
      <c r="I159" s="110" t="n"/>
      <c r="J159" s="110" t="n"/>
      <c r="K159" s="110" t="n"/>
      <c r="L159" s="110" t="n"/>
      <c r="M159" s="110" t="n"/>
      <c r="N159" s="110" t="n"/>
      <c r="O159" s="110" t="n"/>
      <c r="P159" s="110" t="n"/>
      <c r="Q159" s="110" t="n"/>
      <c r="R159" s="110" t="n"/>
      <c r="S159" s="110" t="n"/>
      <c r="T159" s="110" t="n"/>
      <c r="U159" s="110" t="n"/>
      <c r="V159" s="110" t="n"/>
      <c r="W159" s="110" t="n"/>
      <c r="X159" s="110" t="n"/>
      <c r="Y159" s="110" t="n"/>
      <c r="Z159" s="110" t="n"/>
      <c r="AA159" s="110" t="n"/>
      <c r="AB159" s="110" t="n"/>
      <c r="AC159" s="110" t="n"/>
      <c r="AD159" s="110" t="n"/>
      <c r="AE159" s="110" t="n"/>
      <c r="AF159" s="110" t="n"/>
      <c r="AG159" s="110" t="n"/>
      <c r="AH159" s="110" t="n"/>
      <c r="AI159" s="110" t="n"/>
      <c r="AJ159" s="110" t="n"/>
      <c r="AK159" s="110" t="n"/>
      <c r="AL159" s="110" t="n"/>
      <c r="AM159" s="110" t="n"/>
      <c r="AN159" s="110" t="n"/>
      <c r="AO159" s="110" t="n"/>
      <c r="AP159" s="110" t="n"/>
      <c r="AQ159" s="110" t="n"/>
      <c r="AR159" s="110" t="n"/>
      <c r="AS159" s="110" t="n"/>
      <c r="AT159" s="110" t="n"/>
      <c r="AU159" s="110" t="n"/>
      <c r="AV159" s="110" t="n"/>
      <c r="AW159" s="110" t="n"/>
      <c r="AX159" s="110" t="n"/>
      <c r="AY159" s="110" t="n"/>
      <c r="AZ159" s="110" t="n"/>
      <c r="BA159" s="110" t="n"/>
      <c r="BB159" s="110" t="n"/>
      <c r="BC159" s="110" t="n"/>
      <c r="BD159" s="110" t="n"/>
      <c r="BE159" s="110" t="n"/>
      <c r="BF159" s="110" t="n"/>
      <c r="BG159" s="110" t="n"/>
      <c r="BH159" s="110" t="n"/>
      <c r="BI159" s="110" t="n"/>
      <c r="BJ159" s="110" t="n"/>
      <c r="BK159" s="110" t="n"/>
      <c r="BL159" s="110" t="n"/>
      <c r="BM159" s="110" t="n"/>
      <c r="BN159" s="110" t="n"/>
      <c r="BO159" s="110" t="n"/>
      <c r="BP159" s="110" t="n"/>
      <c r="BQ159" s="110" t="n"/>
      <c r="BR159" s="110" t="n"/>
      <c r="BS159" s="110" t="n"/>
      <c r="BT159" s="110" t="n"/>
      <c r="BU159" s="110" t="n"/>
      <c r="BV159" s="110" t="n"/>
      <c r="BW159" s="110" t="n"/>
      <c r="BX159" s="110" t="n"/>
      <c r="BY159" s="110" t="n"/>
      <c r="BZ159" s="110" t="n"/>
      <c r="CA159" s="110" t="n"/>
      <c r="CB159" s="110" t="n"/>
      <c r="CC159" s="110" t="n"/>
      <c r="CD159" s="110" t="n"/>
      <c r="CE159" s="110" t="n"/>
      <c r="CF159" s="110" t="n"/>
      <c r="CG159" s="110" t="n"/>
      <c r="CH159" s="110" t="n"/>
      <c r="CI159" s="110" t="n"/>
      <c r="CJ159" s="110" t="n"/>
      <c r="CK159" s="110" t="n"/>
      <c r="CL159" s="110" t="n"/>
      <c r="CM159" s="110" t="n"/>
      <c r="CN159" s="110" t="n"/>
      <c r="CO159" s="110" t="n"/>
      <c r="CP159" s="110" t="n"/>
      <c r="CQ159" s="110" t="n"/>
      <c r="CR159" s="110" t="n"/>
      <c r="CS159" s="110" t="n"/>
    </row>
    <row r="160">
      <c r="C160" s="110">
        <f>AVERAGEIFS(F160:CS160,$F$2:$CS$2, "&gt;=" &amp; $F$2, $F$2:$CS$2, "&lt;="&amp; EOMONTH($F$2,0))</f>
        <v/>
      </c>
      <c r="D160" s="110">
        <f>AVERAGEIFS(F160:CS160,$F$2:$CS$2, "&gt;=" &amp; $AK$2, $F$2:$CS$2, "&lt;="&amp; EOMONTH($AK$2,0))</f>
        <v/>
      </c>
      <c r="E160" s="111">
        <f>AVERAGEIFS(F160:CS160,$F$2:$CS$2,"&gt;="&amp;TODAY()-30)</f>
        <v/>
      </c>
      <c r="F160" s="110" t="n"/>
      <c r="G160" s="110" t="n"/>
      <c r="H160" s="110" t="n"/>
      <c r="I160" s="110" t="n"/>
      <c r="J160" s="110" t="n"/>
      <c r="K160" s="110" t="n"/>
      <c r="L160" s="110" t="n"/>
      <c r="M160" s="110" t="n"/>
      <c r="N160" s="110" t="n"/>
      <c r="O160" s="110" t="n"/>
      <c r="P160" s="110" t="n"/>
      <c r="Q160" s="110" t="n"/>
      <c r="R160" s="110" t="n"/>
      <c r="S160" s="110" t="n"/>
      <c r="T160" s="110" t="n"/>
      <c r="U160" s="110" t="n"/>
      <c r="V160" s="110" t="n"/>
      <c r="W160" s="110" t="n"/>
      <c r="X160" s="110" t="n"/>
      <c r="Y160" s="110" t="n"/>
      <c r="Z160" s="110" t="n"/>
      <c r="AA160" s="110" t="n"/>
      <c r="AB160" s="110" t="n"/>
      <c r="AC160" s="110" t="n"/>
      <c r="AD160" s="110" t="n"/>
      <c r="AE160" s="110" t="n"/>
      <c r="AF160" s="110" t="n"/>
      <c r="AG160" s="110" t="n"/>
      <c r="AH160" s="110" t="n"/>
      <c r="AI160" s="110" t="n"/>
      <c r="AJ160" s="110" t="n"/>
      <c r="AK160" s="110" t="n"/>
      <c r="AL160" s="110" t="n"/>
      <c r="AM160" s="110" t="n"/>
      <c r="AN160" s="110" t="n"/>
      <c r="AO160" s="110" t="n"/>
      <c r="AP160" s="110" t="n"/>
      <c r="AQ160" s="110" t="n"/>
      <c r="AR160" s="110" t="n"/>
      <c r="AS160" s="110" t="n"/>
      <c r="AT160" s="110" t="n"/>
      <c r="AU160" s="110" t="n"/>
      <c r="AV160" s="110" t="n"/>
      <c r="AW160" s="110" t="n"/>
      <c r="AX160" s="110" t="n"/>
      <c r="AY160" s="110" t="n"/>
      <c r="AZ160" s="110" t="n"/>
      <c r="BA160" s="110" t="n"/>
      <c r="BB160" s="110" t="n"/>
      <c r="BC160" s="110" t="n"/>
      <c r="BD160" s="110" t="n"/>
      <c r="BE160" s="110" t="n"/>
      <c r="BF160" s="110" t="n"/>
      <c r="BG160" s="110" t="n"/>
      <c r="BH160" s="110" t="n"/>
      <c r="BI160" s="110" t="n"/>
      <c r="BJ160" s="110" t="n"/>
      <c r="BK160" s="110" t="n"/>
      <c r="BL160" s="110" t="n"/>
      <c r="BM160" s="110" t="n"/>
      <c r="BN160" s="110" t="n"/>
      <c r="BO160" s="110" t="n"/>
      <c r="BP160" s="110" t="n"/>
      <c r="BQ160" s="110" t="n"/>
      <c r="BR160" s="110" t="n"/>
      <c r="BS160" s="110" t="n"/>
      <c r="BT160" s="110" t="n"/>
      <c r="BU160" s="110" t="n"/>
      <c r="BV160" s="110" t="n"/>
      <c r="BW160" s="110" t="n"/>
      <c r="BX160" s="110" t="n"/>
      <c r="BY160" s="110" t="n"/>
      <c r="BZ160" s="110" t="n"/>
      <c r="CA160" s="110" t="n"/>
      <c r="CB160" s="110" t="n"/>
      <c r="CC160" s="110" t="n"/>
      <c r="CD160" s="110" t="n"/>
      <c r="CE160" s="110" t="n"/>
      <c r="CF160" s="110" t="n"/>
      <c r="CG160" s="110" t="n"/>
      <c r="CH160" s="110" t="n"/>
      <c r="CI160" s="110" t="n"/>
      <c r="CJ160" s="110" t="n"/>
      <c r="CK160" s="110" t="n"/>
      <c r="CL160" s="110" t="n"/>
      <c r="CM160" s="110" t="n"/>
      <c r="CN160" s="110" t="n"/>
      <c r="CO160" s="110" t="n"/>
      <c r="CP160" s="110" t="n"/>
      <c r="CQ160" s="110" t="n"/>
      <c r="CR160" s="110" t="n"/>
      <c r="CS160" s="110" t="n"/>
    </row>
    <row r="161">
      <c r="C161" s="110">
        <f>AVERAGEIFS(F161:CS161,$F$2:$CS$2, "&gt;=" &amp; $F$2, $F$2:$CS$2, "&lt;="&amp; EOMONTH($F$2,0))</f>
        <v/>
      </c>
      <c r="D161" s="110">
        <f>AVERAGEIFS(F161:CS161,$F$2:$CS$2, "&gt;=" &amp; $AK$2, $F$2:$CS$2, "&lt;="&amp; EOMONTH($AK$2,0))</f>
        <v/>
      </c>
      <c r="E161" s="111">
        <f>AVERAGEIFS(F161:CS161,$F$2:$CS$2,"&gt;="&amp;TODAY()-30)</f>
        <v/>
      </c>
      <c r="F161" s="110" t="n"/>
      <c r="G161" s="110" t="n"/>
      <c r="H161" s="110" t="n"/>
      <c r="I161" s="110" t="n"/>
      <c r="J161" s="110" t="n"/>
      <c r="K161" s="110" t="n"/>
      <c r="L161" s="110" t="n"/>
      <c r="M161" s="110" t="n"/>
      <c r="N161" s="110" t="n"/>
      <c r="O161" s="110" t="n"/>
      <c r="P161" s="110" t="n"/>
      <c r="Q161" s="110" t="n"/>
      <c r="R161" s="110" t="n"/>
      <c r="S161" s="110" t="n"/>
      <c r="T161" s="110" t="n"/>
      <c r="U161" s="110" t="n"/>
      <c r="V161" s="110" t="n"/>
      <c r="W161" s="110" t="n"/>
      <c r="X161" s="110" t="n"/>
      <c r="Y161" s="110" t="n"/>
      <c r="Z161" s="110" t="n"/>
      <c r="AA161" s="110" t="n"/>
      <c r="AB161" s="110" t="n"/>
      <c r="AC161" s="110" t="n"/>
      <c r="AD161" s="110" t="n"/>
      <c r="AE161" s="110" t="n"/>
      <c r="AF161" s="110" t="n"/>
      <c r="AG161" s="110" t="n"/>
      <c r="AH161" s="110" t="n"/>
      <c r="AI161" s="110" t="n"/>
      <c r="AJ161" s="110" t="n"/>
      <c r="AK161" s="110" t="n"/>
      <c r="AL161" s="110" t="n"/>
      <c r="AM161" s="110" t="n"/>
      <c r="AN161" s="110" t="n"/>
      <c r="AO161" s="110" t="n"/>
      <c r="AP161" s="110" t="n"/>
      <c r="AQ161" s="110" t="n"/>
      <c r="AR161" s="110" t="n"/>
      <c r="AS161" s="110" t="n"/>
      <c r="AT161" s="110" t="n"/>
      <c r="AU161" s="110" t="n"/>
      <c r="AV161" s="110" t="n"/>
      <c r="AW161" s="110" t="n"/>
      <c r="AX161" s="110" t="n"/>
      <c r="AY161" s="110" t="n"/>
      <c r="AZ161" s="110" t="n"/>
      <c r="BA161" s="110" t="n"/>
      <c r="BB161" s="110" t="n"/>
      <c r="BC161" s="110" t="n"/>
      <c r="BD161" s="110" t="n"/>
      <c r="BE161" s="110" t="n"/>
      <c r="BF161" s="110" t="n"/>
      <c r="BG161" s="110" t="n"/>
      <c r="BH161" s="110" t="n"/>
      <c r="BI161" s="110" t="n"/>
      <c r="BJ161" s="110" t="n"/>
      <c r="BK161" s="110" t="n"/>
      <c r="BL161" s="110" t="n"/>
      <c r="BM161" s="110" t="n"/>
      <c r="BN161" s="110" t="n"/>
      <c r="BO161" s="110" t="n"/>
      <c r="BP161" s="110" t="n"/>
      <c r="BQ161" s="110" t="n"/>
      <c r="BR161" s="110" t="n"/>
      <c r="BS161" s="110" t="n"/>
      <c r="BT161" s="110" t="n"/>
      <c r="BU161" s="110" t="n"/>
      <c r="BV161" s="110" t="n"/>
      <c r="BW161" s="110" t="n"/>
      <c r="BX161" s="110" t="n"/>
      <c r="BY161" s="110" t="n"/>
      <c r="BZ161" s="110" t="n"/>
      <c r="CA161" s="110" t="n"/>
      <c r="CB161" s="110" t="n"/>
      <c r="CC161" s="110" t="n"/>
      <c r="CD161" s="110" t="n"/>
      <c r="CE161" s="110" t="n"/>
      <c r="CF161" s="110" t="n"/>
      <c r="CG161" s="110" t="n"/>
      <c r="CH161" s="110" t="n"/>
      <c r="CI161" s="110" t="n"/>
      <c r="CJ161" s="110" t="n"/>
      <c r="CK161" s="110" t="n"/>
      <c r="CL161" s="110" t="n"/>
      <c r="CM161" s="110" t="n"/>
      <c r="CN161" s="110" t="n"/>
      <c r="CO161" s="110" t="n"/>
      <c r="CP161" s="110" t="n"/>
      <c r="CQ161" s="110" t="n"/>
      <c r="CR161" s="110" t="n"/>
      <c r="CS161" s="110" t="n"/>
    </row>
    <row r="162">
      <c r="C162" s="110">
        <f>AVERAGEIFS(F162:CS162,$F$2:$CS$2, "&gt;=" &amp; $F$2, $F$2:$CS$2, "&lt;="&amp; EOMONTH($F$2,0))</f>
        <v/>
      </c>
      <c r="D162" s="110">
        <f>AVERAGEIFS(F162:CS162,$F$2:$CS$2, "&gt;=" &amp; $AK$2, $F$2:$CS$2, "&lt;="&amp; EOMONTH($AK$2,0))</f>
        <v/>
      </c>
      <c r="E162" s="111">
        <f>AVERAGEIFS(F162:CS162,$F$2:$CS$2,"&gt;="&amp;TODAY()-30)</f>
        <v/>
      </c>
      <c r="F162" s="110" t="n"/>
      <c r="G162" s="110" t="n"/>
      <c r="H162" s="110" t="n"/>
      <c r="I162" s="110" t="n"/>
      <c r="J162" s="110" t="n"/>
      <c r="K162" s="110" t="n"/>
      <c r="L162" s="110" t="n"/>
      <c r="M162" s="110" t="n"/>
      <c r="N162" s="110" t="n"/>
      <c r="O162" s="110" t="n"/>
      <c r="P162" s="110" t="n"/>
      <c r="Q162" s="110" t="n"/>
      <c r="R162" s="110" t="n"/>
      <c r="S162" s="110" t="n"/>
      <c r="T162" s="110" t="n"/>
      <c r="U162" s="110" t="n"/>
      <c r="V162" s="110" t="n"/>
      <c r="W162" s="110" t="n"/>
      <c r="X162" s="110" t="n"/>
      <c r="Y162" s="110" t="n"/>
      <c r="Z162" s="110" t="n"/>
      <c r="AA162" s="110" t="n"/>
      <c r="AB162" s="110" t="n"/>
      <c r="AC162" s="110" t="n"/>
      <c r="AD162" s="110" t="n"/>
      <c r="AE162" s="110" t="n"/>
      <c r="AF162" s="110" t="n"/>
      <c r="AG162" s="110" t="n"/>
      <c r="AH162" s="110" t="n"/>
      <c r="AI162" s="110" t="n"/>
      <c r="AJ162" s="110" t="n"/>
      <c r="AK162" s="110" t="n"/>
      <c r="AL162" s="110" t="n"/>
      <c r="AM162" s="110" t="n"/>
      <c r="AN162" s="110" t="n"/>
      <c r="AO162" s="110" t="n"/>
      <c r="AP162" s="110" t="n"/>
      <c r="AQ162" s="110" t="n"/>
      <c r="AR162" s="110" t="n"/>
      <c r="AS162" s="110" t="n"/>
      <c r="AT162" s="110" t="n"/>
      <c r="AU162" s="110" t="n"/>
      <c r="AV162" s="110" t="n"/>
      <c r="AW162" s="110" t="n"/>
      <c r="AX162" s="110" t="n"/>
      <c r="AY162" s="110" t="n"/>
      <c r="AZ162" s="110" t="n"/>
      <c r="BA162" s="110" t="n"/>
      <c r="BB162" s="110" t="n"/>
      <c r="BC162" s="110" t="n"/>
      <c r="BD162" s="110" t="n"/>
      <c r="BE162" s="110" t="n"/>
      <c r="BF162" s="110" t="n"/>
      <c r="BG162" s="110" t="n"/>
      <c r="BH162" s="110" t="n"/>
      <c r="BI162" s="110" t="n"/>
      <c r="BJ162" s="110" t="n"/>
      <c r="BK162" s="110" t="n"/>
      <c r="BL162" s="110" t="n"/>
      <c r="BM162" s="110" t="n"/>
      <c r="BN162" s="110" t="n"/>
      <c r="BO162" s="110" t="n"/>
      <c r="BP162" s="110" t="n"/>
      <c r="BQ162" s="110" t="n"/>
      <c r="BR162" s="110" t="n"/>
      <c r="BS162" s="110" t="n"/>
      <c r="BT162" s="110" t="n"/>
      <c r="BU162" s="110" t="n"/>
      <c r="BV162" s="110" t="n"/>
      <c r="BW162" s="110" t="n"/>
      <c r="BX162" s="110" t="n"/>
      <c r="BY162" s="110" t="n"/>
      <c r="BZ162" s="110" t="n"/>
      <c r="CA162" s="110" t="n"/>
      <c r="CB162" s="110" t="n"/>
      <c r="CC162" s="110" t="n"/>
      <c r="CD162" s="110" t="n"/>
      <c r="CE162" s="110" t="n"/>
      <c r="CF162" s="110" t="n"/>
      <c r="CG162" s="110" t="n"/>
      <c r="CH162" s="110" t="n"/>
      <c r="CI162" s="110" t="n"/>
      <c r="CJ162" s="110" t="n"/>
      <c r="CK162" s="110" t="n"/>
      <c r="CL162" s="110" t="n"/>
      <c r="CM162" s="110" t="n"/>
      <c r="CN162" s="110" t="n"/>
      <c r="CO162" s="110" t="n"/>
      <c r="CP162" s="110" t="n"/>
      <c r="CQ162" s="110" t="n"/>
      <c r="CR162" s="110" t="n"/>
      <c r="CS162" s="110" t="n"/>
    </row>
    <row r="163">
      <c r="C163" s="110">
        <f>AVERAGEIFS(F163:CS163,$F$2:$CS$2, "&gt;=" &amp; $F$2, $F$2:$CS$2, "&lt;="&amp; EOMONTH($F$2,0))</f>
        <v/>
      </c>
      <c r="D163" s="110">
        <f>AVERAGEIFS(F163:CS163,$F$2:$CS$2, "&gt;=" &amp; $AK$2, $F$2:$CS$2, "&lt;="&amp; EOMONTH($AK$2,0))</f>
        <v/>
      </c>
      <c r="E163" s="111">
        <f>AVERAGEIFS(F163:CS163,$F$2:$CS$2,"&gt;="&amp;TODAY()-30)</f>
        <v/>
      </c>
      <c r="F163" s="110" t="n"/>
      <c r="G163" s="110" t="n"/>
      <c r="H163" s="110" t="n"/>
      <c r="I163" s="110" t="n"/>
      <c r="J163" s="110" t="n"/>
      <c r="K163" s="110" t="n"/>
      <c r="L163" s="110" t="n"/>
      <c r="M163" s="110" t="n"/>
      <c r="N163" s="110" t="n"/>
      <c r="O163" s="110" t="n"/>
      <c r="P163" s="110" t="n"/>
      <c r="Q163" s="110" t="n"/>
      <c r="R163" s="110" t="n"/>
      <c r="S163" s="110" t="n"/>
      <c r="T163" s="110" t="n"/>
      <c r="U163" s="110" t="n"/>
      <c r="V163" s="110" t="n"/>
      <c r="W163" s="110" t="n"/>
      <c r="X163" s="110" t="n"/>
      <c r="Y163" s="110" t="n"/>
      <c r="Z163" s="110" t="n"/>
      <c r="AA163" s="110" t="n"/>
      <c r="AB163" s="110" t="n"/>
      <c r="AC163" s="110" t="n"/>
      <c r="AD163" s="110" t="n"/>
      <c r="AE163" s="110" t="n"/>
      <c r="AF163" s="110" t="n"/>
      <c r="AG163" s="110" t="n"/>
      <c r="AH163" s="110" t="n"/>
      <c r="AI163" s="110" t="n"/>
      <c r="AJ163" s="110" t="n"/>
      <c r="AK163" s="110" t="n"/>
      <c r="AL163" s="110" t="n"/>
      <c r="AM163" s="110" t="n"/>
      <c r="AN163" s="110" t="n"/>
      <c r="AO163" s="110" t="n"/>
      <c r="AP163" s="110" t="n"/>
      <c r="AQ163" s="110" t="n"/>
      <c r="AR163" s="110" t="n"/>
      <c r="AS163" s="110" t="n"/>
      <c r="AT163" s="110" t="n"/>
      <c r="AU163" s="110" t="n"/>
      <c r="AV163" s="110" t="n"/>
      <c r="AW163" s="110" t="n"/>
      <c r="AX163" s="110" t="n"/>
      <c r="AY163" s="110" t="n"/>
      <c r="AZ163" s="110" t="n"/>
      <c r="BA163" s="110" t="n"/>
      <c r="BB163" s="110" t="n"/>
      <c r="BC163" s="110" t="n"/>
      <c r="BD163" s="110" t="n"/>
      <c r="BE163" s="110" t="n"/>
      <c r="BF163" s="110" t="n"/>
      <c r="BG163" s="110" t="n"/>
      <c r="BH163" s="110" t="n"/>
      <c r="BI163" s="110" t="n"/>
      <c r="BJ163" s="110" t="n"/>
      <c r="BK163" s="110" t="n"/>
      <c r="BL163" s="110" t="n"/>
      <c r="BM163" s="110" t="n"/>
      <c r="BN163" s="110" t="n"/>
      <c r="BO163" s="110" t="n"/>
      <c r="BP163" s="110" t="n"/>
      <c r="BQ163" s="110" t="n"/>
      <c r="BR163" s="110" t="n"/>
      <c r="BS163" s="110" t="n"/>
      <c r="BT163" s="110" t="n"/>
      <c r="BU163" s="110" t="n"/>
      <c r="BV163" s="110" t="n"/>
      <c r="BW163" s="110" t="n"/>
      <c r="BX163" s="110" t="n"/>
      <c r="BY163" s="110" t="n"/>
      <c r="BZ163" s="110" t="n"/>
      <c r="CA163" s="110" t="n"/>
      <c r="CB163" s="110" t="n"/>
      <c r="CC163" s="110" t="n"/>
      <c r="CD163" s="110" t="n"/>
      <c r="CE163" s="110" t="n"/>
      <c r="CF163" s="110" t="n"/>
      <c r="CG163" s="110" t="n"/>
      <c r="CH163" s="110" t="n"/>
      <c r="CI163" s="110" t="n"/>
      <c r="CJ163" s="110" t="n"/>
      <c r="CK163" s="110" t="n"/>
      <c r="CL163" s="110" t="n"/>
      <c r="CM163" s="110" t="n"/>
      <c r="CN163" s="110" t="n"/>
      <c r="CO163" s="110" t="n"/>
      <c r="CP163" s="110" t="n"/>
      <c r="CQ163" s="110" t="n"/>
      <c r="CR163" s="110" t="n"/>
      <c r="CS163" s="110" t="n"/>
    </row>
    <row r="164">
      <c r="C164" s="110">
        <f>AVERAGEIFS(F164:CS164,$F$2:$CS$2, "&gt;=" &amp; $F$2, $F$2:$CS$2, "&lt;="&amp; EOMONTH($F$2,0))</f>
        <v/>
      </c>
      <c r="D164" s="110">
        <f>AVERAGEIFS(F164:CS164,$F$2:$CS$2, "&gt;=" &amp; $AK$2, $F$2:$CS$2, "&lt;="&amp; EOMONTH($AK$2,0))</f>
        <v/>
      </c>
      <c r="E164" s="111">
        <f>AVERAGEIFS(F164:CS164,$F$2:$CS$2,"&gt;="&amp;TODAY()-30)</f>
        <v/>
      </c>
      <c r="F164" s="110" t="n"/>
      <c r="G164" s="110" t="n"/>
      <c r="H164" s="110" t="n"/>
      <c r="I164" s="110" t="n"/>
      <c r="J164" s="110" t="n"/>
      <c r="K164" s="110" t="n"/>
      <c r="L164" s="110" t="n"/>
      <c r="M164" s="110" t="n"/>
      <c r="N164" s="110" t="n"/>
      <c r="O164" s="110" t="n"/>
      <c r="P164" s="110" t="n"/>
      <c r="Q164" s="110" t="n"/>
      <c r="R164" s="110" t="n"/>
      <c r="S164" s="110" t="n"/>
      <c r="T164" s="110" t="n"/>
      <c r="U164" s="110" t="n"/>
      <c r="V164" s="110" t="n"/>
      <c r="W164" s="110" t="n"/>
      <c r="X164" s="110" t="n"/>
      <c r="Y164" s="110" t="n"/>
      <c r="Z164" s="110" t="n"/>
      <c r="AA164" s="110" t="n"/>
      <c r="AB164" s="110" t="n"/>
      <c r="AC164" s="110" t="n"/>
      <c r="AD164" s="110" t="n"/>
      <c r="AE164" s="110" t="n"/>
      <c r="AF164" s="110" t="n"/>
      <c r="AG164" s="110" t="n"/>
      <c r="AH164" s="110" t="n"/>
      <c r="AI164" s="110" t="n"/>
      <c r="AJ164" s="110" t="n"/>
      <c r="AK164" s="110" t="n"/>
      <c r="AL164" s="110" t="n"/>
      <c r="AM164" s="110" t="n"/>
      <c r="AN164" s="110" t="n"/>
      <c r="AO164" s="110" t="n"/>
      <c r="AP164" s="110" t="n"/>
      <c r="AQ164" s="110" t="n"/>
      <c r="AR164" s="110" t="n"/>
      <c r="AS164" s="110" t="n"/>
      <c r="AT164" s="110" t="n"/>
      <c r="AU164" s="110" t="n"/>
      <c r="AV164" s="110" t="n"/>
      <c r="AW164" s="110" t="n"/>
      <c r="AX164" s="110" t="n"/>
      <c r="AY164" s="110" t="n"/>
      <c r="AZ164" s="110" t="n"/>
      <c r="BA164" s="110" t="n"/>
      <c r="BB164" s="110" t="n"/>
      <c r="BC164" s="110" t="n"/>
      <c r="BD164" s="110" t="n"/>
      <c r="BE164" s="110" t="n"/>
      <c r="BF164" s="110" t="n"/>
      <c r="BG164" s="110" t="n"/>
      <c r="BH164" s="110" t="n"/>
      <c r="BI164" s="110" t="n"/>
      <c r="BJ164" s="110" t="n"/>
      <c r="BK164" s="110" t="n"/>
      <c r="BL164" s="110" t="n"/>
      <c r="BM164" s="110" t="n"/>
      <c r="BN164" s="110" t="n"/>
      <c r="BO164" s="110" t="n"/>
      <c r="BP164" s="110" t="n"/>
      <c r="BQ164" s="110" t="n"/>
      <c r="BR164" s="110" t="n"/>
      <c r="BS164" s="110" t="n"/>
      <c r="BT164" s="110" t="n"/>
      <c r="BU164" s="110" t="n"/>
      <c r="BV164" s="110" t="n"/>
      <c r="BW164" s="110" t="n"/>
      <c r="BX164" s="110" t="n"/>
      <c r="BY164" s="110" t="n"/>
      <c r="BZ164" s="110" t="n"/>
      <c r="CA164" s="110" t="n"/>
      <c r="CB164" s="110" t="n"/>
      <c r="CC164" s="110" t="n"/>
      <c r="CD164" s="110" t="n"/>
      <c r="CE164" s="110" t="n"/>
      <c r="CF164" s="110" t="n"/>
      <c r="CG164" s="110" t="n"/>
      <c r="CH164" s="110" t="n"/>
      <c r="CI164" s="110" t="n"/>
      <c r="CJ164" s="110" t="n"/>
      <c r="CK164" s="110" t="n"/>
      <c r="CL164" s="110" t="n"/>
      <c r="CM164" s="110" t="n"/>
      <c r="CN164" s="110" t="n"/>
      <c r="CO164" s="110" t="n"/>
      <c r="CP164" s="110" t="n"/>
      <c r="CQ164" s="110" t="n"/>
      <c r="CR164" s="110" t="n"/>
      <c r="CS164" s="110" t="n"/>
    </row>
    <row r="165">
      <c r="C165" s="110">
        <f>AVERAGEIFS(F165:CS165,$F$2:$CS$2, "&gt;=" &amp; $F$2, $F$2:$CS$2, "&lt;="&amp; EOMONTH($F$2,0))</f>
        <v/>
      </c>
      <c r="D165" s="110">
        <f>AVERAGEIFS(F165:CS165,$F$2:$CS$2, "&gt;=" &amp; $AK$2, $F$2:$CS$2, "&lt;="&amp; EOMONTH($AK$2,0))</f>
        <v/>
      </c>
      <c r="E165" s="111">
        <f>AVERAGEIFS(F165:CS165,$F$2:$CS$2,"&gt;="&amp;TODAY()-30)</f>
        <v/>
      </c>
      <c r="F165" s="110" t="n"/>
      <c r="G165" s="110" t="n"/>
      <c r="H165" s="110" t="n"/>
      <c r="I165" s="110" t="n"/>
      <c r="J165" s="110" t="n"/>
      <c r="K165" s="110" t="n"/>
      <c r="L165" s="110" t="n"/>
      <c r="M165" s="110" t="n"/>
      <c r="N165" s="110" t="n"/>
      <c r="O165" s="110" t="n"/>
      <c r="P165" s="110" t="n"/>
      <c r="Q165" s="110" t="n"/>
      <c r="R165" s="110" t="n"/>
      <c r="S165" s="110" t="n"/>
      <c r="T165" s="110" t="n"/>
      <c r="U165" s="110" t="n"/>
      <c r="V165" s="110" t="n"/>
      <c r="W165" s="110" t="n"/>
      <c r="X165" s="110" t="n"/>
      <c r="Y165" s="110" t="n"/>
      <c r="Z165" s="110" t="n"/>
      <c r="AA165" s="110" t="n"/>
      <c r="AB165" s="110" t="n"/>
      <c r="AC165" s="110" t="n"/>
      <c r="AD165" s="110" t="n"/>
      <c r="AE165" s="110" t="n"/>
      <c r="AF165" s="110" t="n"/>
      <c r="AG165" s="110" t="n"/>
      <c r="AH165" s="110" t="n"/>
      <c r="AI165" s="110" t="n"/>
      <c r="AJ165" s="110" t="n"/>
      <c r="AK165" s="110" t="n"/>
      <c r="AL165" s="110" t="n"/>
      <c r="AM165" s="110" t="n"/>
      <c r="AN165" s="110" t="n"/>
      <c r="AO165" s="110" t="n"/>
      <c r="AP165" s="110" t="n"/>
      <c r="AQ165" s="110" t="n"/>
      <c r="AR165" s="110" t="n"/>
      <c r="AS165" s="110" t="n"/>
      <c r="AT165" s="110" t="n"/>
      <c r="AU165" s="110" t="n"/>
      <c r="AV165" s="110" t="n"/>
      <c r="AW165" s="110" t="n"/>
      <c r="AX165" s="110" t="n"/>
      <c r="AY165" s="110" t="n"/>
      <c r="AZ165" s="110" t="n"/>
      <c r="BA165" s="110" t="n"/>
      <c r="BB165" s="110" t="n"/>
      <c r="BC165" s="110" t="n"/>
      <c r="BD165" s="110" t="n"/>
      <c r="BE165" s="110" t="n"/>
      <c r="BF165" s="110" t="n"/>
      <c r="BG165" s="110" t="n"/>
      <c r="BH165" s="110" t="n"/>
      <c r="BI165" s="110" t="n"/>
      <c r="BJ165" s="110" t="n"/>
      <c r="BK165" s="110" t="n"/>
      <c r="BL165" s="110" t="n"/>
      <c r="BM165" s="110" t="n"/>
      <c r="BN165" s="110" t="n"/>
      <c r="BO165" s="110" t="n"/>
      <c r="BP165" s="110" t="n"/>
      <c r="BQ165" s="110" t="n"/>
      <c r="BR165" s="110" t="n"/>
      <c r="BS165" s="110" t="n"/>
      <c r="BT165" s="110" t="n"/>
      <c r="BU165" s="110" t="n"/>
      <c r="BV165" s="110" t="n"/>
      <c r="BW165" s="110" t="n"/>
      <c r="BX165" s="110" t="n"/>
      <c r="BY165" s="110" t="n"/>
      <c r="BZ165" s="110" t="n"/>
      <c r="CA165" s="110" t="n"/>
      <c r="CB165" s="110" t="n"/>
      <c r="CC165" s="110" t="n"/>
      <c r="CD165" s="110" t="n"/>
      <c r="CE165" s="110" t="n"/>
      <c r="CF165" s="110" t="n"/>
      <c r="CG165" s="110" t="n"/>
      <c r="CH165" s="110" t="n"/>
      <c r="CI165" s="110" t="n"/>
      <c r="CJ165" s="110" t="n"/>
      <c r="CK165" s="110" t="n"/>
      <c r="CL165" s="110" t="n"/>
      <c r="CM165" s="110" t="n"/>
      <c r="CN165" s="110" t="n"/>
      <c r="CO165" s="110" t="n"/>
      <c r="CP165" s="110" t="n"/>
      <c r="CQ165" s="110" t="n"/>
      <c r="CR165" s="110" t="n"/>
      <c r="CS165" s="110" t="n"/>
    </row>
    <row r="166">
      <c r="C166" s="110">
        <f>AVERAGEIFS(F166:CS166,$F$2:$CS$2, "&gt;=" &amp; $F$2, $F$2:$CS$2, "&lt;="&amp; EOMONTH($F$2,0))</f>
        <v/>
      </c>
      <c r="D166" s="110">
        <f>AVERAGEIFS(F166:CS166,$F$2:$CS$2, "&gt;=" &amp; $AK$2, $F$2:$CS$2, "&lt;="&amp; EOMONTH($AK$2,0))</f>
        <v/>
      </c>
      <c r="E166" s="111">
        <f>AVERAGEIFS(F166:CS166,$F$2:$CS$2,"&gt;="&amp;TODAY()-30)</f>
        <v/>
      </c>
      <c r="F166" s="110" t="n"/>
      <c r="G166" s="110" t="n"/>
      <c r="H166" s="110" t="n"/>
      <c r="I166" s="110" t="n"/>
      <c r="J166" s="110" t="n"/>
      <c r="K166" s="110" t="n"/>
      <c r="L166" s="110" t="n"/>
      <c r="M166" s="110" t="n"/>
      <c r="N166" s="110" t="n"/>
      <c r="O166" s="110" t="n"/>
      <c r="P166" s="110" t="n"/>
      <c r="Q166" s="110" t="n"/>
      <c r="R166" s="110" t="n"/>
      <c r="S166" s="110" t="n"/>
      <c r="T166" s="110" t="n"/>
      <c r="U166" s="110" t="n"/>
      <c r="V166" s="110" t="n"/>
      <c r="W166" s="110" t="n"/>
      <c r="X166" s="110" t="n"/>
      <c r="Y166" s="110" t="n"/>
      <c r="Z166" s="110" t="n"/>
      <c r="AA166" s="110" t="n"/>
      <c r="AB166" s="110" t="n"/>
      <c r="AC166" s="110" t="n"/>
      <c r="AD166" s="110" t="n"/>
      <c r="AE166" s="110" t="n"/>
      <c r="AF166" s="110" t="n"/>
      <c r="AG166" s="110" t="n"/>
      <c r="AH166" s="110" t="n"/>
      <c r="AI166" s="110" t="n"/>
      <c r="AJ166" s="110" t="n"/>
      <c r="AK166" s="110" t="n"/>
      <c r="AL166" s="110" t="n"/>
      <c r="AM166" s="110" t="n"/>
      <c r="AN166" s="110" t="n"/>
      <c r="AO166" s="110" t="n"/>
      <c r="AP166" s="110" t="n"/>
      <c r="AQ166" s="110" t="n"/>
      <c r="AR166" s="110" t="n"/>
      <c r="AS166" s="110" t="n"/>
      <c r="AT166" s="110" t="n"/>
      <c r="AU166" s="110" t="n"/>
      <c r="AV166" s="110" t="n"/>
      <c r="AW166" s="110" t="n"/>
      <c r="AX166" s="110" t="n"/>
      <c r="AY166" s="110" t="n"/>
      <c r="AZ166" s="110" t="n"/>
      <c r="BA166" s="110" t="n"/>
      <c r="BB166" s="110" t="n"/>
      <c r="BC166" s="110" t="n"/>
      <c r="BD166" s="110" t="n"/>
      <c r="BE166" s="110" t="n"/>
      <c r="BF166" s="110" t="n"/>
      <c r="BG166" s="110" t="n"/>
      <c r="BH166" s="110" t="n"/>
      <c r="BI166" s="110" t="n"/>
      <c r="BJ166" s="110" t="n"/>
      <c r="BK166" s="110" t="n"/>
      <c r="BL166" s="110" t="n"/>
      <c r="BM166" s="110" t="n"/>
      <c r="BN166" s="110" t="n"/>
      <c r="BO166" s="110" t="n"/>
      <c r="BP166" s="110" t="n"/>
      <c r="BQ166" s="110" t="n"/>
      <c r="BR166" s="110" t="n"/>
      <c r="BS166" s="110" t="n"/>
      <c r="BT166" s="110" t="n"/>
      <c r="BU166" s="110" t="n"/>
      <c r="BV166" s="110" t="n"/>
      <c r="BW166" s="110" t="n"/>
      <c r="BX166" s="110" t="n"/>
      <c r="BY166" s="110" t="n"/>
      <c r="BZ166" s="110" t="n"/>
      <c r="CA166" s="110" t="n"/>
      <c r="CB166" s="110" t="n"/>
      <c r="CC166" s="110" t="n"/>
      <c r="CD166" s="110" t="n"/>
      <c r="CE166" s="110" t="n"/>
      <c r="CF166" s="110" t="n"/>
      <c r="CG166" s="110" t="n"/>
      <c r="CH166" s="110" t="n"/>
      <c r="CI166" s="110" t="n"/>
      <c r="CJ166" s="110" t="n"/>
      <c r="CK166" s="110" t="n"/>
      <c r="CL166" s="110" t="n"/>
      <c r="CM166" s="110" t="n"/>
      <c r="CN166" s="110" t="n"/>
      <c r="CO166" s="110" t="n"/>
      <c r="CP166" s="110" t="n"/>
      <c r="CQ166" s="110" t="n"/>
      <c r="CR166" s="110" t="n"/>
      <c r="CS166" s="110" t="n"/>
    </row>
    <row r="167">
      <c r="C167" s="110">
        <f>AVERAGEIFS(F167:CS167,$F$2:$CS$2, "&gt;=" &amp; $F$2, $F$2:$CS$2, "&lt;="&amp; EOMONTH($F$2,0))</f>
        <v/>
      </c>
      <c r="D167" s="110">
        <f>AVERAGEIFS(F167:CS167,$F$2:$CS$2, "&gt;=" &amp; $AK$2, $F$2:$CS$2, "&lt;="&amp; EOMONTH($AK$2,0))</f>
        <v/>
      </c>
      <c r="E167" s="111">
        <f>AVERAGEIFS(F167:CS167,$F$2:$CS$2,"&gt;="&amp;TODAY()-30)</f>
        <v/>
      </c>
      <c r="F167" s="110" t="n"/>
      <c r="G167" s="110" t="n"/>
      <c r="H167" s="110" t="n"/>
      <c r="I167" s="110" t="n"/>
      <c r="J167" s="110" t="n"/>
      <c r="K167" s="110" t="n"/>
      <c r="L167" s="110" t="n"/>
      <c r="M167" s="110" t="n"/>
      <c r="N167" s="110" t="n"/>
      <c r="O167" s="110" t="n"/>
      <c r="P167" s="110" t="n"/>
      <c r="Q167" s="110" t="n"/>
      <c r="R167" s="110" t="n"/>
      <c r="S167" s="110" t="n"/>
      <c r="T167" s="110" t="n"/>
      <c r="U167" s="110" t="n"/>
      <c r="V167" s="110" t="n"/>
      <c r="W167" s="110" t="n"/>
      <c r="X167" s="110" t="n"/>
      <c r="Y167" s="110" t="n"/>
      <c r="Z167" s="110" t="n"/>
      <c r="AA167" s="110" t="n"/>
      <c r="AB167" s="110" t="n"/>
      <c r="AC167" s="110" t="n"/>
      <c r="AD167" s="110" t="n"/>
      <c r="AE167" s="110" t="n"/>
      <c r="AF167" s="110" t="n"/>
      <c r="AG167" s="110" t="n"/>
      <c r="AH167" s="110" t="n"/>
      <c r="AI167" s="110" t="n"/>
      <c r="AJ167" s="110" t="n"/>
      <c r="AK167" s="110" t="n"/>
      <c r="AL167" s="110" t="n"/>
      <c r="AM167" s="110" t="n"/>
      <c r="AN167" s="110" t="n"/>
      <c r="AO167" s="110" t="n"/>
      <c r="AP167" s="110" t="n"/>
      <c r="AQ167" s="110" t="n"/>
      <c r="AR167" s="110" t="n"/>
      <c r="AS167" s="110" t="n"/>
      <c r="AT167" s="110" t="n"/>
      <c r="AU167" s="110" t="n"/>
      <c r="AV167" s="110" t="n"/>
      <c r="AW167" s="110" t="n"/>
      <c r="AX167" s="110" t="n"/>
      <c r="AY167" s="110" t="n"/>
      <c r="AZ167" s="110" t="n"/>
      <c r="BA167" s="110" t="n"/>
      <c r="BB167" s="110" t="n"/>
      <c r="BC167" s="110" t="n"/>
      <c r="BD167" s="110" t="n"/>
      <c r="BE167" s="110" t="n"/>
      <c r="BF167" s="110" t="n"/>
      <c r="BG167" s="110" t="n"/>
      <c r="BH167" s="110" t="n"/>
      <c r="BI167" s="110" t="n"/>
      <c r="BJ167" s="110" t="n"/>
      <c r="BK167" s="110" t="n"/>
      <c r="BL167" s="110" t="n"/>
      <c r="BM167" s="110" t="n"/>
      <c r="BN167" s="110" t="n"/>
      <c r="BO167" s="110" t="n"/>
      <c r="BP167" s="110" t="n"/>
      <c r="BQ167" s="110" t="n"/>
      <c r="BR167" s="110" t="n"/>
      <c r="BS167" s="110" t="n"/>
      <c r="BT167" s="110" t="n"/>
      <c r="BU167" s="110" t="n"/>
      <c r="BV167" s="110" t="n"/>
      <c r="BW167" s="110" t="n"/>
      <c r="BX167" s="110" t="n"/>
      <c r="BY167" s="110" t="n"/>
      <c r="BZ167" s="110" t="n"/>
      <c r="CA167" s="110" t="n"/>
      <c r="CB167" s="110" t="n"/>
      <c r="CC167" s="110" t="n"/>
      <c r="CD167" s="110" t="n"/>
      <c r="CE167" s="110" t="n"/>
      <c r="CF167" s="110" t="n"/>
      <c r="CG167" s="110" t="n"/>
      <c r="CH167" s="110" t="n"/>
      <c r="CI167" s="110" t="n"/>
      <c r="CJ167" s="110" t="n"/>
      <c r="CK167" s="110" t="n"/>
      <c r="CL167" s="110" t="n"/>
      <c r="CM167" s="110" t="n"/>
      <c r="CN167" s="110" t="n"/>
      <c r="CO167" s="110" t="n"/>
      <c r="CP167" s="110" t="n"/>
      <c r="CQ167" s="110" t="n"/>
      <c r="CR167" s="110" t="n"/>
      <c r="CS167" s="110" t="n"/>
    </row>
    <row r="168">
      <c r="C168" s="110">
        <f>AVERAGEIFS(F168:CS168,$F$2:$CS$2, "&gt;=" &amp; $F$2, $F$2:$CS$2, "&lt;="&amp; EOMONTH($F$2,0))</f>
        <v/>
      </c>
      <c r="D168" s="110">
        <f>AVERAGEIFS(F168:CS168,$F$2:$CS$2, "&gt;=" &amp; $AK$2, $F$2:$CS$2, "&lt;="&amp; EOMONTH($AK$2,0))</f>
        <v/>
      </c>
      <c r="E168" s="111">
        <f>AVERAGEIFS(F168:CS168,$F$2:$CS$2,"&gt;="&amp;TODAY()-30)</f>
        <v/>
      </c>
      <c r="F168" s="110" t="n"/>
      <c r="G168" s="110" t="n"/>
      <c r="H168" s="110" t="n"/>
      <c r="I168" s="110" t="n"/>
      <c r="J168" s="110" t="n"/>
      <c r="K168" s="110" t="n"/>
      <c r="L168" s="110" t="n"/>
      <c r="M168" s="110" t="n"/>
      <c r="N168" s="110" t="n"/>
      <c r="O168" s="110" t="n"/>
      <c r="P168" s="110" t="n"/>
      <c r="Q168" s="110" t="n"/>
      <c r="R168" s="110" t="n"/>
      <c r="S168" s="110" t="n"/>
      <c r="T168" s="110" t="n"/>
      <c r="U168" s="110" t="n"/>
      <c r="V168" s="110" t="n"/>
      <c r="W168" s="110" t="n"/>
      <c r="X168" s="110" t="n"/>
      <c r="Y168" s="110" t="n"/>
      <c r="Z168" s="110" t="n"/>
      <c r="AA168" s="110" t="n"/>
      <c r="AB168" s="110" t="n"/>
      <c r="AC168" s="110" t="n"/>
      <c r="AD168" s="110" t="n"/>
      <c r="AE168" s="110" t="n"/>
      <c r="AF168" s="110" t="n"/>
      <c r="AG168" s="110" t="n"/>
      <c r="AH168" s="110" t="n"/>
      <c r="AI168" s="110" t="n"/>
      <c r="AJ168" s="110" t="n"/>
      <c r="AK168" s="110" t="n"/>
      <c r="AL168" s="110" t="n"/>
      <c r="AM168" s="110" t="n"/>
      <c r="AN168" s="110" t="n"/>
      <c r="AO168" s="110" t="n"/>
      <c r="AP168" s="110" t="n"/>
      <c r="AQ168" s="110" t="n"/>
      <c r="AR168" s="110" t="n"/>
      <c r="AS168" s="110" t="n"/>
      <c r="AT168" s="110" t="n"/>
      <c r="AU168" s="110" t="n"/>
      <c r="AV168" s="110" t="n"/>
      <c r="AW168" s="110" t="n"/>
      <c r="AX168" s="110" t="n"/>
      <c r="AY168" s="110" t="n"/>
      <c r="AZ168" s="110" t="n"/>
      <c r="BA168" s="110" t="n"/>
      <c r="BB168" s="110" t="n"/>
      <c r="BC168" s="110" t="n"/>
      <c r="BD168" s="110" t="n"/>
      <c r="BE168" s="110" t="n"/>
      <c r="BF168" s="110" t="n"/>
      <c r="BG168" s="110" t="n"/>
      <c r="BH168" s="110" t="n"/>
      <c r="BI168" s="110" t="n"/>
      <c r="BJ168" s="110" t="n"/>
      <c r="BK168" s="110" t="n"/>
      <c r="BL168" s="110" t="n"/>
      <c r="BM168" s="110" t="n"/>
      <c r="BN168" s="110" t="n"/>
      <c r="BO168" s="110" t="n"/>
      <c r="BP168" s="110" t="n"/>
      <c r="BQ168" s="110" t="n"/>
      <c r="BR168" s="110" t="n"/>
      <c r="BS168" s="110" t="n"/>
      <c r="BT168" s="110" t="n"/>
      <c r="BU168" s="110" t="n"/>
      <c r="BV168" s="110" t="n"/>
      <c r="BW168" s="110" t="n"/>
      <c r="BX168" s="110" t="n"/>
      <c r="BY168" s="110" t="n"/>
      <c r="BZ168" s="110" t="n"/>
      <c r="CA168" s="110" t="n"/>
      <c r="CB168" s="110" t="n"/>
      <c r="CC168" s="110" t="n"/>
      <c r="CD168" s="110" t="n"/>
      <c r="CE168" s="110" t="n"/>
      <c r="CF168" s="110" t="n"/>
      <c r="CG168" s="110" t="n"/>
      <c r="CH168" s="110" t="n"/>
      <c r="CI168" s="110" t="n"/>
      <c r="CJ168" s="110" t="n"/>
      <c r="CK168" s="110" t="n"/>
      <c r="CL168" s="110" t="n"/>
      <c r="CM168" s="110" t="n"/>
      <c r="CN168" s="110" t="n"/>
      <c r="CO168" s="110" t="n"/>
      <c r="CP168" s="110" t="n"/>
      <c r="CQ168" s="110" t="n"/>
      <c r="CR168" s="110" t="n"/>
      <c r="CS168" s="110" t="n"/>
    </row>
    <row r="169">
      <c r="C169" s="110">
        <f>AVERAGEIFS(F169:CS169,$F$2:$CS$2, "&gt;=" &amp; $F$2, $F$2:$CS$2, "&lt;="&amp; EOMONTH($F$2,0))</f>
        <v/>
      </c>
      <c r="D169" s="110">
        <f>AVERAGEIFS(F169:CS169,$F$2:$CS$2, "&gt;=" &amp; $AK$2, $F$2:$CS$2, "&lt;="&amp; EOMONTH($AK$2,0))</f>
        <v/>
      </c>
      <c r="E169" s="111">
        <f>AVERAGEIFS(F169:CS169,$F$2:$CS$2,"&gt;="&amp;TODAY()-30)</f>
        <v/>
      </c>
      <c r="F169" s="110" t="n"/>
      <c r="G169" s="110" t="n"/>
      <c r="H169" s="110" t="n"/>
      <c r="I169" s="110" t="n"/>
      <c r="J169" s="110" t="n"/>
      <c r="K169" s="110" t="n"/>
      <c r="L169" s="110" t="n"/>
      <c r="M169" s="110" t="n"/>
      <c r="N169" s="110" t="n"/>
      <c r="O169" s="110" t="n"/>
      <c r="P169" s="110" t="n"/>
      <c r="Q169" s="110" t="n"/>
      <c r="R169" s="110" t="n"/>
      <c r="S169" s="110" t="n"/>
      <c r="T169" s="110" t="n"/>
      <c r="U169" s="110" t="n"/>
      <c r="V169" s="110" t="n"/>
      <c r="W169" s="110" t="n"/>
      <c r="X169" s="110" t="n"/>
      <c r="Y169" s="110" t="n"/>
      <c r="Z169" s="110" t="n"/>
      <c r="AA169" s="110" t="n"/>
      <c r="AB169" s="110" t="n"/>
      <c r="AC169" s="110" t="n"/>
      <c r="AD169" s="110" t="n"/>
      <c r="AE169" s="110" t="n"/>
      <c r="AF169" s="110" t="n"/>
      <c r="AG169" s="110" t="n"/>
      <c r="AH169" s="110" t="n"/>
      <c r="AI169" s="110" t="n"/>
      <c r="AJ169" s="110" t="n"/>
      <c r="AK169" s="110" t="n"/>
      <c r="AL169" s="110" t="n"/>
      <c r="AM169" s="110" t="n"/>
      <c r="AN169" s="110" t="n"/>
      <c r="AO169" s="110" t="n"/>
      <c r="AP169" s="110" t="n"/>
      <c r="AQ169" s="110" t="n"/>
      <c r="AR169" s="110" t="n"/>
      <c r="AS169" s="110" t="n"/>
      <c r="AT169" s="110" t="n"/>
      <c r="AU169" s="110" t="n"/>
      <c r="AV169" s="110" t="n"/>
      <c r="AW169" s="110" t="n"/>
      <c r="AX169" s="110" t="n"/>
      <c r="AY169" s="110" t="n"/>
      <c r="AZ169" s="110" t="n"/>
      <c r="BA169" s="110" t="n"/>
      <c r="BB169" s="110" t="n"/>
      <c r="BC169" s="110" t="n"/>
      <c r="BD169" s="110" t="n"/>
      <c r="BE169" s="110" t="n"/>
      <c r="BF169" s="110" t="n"/>
      <c r="BG169" s="110" t="n"/>
      <c r="BH169" s="110" t="n"/>
      <c r="BI169" s="110" t="n"/>
      <c r="BJ169" s="110" t="n"/>
      <c r="BK169" s="110" t="n"/>
      <c r="BL169" s="110" t="n"/>
      <c r="BM169" s="110" t="n"/>
      <c r="BN169" s="110" t="n"/>
      <c r="BO169" s="110" t="n"/>
      <c r="BP169" s="110" t="n"/>
      <c r="BQ169" s="110" t="n"/>
      <c r="BR169" s="110" t="n"/>
      <c r="BS169" s="110" t="n"/>
      <c r="BT169" s="110" t="n"/>
      <c r="BU169" s="110" t="n"/>
      <c r="BV169" s="110" t="n"/>
      <c r="BW169" s="110" t="n"/>
      <c r="BX169" s="110" t="n"/>
      <c r="BY169" s="110" t="n"/>
      <c r="BZ169" s="110" t="n"/>
      <c r="CA169" s="110" t="n"/>
      <c r="CB169" s="110" t="n"/>
      <c r="CC169" s="110" t="n"/>
      <c r="CD169" s="110" t="n"/>
      <c r="CE169" s="110" t="n"/>
      <c r="CF169" s="110" t="n"/>
      <c r="CG169" s="110" t="n"/>
      <c r="CH169" s="110" t="n"/>
      <c r="CI169" s="110" t="n"/>
      <c r="CJ169" s="110" t="n"/>
      <c r="CK169" s="110" t="n"/>
      <c r="CL169" s="110" t="n"/>
      <c r="CM169" s="110" t="n"/>
      <c r="CN169" s="110" t="n"/>
      <c r="CO169" s="110" t="n"/>
      <c r="CP169" s="110" t="n"/>
      <c r="CQ169" s="110" t="n"/>
      <c r="CR169" s="110" t="n"/>
      <c r="CS169" s="110" t="n"/>
    </row>
    <row r="170">
      <c r="C170" s="110">
        <f>AVERAGEIFS(F170:CS170,$F$2:$CS$2, "&gt;=" &amp; $F$2, $F$2:$CS$2, "&lt;="&amp; EOMONTH($F$2,0))</f>
        <v/>
      </c>
      <c r="D170" s="110">
        <f>AVERAGEIFS(F170:CS170,$F$2:$CS$2, "&gt;=" &amp; $AK$2, $F$2:$CS$2, "&lt;="&amp; EOMONTH($AK$2,0))</f>
        <v/>
      </c>
      <c r="E170" s="111">
        <f>AVERAGEIFS(F170:CS170,$F$2:$CS$2,"&gt;="&amp;TODAY()-30)</f>
        <v/>
      </c>
      <c r="F170" s="110" t="n"/>
      <c r="G170" s="110" t="n"/>
      <c r="H170" s="110" t="n"/>
      <c r="I170" s="110" t="n"/>
      <c r="J170" s="110" t="n"/>
      <c r="K170" s="110" t="n"/>
      <c r="L170" s="110" t="n"/>
      <c r="M170" s="110" t="n"/>
      <c r="N170" s="110" t="n"/>
      <c r="O170" s="110" t="n"/>
      <c r="P170" s="110" t="n"/>
      <c r="Q170" s="110" t="n"/>
      <c r="R170" s="110" t="n"/>
      <c r="S170" s="110" t="n"/>
      <c r="T170" s="110" t="n"/>
      <c r="U170" s="110" t="n"/>
      <c r="V170" s="110" t="n"/>
      <c r="W170" s="110" t="n"/>
      <c r="X170" s="110" t="n"/>
      <c r="Y170" s="110" t="n"/>
      <c r="Z170" s="110" t="n"/>
      <c r="AA170" s="110" t="n"/>
      <c r="AB170" s="110" t="n"/>
      <c r="AC170" s="110" t="n"/>
      <c r="AD170" s="110" t="n"/>
      <c r="AE170" s="110" t="n"/>
      <c r="AF170" s="110" t="n"/>
      <c r="AG170" s="110" t="n"/>
      <c r="AH170" s="110" t="n"/>
      <c r="AI170" s="110" t="n"/>
      <c r="AJ170" s="110" t="n"/>
      <c r="AK170" s="110" t="n"/>
      <c r="AL170" s="110" t="n"/>
      <c r="AM170" s="110" t="n"/>
      <c r="AN170" s="110" t="n"/>
      <c r="AO170" s="110" t="n"/>
      <c r="AP170" s="110" t="n"/>
      <c r="AQ170" s="110" t="n"/>
      <c r="AR170" s="110" t="n"/>
      <c r="AS170" s="110" t="n"/>
      <c r="AT170" s="110" t="n"/>
      <c r="AU170" s="110" t="n"/>
      <c r="AV170" s="110" t="n"/>
      <c r="AW170" s="110" t="n"/>
      <c r="AX170" s="110" t="n"/>
      <c r="AY170" s="110" t="n"/>
      <c r="AZ170" s="110" t="n"/>
      <c r="BA170" s="110" t="n"/>
      <c r="BB170" s="110" t="n"/>
      <c r="BC170" s="110" t="n"/>
      <c r="BD170" s="110" t="n"/>
      <c r="BE170" s="110" t="n"/>
      <c r="BF170" s="110" t="n"/>
      <c r="BG170" s="110" t="n"/>
      <c r="BH170" s="110" t="n"/>
      <c r="BI170" s="110" t="n"/>
      <c r="BJ170" s="110" t="n"/>
      <c r="BK170" s="110" t="n"/>
      <c r="BL170" s="110" t="n"/>
      <c r="BM170" s="110" t="n"/>
      <c r="BN170" s="110" t="n"/>
      <c r="BO170" s="110" t="n"/>
      <c r="BP170" s="110" t="n"/>
      <c r="BQ170" s="110" t="n"/>
      <c r="BR170" s="110" t="n"/>
      <c r="BS170" s="110" t="n"/>
      <c r="BT170" s="110" t="n"/>
      <c r="BU170" s="110" t="n"/>
      <c r="BV170" s="110" t="n"/>
      <c r="BW170" s="110" t="n"/>
      <c r="BX170" s="110" t="n"/>
      <c r="BY170" s="110" t="n"/>
      <c r="BZ170" s="110" t="n"/>
      <c r="CA170" s="110" t="n"/>
      <c r="CB170" s="110" t="n"/>
      <c r="CC170" s="110" t="n"/>
      <c r="CD170" s="110" t="n"/>
      <c r="CE170" s="110" t="n"/>
      <c r="CF170" s="110" t="n"/>
      <c r="CG170" s="110" t="n"/>
      <c r="CH170" s="110" t="n"/>
      <c r="CI170" s="110" t="n"/>
      <c r="CJ170" s="110" t="n"/>
      <c r="CK170" s="110" t="n"/>
      <c r="CL170" s="110" t="n"/>
      <c r="CM170" s="110" t="n"/>
      <c r="CN170" s="110" t="n"/>
      <c r="CO170" s="110" t="n"/>
      <c r="CP170" s="110" t="n"/>
      <c r="CQ170" s="110" t="n"/>
      <c r="CR170" s="110" t="n"/>
      <c r="CS170" s="110" t="n"/>
    </row>
    <row r="171">
      <c r="C171" s="110">
        <f>AVERAGEIFS(F171:CS171,$F$2:$CS$2, "&gt;=" &amp; $F$2, $F$2:$CS$2, "&lt;="&amp; EOMONTH($F$2,0))</f>
        <v/>
      </c>
      <c r="D171" s="110">
        <f>AVERAGEIFS(F171:CS171,$F$2:$CS$2, "&gt;=" &amp; $AK$2, $F$2:$CS$2, "&lt;="&amp; EOMONTH($AK$2,0))</f>
        <v/>
      </c>
      <c r="E171" s="111">
        <f>AVERAGEIFS(F171:CS171,$F$2:$CS$2,"&gt;="&amp;TODAY()-30)</f>
        <v/>
      </c>
      <c r="F171" s="110" t="n"/>
      <c r="G171" s="110" t="n"/>
      <c r="H171" s="110" t="n"/>
      <c r="I171" s="110" t="n"/>
      <c r="J171" s="110" t="n"/>
      <c r="K171" s="110" t="n"/>
      <c r="L171" s="110" t="n"/>
      <c r="M171" s="110" t="n"/>
      <c r="N171" s="110" t="n"/>
      <c r="O171" s="110" t="n"/>
      <c r="P171" s="110" t="n"/>
      <c r="Q171" s="110" t="n"/>
      <c r="R171" s="110" t="n"/>
      <c r="S171" s="110" t="n"/>
      <c r="T171" s="110" t="n"/>
      <c r="U171" s="110" t="n"/>
      <c r="V171" s="110" t="n"/>
      <c r="W171" s="110" t="n"/>
      <c r="X171" s="110" t="n"/>
      <c r="Y171" s="110" t="n"/>
      <c r="Z171" s="110" t="n"/>
      <c r="AA171" s="110" t="n"/>
      <c r="AB171" s="110" t="n"/>
      <c r="AC171" s="110" t="n"/>
      <c r="AD171" s="110" t="n"/>
      <c r="AE171" s="110" t="n"/>
      <c r="AF171" s="110" t="n"/>
      <c r="AG171" s="110" t="n"/>
      <c r="AH171" s="110" t="n"/>
      <c r="AI171" s="110" t="n"/>
      <c r="AJ171" s="110" t="n"/>
      <c r="AK171" s="110" t="n"/>
      <c r="AL171" s="110" t="n"/>
      <c r="AM171" s="110" t="n"/>
      <c r="AN171" s="110" t="n"/>
      <c r="AO171" s="110" t="n"/>
      <c r="AP171" s="110" t="n"/>
      <c r="AQ171" s="110" t="n"/>
      <c r="AR171" s="110" t="n"/>
      <c r="AS171" s="110" t="n"/>
      <c r="AT171" s="110" t="n"/>
      <c r="AU171" s="110" t="n"/>
      <c r="AV171" s="110" t="n"/>
      <c r="AW171" s="110" t="n"/>
      <c r="AX171" s="110" t="n"/>
      <c r="AY171" s="110" t="n"/>
      <c r="AZ171" s="110" t="n"/>
      <c r="BA171" s="110" t="n"/>
      <c r="BB171" s="110" t="n"/>
      <c r="BC171" s="110" t="n"/>
      <c r="BD171" s="110" t="n"/>
      <c r="BE171" s="110" t="n"/>
      <c r="BF171" s="110" t="n"/>
      <c r="BG171" s="110" t="n"/>
      <c r="BH171" s="110" t="n"/>
      <c r="BI171" s="110" t="n"/>
      <c r="BJ171" s="110" t="n"/>
      <c r="BK171" s="110" t="n"/>
      <c r="BL171" s="110" t="n"/>
      <c r="BM171" s="110" t="n"/>
      <c r="BN171" s="110" t="n"/>
      <c r="BO171" s="110" t="n"/>
      <c r="BP171" s="110" t="n"/>
      <c r="BQ171" s="110" t="n"/>
      <c r="BR171" s="110" t="n"/>
      <c r="BS171" s="110" t="n"/>
      <c r="BT171" s="110" t="n"/>
      <c r="BU171" s="110" t="n"/>
      <c r="BV171" s="110" t="n"/>
      <c r="BW171" s="110" t="n"/>
      <c r="BX171" s="110" t="n"/>
      <c r="BY171" s="110" t="n"/>
      <c r="BZ171" s="110" t="n"/>
      <c r="CA171" s="110" t="n"/>
      <c r="CB171" s="110" t="n"/>
      <c r="CC171" s="110" t="n"/>
      <c r="CD171" s="110" t="n"/>
      <c r="CE171" s="110" t="n"/>
      <c r="CF171" s="110" t="n"/>
      <c r="CG171" s="110" t="n"/>
      <c r="CH171" s="110" t="n"/>
      <c r="CI171" s="110" t="n"/>
      <c r="CJ171" s="110" t="n"/>
      <c r="CK171" s="110" t="n"/>
      <c r="CL171" s="110" t="n"/>
      <c r="CM171" s="110" t="n"/>
      <c r="CN171" s="110" t="n"/>
      <c r="CO171" s="110" t="n"/>
      <c r="CP171" s="110" t="n"/>
      <c r="CQ171" s="110" t="n"/>
      <c r="CR171" s="110" t="n"/>
      <c r="CS171" s="110" t="n"/>
    </row>
    <row r="172">
      <c r="C172" s="110">
        <f>AVERAGEIFS(F172:CS172,$F$2:$CS$2, "&gt;=" &amp; $F$2, $F$2:$CS$2, "&lt;="&amp; EOMONTH($F$2,0))</f>
        <v/>
      </c>
      <c r="D172" s="110">
        <f>AVERAGEIFS(F172:CS172,$F$2:$CS$2, "&gt;=" &amp; $AK$2, $F$2:$CS$2, "&lt;="&amp; EOMONTH($AK$2,0))</f>
        <v/>
      </c>
      <c r="E172" s="111">
        <f>AVERAGEIFS(F172:CS172,$F$2:$CS$2,"&gt;="&amp;TODAY()-30)</f>
        <v/>
      </c>
      <c r="F172" s="110" t="n"/>
      <c r="G172" s="110" t="n"/>
      <c r="H172" s="110" t="n"/>
      <c r="I172" s="110" t="n"/>
      <c r="J172" s="110" t="n"/>
      <c r="K172" s="110" t="n"/>
      <c r="L172" s="110" t="n"/>
      <c r="M172" s="110" t="n"/>
      <c r="N172" s="110" t="n"/>
      <c r="O172" s="110" t="n"/>
      <c r="P172" s="110" t="n"/>
      <c r="Q172" s="110" t="n"/>
      <c r="R172" s="110" t="n"/>
      <c r="S172" s="110" t="n"/>
      <c r="T172" s="110" t="n"/>
      <c r="U172" s="110" t="n"/>
      <c r="V172" s="110" t="n"/>
      <c r="W172" s="110" t="n"/>
      <c r="X172" s="110" t="n"/>
      <c r="Y172" s="110" t="n"/>
      <c r="Z172" s="110" t="n"/>
      <c r="AA172" s="110" t="n"/>
      <c r="AB172" s="110" t="n"/>
      <c r="AC172" s="110" t="n"/>
      <c r="AD172" s="110" t="n"/>
      <c r="AE172" s="110" t="n"/>
      <c r="AF172" s="110" t="n"/>
      <c r="AG172" s="110" t="n"/>
      <c r="AH172" s="110" t="n"/>
      <c r="AI172" s="110" t="n"/>
      <c r="AJ172" s="110" t="n"/>
      <c r="AK172" s="110" t="n"/>
      <c r="AL172" s="110" t="n"/>
      <c r="AM172" s="110" t="n"/>
      <c r="AN172" s="110" t="n"/>
      <c r="AO172" s="110" t="n"/>
      <c r="AP172" s="110" t="n"/>
      <c r="AQ172" s="110" t="n"/>
      <c r="AR172" s="110" t="n"/>
      <c r="AS172" s="110" t="n"/>
      <c r="AT172" s="110" t="n"/>
      <c r="AU172" s="110" t="n"/>
      <c r="AV172" s="110" t="n"/>
      <c r="AW172" s="110" t="n"/>
      <c r="AX172" s="110" t="n"/>
      <c r="AY172" s="110" t="n"/>
      <c r="AZ172" s="110" t="n"/>
      <c r="BA172" s="110" t="n"/>
      <c r="BB172" s="110" t="n"/>
      <c r="BC172" s="110" t="n"/>
      <c r="BD172" s="110" t="n"/>
      <c r="BE172" s="110" t="n"/>
      <c r="BF172" s="110" t="n"/>
      <c r="BG172" s="110" t="n"/>
      <c r="BH172" s="110" t="n"/>
      <c r="BI172" s="110" t="n"/>
      <c r="BJ172" s="110" t="n"/>
      <c r="BK172" s="110" t="n"/>
      <c r="BL172" s="110" t="n"/>
      <c r="BM172" s="110" t="n"/>
      <c r="BN172" s="110" t="n"/>
      <c r="BO172" s="110" t="n"/>
      <c r="BP172" s="110" t="n"/>
      <c r="BQ172" s="110" t="n"/>
      <c r="BR172" s="110" t="n"/>
      <c r="BS172" s="110" t="n"/>
      <c r="BT172" s="110" t="n"/>
      <c r="BU172" s="110" t="n"/>
      <c r="BV172" s="110" t="n"/>
      <c r="BW172" s="110" t="n"/>
      <c r="BX172" s="110" t="n"/>
      <c r="BY172" s="110" t="n"/>
      <c r="BZ172" s="110" t="n"/>
      <c r="CA172" s="110" t="n"/>
      <c r="CB172" s="110" t="n"/>
      <c r="CC172" s="110" t="n"/>
      <c r="CD172" s="110" t="n"/>
      <c r="CE172" s="110" t="n"/>
      <c r="CF172" s="110" t="n"/>
      <c r="CG172" s="110" t="n"/>
      <c r="CH172" s="110" t="n"/>
      <c r="CI172" s="110" t="n"/>
      <c r="CJ172" s="110" t="n"/>
      <c r="CK172" s="110" t="n"/>
      <c r="CL172" s="110" t="n"/>
      <c r="CM172" s="110" t="n"/>
      <c r="CN172" s="110" t="n"/>
      <c r="CO172" s="110" t="n"/>
      <c r="CP172" s="110" t="n"/>
      <c r="CQ172" s="110" t="n"/>
      <c r="CR172" s="110" t="n"/>
      <c r="CS172" s="110" t="n"/>
    </row>
    <row r="173">
      <c r="C173" s="110">
        <f>AVERAGEIFS(F173:CS173,$F$2:$CS$2, "&gt;=" &amp; $F$2, $F$2:$CS$2, "&lt;="&amp; EOMONTH($F$2,0))</f>
        <v/>
      </c>
      <c r="D173" s="110">
        <f>AVERAGEIFS(F173:CS173,$F$2:$CS$2, "&gt;=" &amp; $AK$2, $F$2:$CS$2, "&lt;="&amp; EOMONTH($AK$2,0))</f>
        <v/>
      </c>
      <c r="E173" s="111">
        <f>AVERAGEIFS(F173:CS173,$F$2:$CS$2,"&gt;="&amp;TODAY()-30)</f>
        <v/>
      </c>
      <c r="F173" s="110" t="n"/>
      <c r="G173" s="110" t="n"/>
      <c r="H173" s="110" t="n"/>
      <c r="I173" s="110" t="n"/>
      <c r="J173" s="110" t="n"/>
      <c r="K173" s="110" t="n"/>
      <c r="L173" s="110" t="n"/>
      <c r="M173" s="110" t="n"/>
      <c r="N173" s="110" t="n"/>
      <c r="O173" s="110" t="n"/>
      <c r="P173" s="110" t="n"/>
      <c r="Q173" s="110" t="n"/>
      <c r="R173" s="110" t="n"/>
      <c r="S173" s="110" t="n"/>
      <c r="T173" s="110" t="n"/>
      <c r="U173" s="110" t="n"/>
      <c r="V173" s="110" t="n"/>
      <c r="W173" s="110" t="n"/>
      <c r="X173" s="110" t="n"/>
      <c r="Y173" s="110" t="n"/>
      <c r="Z173" s="110" t="n"/>
      <c r="AA173" s="110" t="n"/>
      <c r="AB173" s="110" t="n"/>
      <c r="AC173" s="110" t="n"/>
      <c r="AD173" s="110" t="n"/>
      <c r="AE173" s="110" t="n"/>
      <c r="AF173" s="110" t="n"/>
      <c r="AG173" s="110" t="n"/>
      <c r="AH173" s="110" t="n"/>
      <c r="AI173" s="110" t="n"/>
      <c r="AJ173" s="110" t="n"/>
      <c r="AK173" s="110" t="n"/>
      <c r="AL173" s="110" t="n"/>
      <c r="AM173" s="110" t="n"/>
      <c r="AN173" s="110" t="n"/>
      <c r="AO173" s="110" t="n"/>
      <c r="AP173" s="110" t="n"/>
      <c r="AQ173" s="110" t="n"/>
      <c r="AR173" s="110" t="n"/>
      <c r="AS173" s="110" t="n"/>
      <c r="AT173" s="110" t="n"/>
      <c r="AU173" s="110" t="n"/>
      <c r="AV173" s="110" t="n"/>
      <c r="AW173" s="110" t="n"/>
      <c r="AX173" s="110" t="n"/>
      <c r="AY173" s="110" t="n"/>
      <c r="AZ173" s="110" t="n"/>
      <c r="BA173" s="110" t="n"/>
      <c r="BB173" s="110" t="n"/>
      <c r="BC173" s="110" t="n"/>
      <c r="BD173" s="110" t="n"/>
      <c r="BE173" s="110" t="n"/>
      <c r="BF173" s="110" t="n"/>
      <c r="BG173" s="110" t="n"/>
      <c r="BH173" s="110" t="n"/>
      <c r="BI173" s="110" t="n"/>
      <c r="BJ173" s="110" t="n"/>
      <c r="BK173" s="110" t="n"/>
      <c r="BL173" s="110" t="n"/>
      <c r="BM173" s="110" t="n"/>
      <c r="BN173" s="110" t="n"/>
      <c r="BO173" s="110" t="n"/>
      <c r="BP173" s="110" t="n"/>
      <c r="BQ173" s="110" t="n"/>
      <c r="BR173" s="110" t="n"/>
      <c r="BS173" s="110" t="n"/>
      <c r="BT173" s="110" t="n"/>
      <c r="BU173" s="110" t="n"/>
      <c r="BV173" s="110" t="n"/>
      <c r="BW173" s="110" t="n"/>
      <c r="BX173" s="110" t="n"/>
      <c r="BY173" s="110" t="n"/>
      <c r="BZ173" s="110" t="n"/>
      <c r="CA173" s="110" t="n"/>
      <c r="CB173" s="110" t="n"/>
      <c r="CC173" s="110" t="n"/>
      <c r="CD173" s="110" t="n"/>
      <c r="CE173" s="110" t="n"/>
      <c r="CF173" s="110" t="n"/>
      <c r="CG173" s="110" t="n"/>
      <c r="CH173" s="110" t="n"/>
      <c r="CI173" s="110" t="n"/>
      <c r="CJ173" s="110" t="n"/>
      <c r="CK173" s="110" t="n"/>
      <c r="CL173" s="110" t="n"/>
      <c r="CM173" s="110" t="n"/>
      <c r="CN173" s="110" t="n"/>
      <c r="CO173" s="110" t="n"/>
      <c r="CP173" s="110" t="n"/>
      <c r="CQ173" s="110" t="n"/>
      <c r="CR173" s="110" t="n"/>
      <c r="CS173" s="110" t="n"/>
    </row>
    <row r="174">
      <c r="C174" s="110">
        <f>AVERAGEIFS(F174:CS174,$F$2:$CS$2, "&gt;=" &amp; $F$2, $F$2:$CS$2, "&lt;="&amp; EOMONTH($F$2,0))</f>
        <v/>
      </c>
      <c r="D174" s="110">
        <f>AVERAGEIFS(F174:CS174,$F$2:$CS$2, "&gt;=" &amp; $AK$2, $F$2:$CS$2, "&lt;="&amp; EOMONTH($AK$2,0))</f>
        <v/>
      </c>
      <c r="E174" s="111">
        <f>AVERAGEIFS(F174:CS174,$F$2:$CS$2,"&gt;="&amp;TODAY()-30)</f>
        <v/>
      </c>
      <c r="F174" s="110" t="n"/>
      <c r="G174" s="110" t="n"/>
      <c r="H174" s="110" t="n"/>
      <c r="I174" s="110" t="n"/>
      <c r="J174" s="110" t="n"/>
      <c r="K174" s="110" t="n"/>
      <c r="L174" s="110" t="n"/>
      <c r="M174" s="110" t="n"/>
      <c r="N174" s="110" t="n"/>
      <c r="O174" s="110" t="n"/>
      <c r="P174" s="110" t="n"/>
      <c r="Q174" s="110" t="n"/>
      <c r="R174" s="110" t="n"/>
      <c r="S174" s="110" t="n"/>
      <c r="T174" s="110" t="n"/>
      <c r="U174" s="110" t="n"/>
      <c r="V174" s="110" t="n"/>
      <c r="W174" s="110" t="n"/>
      <c r="X174" s="110" t="n"/>
      <c r="Y174" s="110" t="n"/>
      <c r="Z174" s="110" t="n"/>
      <c r="AA174" s="110" t="n"/>
      <c r="AB174" s="110" t="n"/>
      <c r="AC174" s="110" t="n"/>
      <c r="AD174" s="110" t="n"/>
      <c r="AE174" s="110" t="n"/>
      <c r="AF174" s="110" t="n"/>
      <c r="AG174" s="110" t="n"/>
      <c r="AH174" s="110" t="n"/>
      <c r="AI174" s="110" t="n"/>
      <c r="AJ174" s="110" t="n"/>
      <c r="AK174" s="110" t="n"/>
      <c r="AL174" s="110" t="n"/>
      <c r="AM174" s="110" t="n"/>
      <c r="AN174" s="110" t="n"/>
      <c r="AO174" s="110" t="n"/>
      <c r="AP174" s="110" t="n"/>
      <c r="AQ174" s="110" t="n"/>
      <c r="AR174" s="110" t="n"/>
      <c r="AS174" s="110" t="n"/>
      <c r="AT174" s="110" t="n"/>
      <c r="AU174" s="110" t="n"/>
      <c r="AV174" s="110" t="n"/>
      <c r="AW174" s="110" t="n"/>
      <c r="AX174" s="110" t="n"/>
      <c r="AY174" s="110" t="n"/>
      <c r="AZ174" s="110" t="n"/>
      <c r="BA174" s="110" t="n"/>
      <c r="BB174" s="110" t="n"/>
      <c r="BC174" s="110" t="n"/>
      <c r="BD174" s="110" t="n"/>
      <c r="BE174" s="110" t="n"/>
      <c r="BF174" s="110" t="n"/>
      <c r="BG174" s="110" t="n"/>
      <c r="BH174" s="110" t="n"/>
      <c r="BI174" s="110" t="n"/>
      <c r="BJ174" s="110" t="n"/>
      <c r="BK174" s="110" t="n"/>
      <c r="BL174" s="110" t="n"/>
      <c r="BM174" s="110" t="n"/>
      <c r="BN174" s="110" t="n"/>
      <c r="BO174" s="110" t="n"/>
      <c r="BP174" s="110" t="n"/>
      <c r="BQ174" s="110" t="n"/>
      <c r="BR174" s="110" t="n"/>
      <c r="BS174" s="110" t="n"/>
      <c r="BT174" s="110" t="n"/>
      <c r="BU174" s="110" t="n"/>
      <c r="BV174" s="110" t="n"/>
      <c r="BW174" s="110" t="n"/>
      <c r="BX174" s="110" t="n"/>
      <c r="BY174" s="110" t="n"/>
      <c r="BZ174" s="110" t="n"/>
      <c r="CA174" s="110" t="n"/>
      <c r="CB174" s="110" t="n"/>
      <c r="CC174" s="110" t="n"/>
      <c r="CD174" s="110" t="n"/>
      <c r="CE174" s="110" t="n"/>
      <c r="CF174" s="110" t="n"/>
      <c r="CG174" s="110" t="n"/>
      <c r="CH174" s="110" t="n"/>
      <c r="CI174" s="110" t="n"/>
      <c r="CJ174" s="110" t="n"/>
      <c r="CK174" s="110" t="n"/>
      <c r="CL174" s="110" t="n"/>
      <c r="CM174" s="110" t="n"/>
      <c r="CN174" s="110" t="n"/>
      <c r="CO174" s="110" t="n"/>
      <c r="CP174" s="110" t="n"/>
      <c r="CQ174" s="110" t="n"/>
      <c r="CR174" s="110" t="n"/>
      <c r="CS174" s="110" t="n"/>
    </row>
    <row r="175">
      <c r="C175" s="110">
        <f>AVERAGEIFS(F175:CS175,$F$2:$CS$2, "&gt;=" &amp; $F$2, $F$2:$CS$2, "&lt;="&amp; EOMONTH($F$2,0))</f>
        <v/>
      </c>
      <c r="D175" s="110">
        <f>AVERAGEIFS(F175:CS175,$F$2:$CS$2, "&gt;=" &amp; $AK$2, $F$2:$CS$2, "&lt;="&amp; EOMONTH($AK$2,0))</f>
        <v/>
      </c>
      <c r="E175" s="111">
        <f>AVERAGEIFS(F175:CS175,$F$2:$CS$2,"&gt;="&amp;TODAY()-30)</f>
        <v/>
      </c>
      <c r="F175" s="110" t="n"/>
      <c r="G175" s="110" t="n"/>
      <c r="H175" s="110" t="n"/>
      <c r="I175" s="110" t="n"/>
      <c r="J175" s="110" t="n"/>
      <c r="K175" s="110" t="n"/>
      <c r="L175" s="110" t="n"/>
      <c r="M175" s="110" t="n"/>
      <c r="N175" s="110" t="n"/>
      <c r="O175" s="110" t="n"/>
      <c r="P175" s="110" t="n"/>
      <c r="Q175" s="110" t="n"/>
      <c r="R175" s="110" t="n"/>
      <c r="S175" s="110" t="n"/>
      <c r="T175" s="110" t="n"/>
      <c r="U175" s="110" t="n"/>
      <c r="V175" s="110" t="n"/>
      <c r="W175" s="110" t="n"/>
      <c r="X175" s="110" t="n"/>
      <c r="Y175" s="110" t="n"/>
      <c r="Z175" s="110" t="n"/>
      <c r="AA175" s="110" t="n"/>
      <c r="AB175" s="110" t="n"/>
      <c r="AC175" s="110" t="n"/>
      <c r="AD175" s="110" t="n"/>
      <c r="AE175" s="110" t="n"/>
      <c r="AF175" s="110" t="n"/>
      <c r="AG175" s="110" t="n"/>
      <c r="AH175" s="110" t="n"/>
      <c r="AI175" s="110" t="n"/>
      <c r="AJ175" s="110" t="n"/>
      <c r="AK175" s="110" t="n"/>
      <c r="AL175" s="110" t="n"/>
      <c r="AM175" s="110" t="n"/>
      <c r="AN175" s="110" t="n"/>
      <c r="AO175" s="110" t="n"/>
      <c r="AP175" s="110" t="n"/>
      <c r="AQ175" s="110" t="n"/>
      <c r="AR175" s="110" t="n"/>
      <c r="AS175" s="110" t="n"/>
      <c r="AT175" s="110" t="n"/>
      <c r="AU175" s="110" t="n"/>
      <c r="AV175" s="110" t="n"/>
      <c r="AW175" s="110" t="n"/>
      <c r="AX175" s="110" t="n"/>
      <c r="AY175" s="110" t="n"/>
      <c r="AZ175" s="110" t="n"/>
      <c r="BA175" s="110" t="n"/>
      <c r="BB175" s="110" t="n"/>
      <c r="BC175" s="110" t="n"/>
      <c r="BD175" s="110" t="n"/>
      <c r="BE175" s="110" t="n"/>
      <c r="BF175" s="110" t="n"/>
      <c r="BG175" s="110" t="n"/>
      <c r="BH175" s="110" t="n"/>
      <c r="BI175" s="110" t="n"/>
      <c r="BJ175" s="110" t="n"/>
      <c r="BK175" s="110" t="n"/>
      <c r="BL175" s="110" t="n"/>
      <c r="BM175" s="110" t="n"/>
      <c r="BN175" s="110" t="n"/>
      <c r="BO175" s="110" t="n"/>
      <c r="BP175" s="110" t="n"/>
      <c r="BQ175" s="110" t="n"/>
      <c r="BR175" s="110" t="n"/>
      <c r="BS175" s="110" t="n"/>
      <c r="BT175" s="110" t="n"/>
      <c r="BU175" s="110" t="n"/>
      <c r="BV175" s="110" t="n"/>
      <c r="BW175" s="110" t="n"/>
      <c r="BX175" s="110" t="n"/>
      <c r="BY175" s="110" t="n"/>
      <c r="BZ175" s="110" t="n"/>
      <c r="CA175" s="110" t="n"/>
      <c r="CB175" s="110" t="n"/>
      <c r="CC175" s="110" t="n"/>
      <c r="CD175" s="110" t="n"/>
      <c r="CE175" s="110" t="n"/>
      <c r="CF175" s="110" t="n"/>
      <c r="CG175" s="110" t="n"/>
      <c r="CH175" s="110" t="n"/>
      <c r="CI175" s="110" t="n"/>
      <c r="CJ175" s="110" t="n"/>
      <c r="CK175" s="110" t="n"/>
      <c r="CL175" s="110" t="n"/>
      <c r="CM175" s="110" t="n"/>
      <c r="CN175" s="110" t="n"/>
      <c r="CO175" s="110" t="n"/>
      <c r="CP175" s="110" t="n"/>
      <c r="CQ175" s="110" t="n"/>
      <c r="CR175" s="110" t="n"/>
      <c r="CS175" s="110" t="n"/>
    </row>
    <row r="176">
      <c r="C176" s="110">
        <f>AVERAGEIFS(F176:CS176,$F$2:$CS$2, "&gt;=" &amp; $F$2, $F$2:$CS$2, "&lt;="&amp; EOMONTH($F$2,0))</f>
        <v/>
      </c>
      <c r="D176" s="110">
        <f>AVERAGEIFS(F176:CS176,$F$2:$CS$2, "&gt;=" &amp; $AK$2, $F$2:$CS$2, "&lt;="&amp; EOMONTH($AK$2,0))</f>
        <v/>
      </c>
      <c r="E176" s="111">
        <f>AVERAGEIFS(F176:CS176,$F$2:$CS$2,"&gt;="&amp;TODAY()-30)</f>
        <v/>
      </c>
      <c r="F176" s="110" t="n"/>
      <c r="G176" s="110" t="n"/>
      <c r="H176" s="110" t="n"/>
      <c r="I176" s="110" t="n"/>
      <c r="J176" s="110" t="n"/>
      <c r="K176" s="110" t="n"/>
      <c r="L176" s="110" t="n"/>
      <c r="M176" s="110" t="n"/>
      <c r="N176" s="110" t="n"/>
      <c r="O176" s="110" t="n"/>
      <c r="P176" s="110" t="n"/>
      <c r="Q176" s="110" t="n"/>
      <c r="R176" s="110" t="n"/>
      <c r="S176" s="110" t="n"/>
      <c r="T176" s="110" t="n"/>
      <c r="U176" s="110" t="n"/>
      <c r="V176" s="110" t="n"/>
      <c r="W176" s="110" t="n"/>
      <c r="X176" s="110" t="n"/>
      <c r="Y176" s="110" t="n"/>
      <c r="Z176" s="110" t="n"/>
      <c r="AA176" s="110" t="n"/>
      <c r="AB176" s="110" t="n"/>
      <c r="AC176" s="110" t="n"/>
      <c r="AD176" s="110" t="n"/>
      <c r="AE176" s="110" t="n"/>
      <c r="AF176" s="110" t="n"/>
      <c r="AG176" s="110" t="n"/>
      <c r="AH176" s="110" t="n"/>
      <c r="AI176" s="110" t="n"/>
      <c r="AJ176" s="110" t="n"/>
      <c r="AK176" s="110" t="n"/>
      <c r="AL176" s="110" t="n"/>
      <c r="AM176" s="110" t="n"/>
      <c r="AN176" s="110" t="n"/>
      <c r="AO176" s="110" t="n"/>
      <c r="AP176" s="110" t="n"/>
      <c r="AQ176" s="110" t="n"/>
      <c r="AR176" s="110" t="n"/>
      <c r="AS176" s="110" t="n"/>
      <c r="AT176" s="110" t="n"/>
      <c r="AU176" s="110" t="n"/>
      <c r="AV176" s="110" t="n"/>
      <c r="AW176" s="110" t="n"/>
      <c r="AX176" s="110" t="n"/>
      <c r="AY176" s="110" t="n"/>
      <c r="AZ176" s="110" t="n"/>
      <c r="BA176" s="110" t="n"/>
      <c r="BB176" s="110" t="n"/>
      <c r="BC176" s="110" t="n"/>
      <c r="BD176" s="110" t="n"/>
      <c r="BE176" s="110" t="n"/>
      <c r="BF176" s="110" t="n"/>
      <c r="BG176" s="110" t="n"/>
      <c r="BH176" s="110" t="n"/>
      <c r="BI176" s="110" t="n"/>
      <c r="BJ176" s="110" t="n"/>
      <c r="BK176" s="110" t="n"/>
      <c r="BL176" s="110" t="n"/>
      <c r="BM176" s="110" t="n"/>
      <c r="BN176" s="110" t="n"/>
      <c r="BO176" s="110" t="n"/>
      <c r="BP176" s="110" t="n"/>
      <c r="BQ176" s="110" t="n"/>
      <c r="BR176" s="110" t="n"/>
      <c r="BS176" s="110" t="n"/>
      <c r="BT176" s="110" t="n"/>
      <c r="BU176" s="110" t="n"/>
      <c r="BV176" s="110" t="n"/>
      <c r="BW176" s="110" t="n"/>
      <c r="BX176" s="110" t="n"/>
      <c r="BY176" s="110" t="n"/>
      <c r="BZ176" s="110" t="n"/>
      <c r="CA176" s="110" t="n"/>
      <c r="CB176" s="110" t="n"/>
      <c r="CC176" s="110" t="n"/>
      <c r="CD176" s="110" t="n"/>
      <c r="CE176" s="110" t="n"/>
      <c r="CF176" s="110" t="n"/>
      <c r="CG176" s="110" t="n"/>
      <c r="CH176" s="110" t="n"/>
      <c r="CI176" s="110" t="n"/>
      <c r="CJ176" s="110" t="n"/>
      <c r="CK176" s="110" t="n"/>
      <c r="CL176" s="110" t="n"/>
      <c r="CM176" s="110" t="n"/>
      <c r="CN176" s="110" t="n"/>
      <c r="CO176" s="110" t="n"/>
      <c r="CP176" s="110" t="n"/>
      <c r="CQ176" s="110" t="n"/>
      <c r="CR176" s="110" t="n"/>
      <c r="CS176" s="110" t="n"/>
    </row>
    <row r="177">
      <c r="C177" s="110">
        <f>AVERAGEIFS(F177:CS177,$F$2:$CS$2, "&gt;=" &amp; $F$2, $F$2:$CS$2, "&lt;="&amp; EOMONTH($F$2,0))</f>
        <v/>
      </c>
      <c r="D177" s="110">
        <f>AVERAGEIFS(F177:CS177,$F$2:$CS$2, "&gt;=" &amp; $AK$2, $F$2:$CS$2, "&lt;="&amp; EOMONTH($AK$2,0))</f>
        <v/>
      </c>
      <c r="E177" s="111">
        <f>AVERAGEIFS(F177:CS177,$F$2:$CS$2,"&gt;="&amp;TODAY()-30)</f>
        <v/>
      </c>
      <c r="F177" s="110" t="n"/>
      <c r="G177" s="110" t="n"/>
      <c r="H177" s="110" t="n"/>
      <c r="I177" s="110" t="n"/>
      <c r="J177" s="110" t="n"/>
      <c r="K177" s="110" t="n"/>
      <c r="L177" s="110" t="n"/>
      <c r="M177" s="110" t="n"/>
      <c r="N177" s="110" t="n"/>
      <c r="O177" s="110" t="n"/>
      <c r="P177" s="110" t="n"/>
      <c r="Q177" s="110" t="n"/>
      <c r="R177" s="110" t="n"/>
      <c r="S177" s="110" t="n"/>
      <c r="T177" s="110" t="n"/>
      <c r="U177" s="110" t="n"/>
      <c r="V177" s="110" t="n"/>
      <c r="W177" s="110" t="n"/>
      <c r="X177" s="110" t="n"/>
      <c r="Y177" s="110" t="n"/>
      <c r="Z177" s="110" t="n"/>
      <c r="AA177" s="110" t="n"/>
      <c r="AB177" s="110" t="n"/>
      <c r="AC177" s="110" t="n"/>
      <c r="AD177" s="110" t="n"/>
      <c r="AE177" s="110" t="n"/>
      <c r="AF177" s="110" t="n"/>
      <c r="AG177" s="110" t="n"/>
      <c r="AH177" s="110" t="n"/>
      <c r="AI177" s="110" t="n"/>
      <c r="AJ177" s="110" t="n"/>
      <c r="AK177" s="110" t="n"/>
      <c r="AL177" s="110" t="n"/>
      <c r="AM177" s="110" t="n"/>
      <c r="AN177" s="110" t="n"/>
      <c r="AO177" s="110" t="n"/>
      <c r="AP177" s="110" t="n"/>
      <c r="AQ177" s="110" t="n"/>
      <c r="AR177" s="110" t="n"/>
      <c r="AS177" s="110" t="n"/>
      <c r="AT177" s="110" t="n"/>
      <c r="AU177" s="110" t="n"/>
      <c r="AV177" s="110" t="n"/>
      <c r="AW177" s="110" t="n"/>
      <c r="AX177" s="110" t="n"/>
      <c r="AY177" s="110" t="n"/>
      <c r="AZ177" s="110" t="n"/>
      <c r="BA177" s="110" t="n"/>
      <c r="BB177" s="110" t="n"/>
      <c r="BC177" s="110" t="n"/>
      <c r="BD177" s="110" t="n"/>
      <c r="BE177" s="110" t="n"/>
      <c r="BF177" s="110" t="n"/>
      <c r="BG177" s="110" t="n"/>
      <c r="BH177" s="110" t="n"/>
      <c r="BI177" s="110" t="n"/>
      <c r="BJ177" s="110" t="n"/>
      <c r="BK177" s="110" t="n"/>
      <c r="BL177" s="110" t="n"/>
      <c r="BM177" s="110" t="n"/>
      <c r="BN177" s="110" t="n"/>
      <c r="BO177" s="110" t="n"/>
      <c r="BP177" s="110" t="n"/>
      <c r="BQ177" s="110" t="n"/>
      <c r="BR177" s="110" t="n"/>
      <c r="BS177" s="110" t="n"/>
      <c r="BT177" s="110" t="n"/>
      <c r="BU177" s="110" t="n"/>
      <c r="BV177" s="110" t="n"/>
      <c r="BW177" s="110" t="n"/>
      <c r="BX177" s="110" t="n"/>
      <c r="BY177" s="110" t="n"/>
      <c r="BZ177" s="110" t="n"/>
      <c r="CA177" s="110" t="n"/>
      <c r="CB177" s="110" t="n"/>
      <c r="CC177" s="110" t="n"/>
      <c r="CD177" s="110" t="n"/>
      <c r="CE177" s="110" t="n"/>
      <c r="CF177" s="110" t="n"/>
      <c r="CG177" s="110" t="n"/>
      <c r="CH177" s="110" t="n"/>
      <c r="CI177" s="110" t="n"/>
      <c r="CJ177" s="110" t="n"/>
      <c r="CK177" s="110" t="n"/>
      <c r="CL177" s="110" t="n"/>
      <c r="CM177" s="110" t="n"/>
      <c r="CN177" s="110" t="n"/>
      <c r="CO177" s="110" t="n"/>
      <c r="CP177" s="110" t="n"/>
      <c r="CQ177" s="110" t="n"/>
      <c r="CR177" s="110" t="n"/>
      <c r="CS177" s="110" t="n"/>
    </row>
    <row r="178">
      <c r="C178" s="110">
        <f>AVERAGEIFS(F178:CS178,$F$2:$CS$2, "&gt;=" &amp; $F$2, $F$2:$CS$2, "&lt;="&amp; EOMONTH($F$2,0))</f>
        <v/>
      </c>
      <c r="D178" s="110">
        <f>AVERAGEIFS(F178:CS178,$F$2:$CS$2, "&gt;=" &amp; $AK$2, $F$2:$CS$2, "&lt;="&amp; EOMONTH($AK$2,0))</f>
        <v/>
      </c>
      <c r="E178" s="111">
        <f>AVERAGEIFS(F178:CS178,$F$2:$CS$2,"&gt;="&amp;TODAY()-30)</f>
        <v/>
      </c>
      <c r="F178" s="110" t="n"/>
      <c r="G178" s="110" t="n"/>
      <c r="H178" s="110" t="n"/>
      <c r="I178" s="110" t="n"/>
      <c r="J178" s="110" t="n"/>
      <c r="K178" s="110" t="n"/>
      <c r="L178" s="110" t="n"/>
      <c r="M178" s="110" t="n"/>
      <c r="N178" s="110" t="n"/>
      <c r="O178" s="110" t="n"/>
      <c r="P178" s="110" t="n"/>
      <c r="Q178" s="110" t="n"/>
      <c r="R178" s="110" t="n"/>
      <c r="S178" s="110" t="n"/>
      <c r="T178" s="110" t="n"/>
      <c r="U178" s="110" t="n"/>
      <c r="V178" s="110" t="n"/>
      <c r="W178" s="110" t="n"/>
      <c r="X178" s="110" t="n"/>
      <c r="Y178" s="110" t="n"/>
      <c r="Z178" s="110" t="n"/>
      <c r="AA178" s="110" t="n"/>
      <c r="AB178" s="110" t="n"/>
      <c r="AC178" s="110" t="n"/>
      <c r="AD178" s="110" t="n"/>
      <c r="AE178" s="110" t="n"/>
      <c r="AF178" s="110" t="n"/>
      <c r="AG178" s="110" t="n"/>
      <c r="AH178" s="110" t="n"/>
      <c r="AI178" s="110" t="n"/>
      <c r="AJ178" s="110" t="n"/>
      <c r="AK178" s="110" t="n"/>
      <c r="AL178" s="110" t="n"/>
      <c r="AM178" s="110" t="n"/>
      <c r="AN178" s="110" t="n"/>
      <c r="AO178" s="110" t="n"/>
      <c r="AP178" s="110" t="n"/>
      <c r="AQ178" s="110" t="n"/>
      <c r="AR178" s="110" t="n"/>
      <c r="AS178" s="110" t="n"/>
      <c r="AT178" s="110" t="n"/>
      <c r="AU178" s="110" t="n"/>
      <c r="AV178" s="110" t="n"/>
      <c r="AW178" s="110" t="n"/>
      <c r="AX178" s="110" t="n"/>
      <c r="AY178" s="110" t="n"/>
      <c r="AZ178" s="110" t="n"/>
      <c r="BA178" s="110" t="n"/>
      <c r="BB178" s="110" t="n"/>
      <c r="BC178" s="110" t="n"/>
      <c r="BD178" s="110" t="n"/>
      <c r="BE178" s="110" t="n"/>
      <c r="BF178" s="110" t="n"/>
      <c r="BG178" s="110" t="n"/>
      <c r="BH178" s="110" t="n"/>
      <c r="BI178" s="110" t="n"/>
      <c r="BJ178" s="110" t="n"/>
      <c r="BK178" s="110" t="n"/>
      <c r="BL178" s="110" t="n"/>
      <c r="BM178" s="110" t="n"/>
      <c r="BN178" s="110" t="n"/>
      <c r="BO178" s="110" t="n"/>
      <c r="BP178" s="110" t="n"/>
      <c r="BQ178" s="110" t="n"/>
      <c r="BR178" s="110" t="n"/>
      <c r="BS178" s="110" t="n"/>
      <c r="BT178" s="110" t="n"/>
      <c r="BU178" s="110" t="n"/>
      <c r="BV178" s="110" t="n"/>
      <c r="BW178" s="110" t="n"/>
      <c r="BX178" s="110" t="n"/>
      <c r="BY178" s="110" t="n"/>
      <c r="BZ178" s="110" t="n"/>
      <c r="CA178" s="110" t="n"/>
      <c r="CB178" s="110" t="n"/>
      <c r="CC178" s="110" t="n"/>
      <c r="CD178" s="110" t="n"/>
      <c r="CE178" s="110" t="n"/>
      <c r="CF178" s="110" t="n"/>
      <c r="CG178" s="110" t="n"/>
      <c r="CH178" s="110" t="n"/>
      <c r="CI178" s="110" t="n"/>
      <c r="CJ178" s="110" t="n"/>
      <c r="CK178" s="110" t="n"/>
      <c r="CL178" s="110" t="n"/>
      <c r="CM178" s="110" t="n"/>
      <c r="CN178" s="110" t="n"/>
      <c r="CO178" s="110" t="n"/>
      <c r="CP178" s="110" t="n"/>
      <c r="CQ178" s="110" t="n"/>
      <c r="CR178" s="110" t="n"/>
      <c r="CS178" s="110" t="n"/>
    </row>
    <row r="179">
      <c r="C179" s="110">
        <f>AVERAGEIFS(F179:CS179,$F$2:$CS$2, "&gt;=" &amp; $F$2, $F$2:$CS$2, "&lt;="&amp; EOMONTH($F$2,0))</f>
        <v/>
      </c>
      <c r="D179" s="110">
        <f>AVERAGEIFS(F179:CS179,$F$2:$CS$2, "&gt;=" &amp; $AK$2, $F$2:$CS$2, "&lt;="&amp; EOMONTH($AK$2,0))</f>
        <v/>
      </c>
      <c r="E179" s="111">
        <f>AVERAGEIFS(F179:CS179,$F$2:$CS$2,"&gt;="&amp;TODAY()-30)</f>
        <v/>
      </c>
      <c r="F179" s="110" t="n"/>
      <c r="G179" s="110" t="n"/>
      <c r="H179" s="110" t="n"/>
      <c r="I179" s="110" t="n"/>
      <c r="J179" s="110" t="n"/>
      <c r="K179" s="110" t="n"/>
      <c r="L179" s="110" t="n"/>
      <c r="M179" s="110" t="n"/>
      <c r="N179" s="110" t="n"/>
      <c r="O179" s="110" t="n"/>
      <c r="P179" s="110" t="n"/>
      <c r="Q179" s="110" t="n"/>
      <c r="R179" s="110" t="n"/>
      <c r="S179" s="110" t="n"/>
      <c r="T179" s="110" t="n"/>
      <c r="U179" s="110" t="n"/>
      <c r="V179" s="110" t="n"/>
      <c r="W179" s="110" t="n"/>
      <c r="X179" s="110" t="n"/>
      <c r="Y179" s="110" t="n"/>
      <c r="Z179" s="110" t="n"/>
      <c r="AA179" s="110" t="n"/>
      <c r="AB179" s="110" t="n"/>
      <c r="AC179" s="110" t="n"/>
      <c r="AD179" s="110" t="n"/>
      <c r="AE179" s="110" t="n"/>
      <c r="AF179" s="110" t="n"/>
      <c r="AG179" s="110" t="n"/>
      <c r="AH179" s="110" t="n"/>
      <c r="AI179" s="110" t="n"/>
      <c r="AJ179" s="110" t="n"/>
      <c r="AK179" s="110" t="n"/>
      <c r="AL179" s="110" t="n"/>
      <c r="AM179" s="110" t="n"/>
      <c r="AN179" s="110" t="n"/>
      <c r="AO179" s="110" t="n"/>
      <c r="AP179" s="110" t="n"/>
      <c r="AQ179" s="110" t="n"/>
      <c r="AR179" s="110" t="n"/>
      <c r="AS179" s="110" t="n"/>
      <c r="AT179" s="110" t="n"/>
      <c r="AU179" s="110" t="n"/>
      <c r="AV179" s="110" t="n"/>
      <c r="AW179" s="110" t="n"/>
      <c r="AX179" s="110" t="n"/>
      <c r="AY179" s="110" t="n"/>
      <c r="AZ179" s="110" t="n"/>
      <c r="BA179" s="110" t="n"/>
      <c r="BB179" s="110" t="n"/>
      <c r="BC179" s="110" t="n"/>
      <c r="BD179" s="110" t="n"/>
      <c r="BE179" s="110" t="n"/>
      <c r="BF179" s="110" t="n"/>
      <c r="BG179" s="110" t="n"/>
      <c r="BH179" s="110" t="n"/>
      <c r="BI179" s="110" t="n"/>
      <c r="BJ179" s="110" t="n"/>
      <c r="BK179" s="110" t="n"/>
      <c r="BL179" s="110" t="n"/>
      <c r="BM179" s="110" t="n"/>
      <c r="BN179" s="110" t="n"/>
      <c r="BO179" s="110" t="n"/>
      <c r="BP179" s="110" t="n"/>
      <c r="BQ179" s="110" t="n"/>
      <c r="BR179" s="110" t="n"/>
      <c r="BS179" s="110" t="n"/>
      <c r="BT179" s="110" t="n"/>
      <c r="BU179" s="110" t="n"/>
      <c r="BV179" s="110" t="n"/>
      <c r="BW179" s="110" t="n"/>
      <c r="BX179" s="110" t="n"/>
      <c r="BY179" s="110" t="n"/>
      <c r="BZ179" s="110" t="n"/>
      <c r="CA179" s="110" t="n"/>
      <c r="CB179" s="110" t="n"/>
      <c r="CC179" s="110" t="n"/>
      <c r="CD179" s="110" t="n"/>
      <c r="CE179" s="110" t="n"/>
      <c r="CF179" s="110" t="n"/>
      <c r="CG179" s="110" t="n"/>
      <c r="CH179" s="110" t="n"/>
      <c r="CI179" s="110" t="n"/>
      <c r="CJ179" s="110" t="n"/>
      <c r="CK179" s="110" t="n"/>
      <c r="CL179" s="110" t="n"/>
      <c r="CM179" s="110" t="n"/>
      <c r="CN179" s="110" t="n"/>
      <c r="CO179" s="110" t="n"/>
      <c r="CP179" s="110" t="n"/>
      <c r="CQ179" s="110" t="n"/>
      <c r="CR179" s="110" t="n"/>
      <c r="CS179" s="110" t="n"/>
    </row>
    <row r="180">
      <c r="C180" s="110">
        <f>AVERAGEIFS(F180:CS180,$F$2:$CS$2, "&gt;=" &amp; $F$2, $F$2:$CS$2, "&lt;="&amp; EOMONTH($F$2,0))</f>
        <v/>
      </c>
      <c r="D180" s="110">
        <f>AVERAGEIFS(F180:CS180,$F$2:$CS$2, "&gt;=" &amp; $AK$2, $F$2:$CS$2, "&lt;="&amp; EOMONTH($AK$2,0))</f>
        <v/>
      </c>
      <c r="E180" s="111">
        <f>AVERAGEIFS(F180:CS180,$F$2:$CS$2,"&gt;="&amp;TODAY()-30)</f>
        <v/>
      </c>
      <c r="F180" s="110" t="n"/>
      <c r="G180" s="110" t="n"/>
      <c r="H180" s="110" t="n"/>
      <c r="I180" s="110" t="n"/>
      <c r="J180" s="110" t="n"/>
      <c r="K180" s="110" t="n"/>
      <c r="L180" s="110" t="n"/>
      <c r="M180" s="110" t="n"/>
      <c r="N180" s="110" t="n"/>
      <c r="O180" s="110" t="n"/>
      <c r="P180" s="110" t="n"/>
      <c r="Q180" s="110" t="n"/>
      <c r="R180" s="110" t="n"/>
      <c r="S180" s="110" t="n"/>
      <c r="T180" s="110" t="n"/>
      <c r="U180" s="110" t="n"/>
      <c r="V180" s="110" t="n"/>
      <c r="W180" s="110" t="n"/>
      <c r="X180" s="110" t="n"/>
      <c r="Y180" s="110" t="n"/>
      <c r="Z180" s="110" t="n"/>
      <c r="AA180" s="110" t="n"/>
      <c r="AB180" s="110" t="n"/>
      <c r="AC180" s="110" t="n"/>
      <c r="AD180" s="110" t="n"/>
      <c r="AE180" s="110" t="n"/>
      <c r="AF180" s="110" t="n"/>
      <c r="AG180" s="110" t="n"/>
      <c r="AH180" s="110" t="n"/>
      <c r="AI180" s="110" t="n"/>
      <c r="AJ180" s="110" t="n"/>
      <c r="AK180" s="110" t="n"/>
      <c r="AL180" s="110" t="n"/>
      <c r="AM180" s="110" t="n"/>
      <c r="AN180" s="110" t="n"/>
      <c r="AO180" s="110" t="n"/>
      <c r="AP180" s="110" t="n"/>
      <c r="AQ180" s="110" t="n"/>
      <c r="AR180" s="110" t="n"/>
      <c r="AS180" s="110" t="n"/>
      <c r="AT180" s="110" t="n"/>
      <c r="AU180" s="110" t="n"/>
      <c r="AV180" s="110" t="n"/>
      <c r="AW180" s="110" t="n"/>
      <c r="AX180" s="110" t="n"/>
      <c r="AY180" s="110" t="n"/>
      <c r="AZ180" s="110" t="n"/>
      <c r="BA180" s="110" t="n"/>
      <c r="BB180" s="110" t="n"/>
      <c r="BC180" s="110" t="n"/>
      <c r="BD180" s="110" t="n"/>
      <c r="BE180" s="110" t="n"/>
      <c r="BF180" s="110" t="n"/>
      <c r="BG180" s="110" t="n"/>
      <c r="BH180" s="110" t="n"/>
      <c r="BI180" s="110" t="n"/>
      <c r="BJ180" s="110" t="n"/>
      <c r="BK180" s="110" t="n"/>
      <c r="BL180" s="110" t="n"/>
      <c r="BM180" s="110" t="n"/>
      <c r="BN180" s="110" t="n"/>
      <c r="BO180" s="110" t="n"/>
      <c r="BP180" s="110" t="n"/>
      <c r="BQ180" s="110" t="n"/>
      <c r="BR180" s="110" t="n"/>
      <c r="BS180" s="110" t="n"/>
      <c r="BT180" s="110" t="n"/>
      <c r="BU180" s="110" t="n"/>
      <c r="BV180" s="110" t="n"/>
      <c r="BW180" s="110" t="n"/>
      <c r="BX180" s="110" t="n"/>
      <c r="BY180" s="110" t="n"/>
      <c r="BZ180" s="110" t="n"/>
      <c r="CA180" s="110" t="n"/>
      <c r="CB180" s="110" t="n"/>
      <c r="CC180" s="110" t="n"/>
      <c r="CD180" s="110" t="n"/>
      <c r="CE180" s="110" t="n"/>
      <c r="CF180" s="110" t="n"/>
      <c r="CG180" s="110" t="n"/>
      <c r="CH180" s="110" t="n"/>
      <c r="CI180" s="110" t="n"/>
      <c r="CJ180" s="110" t="n"/>
      <c r="CK180" s="110" t="n"/>
      <c r="CL180" s="110" t="n"/>
      <c r="CM180" s="110" t="n"/>
      <c r="CN180" s="110" t="n"/>
      <c r="CO180" s="110" t="n"/>
      <c r="CP180" s="110" t="n"/>
      <c r="CQ180" s="110" t="n"/>
      <c r="CR180" s="110" t="n"/>
      <c r="CS180" s="110" t="n"/>
    </row>
    <row r="181">
      <c r="C181" s="110">
        <f>AVERAGEIFS(F181:CS181,$F$2:$CS$2, "&gt;=" &amp; $F$2, $F$2:$CS$2, "&lt;="&amp; EOMONTH($F$2,0))</f>
        <v/>
      </c>
      <c r="D181" s="110">
        <f>AVERAGEIFS(F181:CS181,$F$2:$CS$2, "&gt;=" &amp; $AK$2, $F$2:$CS$2, "&lt;="&amp; EOMONTH($AK$2,0))</f>
        <v/>
      </c>
      <c r="E181" s="111">
        <f>AVERAGEIFS(F181:CS181,$F$2:$CS$2,"&gt;="&amp;TODAY()-30)</f>
        <v/>
      </c>
      <c r="F181" s="110" t="n"/>
      <c r="G181" s="110" t="n"/>
      <c r="H181" s="110" t="n"/>
      <c r="I181" s="110" t="n"/>
      <c r="J181" s="110" t="n"/>
      <c r="K181" s="110" t="n"/>
      <c r="L181" s="110" t="n"/>
      <c r="M181" s="110" t="n"/>
      <c r="N181" s="110" t="n"/>
      <c r="O181" s="110" t="n"/>
      <c r="P181" s="110" t="n"/>
      <c r="Q181" s="110" t="n"/>
      <c r="R181" s="110" t="n"/>
      <c r="S181" s="110" t="n"/>
      <c r="T181" s="110" t="n"/>
      <c r="U181" s="110" t="n"/>
      <c r="V181" s="110" t="n"/>
      <c r="W181" s="110" t="n"/>
      <c r="X181" s="110" t="n"/>
      <c r="Y181" s="110" t="n"/>
      <c r="Z181" s="110" t="n"/>
      <c r="AA181" s="110" t="n"/>
      <c r="AB181" s="110" t="n"/>
      <c r="AC181" s="110" t="n"/>
      <c r="AD181" s="110" t="n"/>
      <c r="AE181" s="110" t="n"/>
      <c r="AF181" s="110" t="n"/>
      <c r="AG181" s="110" t="n"/>
      <c r="AH181" s="110" t="n"/>
      <c r="AI181" s="110" t="n"/>
      <c r="AJ181" s="110" t="n"/>
      <c r="AK181" s="110" t="n"/>
      <c r="AL181" s="110" t="n"/>
      <c r="AM181" s="110" t="n"/>
      <c r="AN181" s="110" t="n"/>
      <c r="AO181" s="110" t="n"/>
      <c r="AP181" s="110" t="n"/>
      <c r="AQ181" s="110" t="n"/>
      <c r="AR181" s="110" t="n"/>
      <c r="AS181" s="110" t="n"/>
      <c r="AT181" s="110" t="n"/>
      <c r="AU181" s="110" t="n"/>
      <c r="AV181" s="110" t="n"/>
      <c r="AW181" s="110" t="n"/>
      <c r="AX181" s="110" t="n"/>
      <c r="AY181" s="110" t="n"/>
      <c r="AZ181" s="110" t="n"/>
      <c r="BA181" s="110" t="n"/>
      <c r="BB181" s="110" t="n"/>
      <c r="BC181" s="110" t="n"/>
      <c r="BD181" s="110" t="n"/>
      <c r="BE181" s="110" t="n"/>
      <c r="BF181" s="110" t="n"/>
      <c r="BG181" s="110" t="n"/>
      <c r="BH181" s="110" t="n"/>
      <c r="BI181" s="110" t="n"/>
      <c r="BJ181" s="110" t="n"/>
      <c r="BK181" s="110" t="n"/>
      <c r="BL181" s="110" t="n"/>
      <c r="BM181" s="110" t="n"/>
      <c r="BN181" s="110" t="n"/>
      <c r="BO181" s="110" t="n"/>
      <c r="BP181" s="110" t="n"/>
      <c r="BQ181" s="110" t="n"/>
      <c r="BR181" s="110" t="n"/>
      <c r="BS181" s="110" t="n"/>
      <c r="BT181" s="110" t="n"/>
      <c r="BU181" s="110" t="n"/>
      <c r="BV181" s="110" t="n"/>
      <c r="BW181" s="110" t="n"/>
      <c r="BX181" s="110" t="n"/>
      <c r="BY181" s="110" t="n"/>
      <c r="BZ181" s="110" t="n"/>
      <c r="CA181" s="110" t="n"/>
      <c r="CB181" s="110" t="n"/>
      <c r="CC181" s="110" t="n"/>
      <c r="CD181" s="110" t="n"/>
      <c r="CE181" s="110" t="n"/>
      <c r="CF181" s="110" t="n"/>
      <c r="CG181" s="110" t="n"/>
      <c r="CH181" s="110" t="n"/>
      <c r="CI181" s="110" t="n"/>
      <c r="CJ181" s="110" t="n"/>
      <c r="CK181" s="110" t="n"/>
      <c r="CL181" s="110" t="n"/>
      <c r="CM181" s="110" t="n"/>
      <c r="CN181" s="110" t="n"/>
      <c r="CO181" s="110" t="n"/>
      <c r="CP181" s="110" t="n"/>
      <c r="CQ181" s="110" t="n"/>
      <c r="CR181" s="110" t="n"/>
      <c r="CS181" s="110" t="n"/>
    </row>
    <row r="182">
      <c r="C182" s="110">
        <f>AVERAGEIFS(F182:CS182,$F$2:$CS$2, "&gt;=" &amp; $F$2, $F$2:$CS$2, "&lt;="&amp; EOMONTH($F$2,0))</f>
        <v/>
      </c>
      <c r="D182" s="110">
        <f>AVERAGEIFS(F182:CS182,$F$2:$CS$2, "&gt;=" &amp; $AK$2, $F$2:$CS$2, "&lt;="&amp; EOMONTH($AK$2,0))</f>
        <v/>
      </c>
      <c r="E182" s="111">
        <f>AVERAGEIFS(F182:CS182,$F$2:$CS$2,"&gt;="&amp;TODAY()-30)</f>
        <v/>
      </c>
      <c r="F182" s="110" t="n"/>
      <c r="G182" s="110" t="n"/>
      <c r="H182" s="110" t="n"/>
      <c r="I182" s="110" t="n"/>
      <c r="J182" s="110" t="n"/>
      <c r="K182" s="110" t="n"/>
      <c r="L182" s="110" t="n"/>
      <c r="M182" s="110" t="n"/>
      <c r="N182" s="110" t="n"/>
      <c r="O182" s="110" t="n"/>
      <c r="P182" s="110" t="n"/>
      <c r="Q182" s="110" t="n"/>
      <c r="R182" s="110" t="n"/>
      <c r="S182" s="110" t="n"/>
      <c r="T182" s="110" t="n"/>
      <c r="U182" s="110" t="n"/>
      <c r="V182" s="110" t="n"/>
      <c r="W182" s="110" t="n"/>
      <c r="X182" s="110" t="n"/>
      <c r="Y182" s="110" t="n"/>
      <c r="Z182" s="110" t="n"/>
      <c r="AA182" s="110" t="n"/>
      <c r="AB182" s="110" t="n"/>
      <c r="AC182" s="110" t="n"/>
      <c r="AD182" s="110" t="n"/>
      <c r="AE182" s="110" t="n"/>
      <c r="AF182" s="110" t="n"/>
      <c r="AG182" s="110" t="n"/>
      <c r="AH182" s="110" t="n"/>
      <c r="AI182" s="110" t="n"/>
      <c r="AJ182" s="110" t="n"/>
      <c r="AK182" s="110" t="n"/>
      <c r="AL182" s="110" t="n"/>
      <c r="AM182" s="110" t="n"/>
      <c r="AN182" s="110" t="n"/>
      <c r="AO182" s="110" t="n"/>
      <c r="AP182" s="110" t="n"/>
      <c r="AQ182" s="110" t="n"/>
      <c r="AR182" s="110" t="n"/>
      <c r="AS182" s="110" t="n"/>
      <c r="AT182" s="110" t="n"/>
      <c r="AU182" s="110" t="n"/>
      <c r="AV182" s="110" t="n"/>
      <c r="AW182" s="110" t="n"/>
      <c r="AX182" s="110" t="n"/>
      <c r="AY182" s="110" t="n"/>
      <c r="AZ182" s="110" t="n"/>
      <c r="BA182" s="110" t="n"/>
      <c r="BB182" s="110" t="n"/>
      <c r="BC182" s="110" t="n"/>
      <c r="BD182" s="110" t="n"/>
      <c r="BE182" s="110" t="n"/>
      <c r="BF182" s="110" t="n"/>
      <c r="BG182" s="110" t="n"/>
      <c r="BH182" s="110" t="n"/>
      <c r="BI182" s="110" t="n"/>
      <c r="BJ182" s="110" t="n"/>
      <c r="BK182" s="110" t="n"/>
      <c r="BL182" s="110" t="n"/>
      <c r="BM182" s="110" t="n"/>
      <c r="BN182" s="110" t="n"/>
      <c r="BO182" s="110" t="n"/>
      <c r="BP182" s="110" t="n"/>
      <c r="BQ182" s="110" t="n"/>
      <c r="BR182" s="110" t="n"/>
      <c r="BS182" s="110" t="n"/>
      <c r="BT182" s="110" t="n"/>
      <c r="BU182" s="110" t="n"/>
      <c r="BV182" s="110" t="n"/>
      <c r="BW182" s="110" t="n"/>
      <c r="BX182" s="110" t="n"/>
      <c r="BY182" s="110" t="n"/>
      <c r="BZ182" s="110" t="n"/>
      <c r="CA182" s="110" t="n"/>
      <c r="CB182" s="110" t="n"/>
      <c r="CC182" s="110" t="n"/>
      <c r="CD182" s="110" t="n"/>
      <c r="CE182" s="110" t="n"/>
      <c r="CF182" s="110" t="n"/>
      <c r="CG182" s="110" t="n"/>
      <c r="CH182" s="110" t="n"/>
      <c r="CI182" s="110" t="n"/>
      <c r="CJ182" s="110" t="n"/>
      <c r="CK182" s="110" t="n"/>
      <c r="CL182" s="110" t="n"/>
      <c r="CM182" s="110" t="n"/>
      <c r="CN182" s="110" t="n"/>
      <c r="CO182" s="110" t="n"/>
      <c r="CP182" s="110" t="n"/>
      <c r="CQ182" s="110" t="n"/>
      <c r="CR182" s="110" t="n"/>
      <c r="CS182" s="110" t="n"/>
    </row>
    <row r="183">
      <c r="C183" s="110">
        <f>AVERAGEIFS(F183:CS183,$F$2:$CS$2, "&gt;=" &amp; $F$2, $F$2:$CS$2, "&lt;="&amp; EOMONTH($F$2,0))</f>
        <v/>
      </c>
      <c r="D183" s="110">
        <f>AVERAGEIFS(F183:CS183,$F$2:$CS$2, "&gt;=" &amp; $AK$2, $F$2:$CS$2, "&lt;="&amp; EOMONTH($AK$2,0))</f>
        <v/>
      </c>
      <c r="E183" s="111">
        <f>AVERAGEIFS(F183:CS183,$F$2:$CS$2,"&gt;="&amp;TODAY()-30)</f>
        <v/>
      </c>
      <c r="F183" s="110" t="n"/>
      <c r="G183" s="110" t="n"/>
      <c r="H183" s="110" t="n"/>
      <c r="I183" s="110" t="n"/>
      <c r="J183" s="110" t="n"/>
      <c r="K183" s="110" t="n"/>
      <c r="L183" s="110" t="n"/>
      <c r="M183" s="110" t="n"/>
      <c r="N183" s="110" t="n"/>
      <c r="O183" s="110" t="n"/>
      <c r="P183" s="110" t="n"/>
      <c r="Q183" s="110" t="n"/>
      <c r="R183" s="110" t="n"/>
      <c r="S183" s="110" t="n"/>
      <c r="T183" s="110" t="n"/>
      <c r="U183" s="110" t="n"/>
      <c r="V183" s="110" t="n"/>
      <c r="W183" s="110" t="n"/>
      <c r="X183" s="110" t="n"/>
      <c r="Y183" s="110" t="n"/>
      <c r="Z183" s="110" t="n"/>
      <c r="AA183" s="110" t="n"/>
      <c r="AB183" s="110" t="n"/>
      <c r="AC183" s="110" t="n"/>
      <c r="AD183" s="110" t="n"/>
      <c r="AE183" s="110" t="n"/>
      <c r="AF183" s="110" t="n"/>
      <c r="AG183" s="110" t="n"/>
      <c r="AH183" s="110" t="n"/>
      <c r="AI183" s="110" t="n"/>
      <c r="AJ183" s="110" t="n"/>
      <c r="AK183" s="110" t="n"/>
      <c r="AL183" s="110" t="n"/>
      <c r="AM183" s="110" t="n"/>
      <c r="AN183" s="110" t="n"/>
      <c r="AO183" s="110" t="n"/>
      <c r="AP183" s="110" t="n"/>
      <c r="AQ183" s="110" t="n"/>
      <c r="AR183" s="110" t="n"/>
      <c r="AS183" s="110" t="n"/>
      <c r="AT183" s="110" t="n"/>
      <c r="AU183" s="110" t="n"/>
      <c r="AV183" s="110" t="n"/>
      <c r="AW183" s="110" t="n"/>
      <c r="AX183" s="110" t="n"/>
      <c r="AY183" s="110" t="n"/>
      <c r="AZ183" s="110" t="n"/>
      <c r="BA183" s="110" t="n"/>
      <c r="BB183" s="110" t="n"/>
      <c r="BC183" s="110" t="n"/>
      <c r="BD183" s="110" t="n"/>
      <c r="BE183" s="110" t="n"/>
      <c r="BF183" s="110" t="n"/>
      <c r="BG183" s="110" t="n"/>
      <c r="BH183" s="110" t="n"/>
      <c r="BI183" s="110" t="n"/>
      <c r="BJ183" s="110" t="n"/>
      <c r="BK183" s="110" t="n"/>
      <c r="BL183" s="110" t="n"/>
      <c r="BM183" s="110" t="n"/>
      <c r="BN183" s="110" t="n"/>
      <c r="BO183" s="110" t="n"/>
      <c r="BP183" s="110" t="n"/>
      <c r="BQ183" s="110" t="n"/>
      <c r="BR183" s="110" t="n"/>
      <c r="BS183" s="110" t="n"/>
      <c r="BT183" s="110" t="n"/>
      <c r="BU183" s="110" t="n"/>
      <c r="BV183" s="110" t="n"/>
      <c r="BW183" s="110" t="n"/>
      <c r="BX183" s="110" t="n"/>
      <c r="BY183" s="110" t="n"/>
      <c r="BZ183" s="110" t="n"/>
      <c r="CA183" s="110" t="n"/>
      <c r="CB183" s="110" t="n"/>
      <c r="CC183" s="110" t="n"/>
      <c r="CD183" s="110" t="n"/>
      <c r="CE183" s="110" t="n"/>
      <c r="CF183" s="110" t="n"/>
      <c r="CG183" s="110" t="n"/>
      <c r="CH183" s="110" t="n"/>
      <c r="CI183" s="110" t="n"/>
      <c r="CJ183" s="110" t="n"/>
      <c r="CK183" s="110" t="n"/>
      <c r="CL183" s="110" t="n"/>
      <c r="CM183" s="110" t="n"/>
      <c r="CN183" s="110" t="n"/>
      <c r="CO183" s="110" t="n"/>
      <c r="CP183" s="110" t="n"/>
      <c r="CQ183" s="110" t="n"/>
      <c r="CR183" s="110" t="n"/>
      <c r="CS183" s="110" t="n"/>
    </row>
    <row r="184">
      <c r="C184" s="110">
        <f>AVERAGEIFS(F184:CS184,$F$2:$CS$2, "&gt;=" &amp; $F$2, $F$2:$CS$2, "&lt;="&amp; EOMONTH($F$2,0))</f>
        <v/>
      </c>
      <c r="D184" s="110">
        <f>AVERAGEIFS(F184:CS184,$F$2:$CS$2, "&gt;=" &amp; $AK$2, $F$2:$CS$2, "&lt;="&amp; EOMONTH($AK$2,0))</f>
        <v/>
      </c>
      <c r="E184" s="111">
        <f>AVERAGEIFS(F184:CS184,$F$2:$CS$2,"&gt;="&amp;TODAY()-30)</f>
        <v/>
      </c>
      <c r="F184" s="110" t="n"/>
      <c r="G184" s="110" t="n"/>
      <c r="H184" s="110" t="n"/>
      <c r="I184" s="110" t="n"/>
      <c r="J184" s="110" t="n"/>
      <c r="K184" s="110" t="n"/>
      <c r="L184" s="110" t="n"/>
      <c r="M184" s="110" t="n"/>
      <c r="N184" s="110" t="n"/>
      <c r="O184" s="110" t="n"/>
      <c r="P184" s="110" t="n"/>
      <c r="Q184" s="110" t="n"/>
      <c r="R184" s="110" t="n"/>
      <c r="S184" s="110" t="n"/>
      <c r="T184" s="110" t="n"/>
      <c r="U184" s="110" t="n"/>
      <c r="V184" s="110" t="n"/>
      <c r="W184" s="110" t="n"/>
      <c r="X184" s="110" t="n"/>
      <c r="Y184" s="110" t="n"/>
      <c r="Z184" s="110" t="n"/>
      <c r="AA184" s="110" t="n"/>
      <c r="AB184" s="110" t="n"/>
      <c r="AC184" s="110" t="n"/>
      <c r="AD184" s="110" t="n"/>
      <c r="AE184" s="110" t="n"/>
      <c r="AF184" s="110" t="n"/>
      <c r="AG184" s="110" t="n"/>
      <c r="AH184" s="110" t="n"/>
      <c r="AI184" s="110" t="n"/>
      <c r="AJ184" s="110" t="n"/>
      <c r="AK184" s="110" t="n"/>
      <c r="AL184" s="110" t="n"/>
      <c r="AM184" s="110" t="n"/>
      <c r="AN184" s="110" t="n"/>
      <c r="AO184" s="110" t="n"/>
      <c r="AP184" s="110" t="n"/>
      <c r="AQ184" s="110" t="n"/>
      <c r="AR184" s="110" t="n"/>
      <c r="AS184" s="110" t="n"/>
      <c r="AT184" s="110" t="n"/>
      <c r="AU184" s="110" t="n"/>
      <c r="AV184" s="110" t="n"/>
      <c r="AW184" s="110" t="n"/>
      <c r="AX184" s="110" t="n"/>
      <c r="AY184" s="110" t="n"/>
      <c r="AZ184" s="110" t="n"/>
      <c r="BA184" s="110" t="n"/>
      <c r="BB184" s="110" t="n"/>
      <c r="BC184" s="110" t="n"/>
      <c r="BD184" s="110" t="n"/>
      <c r="BE184" s="110" t="n"/>
      <c r="BF184" s="110" t="n"/>
      <c r="BG184" s="110" t="n"/>
      <c r="BH184" s="110" t="n"/>
      <c r="BI184" s="110" t="n"/>
      <c r="BJ184" s="110" t="n"/>
      <c r="BK184" s="110" t="n"/>
      <c r="BL184" s="110" t="n"/>
      <c r="BM184" s="110" t="n"/>
      <c r="BN184" s="110" t="n"/>
      <c r="BO184" s="110" t="n"/>
      <c r="BP184" s="110" t="n"/>
      <c r="BQ184" s="110" t="n"/>
      <c r="BR184" s="110" t="n"/>
      <c r="BS184" s="110" t="n"/>
      <c r="BT184" s="110" t="n"/>
      <c r="BU184" s="110" t="n"/>
      <c r="BV184" s="110" t="n"/>
      <c r="BW184" s="110" t="n"/>
      <c r="BX184" s="110" t="n"/>
      <c r="BY184" s="110" t="n"/>
      <c r="BZ184" s="110" t="n"/>
      <c r="CA184" s="110" t="n"/>
      <c r="CB184" s="110" t="n"/>
      <c r="CC184" s="110" t="n"/>
      <c r="CD184" s="110" t="n"/>
      <c r="CE184" s="110" t="n"/>
      <c r="CF184" s="110" t="n"/>
      <c r="CG184" s="110" t="n"/>
      <c r="CH184" s="110" t="n"/>
      <c r="CI184" s="110" t="n"/>
      <c r="CJ184" s="110" t="n"/>
      <c r="CK184" s="110" t="n"/>
      <c r="CL184" s="110" t="n"/>
      <c r="CM184" s="110" t="n"/>
      <c r="CN184" s="110" t="n"/>
      <c r="CO184" s="110" t="n"/>
      <c r="CP184" s="110" t="n"/>
      <c r="CQ184" s="110" t="n"/>
      <c r="CR184" s="110" t="n"/>
      <c r="CS184" s="110" t="n"/>
    </row>
    <row r="185">
      <c r="C185" s="110">
        <f>AVERAGEIFS(F185:CS185,$F$2:$CS$2, "&gt;=" &amp; $F$2, $F$2:$CS$2, "&lt;="&amp; EOMONTH($F$2,0))</f>
        <v/>
      </c>
      <c r="D185" s="110">
        <f>AVERAGEIFS(F185:CS185,$F$2:$CS$2, "&gt;=" &amp; $AK$2, $F$2:$CS$2, "&lt;="&amp; EOMONTH($AK$2,0))</f>
        <v/>
      </c>
      <c r="E185" s="111">
        <f>AVERAGEIFS(F185:CS185,$F$2:$CS$2,"&gt;="&amp;TODAY()-30)</f>
        <v/>
      </c>
      <c r="F185" s="110" t="n"/>
      <c r="G185" s="110" t="n"/>
      <c r="H185" s="110" t="n"/>
      <c r="I185" s="110" t="n"/>
      <c r="J185" s="110" t="n"/>
      <c r="K185" s="110" t="n"/>
      <c r="L185" s="110" t="n"/>
      <c r="M185" s="110" t="n"/>
      <c r="N185" s="110" t="n"/>
      <c r="O185" s="110" t="n"/>
      <c r="P185" s="110" t="n"/>
      <c r="Q185" s="110" t="n"/>
      <c r="R185" s="110" t="n"/>
      <c r="S185" s="110" t="n"/>
      <c r="T185" s="110" t="n"/>
      <c r="U185" s="110" t="n"/>
      <c r="V185" s="110" t="n"/>
      <c r="W185" s="110" t="n"/>
      <c r="X185" s="110" t="n"/>
      <c r="Y185" s="110" t="n"/>
      <c r="Z185" s="110" t="n"/>
      <c r="AA185" s="110" t="n"/>
      <c r="AB185" s="110" t="n"/>
      <c r="AC185" s="110" t="n"/>
      <c r="AD185" s="110" t="n"/>
      <c r="AE185" s="110" t="n"/>
      <c r="AF185" s="110" t="n"/>
      <c r="AG185" s="110" t="n"/>
      <c r="AH185" s="110" t="n"/>
      <c r="AI185" s="110" t="n"/>
      <c r="AJ185" s="110" t="n"/>
      <c r="AK185" s="110" t="n"/>
      <c r="AL185" s="110" t="n"/>
      <c r="AM185" s="110" t="n"/>
      <c r="AN185" s="110" t="n"/>
      <c r="AO185" s="110" t="n"/>
      <c r="AP185" s="110" t="n"/>
      <c r="AQ185" s="110" t="n"/>
      <c r="AR185" s="110" t="n"/>
      <c r="AS185" s="110" t="n"/>
      <c r="AT185" s="110" t="n"/>
      <c r="AU185" s="110" t="n"/>
      <c r="AV185" s="110" t="n"/>
      <c r="AW185" s="110" t="n"/>
      <c r="AX185" s="110" t="n"/>
      <c r="AY185" s="110" t="n"/>
      <c r="AZ185" s="110" t="n"/>
      <c r="BA185" s="110" t="n"/>
      <c r="BB185" s="110" t="n"/>
      <c r="BC185" s="110" t="n"/>
      <c r="BD185" s="110" t="n"/>
      <c r="BE185" s="110" t="n"/>
      <c r="BF185" s="110" t="n"/>
      <c r="BG185" s="110" t="n"/>
      <c r="BH185" s="110" t="n"/>
      <c r="BI185" s="110" t="n"/>
      <c r="BJ185" s="110" t="n"/>
      <c r="BK185" s="110" t="n"/>
      <c r="BL185" s="110" t="n"/>
      <c r="BM185" s="110" t="n"/>
      <c r="BN185" s="110" t="n"/>
      <c r="BO185" s="110" t="n"/>
      <c r="BP185" s="110" t="n"/>
      <c r="BQ185" s="110" t="n"/>
      <c r="BR185" s="110" t="n"/>
      <c r="BS185" s="110" t="n"/>
      <c r="BT185" s="110" t="n"/>
      <c r="BU185" s="110" t="n"/>
      <c r="BV185" s="110" t="n"/>
      <c r="BW185" s="110" t="n"/>
      <c r="BX185" s="110" t="n"/>
      <c r="BY185" s="110" t="n"/>
      <c r="BZ185" s="110" t="n"/>
      <c r="CA185" s="110" t="n"/>
      <c r="CB185" s="110" t="n"/>
      <c r="CC185" s="110" t="n"/>
      <c r="CD185" s="110" t="n"/>
      <c r="CE185" s="110" t="n"/>
      <c r="CF185" s="110" t="n"/>
      <c r="CG185" s="110" t="n"/>
      <c r="CH185" s="110" t="n"/>
      <c r="CI185" s="110" t="n"/>
      <c r="CJ185" s="110" t="n"/>
      <c r="CK185" s="110" t="n"/>
      <c r="CL185" s="110" t="n"/>
      <c r="CM185" s="110" t="n"/>
      <c r="CN185" s="110" t="n"/>
      <c r="CO185" s="110" t="n"/>
      <c r="CP185" s="110" t="n"/>
      <c r="CQ185" s="110" t="n"/>
      <c r="CR185" s="110" t="n"/>
      <c r="CS185" s="110" t="n"/>
    </row>
    <row r="186">
      <c r="C186" s="110">
        <f>AVERAGEIFS(F186:CS186,$F$2:$CS$2, "&gt;=" &amp; $F$2, $F$2:$CS$2, "&lt;="&amp; EOMONTH($F$2,0))</f>
        <v/>
      </c>
      <c r="D186" s="110">
        <f>AVERAGEIFS(F186:CS186,$F$2:$CS$2, "&gt;=" &amp; $AK$2, $F$2:$CS$2, "&lt;="&amp; EOMONTH($AK$2,0))</f>
        <v/>
      </c>
      <c r="E186" s="111">
        <f>AVERAGEIFS(F186:CS186,$F$2:$CS$2,"&gt;="&amp;TODAY()-30)</f>
        <v/>
      </c>
      <c r="F186" s="110" t="n"/>
      <c r="G186" s="110" t="n"/>
      <c r="H186" s="110" t="n"/>
      <c r="I186" s="110" t="n"/>
      <c r="J186" s="110" t="n"/>
      <c r="K186" s="110" t="n"/>
      <c r="L186" s="110" t="n"/>
      <c r="M186" s="110" t="n"/>
      <c r="N186" s="110" t="n"/>
      <c r="O186" s="110" t="n"/>
      <c r="P186" s="110" t="n"/>
      <c r="Q186" s="110" t="n"/>
      <c r="R186" s="110" t="n"/>
      <c r="S186" s="110" t="n"/>
      <c r="T186" s="110" t="n"/>
      <c r="U186" s="110" t="n"/>
      <c r="V186" s="110" t="n"/>
      <c r="W186" s="110" t="n"/>
      <c r="X186" s="110" t="n"/>
      <c r="Y186" s="110" t="n"/>
      <c r="Z186" s="110" t="n"/>
      <c r="AA186" s="110" t="n"/>
      <c r="AB186" s="110" t="n"/>
      <c r="AC186" s="110" t="n"/>
      <c r="AD186" s="110" t="n"/>
      <c r="AE186" s="110" t="n"/>
      <c r="AF186" s="110" t="n"/>
      <c r="AG186" s="110" t="n"/>
      <c r="AH186" s="110" t="n"/>
      <c r="AI186" s="110" t="n"/>
      <c r="AJ186" s="110" t="n"/>
      <c r="AK186" s="110" t="n"/>
      <c r="AL186" s="110" t="n"/>
      <c r="AM186" s="110" t="n"/>
      <c r="AN186" s="110" t="n"/>
      <c r="AO186" s="110" t="n"/>
      <c r="AP186" s="110" t="n"/>
      <c r="AQ186" s="110" t="n"/>
      <c r="AR186" s="110" t="n"/>
      <c r="AS186" s="110" t="n"/>
      <c r="AT186" s="110" t="n"/>
      <c r="AU186" s="110" t="n"/>
      <c r="AV186" s="110" t="n"/>
      <c r="AW186" s="110" t="n"/>
      <c r="AX186" s="110" t="n"/>
      <c r="AY186" s="110" t="n"/>
      <c r="AZ186" s="110" t="n"/>
      <c r="BA186" s="110" t="n"/>
      <c r="BB186" s="110" t="n"/>
      <c r="BC186" s="110" t="n"/>
      <c r="BD186" s="110" t="n"/>
      <c r="BE186" s="110" t="n"/>
      <c r="BF186" s="110" t="n"/>
      <c r="BG186" s="110" t="n"/>
      <c r="BH186" s="110" t="n"/>
      <c r="BI186" s="110" t="n"/>
      <c r="BJ186" s="110" t="n"/>
      <c r="BK186" s="110" t="n"/>
      <c r="BL186" s="110" t="n"/>
      <c r="BM186" s="110" t="n"/>
      <c r="BN186" s="110" t="n"/>
      <c r="BO186" s="110" t="n"/>
      <c r="BP186" s="110" t="n"/>
      <c r="BQ186" s="110" t="n"/>
      <c r="BR186" s="110" t="n"/>
      <c r="BS186" s="110" t="n"/>
      <c r="BT186" s="110" t="n"/>
      <c r="BU186" s="110" t="n"/>
      <c r="BV186" s="110" t="n"/>
      <c r="BW186" s="110" t="n"/>
      <c r="BX186" s="110" t="n"/>
      <c r="BY186" s="110" t="n"/>
      <c r="BZ186" s="110" t="n"/>
      <c r="CA186" s="110" t="n"/>
      <c r="CB186" s="110" t="n"/>
      <c r="CC186" s="110" t="n"/>
      <c r="CD186" s="110" t="n"/>
      <c r="CE186" s="110" t="n"/>
      <c r="CF186" s="110" t="n"/>
      <c r="CG186" s="110" t="n"/>
      <c r="CH186" s="110" t="n"/>
      <c r="CI186" s="110" t="n"/>
      <c r="CJ186" s="110" t="n"/>
      <c r="CK186" s="110" t="n"/>
      <c r="CL186" s="110" t="n"/>
      <c r="CM186" s="110" t="n"/>
      <c r="CN186" s="110" t="n"/>
      <c r="CO186" s="110" t="n"/>
      <c r="CP186" s="110" t="n"/>
      <c r="CQ186" s="110" t="n"/>
      <c r="CR186" s="110" t="n"/>
      <c r="CS186" s="110" t="n"/>
    </row>
    <row r="187">
      <c r="C187" s="110">
        <f>AVERAGEIFS(F187:CS187,$F$2:$CS$2, "&gt;=" &amp; $F$2, $F$2:$CS$2, "&lt;="&amp; EOMONTH($F$2,0))</f>
        <v/>
      </c>
      <c r="D187" s="110">
        <f>AVERAGEIFS(F187:CS187,$F$2:$CS$2, "&gt;=" &amp; $AK$2, $F$2:$CS$2, "&lt;="&amp; EOMONTH($AK$2,0))</f>
        <v/>
      </c>
      <c r="E187" s="111">
        <f>AVERAGEIFS(F187:CS187,$F$2:$CS$2,"&gt;="&amp;TODAY()-30)</f>
        <v/>
      </c>
      <c r="F187" s="110" t="n"/>
      <c r="G187" s="110" t="n"/>
      <c r="H187" s="110" t="n"/>
      <c r="I187" s="110" t="n"/>
      <c r="J187" s="110" t="n"/>
      <c r="K187" s="110" t="n"/>
      <c r="L187" s="110" t="n"/>
      <c r="M187" s="110" t="n"/>
      <c r="N187" s="110" t="n"/>
      <c r="O187" s="110" t="n"/>
      <c r="P187" s="110" t="n"/>
      <c r="Q187" s="110" t="n"/>
      <c r="R187" s="110" t="n"/>
      <c r="S187" s="110" t="n"/>
      <c r="T187" s="110" t="n"/>
      <c r="U187" s="110" t="n"/>
      <c r="V187" s="110" t="n"/>
      <c r="W187" s="110" t="n"/>
      <c r="X187" s="110" t="n"/>
      <c r="Y187" s="110" t="n"/>
      <c r="Z187" s="110" t="n"/>
      <c r="AA187" s="110" t="n"/>
      <c r="AB187" s="110" t="n"/>
      <c r="AC187" s="110" t="n"/>
      <c r="AD187" s="110" t="n"/>
      <c r="AE187" s="110" t="n"/>
      <c r="AF187" s="110" t="n"/>
      <c r="AG187" s="110" t="n"/>
      <c r="AH187" s="110" t="n"/>
      <c r="AI187" s="110" t="n"/>
      <c r="AJ187" s="110" t="n"/>
      <c r="AK187" s="110" t="n"/>
      <c r="AL187" s="110" t="n"/>
      <c r="AM187" s="110" t="n"/>
      <c r="AN187" s="110" t="n"/>
      <c r="AO187" s="110" t="n"/>
      <c r="AP187" s="110" t="n"/>
      <c r="AQ187" s="110" t="n"/>
      <c r="AR187" s="110" t="n"/>
      <c r="AS187" s="110" t="n"/>
      <c r="AT187" s="110" t="n"/>
      <c r="AU187" s="110" t="n"/>
      <c r="AV187" s="110" t="n"/>
      <c r="AW187" s="110" t="n"/>
      <c r="AX187" s="110" t="n"/>
      <c r="AY187" s="110" t="n"/>
      <c r="AZ187" s="110" t="n"/>
      <c r="BA187" s="110" t="n"/>
      <c r="BB187" s="110" t="n"/>
      <c r="BC187" s="110" t="n"/>
      <c r="BD187" s="110" t="n"/>
      <c r="BE187" s="110" t="n"/>
      <c r="BF187" s="110" t="n"/>
      <c r="BG187" s="110" t="n"/>
      <c r="BH187" s="110" t="n"/>
      <c r="BI187" s="110" t="n"/>
      <c r="BJ187" s="110" t="n"/>
      <c r="BK187" s="110" t="n"/>
      <c r="BL187" s="110" t="n"/>
      <c r="BM187" s="110" t="n"/>
      <c r="BN187" s="110" t="n"/>
      <c r="BO187" s="110" t="n"/>
      <c r="BP187" s="110" t="n"/>
      <c r="BQ187" s="110" t="n"/>
      <c r="BR187" s="110" t="n"/>
      <c r="BS187" s="110" t="n"/>
      <c r="BT187" s="110" t="n"/>
      <c r="BU187" s="110" t="n"/>
      <c r="BV187" s="110" t="n"/>
      <c r="BW187" s="110" t="n"/>
      <c r="BX187" s="110" t="n"/>
      <c r="BY187" s="110" t="n"/>
      <c r="BZ187" s="110" t="n"/>
      <c r="CA187" s="110" t="n"/>
      <c r="CB187" s="110" t="n"/>
      <c r="CC187" s="110" t="n"/>
      <c r="CD187" s="110" t="n"/>
      <c r="CE187" s="110" t="n"/>
      <c r="CF187" s="110" t="n"/>
      <c r="CG187" s="110" t="n"/>
      <c r="CH187" s="110" t="n"/>
      <c r="CI187" s="110" t="n"/>
      <c r="CJ187" s="110" t="n"/>
      <c r="CK187" s="110" t="n"/>
      <c r="CL187" s="110" t="n"/>
      <c r="CM187" s="110" t="n"/>
      <c r="CN187" s="110" t="n"/>
      <c r="CO187" s="110" t="n"/>
      <c r="CP187" s="110" t="n"/>
      <c r="CQ187" s="110" t="n"/>
      <c r="CR187" s="110" t="n"/>
      <c r="CS187" s="110" t="n"/>
    </row>
    <row r="188">
      <c r="C188" s="110">
        <f>AVERAGEIFS(F188:CS188,$F$2:$CS$2, "&gt;=" &amp; $F$2, $F$2:$CS$2, "&lt;="&amp; EOMONTH($F$2,0))</f>
        <v/>
      </c>
      <c r="D188" s="110">
        <f>AVERAGEIFS(F188:CS188,$F$2:$CS$2, "&gt;=" &amp; $AK$2, $F$2:$CS$2, "&lt;="&amp; EOMONTH($AK$2,0))</f>
        <v/>
      </c>
      <c r="E188" s="111">
        <f>AVERAGEIFS(F188:CS188,$F$2:$CS$2,"&gt;="&amp;TODAY()-30)</f>
        <v/>
      </c>
      <c r="F188" s="110" t="n"/>
      <c r="G188" s="110" t="n"/>
      <c r="H188" s="110" t="n"/>
      <c r="I188" s="110" t="n"/>
      <c r="J188" s="110" t="n"/>
      <c r="K188" s="110" t="n"/>
      <c r="L188" s="110" t="n"/>
      <c r="M188" s="110" t="n"/>
      <c r="N188" s="110" t="n"/>
      <c r="O188" s="110" t="n"/>
      <c r="P188" s="110" t="n"/>
      <c r="Q188" s="110" t="n"/>
      <c r="R188" s="110" t="n"/>
      <c r="S188" s="110" t="n"/>
      <c r="T188" s="110" t="n"/>
      <c r="U188" s="110" t="n"/>
      <c r="V188" s="110" t="n"/>
      <c r="W188" s="110" t="n"/>
      <c r="X188" s="110" t="n"/>
      <c r="Y188" s="110" t="n"/>
      <c r="Z188" s="110" t="n"/>
      <c r="AA188" s="110" t="n"/>
      <c r="AB188" s="110" t="n"/>
      <c r="AC188" s="110" t="n"/>
      <c r="AD188" s="110" t="n"/>
      <c r="AE188" s="110" t="n"/>
      <c r="AF188" s="110" t="n"/>
      <c r="AG188" s="110" t="n"/>
      <c r="AH188" s="110" t="n"/>
      <c r="AI188" s="110" t="n"/>
      <c r="AJ188" s="110" t="n"/>
      <c r="AK188" s="110" t="n"/>
      <c r="AL188" s="110" t="n"/>
      <c r="AM188" s="110" t="n"/>
      <c r="AN188" s="110" t="n"/>
      <c r="AO188" s="110" t="n"/>
      <c r="AP188" s="110" t="n"/>
      <c r="AQ188" s="110" t="n"/>
      <c r="AR188" s="110" t="n"/>
      <c r="AS188" s="110" t="n"/>
      <c r="AT188" s="110" t="n"/>
      <c r="AU188" s="110" t="n"/>
      <c r="AV188" s="110" t="n"/>
      <c r="AW188" s="110" t="n"/>
      <c r="AX188" s="110" t="n"/>
      <c r="AY188" s="110" t="n"/>
      <c r="AZ188" s="110" t="n"/>
      <c r="BA188" s="110" t="n"/>
      <c r="BB188" s="110" t="n"/>
      <c r="BC188" s="110" t="n"/>
      <c r="BD188" s="110" t="n"/>
      <c r="BE188" s="110" t="n"/>
      <c r="BF188" s="110" t="n"/>
      <c r="BG188" s="110" t="n"/>
      <c r="BH188" s="110" t="n"/>
      <c r="BI188" s="110" t="n"/>
      <c r="BJ188" s="110" t="n"/>
      <c r="BK188" s="110" t="n"/>
      <c r="BL188" s="110" t="n"/>
      <c r="BM188" s="110" t="n"/>
      <c r="BN188" s="110" t="n"/>
      <c r="BO188" s="110" t="n"/>
      <c r="BP188" s="110" t="n"/>
      <c r="BQ188" s="110" t="n"/>
      <c r="BR188" s="110" t="n"/>
      <c r="BS188" s="110" t="n"/>
      <c r="BT188" s="110" t="n"/>
      <c r="BU188" s="110" t="n"/>
      <c r="BV188" s="110" t="n"/>
      <c r="BW188" s="110" t="n"/>
      <c r="BX188" s="110" t="n"/>
      <c r="BY188" s="110" t="n"/>
      <c r="BZ188" s="110" t="n"/>
      <c r="CA188" s="110" t="n"/>
      <c r="CB188" s="110" t="n"/>
      <c r="CC188" s="110" t="n"/>
      <c r="CD188" s="110" t="n"/>
      <c r="CE188" s="110" t="n"/>
      <c r="CF188" s="110" t="n"/>
      <c r="CG188" s="110" t="n"/>
      <c r="CH188" s="110" t="n"/>
      <c r="CI188" s="110" t="n"/>
      <c r="CJ188" s="110" t="n"/>
      <c r="CK188" s="110" t="n"/>
      <c r="CL188" s="110" t="n"/>
      <c r="CM188" s="110" t="n"/>
      <c r="CN188" s="110" t="n"/>
      <c r="CO188" s="110" t="n"/>
      <c r="CP188" s="110" t="n"/>
      <c r="CQ188" s="110" t="n"/>
      <c r="CR188" s="110" t="n"/>
      <c r="CS188" s="110" t="n"/>
    </row>
    <row r="189">
      <c r="C189" s="110">
        <f>AVERAGEIFS(F189:CS189,$F$2:$CS$2, "&gt;=" &amp; $F$2, $F$2:$CS$2, "&lt;="&amp; EOMONTH($F$2,0))</f>
        <v/>
      </c>
      <c r="D189" s="110">
        <f>AVERAGEIFS(F189:CS189,$F$2:$CS$2, "&gt;=" &amp; $AK$2, $F$2:$CS$2, "&lt;="&amp; EOMONTH($AK$2,0))</f>
        <v/>
      </c>
      <c r="E189" s="111">
        <f>AVERAGEIFS(F189:CS189,$F$2:$CS$2,"&gt;="&amp;TODAY()-30)</f>
        <v/>
      </c>
      <c r="F189" s="110" t="n"/>
      <c r="G189" s="110" t="n"/>
      <c r="H189" s="110" t="n"/>
      <c r="I189" s="110" t="n"/>
      <c r="J189" s="110" t="n"/>
      <c r="K189" s="110" t="n"/>
      <c r="L189" s="110" t="n"/>
      <c r="M189" s="110" t="n"/>
      <c r="N189" s="110" t="n"/>
      <c r="O189" s="110" t="n"/>
      <c r="P189" s="110" t="n"/>
      <c r="Q189" s="110" t="n"/>
      <c r="R189" s="110" t="n"/>
      <c r="S189" s="110" t="n"/>
      <c r="T189" s="110" t="n"/>
      <c r="U189" s="110" t="n"/>
      <c r="V189" s="110" t="n"/>
      <c r="W189" s="110" t="n"/>
      <c r="X189" s="110" t="n"/>
      <c r="Y189" s="110" t="n"/>
      <c r="Z189" s="110" t="n"/>
      <c r="AA189" s="110" t="n"/>
      <c r="AB189" s="110" t="n"/>
      <c r="AC189" s="110" t="n"/>
      <c r="AD189" s="110" t="n"/>
      <c r="AE189" s="110" t="n"/>
      <c r="AF189" s="110" t="n"/>
      <c r="AG189" s="110" t="n"/>
      <c r="AH189" s="110" t="n"/>
      <c r="AI189" s="110" t="n"/>
      <c r="AJ189" s="110" t="n"/>
      <c r="AK189" s="110" t="n"/>
      <c r="AL189" s="110" t="n"/>
      <c r="AM189" s="110" t="n"/>
      <c r="AN189" s="110" t="n"/>
      <c r="AO189" s="110" t="n"/>
      <c r="AP189" s="110" t="n"/>
      <c r="AQ189" s="110" t="n"/>
      <c r="AR189" s="110" t="n"/>
      <c r="AS189" s="110" t="n"/>
      <c r="AT189" s="110" t="n"/>
      <c r="AU189" s="110" t="n"/>
      <c r="AV189" s="110" t="n"/>
      <c r="AW189" s="110" t="n"/>
      <c r="AX189" s="110" t="n"/>
      <c r="AY189" s="110" t="n"/>
      <c r="AZ189" s="110" t="n"/>
      <c r="BA189" s="110" t="n"/>
      <c r="BB189" s="110" t="n"/>
      <c r="BC189" s="110" t="n"/>
      <c r="BD189" s="110" t="n"/>
      <c r="BE189" s="110" t="n"/>
      <c r="BF189" s="110" t="n"/>
      <c r="BG189" s="110" t="n"/>
      <c r="BH189" s="110" t="n"/>
      <c r="BI189" s="110" t="n"/>
      <c r="BJ189" s="110" t="n"/>
      <c r="BK189" s="110" t="n"/>
      <c r="BL189" s="110" t="n"/>
      <c r="BM189" s="110" t="n"/>
      <c r="BN189" s="110" t="n"/>
      <c r="BO189" s="110" t="n"/>
      <c r="BP189" s="110" t="n"/>
      <c r="BQ189" s="110" t="n"/>
      <c r="BR189" s="110" t="n"/>
      <c r="BS189" s="110" t="n"/>
      <c r="BT189" s="110" t="n"/>
      <c r="BU189" s="110" t="n"/>
      <c r="BV189" s="110" t="n"/>
      <c r="BW189" s="110" t="n"/>
      <c r="BX189" s="110" t="n"/>
      <c r="BY189" s="110" t="n"/>
      <c r="BZ189" s="110" t="n"/>
      <c r="CA189" s="110" t="n"/>
      <c r="CB189" s="110" t="n"/>
      <c r="CC189" s="110" t="n"/>
      <c r="CD189" s="110" t="n"/>
      <c r="CE189" s="110" t="n"/>
      <c r="CF189" s="110" t="n"/>
      <c r="CG189" s="110" t="n"/>
      <c r="CH189" s="110" t="n"/>
      <c r="CI189" s="110" t="n"/>
      <c r="CJ189" s="110" t="n"/>
      <c r="CK189" s="110" t="n"/>
      <c r="CL189" s="110" t="n"/>
      <c r="CM189" s="110" t="n"/>
      <c r="CN189" s="110" t="n"/>
      <c r="CO189" s="110" t="n"/>
      <c r="CP189" s="110" t="n"/>
      <c r="CQ189" s="110" t="n"/>
      <c r="CR189" s="110" t="n"/>
      <c r="CS189" s="110" t="n"/>
    </row>
    <row r="190">
      <c r="C190" s="110">
        <f>AVERAGEIFS(F190:CS190,$F$2:$CS$2, "&gt;=" &amp; $F$2, $F$2:$CS$2, "&lt;="&amp; EOMONTH($F$2,0))</f>
        <v/>
      </c>
      <c r="D190" s="110">
        <f>AVERAGEIFS(F190:CS190,$F$2:$CS$2, "&gt;=" &amp; $AK$2, $F$2:$CS$2, "&lt;="&amp; EOMONTH($AK$2,0))</f>
        <v/>
      </c>
      <c r="E190" s="111">
        <f>AVERAGEIFS(F190:CS190,$F$2:$CS$2,"&gt;="&amp;TODAY()-30)</f>
        <v/>
      </c>
      <c r="F190" s="110" t="n"/>
      <c r="G190" s="110" t="n"/>
      <c r="H190" s="110" t="n"/>
      <c r="I190" s="110" t="n"/>
      <c r="J190" s="110" t="n"/>
      <c r="K190" s="110" t="n"/>
      <c r="L190" s="110" t="n"/>
      <c r="M190" s="110" t="n"/>
      <c r="N190" s="110" t="n"/>
      <c r="O190" s="110" t="n"/>
      <c r="P190" s="110" t="n"/>
      <c r="Q190" s="110" t="n"/>
      <c r="R190" s="110" t="n"/>
      <c r="S190" s="110" t="n"/>
      <c r="T190" s="110" t="n"/>
      <c r="U190" s="110" t="n"/>
      <c r="V190" s="110" t="n"/>
      <c r="W190" s="110" t="n"/>
      <c r="X190" s="110" t="n"/>
      <c r="Y190" s="110" t="n"/>
      <c r="Z190" s="110" t="n"/>
      <c r="AA190" s="110" t="n"/>
      <c r="AB190" s="110" t="n"/>
      <c r="AC190" s="110" t="n"/>
      <c r="AD190" s="110" t="n"/>
      <c r="AE190" s="110" t="n"/>
      <c r="AF190" s="110" t="n"/>
      <c r="AG190" s="110" t="n"/>
      <c r="AH190" s="110" t="n"/>
      <c r="AI190" s="110" t="n"/>
      <c r="AJ190" s="110" t="n"/>
      <c r="AK190" s="110" t="n"/>
      <c r="AL190" s="110" t="n"/>
      <c r="AM190" s="110" t="n"/>
      <c r="AN190" s="110" t="n"/>
      <c r="AO190" s="110" t="n"/>
      <c r="AP190" s="110" t="n"/>
      <c r="AQ190" s="110" t="n"/>
      <c r="AR190" s="110" t="n"/>
      <c r="AS190" s="110" t="n"/>
      <c r="AT190" s="110" t="n"/>
      <c r="AU190" s="110" t="n"/>
      <c r="AV190" s="110" t="n"/>
      <c r="AW190" s="110" t="n"/>
      <c r="AX190" s="110" t="n"/>
      <c r="AY190" s="110" t="n"/>
      <c r="AZ190" s="110" t="n"/>
      <c r="BA190" s="110" t="n"/>
      <c r="BB190" s="110" t="n"/>
      <c r="BC190" s="110" t="n"/>
      <c r="BD190" s="110" t="n"/>
      <c r="BE190" s="110" t="n"/>
      <c r="BF190" s="110" t="n"/>
      <c r="BG190" s="110" t="n"/>
      <c r="BH190" s="110" t="n"/>
      <c r="BI190" s="110" t="n"/>
      <c r="BJ190" s="110" t="n"/>
      <c r="BK190" s="110" t="n"/>
      <c r="BL190" s="110" t="n"/>
      <c r="BM190" s="110" t="n"/>
      <c r="BN190" s="110" t="n"/>
      <c r="BO190" s="110" t="n"/>
      <c r="BP190" s="110" t="n"/>
      <c r="BQ190" s="110" t="n"/>
      <c r="BR190" s="110" t="n"/>
      <c r="BS190" s="110" t="n"/>
      <c r="BT190" s="110" t="n"/>
      <c r="BU190" s="110" t="n"/>
      <c r="BV190" s="110" t="n"/>
      <c r="BW190" s="110" t="n"/>
      <c r="BX190" s="110" t="n"/>
      <c r="BY190" s="110" t="n"/>
      <c r="BZ190" s="110" t="n"/>
      <c r="CA190" s="110" t="n"/>
      <c r="CB190" s="110" t="n"/>
      <c r="CC190" s="110" t="n"/>
      <c r="CD190" s="110" t="n"/>
      <c r="CE190" s="110" t="n"/>
      <c r="CF190" s="110" t="n"/>
      <c r="CG190" s="110" t="n"/>
      <c r="CH190" s="110" t="n"/>
      <c r="CI190" s="110" t="n"/>
      <c r="CJ190" s="110" t="n"/>
      <c r="CK190" s="110" t="n"/>
      <c r="CL190" s="110" t="n"/>
      <c r="CM190" s="110" t="n"/>
      <c r="CN190" s="110" t="n"/>
      <c r="CO190" s="110" t="n"/>
      <c r="CP190" s="110" t="n"/>
      <c r="CQ190" s="110" t="n"/>
      <c r="CR190" s="110" t="n"/>
      <c r="CS190" s="110" t="n"/>
    </row>
    <row r="191">
      <c r="C191" s="110">
        <f>AVERAGEIFS(F191:CS191,$F$2:$CS$2, "&gt;=" &amp; $F$2, $F$2:$CS$2, "&lt;="&amp; EOMONTH($F$2,0))</f>
        <v/>
      </c>
      <c r="D191" s="110">
        <f>AVERAGEIFS(F191:CS191,$F$2:$CS$2, "&gt;=" &amp; $AK$2, $F$2:$CS$2, "&lt;="&amp; EOMONTH($AK$2,0))</f>
        <v/>
      </c>
      <c r="E191" s="111">
        <f>AVERAGEIFS(F191:CS191,$F$2:$CS$2,"&gt;="&amp;TODAY()-30)</f>
        <v/>
      </c>
      <c r="F191" s="110" t="n"/>
      <c r="G191" s="110" t="n"/>
      <c r="H191" s="110" t="n"/>
      <c r="I191" s="110" t="n"/>
      <c r="J191" s="110" t="n"/>
      <c r="K191" s="110" t="n"/>
      <c r="L191" s="110" t="n"/>
      <c r="M191" s="110" t="n"/>
      <c r="N191" s="110" t="n"/>
      <c r="O191" s="110" t="n"/>
      <c r="P191" s="110" t="n"/>
      <c r="Q191" s="110" t="n"/>
      <c r="R191" s="110" t="n"/>
      <c r="S191" s="110" t="n"/>
      <c r="T191" s="110" t="n"/>
      <c r="U191" s="110" t="n"/>
      <c r="V191" s="110" t="n"/>
      <c r="W191" s="110" t="n"/>
      <c r="X191" s="110" t="n"/>
      <c r="Y191" s="110" t="n"/>
      <c r="Z191" s="110" t="n"/>
      <c r="AA191" s="110" t="n"/>
      <c r="AB191" s="110" t="n"/>
      <c r="AC191" s="110" t="n"/>
      <c r="AD191" s="110" t="n"/>
      <c r="AE191" s="110" t="n"/>
      <c r="AF191" s="110" t="n"/>
      <c r="AG191" s="110" t="n"/>
      <c r="AH191" s="110" t="n"/>
      <c r="AI191" s="110" t="n"/>
      <c r="AJ191" s="110" t="n"/>
      <c r="AK191" s="110" t="n"/>
      <c r="AL191" s="110" t="n"/>
      <c r="AM191" s="110" t="n"/>
      <c r="AN191" s="110" t="n"/>
      <c r="AO191" s="110" t="n"/>
      <c r="AP191" s="110" t="n"/>
      <c r="AQ191" s="110" t="n"/>
      <c r="AR191" s="110" t="n"/>
      <c r="AS191" s="110" t="n"/>
      <c r="AT191" s="110" t="n"/>
      <c r="AU191" s="110" t="n"/>
      <c r="AV191" s="110" t="n"/>
      <c r="AW191" s="110" t="n"/>
      <c r="AX191" s="110" t="n"/>
      <c r="AY191" s="110" t="n"/>
      <c r="AZ191" s="110" t="n"/>
      <c r="BA191" s="110" t="n"/>
      <c r="BB191" s="110" t="n"/>
      <c r="BC191" s="110" t="n"/>
      <c r="BD191" s="110" t="n"/>
      <c r="BE191" s="110" t="n"/>
      <c r="BF191" s="110" t="n"/>
      <c r="BG191" s="110" t="n"/>
      <c r="BH191" s="110" t="n"/>
      <c r="BI191" s="110" t="n"/>
      <c r="BJ191" s="110" t="n"/>
      <c r="BK191" s="110" t="n"/>
      <c r="BL191" s="110" t="n"/>
      <c r="BM191" s="110" t="n"/>
      <c r="BN191" s="110" t="n"/>
      <c r="BO191" s="110" t="n"/>
      <c r="BP191" s="110" t="n"/>
      <c r="BQ191" s="110" t="n"/>
      <c r="BR191" s="110" t="n"/>
      <c r="BS191" s="110" t="n"/>
      <c r="BT191" s="110" t="n"/>
      <c r="BU191" s="110" t="n"/>
      <c r="BV191" s="110" t="n"/>
      <c r="BW191" s="110" t="n"/>
      <c r="BX191" s="110" t="n"/>
      <c r="BY191" s="110" t="n"/>
      <c r="BZ191" s="110" t="n"/>
      <c r="CA191" s="110" t="n"/>
      <c r="CB191" s="110" t="n"/>
      <c r="CC191" s="110" t="n"/>
      <c r="CD191" s="110" t="n"/>
      <c r="CE191" s="110" t="n"/>
      <c r="CF191" s="110" t="n"/>
      <c r="CG191" s="110" t="n"/>
      <c r="CH191" s="110" t="n"/>
      <c r="CI191" s="110" t="n"/>
      <c r="CJ191" s="110" t="n"/>
      <c r="CK191" s="110" t="n"/>
      <c r="CL191" s="110" t="n"/>
      <c r="CM191" s="110" t="n"/>
      <c r="CN191" s="110" t="n"/>
      <c r="CO191" s="110" t="n"/>
      <c r="CP191" s="110" t="n"/>
      <c r="CQ191" s="110" t="n"/>
      <c r="CR191" s="110" t="n"/>
      <c r="CS191" s="110" t="n"/>
    </row>
    <row r="192">
      <c r="C192" s="110">
        <f>AVERAGEIFS(F192:CS192,$F$2:$CS$2, "&gt;=" &amp; $F$2, $F$2:$CS$2, "&lt;="&amp; EOMONTH($F$2,0))</f>
        <v/>
      </c>
      <c r="D192" s="110">
        <f>AVERAGEIFS(F192:CS192,$F$2:$CS$2, "&gt;=" &amp; $AK$2, $F$2:$CS$2, "&lt;="&amp; EOMONTH($AK$2,0))</f>
        <v/>
      </c>
      <c r="E192" s="111">
        <f>AVERAGEIFS(F192:CS192,$F$2:$CS$2,"&gt;="&amp;TODAY()-30)</f>
        <v/>
      </c>
      <c r="F192" s="110" t="n"/>
      <c r="G192" s="110" t="n"/>
      <c r="H192" s="110" t="n"/>
      <c r="I192" s="110" t="n"/>
      <c r="J192" s="110" t="n"/>
      <c r="K192" s="110" t="n"/>
      <c r="L192" s="110" t="n"/>
      <c r="M192" s="110" t="n"/>
      <c r="N192" s="110" t="n"/>
      <c r="O192" s="110" t="n"/>
      <c r="P192" s="110" t="n"/>
      <c r="Q192" s="110" t="n"/>
      <c r="R192" s="110" t="n"/>
      <c r="S192" s="110" t="n"/>
      <c r="T192" s="110" t="n"/>
      <c r="U192" s="110" t="n"/>
      <c r="V192" s="110" t="n"/>
      <c r="W192" s="110" t="n"/>
      <c r="X192" s="110" t="n"/>
      <c r="Y192" s="110" t="n"/>
      <c r="Z192" s="110" t="n"/>
      <c r="AA192" s="110" t="n"/>
      <c r="AB192" s="110" t="n"/>
      <c r="AC192" s="110" t="n"/>
      <c r="AD192" s="110" t="n"/>
      <c r="AE192" s="110" t="n"/>
      <c r="AF192" s="110" t="n"/>
      <c r="AG192" s="110" t="n"/>
      <c r="AH192" s="110" t="n"/>
      <c r="AI192" s="110" t="n"/>
      <c r="AJ192" s="110" t="n"/>
      <c r="AK192" s="110" t="n"/>
      <c r="AL192" s="110" t="n"/>
      <c r="AM192" s="110" t="n"/>
      <c r="AN192" s="110" t="n"/>
      <c r="AO192" s="110" t="n"/>
      <c r="AP192" s="110" t="n"/>
      <c r="AQ192" s="110" t="n"/>
      <c r="AR192" s="110" t="n"/>
      <c r="AS192" s="110" t="n"/>
      <c r="AT192" s="110" t="n"/>
      <c r="AU192" s="110" t="n"/>
      <c r="AV192" s="110" t="n"/>
      <c r="AW192" s="110" t="n"/>
      <c r="AX192" s="110" t="n"/>
      <c r="AY192" s="110" t="n"/>
      <c r="AZ192" s="110" t="n"/>
      <c r="BA192" s="110" t="n"/>
      <c r="BB192" s="110" t="n"/>
      <c r="BC192" s="110" t="n"/>
      <c r="BD192" s="110" t="n"/>
      <c r="BE192" s="110" t="n"/>
      <c r="BF192" s="110" t="n"/>
      <c r="BG192" s="110" t="n"/>
      <c r="BH192" s="110" t="n"/>
      <c r="BI192" s="110" t="n"/>
      <c r="BJ192" s="110" t="n"/>
      <c r="BK192" s="110" t="n"/>
      <c r="BL192" s="110" t="n"/>
      <c r="BM192" s="110" t="n"/>
      <c r="BN192" s="110" t="n"/>
      <c r="BO192" s="110" t="n"/>
      <c r="BP192" s="110" t="n"/>
      <c r="BQ192" s="110" t="n"/>
      <c r="BR192" s="110" t="n"/>
      <c r="BS192" s="110" t="n"/>
      <c r="BT192" s="110" t="n"/>
      <c r="BU192" s="110" t="n"/>
      <c r="BV192" s="110" t="n"/>
      <c r="BW192" s="110" t="n"/>
      <c r="BX192" s="110" t="n"/>
      <c r="BY192" s="110" t="n"/>
      <c r="BZ192" s="110" t="n"/>
      <c r="CA192" s="110" t="n"/>
      <c r="CB192" s="110" t="n"/>
      <c r="CC192" s="110" t="n"/>
      <c r="CD192" s="110" t="n"/>
      <c r="CE192" s="110" t="n"/>
      <c r="CF192" s="110" t="n"/>
      <c r="CG192" s="110" t="n"/>
      <c r="CH192" s="110" t="n"/>
      <c r="CI192" s="110" t="n"/>
      <c r="CJ192" s="110" t="n"/>
      <c r="CK192" s="110" t="n"/>
      <c r="CL192" s="110" t="n"/>
      <c r="CM192" s="110" t="n"/>
      <c r="CN192" s="110" t="n"/>
      <c r="CO192" s="110" t="n"/>
      <c r="CP192" s="110" t="n"/>
      <c r="CQ192" s="110" t="n"/>
      <c r="CR192" s="110" t="n"/>
      <c r="CS192" s="110" t="n"/>
    </row>
    <row r="193">
      <c r="C193" s="110">
        <f>AVERAGEIFS(F193:CS193,$F$2:$CS$2, "&gt;=" &amp; $F$2, $F$2:$CS$2, "&lt;="&amp; EOMONTH($F$2,0))</f>
        <v/>
      </c>
      <c r="D193" s="110">
        <f>AVERAGEIFS(F193:CS193,$F$2:$CS$2, "&gt;=" &amp; $AK$2, $F$2:$CS$2, "&lt;="&amp; EOMONTH($AK$2,0))</f>
        <v/>
      </c>
      <c r="E193" s="111">
        <f>AVERAGEIFS(F193:CS193,$F$2:$CS$2,"&gt;="&amp;TODAY()-30)</f>
        <v/>
      </c>
      <c r="F193" s="110" t="n"/>
      <c r="G193" s="110" t="n"/>
      <c r="H193" s="110" t="n"/>
      <c r="I193" s="110" t="n"/>
      <c r="J193" s="110" t="n"/>
      <c r="K193" s="110" t="n"/>
      <c r="L193" s="110" t="n"/>
      <c r="M193" s="110" t="n"/>
      <c r="N193" s="110" t="n"/>
      <c r="O193" s="110" t="n"/>
      <c r="P193" s="110" t="n"/>
      <c r="Q193" s="110" t="n"/>
      <c r="R193" s="110" t="n"/>
      <c r="S193" s="110" t="n"/>
      <c r="T193" s="110" t="n"/>
      <c r="U193" s="110" t="n"/>
      <c r="V193" s="110" t="n"/>
      <c r="W193" s="110" t="n"/>
      <c r="X193" s="110" t="n"/>
      <c r="Y193" s="110" t="n"/>
      <c r="Z193" s="110" t="n"/>
      <c r="AA193" s="110" t="n"/>
      <c r="AB193" s="110" t="n"/>
      <c r="AC193" s="110" t="n"/>
      <c r="AD193" s="110" t="n"/>
      <c r="AE193" s="110" t="n"/>
      <c r="AF193" s="110" t="n"/>
      <c r="AG193" s="110" t="n"/>
      <c r="AH193" s="110" t="n"/>
      <c r="AI193" s="110" t="n"/>
      <c r="AJ193" s="110" t="n"/>
      <c r="AK193" s="110" t="n"/>
      <c r="AL193" s="110" t="n"/>
      <c r="AM193" s="110" t="n"/>
      <c r="AN193" s="110" t="n"/>
      <c r="AO193" s="110" t="n"/>
      <c r="AP193" s="110" t="n"/>
      <c r="AQ193" s="110" t="n"/>
      <c r="AR193" s="110" t="n"/>
      <c r="AS193" s="110" t="n"/>
      <c r="AT193" s="110" t="n"/>
      <c r="AU193" s="110" t="n"/>
      <c r="AV193" s="110" t="n"/>
      <c r="AW193" s="110" t="n"/>
      <c r="AX193" s="110" t="n"/>
      <c r="AY193" s="110" t="n"/>
      <c r="AZ193" s="110" t="n"/>
      <c r="BA193" s="110" t="n"/>
      <c r="BB193" s="110" t="n"/>
      <c r="BC193" s="110" t="n"/>
      <c r="BD193" s="110" t="n"/>
      <c r="BE193" s="110" t="n"/>
      <c r="BF193" s="110" t="n"/>
      <c r="BG193" s="110" t="n"/>
      <c r="BH193" s="110" t="n"/>
      <c r="BI193" s="110" t="n"/>
      <c r="BJ193" s="110" t="n"/>
      <c r="BK193" s="110" t="n"/>
      <c r="BL193" s="110" t="n"/>
      <c r="BM193" s="110" t="n"/>
      <c r="BN193" s="110" t="n"/>
      <c r="BO193" s="110" t="n"/>
      <c r="BP193" s="110" t="n"/>
      <c r="BQ193" s="110" t="n"/>
      <c r="BR193" s="110" t="n"/>
      <c r="BS193" s="110" t="n"/>
      <c r="BT193" s="110" t="n"/>
      <c r="BU193" s="110" t="n"/>
      <c r="BV193" s="110" t="n"/>
      <c r="BW193" s="110" t="n"/>
      <c r="BX193" s="110" t="n"/>
      <c r="BY193" s="110" t="n"/>
      <c r="BZ193" s="110" t="n"/>
      <c r="CA193" s="110" t="n"/>
      <c r="CB193" s="110" t="n"/>
      <c r="CC193" s="110" t="n"/>
      <c r="CD193" s="110" t="n"/>
      <c r="CE193" s="110" t="n"/>
      <c r="CF193" s="110" t="n"/>
      <c r="CG193" s="110" t="n"/>
      <c r="CH193" s="110" t="n"/>
      <c r="CI193" s="110" t="n"/>
      <c r="CJ193" s="110" t="n"/>
      <c r="CK193" s="110" t="n"/>
      <c r="CL193" s="110" t="n"/>
      <c r="CM193" s="110" t="n"/>
      <c r="CN193" s="110" t="n"/>
      <c r="CO193" s="110" t="n"/>
      <c r="CP193" s="110" t="n"/>
      <c r="CQ193" s="110" t="n"/>
      <c r="CR193" s="110" t="n"/>
      <c r="CS193" s="110" t="n"/>
    </row>
    <row r="194">
      <c r="C194" s="110">
        <f>AVERAGEIFS(F194:CS194,$F$2:$CS$2, "&gt;=" &amp; $F$2, $F$2:$CS$2, "&lt;="&amp; EOMONTH($F$2,0))</f>
        <v/>
      </c>
      <c r="D194" s="110">
        <f>AVERAGEIFS(F194:CS194,$F$2:$CS$2, "&gt;=" &amp; $AK$2, $F$2:$CS$2, "&lt;="&amp; EOMONTH($AK$2,0))</f>
        <v/>
      </c>
      <c r="E194" s="111">
        <f>AVERAGEIFS(F194:CS194,$F$2:$CS$2,"&gt;="&amp;TODAY()-30)</f>
        <v/>
      </c>
      <c r="F194" s="110" t="n"/>
      <c r="G194" s="110" t="n"/>
      <c r="H194" s="110" t="n"/>
      <c r="I194" s="110" t="n"/>
      <c r="J194" s="110" t="n"/>
      <c r="K194" s="110" t="n"/>
      <c r="L194" s="110" t="n"/>
      <c r="M194" s="110" t="n"/>
      <c r="N194" s="110" t="n"/>
      <c r="O194" s="110" t="n"/>
      <c r="P194" s="110" t="n"/>
      <c r="Q194" s="110" t="n"/>
      <c r="R194" s="110" t="n"/>
      <c r="S194" s="110" t="n"/>
      <c r="T194" s="110" t="n"/>
      <c r="U194" s="110" t="n"/>
      <c r="V194" s="110" t="n"/>
      <c r="W194" s="110" t="n"/>
      <c r="X194" s="110" t="n"/>
      <c r="Y194" s="110" t="n"/>
      <c r="Z194" s="110" t="n"/>
      <c r="AA194" s="110" t="n"/>
      <c r="AB194" s="110" t="n"/>
      <c r="AC194" s="110" t="n"/>
      <c r="AD194" s="110" t="n"/>
      <c r="AE194" s="110" t="n"/>
      <c r="AF194" s="110" t="n"/>
      <c r="AG194" s="110" t="n"/>
      <c r="AH194" s="110" t="n"/>
      <c r="AI194" s="110" t="n"/>
      <c r="AJ194" s="110" t="n"/>
      <c r="AK194" s="110" t="n"/>
      <c r="AL194" s="110" t="n"/>
      <c r="AM194" s="110" t="n"/>
      <c r="AN194" s="110" t="n"/>
      <c r="AO194" s="110" t="n"/>
      <c r="AP194" s="110" t="n"/>
      <c r="AQ194" s="110" t="n"/>
      <c r="AR194" s="110" t="n"/>
      <c r="AS194" s="110" t="n"/>
      <c r="AT194" s="110" t="n"/>
      <c r="AU194" s="110" t="n"/>
      <c r="AV194" s="110" t="n"/>
      <c r="AW194" s="110" t="n"/>
      <c r="AX194" s="110" t="n"/>
      <c r="AY194" s="110" t="n"/>
      <c r="AZ194" s="110" t="n"/>
      <c r="BA194" s="110" t="n"/>
      <c r="BB194" s="110" t="n"/>
      <c r="BC194" s="110" t="n"/>
      <c r="BD194" s="110" t="n"/>
      <c r="BE194" s="110" t="n"/>
      <c r="BF194" s="110" t="n"/>
      <c r="BG194" s="110" t="n"/>
      <c r="BH194" s="110" t="n"/>
      <c r="BI194" s="110" t="n"/>
      <c r="BJ194" s="110" t="n"/>
      <c r="BK194" s="110" t="n"/>
      <c r="BL194" s="110" t="n"/>
      <c r="BM194" s="110" t="n"/>
      <c r="BN194" s="110" t="n"/>
      <c r="BO194" s="110" t="n"/>
      <c r="BP194" s="110" t="n"/>
      <c r="BQ194" s="110" t="n"/>
      <c r="BR194" s="110" t="n"/>
      <c r="BS194" s="110" t="n"/>
      <c r="BT194" s="110" t="n"/>
      <c r="BU194" s="110" t="n"/>
      <c r="BV194" s="110" t="n"/>
      <c r="BW194" s="110" t="n"/>
      <c r="BX194" s="110" t="n"/>
      <c r="BY194" s="110" t="n"/>
      <c r="BZ194" s="110" t="n"/>
      <c r="CA194" s="110" t="n"/>
      <c r="CB194" s="110" t="n"/>
      <c r="CC194" s="110" t="n"/>
      <c r="CD194" s="110" t="n"/>
      <c r="CE194" s="110" t="n"/>
      <c r="CF194" s="110" t="n"/>
      <c r="CG194" s="110" t="n"/>
      <c r="CH194" s="110" t="n"/>
      <c r="CI194" s="110" t="n"/>
      <c r="CJ194" s="110" t="n"/>
      <c r="CK194" s="110" t="n"/>
      <c r="CL194" s="110" t="n"/>
      <c r="CM194" s="110" t="n"/>
      <c r="CN194" s="110" t="n"/>
      <c r="CO194" s="110" t="n"/>
      <c r="CP194" s="110" t="n"/>
      <c r="CQ194" s="110" t="n"/>
      <c r="CR194" s="110" t="n"/>
      <c r="CS194" s="110" t="n"/>
    </row>
    <row r="195">
      <c r="C195" s="110">
        <f>AVERAGEIFS(F195:CS195,$F$2:$CS$2, "&gt;=" &amp; $F$2, $F$2:$CS$2, "&lt;="&amp; EOMONTH($F$2,0))</f>
        <v/>
      </c>
      <c r="D195" s="110">
        <f>AVERAGEIFS(F195:CS195,$F$2:$CS$2, "&gt;=" &amp; $AK$2, $F$2:$CS$2, "&lt;="&amp; EOMONTH($AK$2,0))</f>
        <v/>
      </c>
      <c r="E195" s="111">
        <f>AVERAGEIFS(F195:CS195,$F$2:$CS$2,"&gt;="&amp;TODAY()-30)</f>
        <v/>
      </c>
      <c r="F195" s="110" t="n"/>
      <c r="G195" s="110" t="n"/>
      <c r="H195" s="110" t="n"/>
      <c r="I195" s="110" t="n"/>
      <c r="J195" s="110" t="n"/>
      <c r="K195" s="110" t="n"/>
      <c r="L195" s="110" t="n"/>
      <c r="M195" s="110" t="n"/>
      <c r="N195" s="110" t="n"/>
      <c r="O195" s="110" t="n"/>
      <c r="P195" s="110" t="n"/>
      <c r="Q195" s="110" t="n"/>
      <c r="R195" s="110" t="n"/>
      <c r="S195" s="110" t="n"/>
      <c r="T195" s="110" t="n"/>
      <c r="U195" s="110" t="n"/>
      <c r="V195" s="110" t="n"/>
      <c r="W195" s="110" t="n"/>
      <c r="X195" s="110" t="n"/>
      <c r="Y195" s="110" t="n"/>
      <c r="Z195" s="110" t="n"/>
      <c r="AA195" s="110" t="n"/>
      <c r="AB195" s="110" t="n"/>
      <c r="AC195" s="110" t="n"/>
      <c r="AD195" s="110" t="n"/>
      <c r="AE195" s="110" t="n"/>
      <c r="AF195" s="110" t="n"/>
      <c r="AG195" s="110" t="n"/>
      <c r="AH195" s="110" t="n"/>
      <c r="AI195" s="110" t="n"/>
      <c r="AJ195" s="110" t="n"/>
      <c r="AK195" s="110" t="n"/>
      <c r="AL195" s="110" t="n"/>
      <c r="AM195" s="110" t="n"/>
      <c r="AN195" s="110" t="n"/>
      <c r="AO195" s="110" t="n"/>
      <c r="AP195" s="110" t="n"/>
      <c r="AQ195" s="110" t="n"/>
      <c r="AR195" s="110" t="n"/>
      <c r="AS195" s="110" t="n"/>
      <c r="AT195" s="110" t="n"/>
      <c r="AU195" s="110" t="n"/>
      <c r="AV195" s="110" t="n"/>
      <c r="AW195" s="110" t="n"/>
      <c r="AX195" s="110" t="n"/>
      <c r="AY195" s="110" t="n"/>
      <c r="AZ195" s="110" t="n"/>
      <c r="BA195" s="110" t="n"/>
      <c r="BB195" s="110" t="n"/>
      <c r="BC195" s="110" t="n"/>
      <c r="BD195" s="110" t="n"/>
      <c r="BE195" s="110" t="n"/>
      <c r="BF195" s="110" t="n"/>
      <c r="BG195" s="110" t="n"/>
      <c r="BH195" s="110" t="n"/>
      <c r="BI195" s="110" t="n"/>
      <c r="BJ195" s="110" t="n"/>
      <c r="BK195" s="110" t="n"/>
      <c r="BL195" s="110" t="n"/>
      <c r="BM195" s="110" t="n"/>
      <c r="BN195" s="110" t="n"/>
      <c r="BO195" s="110" t="n"/>
      <c r="BP195" s="110" t="n"/>
      <c r="BQ195" s="110" t="n"/>
      <c r="BR195" s="110" t="n"/>
      <c r="BS195" s="110" t="n"/>
      <c r="BT195" s="110" t="n"/>
      <c r="BU195" s="110" t="n"/>
      <c r="BV195" s="110" t="n"/>
      <c r="BW195" s="110" t="n"/>
      <c r="BX195" s="110" t="n"/>
      <c r="BY195" s="110" t="n"/>
      <c r="BZ195" s="110" t="n"/>
      <c r="CA195" s="110" t="n"/>
      <c r="CB195" s="110" t="n"/>
      <c r="CC195" s="110" t="n"/>
      <c r="CD195" s="110" t="n"/>
      <c r="CE195" s="110" t="n"/>
      <c r="CF195" s="110" t="n"/>
      <c r="CG195" s="110" t="n"/>
      <c r="CH195" s="110" t="n"/>
      <c r="CI195" s="110" t="n"/>
      <c r="CJ195" s="110" t="n"/>
      <c r="CK195" s="110" t="n"/>
      <c r="CL195" s="110" t="n"/>
      <c r="CM195" s="110" t="n"/>
      <c r="CN195" s="110" t="n"/>
      <c r="CO195" s="110" t="n"/>
      <c r="CP195" s="110" t="n"/>
      <c r="CQ195" s="110" t="n"/>
      <c r="CR195" s="110" t="n"/>
      <c r="CS195" s="110" t="n"/>
    </row>
    <row r="196">
      <c r="C196" s="110">
        <f>AVERAGEIFS(F196:CS196,$F$2:$CS$2, "&gt;=" &amp; $F$2, $F$2:$CS$2, "&lt;="&amp; EOMONTH($F$2,0))</f>
        <v/>
      </c>
      <c r="D196" s="110">
        <f>AVERAGEIFS(F196:CS196,$F$2:$CS$2, "&gt;=" &amp; $AK$2, $F$2:$CS$2, "&lt;="&amp; EOMONTH($AK$2,0))</f>
        <v/>
      </c>
      <c r="E196" s="111">
        <f>AVERAGEIFS(F196:CS196,$F$2:$CS$2,"&gt;="&amp;TODAY()-30)</f>
        <v/>
      </c>
      <c r="F196" s="110" t="n"/>
      <c r="G196" s="110" t="n"/>
      <c r="H196" s="110" t="n"/>
      <c r="I196" s="110" t="n"/>
      <c r="J196" s="110" t="n"/>
      <c r="K196" s="110" t="n"/>
      <c r="L196" s="110" t="n"/>
      <c r="M196" s="110" t="n"/>
      <c r="N196" s="110" t="n"/>
      <c r="O196" s="110" t="n"/>
      <c r="P196" s="110" t="n"/>
      <c r="Q196" s="110" t="n"/>
      <c r="R196" s="110" t="n"/>
      <c r="S196" s="110" t="n"/>
      <c r="T196" s="110" t="n"/>
      <c r="U196" s="110" t="n"/>
      <c r="V196" s="110" t="n"/>
      <c r="W196" s="110" t="n"/>
      <c r="X196" s="110" t="n"/>
      <c r="Y196" s="110" t="n"/>
      <c r="Z196" s="110" t="n"/>
      <c r="AA196" s="110" t="n"/>
      <c r="AB196" s="110" t="n"/>
      <c r="AC196" s="110" t="n"/>
      <c r="AD196" s="110" t="n"/>
      <c r="AE196" s="110" t="n"/>
      <c r="AF196" s="110" t="n"/>
      <c r="AG196" s="110" t="n"/>
      <c r="AH196" s="110" t="n"/>
      <c r="AI196" s="110" t="n"/>
      <c r="AJ196" s="110" t="n"/>
      <c r="AK196" s="110" t="n"/>
      <c r="AL196" s="110" t="n"/>
      <c r="AM196" s="110" t="n"/>
      <c r="AN196" s="110" t="n"/>
      <c r="AO196" s="110" t="n"/>
      <c r="AP196" s="110" t="n"/>
      <c r="AQ196" s="110" t="n"/>
      <c r="AR196" s="110" t="n"/>
      <c r="AS196" s="110" t="n"/>
      <c r="AT196" s="110" t="n"/>
      <c r="AU196" s="110" t="n"/>
      <c r="AV196" s="110" t="n"/>
      <c r="AW196" s="110" t="n"/>
      <c r="AX196" s="110" t="n"/>
      <c r="AY196" s="110" t="n"/>
      <c r="AZ196" s="110" t="n"/>
      <c r="BA196" s="110" t="n"/>
      <c r="BB196" s="110" t="n"/>
      <c r="BC196" s="110" t="n"/>
      <c r="BD196" s="110" t="n"/>
      <c r="BE196" s="110" t="n"/>
      <c r="BF196" s="110" t="n"/>
      <c r="BG196" s="110" t="n"/>
      <c r="BH196" s="110" t="n"/>
      <c r="BI196" s="110" t="n"/>
      <c r="BJ196" s="110" t="n"/>
      <c r="BK196" s="110" t="n"/>
      <c r="BL196" s="110" t="n"/>
      <c r="BM196" s="110" t="n"/>
      <c r="BN196" s="110" t="n"/>
      <c r="BO196" s="110" t="n"/>
      <c r="BP196" s="110" t="n"/>
      <c r="BQ196" s="110" t="n"/>
      <c r="BR196" s="110" t="n"/>
      <c r="BS196" s="110" t="n"/>
      <c r="BT196" s="110" t="n"/>
      <c r="BU196" s="110" t="n"/>
      <c r="BV196" s="110" t="n"/>
      <c r="BW196" s="110" t="n"/>
      <c r="BX196" s="110" t="n"/>
      <c r="BY196" s="110" t="n"/>
      <c r="BZ196" s="110" t="n"/>
      <c r="CA196" s="110" t="n"/>
      <c r="CB196" s="110" t="n"/>
      <c r="CC196" s="110" t="n"/>
      <c r="CD196" s="110" t="n"/>
      <c r="CE196" s="110" t="n"/>
      <c r="CF196" s="110" t="n"/>
      <c r="CG196" s="110" t="n"/>
      <c r="CH196" s="110" t="n"/>
      <c r="CI196" s="110" t="n"/>
      <c r="CJ196" s="110" t="n"/>
      <c r="CK196" s="110" t="n"/>
      <c r="CL196" s="110" t="n"/>
      <c r="CM196" s="110" t="n"/>
      <c r="CN196" s="110" t="n"/>
      <c r="CO196" s="110" t="n"/>
      <c r="CP196" s="110" t="n"/>
      <c r="CQ196" s="110" t="n"/>
      <c r="CR196" s="110" t="n"/>
      <c r="CS196" s="110" t="n"/>
    </row>
    <row r="197">
      <c r="C197" s="110">
        <f>AVERAGEIFS(F197:CS197,$F$2:$CS$2, "&gt;=" &amp; $F$2, $F$2:$CS$2, "&lt;="&amp; EOMONTH($F$2,0))</f>
        <v/>
      </c>
      <c r="D197" s="110">
        <f>AVERAGEIFS(F197:CS197,$F$2:$CS$2, "&gt;=" &amp; $AK$2, $F$2:$CS$2, "&lt;="&amp; EOMONTH($AK$2,0))</f>
        <v/>
      </c>
      <c r="E197" s="111">
        <f>AVERAGEIFS(F197:CS197,$F$2:$CS$2,"&gt;="&amp;TODAY()-30)</f>
        <v/>
      </c>
      <c r="F197" s="110" t="n"/>
      <c r="G197" s="110" t="n"/>
      <c r="H197" s="110" t="n"/>
      <c r="I197" s="110" t="n"/>
      <c r="J197" s="110" t="n"/>
      <c r="K197" s="110" t="n"/>
      <c r="L197" s="110" t="n"/>
      <c r="M197" s="110" t="n"/>
      <c r="N197" s="110" t="n"/>
      <c r="O197" s="110" t="n"/>
      <c r="P197" s="110" t="n"/>
      <c r="Q197" s="110" t="n"/>
      <c r="R197" s="110" t="n"/>
      <c r="S197" s="110" t="n"/>
      <c r="T197" s="110" t="n"/>
      <c r="U197" s="110" t="n"/>
      <c r="V197" s="110" t="n"/>
      <c r="W197" s="110" t="n"/>
      <c r="X197" s="110" t="n"/>
      <c r="Y197" s="110" t="n"/>
      <c r="Z197" s="110" t="n"/>
      <c r="AA197" s="110" t="n"/>
      <c r="AB197" s="110" t="n"/>
      <c r="AC197" s="110" t="n"/>
      <c r="AD197" s="110" t="n"/>
      <c r="AE197" s="110" t="n"/>
      <c r="AF197" s="110" t="n"/>
      <c r="AG197" s="110" t="n"/>
      <c r="AH197" s="110" t="n"/>
      <c r="AI197" s="110" t="n"/>
      <c r="AJ197" s="110" t="n"/>
      <c r="AK197" s="110" t="n"/>
      <c r="AL197" s="110" t="n"/>
      <c r="AM197" s="110" t="n"/>
      <c r="AN197" s="110" t="n"/>
      <c r="AO197" s="110" t="n"/>
      <c r="AP197" s="110" t="n"/>
      <c r="AQ197" s="110" t="n"/>
      <c r="AR197" s="110" t="n"/>
      <c r="AS197" s="110" t="n"/>
      <c r="AT197" s="110" t="n"/>
      <c r="AU197" s="110" t="n"/>
      <c r="AV197" s="110" t="n"/>
      <c r="AW197" s="110" t="n"/>
      <c r="AX197" s="110" t="n"/>
      <c r="AY197" s="110" t="n"/>
      <c r="AZ197" s="110" t="n"/>
      <c r="BA197" s="110" t="n"/>
      <c r="BB197" s="110" t="n"/>
      <c r="BC197" s="110" t="n"/>
      <c r="BD197" s="110" t="n"/>
      <c r="BE197" s="110" t="n"/>
      <c r="BF197" s="110" t="n"/>
      <c r="BG197" s="110" t="n"/>
      <c r="BH197" s="110" t="n"/>
      <c r="BI197" s="110" t="n"/>
      <c r="BJ197" s="110" t="n"/>
      <c r="BK197" s="110" t="n"/>
      <c r="BL197" s="110" t="n"/>
      <c r="BM197" s="110" t="n"/>
      <c r="BN197" s="110" t="n"/>
      <c r="BO197" s="110" t="n"/>
      <c r="BP197" s="110" t="n"/>
      <c r="BQ197" s="110" t="n"/>
      <c r="BR197" s="110" t="n"/>
      <c r="BS197" s="110" t="n"/>
      <c r="BT197" s="110" t="n"/>
      <c r="BU197" s="110" t="n"/>
      <c r="BV197" s="110" t="n"/>
      <c r="BW197" s="110" t="n"/>
      <c r="BX197" s="110" t="n"/>
      <c r="BY197" s="110" t="n"/>
      <c r="BZ197" s="110" t="n"/>
      <c r="CA197" s="110" t="n"/>
      <c r="CB197" s="110" t="n"/>
      <c r="CC197" s="110" t="n"/>
      <c r="CD197" s="110" t="n"/>
      <c r="CE197" s="110" t="n"/>
      <c r="CF197" s="110" t="n"/>
      <c r="CG197" s="110" t="n"/>
      <c r="CH197" s="110" t="n"/>
      <c r="CI197" s="110" t="n"/>
      <c r="CJ197" s="110" t="n"/>
      <c r="CK197" s="110" t="n"/>
      <c r="CL197" s="110" t="n"/>
      <c r="CM197" s="110" t="n"/>
      <c r="CN197" s="110" t="n"/>
      <c r="CO197" s="110" t="n"/>
      <c r="CP197" s="110" t="n"/>
      <c r="CQ197" s="110" t="n"/>
      <c r="CR197" s="110" t="n"/>
      <c r="CS197" s="110" t="n"/>
    </row>
    <row r="198">
      <c r="C198" s="110">
        <f>AVERAGEIFS(F198:CS198,$F$2:$CS$2, "&gt;=" &amp; $F$2, $F$2:$CS$2, "&lt;="&amp; EOMONTH($F$2,0))</f>
        <v/>
      </c>
      <c r="D198" s="110">
        <f>AVERAGEIFS(F198:CS198,$F$2:$CS$2, "&gt;=" &amp; $AK$2, $F$2:$CS$2, "&lt;="&amp; EOMONTH($AK$2,0))</f>
        <v/>
      </c>
      <c r="E198" s="111">
        <f>AVERAGEIFS(F198:CS198,$F$2:$CS$2,"&gt;="&amp;TODAY()-30)</f>
        <v/>
      </c>
      <c r="F198" s="110" t="n"/>
      <c r="G198" s="110" t="n"/>
      <c r="H198" s="110" t="n"/>
      <c r="I198" s="110" t="n"/>
      <c r="J198" s="110" t="n"/>
      <c r="K198" s="110" t="n"/>
      <c r="L198" s="110" t="n"/>
      <c r="M198" s="110" t="n"/>
      <c r="N198" s="110" t="n"/>
      <c r="O198" s="110" t="n"/>
      <c r="P198" s="110" t="n"/>
      <c r="Q198" s="110" t="n"/>
      <c r="R198" s="110" t="n"/>
      <c r="S198" s="110" t="n"/>
      <c r="T198" s="110" t="n"/>
      <c r="U198" s="110" t="n"/>
      <c r="V198" s="110" t="n"/>
      <c r="W198" s="110" t="n"/>
      <c r="X198" s="110" t="n"/>
      <c r="Y198" s="110" t="n"/>
      <c r="Z198" s="110" t="n"/>
      <c r="AA198" s="110" t="n"/>
      <c r="AB198" s="110" t="n"/>
      <c r="AC198" s="110" t="n"/>
      <c r="AD198" s="110" t="n"/>
      <c r="AE198" s="110" t="n"/>
      <c r="AF198" s="110" t="n"/>
      <c r="AG198" s="110" t="n"/>
      <c r="AH198" s="110" t="n"/>
      <c r="AI198" s="110" t="n"/>
      <c r="AJ198" s="110" t="n"/>
      <c r="AK198" s="110" t="n"/>
      <c r="AL198" s="110" t="n"/>
      <c r="AM198" s="110" t="n"/>
      <c r="AN198" s="110" t="n"/>
      <c r="AO198" s="110" t="n"/>
      <c r="AP198" s="110" t="n"/>
      <c r="AQ198" s="110" t="n"/>
      <c r="AR198" s="110" t="n"/>
      <c r="AS198" s="110" t="n"/>
      <c r="AT198" s="110" t="n"/>
      <c r="AU198" s="110" t="n"/>
      <c r="AV198" s="110" t="n"/>
      <c r="AW198" s="110" t="n"/>
      <c r="AX198" s="110" t="n"/>
      <c r="AY198" s="110" t="n"/>
      <c r="AZ198" s="110" t="n"/>
      <c r="BA198" s="110" t="n"/>
      <c r="BB198" s="110" t="n"/>
      <c r="BC198" s="110" t="n"/>
      <c r="BD198" s="110" t="n"/>
      <c r="BE198" s="110" t="n"/>
      <c r="BF198" s="110" t="n"/>
      <c r="BG198" s="110" t="n"/>
      <c r="BH198" s="110" t="n"/>
      <c r="BI198" s="110" t="n"/>
      <c r="BJ198" s="110" t="n"/>
      <c r="BK198" s="110" t="n"/>
      <c r="BL198" s="110" t="n"/>
      <c r="BM198" s="110" t="n"/>
      <c r="BN198" s="110" t="n"/>
      <c r="BO198" s="110" t="n"/>
      <c r="BP198" s="110" t="n"/>
      <c r="BQ198" s="110" t="n"/>
      <c r="BR198" s="110" t="n"/>
      <c r="BS198" s="110" t="n"/>
      <c r="BT198" s="110" t="n"/>
      <c r="BU198" s="110" t="n"/>
      <c r="BV198" s="110" t="n"/>
      <c r="BW198" s="110" t="n"/>
      <c r="BX198" s="110" t="n"/>
      <c r="BY198" s="110" t="n"/>
      <c r="BZ198" s="110" t="n"/>
      <c r="CA198" s="110" t="n"/>
      <c r="CB198" s="110" t="n"/>
      <c r="CC198" s="110" t="n"/>
      <c r="CD198" s="110" t="n"/>
      <c r="CE198" s="110" t="n"/>
      <c r="CF198" s="110" t="n"/>
      <c r="CG198" s="110" t="n"/>
      <c r="CH198" s="110" t="n"/>
      <c r="CI198" s="110" t="n"/>
      <c r="CJ198" s="110" t="n"/>
      <c r="CK198" s="110" t="n"/>
      <c r="CL198" s="110" t="n"/>
      <c r="CM198" s="110" t="n"/>
      <c r="CN198" s="110" t="n"/>
      <c r="CO198" s="110" t="n"/>
      <c r="CP198" s="110" t="n"/>
      <c r="CQ198" s="110" t="n"/>
      <c r="CR198" s="110" t="n"/>
      <c r="CS198" s="110" t="n"/>
    </row>
    <row r="199">
      <c r="C199" s="110">
        <f>AVERAGEIFS(F199:CS199,$F$2:$CS$2, "&gt;=" &amp; $F$2, $F$2:$CS$2, "&lt;="&amp; EOMONTH($F$2,0))</f>
        <v/>
      </c>
      <c r="D199" s="110">
        <f>AVERAGEIFS(F199:CS199,$F$2:$CS$2, "&gt;=" &amp; $AK$2, $F$2:$CS$2, "&lt;="&amp; EOMONTH($AK$2,0))</f>
        <v/>
      </c>
      <c r="E199" s="111">
        <f>AVERAGEIFS(F199:CS199,$F$2:$CS$2,"&gt;="&amp;TODAY()-30)</f>
        <v/>
      </c>
      <c r="F199" s="110" t="n"/>
      <c r="G199" s="110" t="n"/>
      <c r="H199" s="110" t="n"/>
      <c r="I199" s="110" t="n"/>
      <c r="J199" s="110" t="n"/>
      <c r="K199" s="110" t="n"/>
      <c r="L199" s="110" t="n"/>
      <c r="M199" s="110" t="n"/>
      <c r="N199" s="110" t="n"/>
      <c r="O199" s="110" t="n"/>
      <c r="P199" s="110" t="n"/>
      <c r="Q199" s="110" t="n"/>
      <c r="R199" s="110" t="n"/>
      <c r="S199" s="110" t="n"/>
      <c r="T199" s="110" t="n"/>
      <c r="U199" s="110" t="n"/>
      <c r="V199" s="110" t="n"/>
      <c r="W199" s="110" t="n"/>
      <c r="X199" s="110" t="n"/>
      <c r="Y199" s="110" t="n"/>
      <c r="Z199" s="110" t="n"/>
      <c r="AA199" s="110" t="n"/>
      <c r="AB199" s="110" t="n"/>
      <c r="AC199" s="110" t="n"/>
      <c r="AD199" s="110" t="n"/>
      <c r="AE199" s="110" t="n"/>
      <c r="AF199" s="110" t="n"/>
      <c r="AG199" s="110" t="n"/>
      <c r="AH199" s="110" t="n"/>
      <c r="AI199" s="110" t="n"/>
      <c r="AJ199" s="110" t="n"/>
      <c r="AK199" s="110" t="n"/>
      <c r="AL199" s="110" t="n"/>
      <c r="AM199" s="110" t="n"/>
      <c r="AN199" s="110" t="n"/>
      <c r="AO199" s="110" t="n"/>
      <c r="AP199" s="110" t="n"/>
      <c r="AQ199" s="110" t="n"/>
      <c r="AR199" s="110" t="n"/>
      <c r="AS199" s="110" t="n"/>
      <c r="AT199" s="110" t="n"/>
      <c r="AU199" s="110" t="n"/>
      <c r="AV199" s="110" t="n"/>
      <c r="AW199" s="110" t="n"/>
      <c r="AX199" s="110" t="n"/>
      <c r="AY199" s="110" t="n"/>
      <c r="AZ199" s="110" t="n"/>
      <c r="BA199" s="110" t="n"/>
      <c r="BB199" s="110" t="n"/>
      <c r="BC199" s="110" t="n"/>
      <c r="BD199" s="110" t="n"/>
      <c r="BE199" s="110" t="n"/>
      <c r="BF199" s="110" t="n"/>
      <c r="BG199" s="110" t="n"/>
      <c r="BH199" s="110" t="n"/>
      <c r="BI199" s="110" t="n"/>
      <c r="BJ199" s="110" t="n"/>
      <c r="BK199" s="110" t="n"/>
      <c r="BL199" s="110" t="n"/>
      <c r="BM199" s="110" t="n"/>
      <c r="BN199" s="110" t="n"/>
      <c r="BO199" s="110" t="n"/>
      <c r="BP199" s="110" t="n"/>
      <c r="BQ199" s="110" t="n"/>
      <c r="BR199" s="110" t="n"/>
      <c r="BS199" s="110" t="n"/>
      <c r="BT199" s="110" t="n"/>
      <c r="BU199" s="110" t="n"/>
      <c r="BV199" s="110" t="n"/>
      <c r="BW199" s="110" t="n"/>
      <c r="BX199" s="110" t="n"/>
      <c r="BY199" s="110" t="n"/>
      <c r="BZ199" s="110" t="n"/>
      <c r="CA199" s="110" t="n"/>
      <c r="CB199" s="110" t="n"/>
      <c r="CC199" s="110" t="n"/>
      <c r="CD199" s="110" t="n"/>
      <c r="CE199" s="110" t="n"/>
      <c r="CF199" s="110" t="n"/>
      <c r="CG199" s="110" t="n"/>
      <c r="CH199" s="110" t="n"/>
      <c r="CI199" s="110" t="n"/>
      <c r="CJ199" s="110" t="n"/>
      <c r="CK199" s="110" t="n"/>
      <c r="CL199" s="110" t="n"/>
      <c r="CM199" s="110" t="n"/>
      <c r="CN199" s="110" t="n"/>
      <c r="CO199" s="110" t="n"/>
      <c r="CP199" s="110" t="n"/>
      <c r="CQ199" s="110" t="n"/>
      <c r="CR199" s="110" t="n"/>
      <c r="CS199" s="110" t="n"/>
    </row>
    <row r="200">
      <c r="C200" s="110">
        <f>AVERAGEIFS(F200:CS200,$F$2:$CS$2, "&gt;=" &amp; $F$2, $F$2:$CS$2, "&lt;="&amp; EOMONTH($F$2,0))</f>
        <v/>
      </c>
      <c r="D200" s="110">
        <f>AVERAGEIFS(F200:CS200,$F$2:$CS$2, "&gt;=" &amp; $AK$2, $F$2:$CS$2, "&lt;="&amp; EOMONTH($AK$2,0))</f>
        <v/>
      </c>
      <c r="E200" s="111">
        <f>AVERAGEIFS(F200:CS200,$F$2:$CS$2,"&gt;="&amp;TODAY()-30)</f>
        <v/>
      </c>
      <c r="F200" s="110" t="n"/>
      <c r="G200" s="110" t="n"/>
      <c r="H200" s="110" t="n"/>
      <c r="I200" s="110" t="n"/>
      <c r="J200" s="110" t="n"/>
      <c r="K200" s="110" t="n"/>
      <c r="L200" s="110" t="n"/>
      <c r="M200" s="110" t="n"/>
      <c r="N200" s="110" t="n"/>
      <c r="O200" s="110" t="n"/>
      <c r="P200" s="110" t="n"/>
      <c r="Q200" s="110" t="n"/>
      <c r="R200" s="110" t="n"/>
      <c r="S200" s="110" t="n"/>
      <c r="T200" s="110" t="n"/>
      <c r="U200" s="110" t="n"/>
      <c r="V200" s="110" t="n"/>
      <c r="W200" s="110" t="n"/>
      <c r="X200" s="110" t="n"/>
      <c r="Y200" s="110" t="n"/>
      <c r="Z200" s="110" t="n"/>
      <c r="AA200" s="110" t="n"/>
      <c r="AB200" s="110" t="n"/>
      <c r="AC200" s="110" t="n"/>
      <c r="AD200" s="110" t="n"/>
      <c r="AE200" s="110" t="n"/>
      <c r="AF200" s="110" t="n"/>
      <c r="AG200" s="110" t="n"/>
      <c r="AH200" s="110" t="n"/>
      <c r="AI200" s="110" t="n"/>
      <c r="AJ200" s="110" t="n"/>
      <c r="AK200" s="110" t="n"/>
      <c r="AL200" s="110" t="n"/>
      <c r="AM200" s="110" t="n"/>
      <c r="AN200" s="110" t="n"/>
      <c r="AO200" s="110" t="n"/>
      <c r="AP200" s="110" t="n"/>
      <c r="AQ200" s="110" t="n"/>
      <c r="AR200" s="110" t="n"/>
      <c r="AS200" s="110" t="n"/>
      <c r="AT200" s="110" t="n"/>
      <c r="AU200" s="110" t="n"/>
      <c r="AV200" s="110" t="n"/>
      <c r="AW200" s="110" t="n"/>
      <c r="AX200" s="110" t="n"/>
      <c r="AY200" s="110" t="n"/>
      <c r="AZ200" s="110" t="n"/>
      <c r="BA200" s="110" t="n"/>
      <c r="BB200" s="110" t="n"/>
      <c r="BC200" s="110" t="n"/>
      <c r="BD200" s="110" t="n"/>
      <c r="BE200" s="110" t="n"/>
      <c r="BF200" s="110" t="n"/>
      <c r="BG200" s="110" t="n"/>
      <c r="BH200" s="110" t="n"/>
      <c r="BI200" s="110" t="n"/>
      <c r="BJ200" s="110" t="n"/>
      <c r="BK200" s="110" t="n"/>
      <c r="BL200" s="110" t="n"/>
      <c r="BM200" s="110" t="n"/>
      <c r="BN200" s="110" t="n"/>
      <c r="BO200" s="110" t="n"/>
      <c r="BP200" s="110" t="n"/>
      <c r="BQ200" s="110" t="n"/>
      <c r="BR200" s="110" t="n"/>
      <c r="BS200" s="110" t="n"/>
      <c r="BT200" s="110" t="n"/>
      <c r="BU200" s="110" t="n"/>
      <c r="BV200" s="110" t="n"/>
      <c r="BW200" s="110" t="n"/>
      <c r="BX200" s="110" t="n"/>
      <c r="BY200" s="110" t="n"/>
      <c r="BZ200" s="110" t="n"/>
      <c r="CA200" s="110" t="n"/>
      <c r="CB200" s="110" t="n"/>
      <c r="CC200" s="110" t="n"/>
      <c r="CD200" s="110" t="n"/>
      <c r="CE200" s="110" t="n"/>
      <c r="CF200" s="110" t="n"/>
      <c r="CG200" s="110" t="n"/>
      <c r="CH200" s="110" t="n"/>
      <c r="CI200" s="110" t="n"/>
      <c r="CJ200" s="110" t="n"/>
      <c r="CK200" s="110" t="n"/>
      <c r="CL200" s="110" t="n"/>
      <c r="CM200" s="110" t="n"/>
      <c r="CN200" s="110" t="n"/>
      <c r="CO200" s="110" t="n"/>
      <c r="CP200" s="110" t="n"/>
      <c r="CQ200" s="110" t="n"/>
      <c r="CR200" s="110" t="n"/>
      <c r="CS200" s="110" t="n"/>
    </row>
    <row r="201">
      <c r="C201" s="110">
        <f>AVERAGEIFS(F201:CS201,$F$2:$CS$2, "&gt;=" &amp; $F$2, $F$2:$CS$2, "&lt;="&amp; EOMONTH($F$2,0))</f>
        <v/>
      </c>
      <c r="D201" s="110">
        <f>AVERAGEIFS(F201:CS201,$F$2:$CS$2, "&gt;=" &amp; $AK$2, $F$2:$CS$2, "&lt;="&amp; EOMONTH($AK$2,0))</f>
        <v/>
      </c>
      <c r="E201" s="111">
        <f>AVERAGEIFS(F201:CS201,$F$2:$CS$2,"&gt;="&amp;TODAY()-30)</f>
        <v/>
      </c>
      <c r="F201" s="110" t="n"/>
      <c r="G201" s="110" t="n"/>
      <c r="H201" s="110" t="n"/>
      <c r="I201" s="110" t="n"/>
      <c r="J201" s="110" t="n"/>
      <c r="K201" s="110" t="n"/>
      <c r="L201" s="110" t="n"/>
      <c r="M201" s="110" t="n"/>
      <c r="N201" s="110" t="n"/>
      <c r="O201" s="110" t="n"/>
      <c r="P201" s="110" t="n"/>
      <c r="Q201" s="110" t="n"/>
      <c r="R201" s="110" t="n"/>
      <c r="S201" s="110" t="n"/>
      <c r="T201" s="110" t="n"/>
      <c r="U201" s="110" t="n"/>
      <c r="V201" s="110" t="n"/>
      <c r="W201" s="110" t="n"/>
      <c r="X201" s="110" t="n"/>
      <c r="Y201" s="110" t="n"/>
      <c r="Z201" s="110" t="n"/>
      <c r="AA201" s="110" t="n"/>
      <c r="AB201" s="110" t="n"/>
      <c r="AC201" s="110" t="n"/>
      <c r="AD201" s="110" t="n"/>
      <c r="AE201" s="110" t="n"/>
      <c r="AF201" s="110" t="n"/>
      <c r="AG201" s="110" t="n"/>
      <c r="AH201" s="110" t="n"/>
      <c r="AI201" s="110" t="n"/>
      <c r="AJ201" s="110" t="n"/>
      <c r="AK201" s="110" t="n"/>
      <c r="AL201" s="110" t="n"/>
      <c r="AM201" s="110" t="n"/>
      <c r="AN201" s="110" t="n"/>
      <c r="AO201" s="110" t="n"/>
      <c r="AP201" s="110" t="n"/>
      <c r="AQ201" s="110" t="n"/>
      <c r="AR201" s="110" t="n"/>
      <c r="AS201" s="110" t="n"/>
      <c r="AT201" s="110" t="n"/>
      <c r="AU201" s="110" t="n"/>
      <c r="AV201" s="110" t="n"/>
      <c r="AW201" s="110" t="n"/>
      <c r="AX201" s="110" t="n"/>
      <c r="AY201" s="110" t="n"/>
      <c r="AZ201" s="110" t="n"/>
      <c r="BA201" s="110" t="n"/>
      <c r="BB201" s="110" t="n"/>
      <c r="BC201" s="110" t="n"/>
      <c r="BD201" s="110" t="n"/>
      <c r="BE201" s="110" t="n"/>
      <c r="BF201" s="110" t="n"/>
      <c r="BG201" s="110" t="n"/>
      <c r="BH201" s="110" t="n"/>
      <c r="BI201" s="110" t="n"/>
      <c r="BJ201" s="110" t="n"/>
      <c r="BK201" s="110" t="n"/>
      <c r="BL201" s="110" t="n"/>
      <c r="BM201" s="110" t="n"/>
      <c r="BN201" s="110" t="n"/>
      <c r="BO201" s="110" t="n"/>
      <c r="BP201" s="110" t="n"/>
      <c r="BQ201" s="110" t="n"/>
      <c r="BR201" s="110" t="n"/>
      <c r="BS201" s="110" t="n"/>
      <c r="BT201" s="110" t="n"/>
      <c r="BU201" s="110" t="n"/>
      <c r="BV201" s="110" t="n"/>
      <c r="BW201" s="110" t="n"/>
      <c r="BX201" s="110" t="n"/>
      <c r="BY201" s="110" t="n"/>
      <c r="BZ201" s="110" t="n"/>
      <c r="CA201" s="110" t="n"/>
      <c r="CB201" s="110" t="n"/>
      <c r="CC201" s="110" t="n"/>
      <c r="CD201" s="110" t="n"/>
      <c r="CE201" s="110" t="n"/>
      <c r="CF201" s="110" t="n"/>
      <c r="CG201" s="110" t="n"/>
      <c r="CH201" s="110" t="n"/>
      <c r="CI201" s="110" t="n"/>
      <c r="CJ201" s="110" t="n"/>
      <c r="CK201" s="110" t="n"/>
      <c r="CL201" s="110" t="n"/>
      <c r="CM201" s="110" t="n"/>
      <c r="CN201" s="110" t="n"/>
      <c r="CO201" s="110" t="n"/>
      <c r="CP201" s="110" t="n"/>
      <c r="CQ201" s="110" t="n"/>
      <c r="CR201" s="110" t="n"/>
      <c r="CS201" s="110" t="n"/>
    </row>
    <row r="202">
      <c r="C202" s="110">
        <f>AVERAGEIFS(F202:CS202,$F$2:$CS$2, "&gt;=" &amp; $F$2, $F$2:$CS$2, "&lt;="&amp; EOMONTH($F$2,0))</f>
        <v/>
      </c>
      <c r="D202" s="110">
        <f>AVERAGEIFS(F202:CS202,$F$2:$CS$2, "&gt;=" &amp; $AK$2, $F$2:$CS$2, "&lt;="&amp; EOMONTH($AK$2,0))</f>
        <v/>
      </c>
      <c r="E202" s="111">
        <f>AVERAGEIFS(F202:CS202,$F$2:$CS$2,"&gt;="&amp;TODAY()-30)</f>
        <v/>
      </c>
      <c r="F202" s="110" t="n"/>
      <c r="G202" s="110" t="n"/>
      <c r="H202" s="110" t="n"/>
      <c r="I202" s="110" t="n"/>
      <c r="J202" s="110" t="n"/>
      <c r="K202" s="110" t="n"/>
      <c r="L202" s="110" t="n"/>
      <c r="M202" s="110" t="n"/>
      <c r="N202" s="110" t="n"/>
      <c r="O202" s="110" t="n"/>
      <c r="P202" s="110" t="n"/>
      <c r="Q202" s="110" t="n"/>
      <c r="R202" s="110" t="n"/>
      <c r="S202" s="110" t="n"/>
      <c r="T202" s="110" t="n"/>
      <c r="U202" s="110" t="n"/>
      <c r="V202" s="110" t="n"/>
      <c r="W202" s="110" t="n"/>
      <c r="X202" s="110" t="n"/>
      <c r="Y202" s="110" t="n"/>
      <c r="Z202" s="110" t="n"/>
      <c r="AA202" s="110" t="n"/>
      <c r="AB202" s="110" t="n"/>
      <c r="AC202" s="110" t="n"/>
      <c r="AD202" s="110" t="n"/>
      <c r="AE202" s="110" t="n"/>
      <c r="AF202" s="110" t="n"/>
      <c r="AG202" s="110" t="n"/>
      <c r="AH202" s="110" t="n"/>
      <c r="AI202" s="110" t="n"/>
      <c r="AJ202" s="110" t="n"/>
      <c r="AK202" s="110" t="n"/>
      <c r="AL202" s="110" t="n"/>
      <c r="AM202" s="110" t="n"/>
      <c r="AN202" s="110" t="n"/>
      <c r="AO202" s="110" t="n"/>
      <c r="AP202" s="110" t="n"/>
      <c r="AQ202" s="110" t="n"/>
      <c r="AR202" s="110" t="n"/>
      <c r="AS202" s="110" t="n"/>
      <c r="AT202" s="110" t="n"/>
      <c r="AU202" s="110" t="n"/>
      <c r="AV202" s="110" t="n"/>
      <c r="AW202" s="110" t="n"/>
      <c r="AX202" s="110" t="n"/>
      <c r="AY202" s="110" t="n"/>
      <c r="AZ202" s="110" t="n"/>
      <c r="BA202" s="110" t="n"/>
      <c r="BB202" s="110" t="n"/>
      <c r="BC202" s="110" t="n"/>
      <c r="BD202" s="110" t="n"/>
      <c r="BE202" s="110" t="n"/>
      <c r="BF202" s="110" t="n"/>
      <c r="BG202" s="110" t="n"/>
      <c r="BH202" s="110" t="n"/>
      <c r="BI202" s="110" t="n"/>
      <c r="BJ202" s="110" t="n"/>
      <c r="BK202" s="110" t="n"/>
      <c r="BL202" s="110" t="n"/>
      <c r="BM202" s="110" t="n"/>
      <c r="BN202" s="110" t="n"/>
      <c r="BO202" s="110" t="n"/>
      <c r="BP202" s="110" t="n"/>
      <c r="BQ202" s="110" t="n"/>
      <c r="BR202" s="110" t="n"/>
      <c r="BS202" s="110" t="n"/>
      <c r="BT202" s="110" t="n"/>
      <c r="BU202" s="110" t="n"/>
      <c r="BV202" s="110" t="n"/>
      <c r="BW202" s="110" t="n"/>
      <c r="BX202" s="110" t="n"/>
      <c r="BY202" s="110" t="n"/>
      <c r="BZ202" s="110" t="n"/>
      <c r="CA202" s="110" t="n"/>
      <c r="CB202" s="110" t="n"/>
      <c r="CC202" s="110" t="n"/>
      <c r="CD202" s="110" t="n"/>
      <c r="CE202" s="110" t="n"/>
      <c r="CF202" s="110" t="n"/>
      <c r="CG202" s="110" t="n"/>
      <c r="CH202" s="110" t="n"/>
      <c r="CI202" s="110" t="n"/>
      <c r="CJ202" s="110" t="n"/>
      <c r="CK202" s="110" t="n"/>
      <c r="CL202" s="110" t="n"/>
      <c r="CM202" s="110" t="n"/>
      <c r="CN202" s="110" t="n"/>
      <c r="CO202" s="110" t="n"/>
      <c r="CP202" s="110" t="n"/>
      <c r="CQ202" s="110" t="n"/>
      <c r="CR202" s="110" t="n"/>
      <c r="CS202" s="110" t="n"/>
    </row>
    <row r="203">
      <c r="C203" s="110">
        <f>AVERAGEIFS(F203:CS203,$F$2:$CS$2, "&gt;=" &amp; $F$2, $F$2:$CS$2, "&lt;="&amp; EOMONTH($F$2,0))</f>
        <v/>
      </c>
      <c r="D203" s="110">
        <f>AVERAGEIFS(F203:CS203,$F$2:$CS$2, "&gt;=" &amp; $AK$2, $F$2:$CS$2, "&lt;="&amp; EOMONTH($AK$2,0))</f>
        <v/>
      </c>
      <c r="E203" s="111">
        <f>AVERAGEIFS(F203:CS203,$F$2:$CS$2,"&gt;="&amp;TODAY()-30)</f>
        <v/>
      </c>
      <c r="F203" s="110" t="n"/>
      <c r="G203" s="110" t="n"/>
      <c r="H203" s="110" t="n"/>
      <c r="I203" s="110" t="n"/>
      <c r="J203" s="110" t="n"/>
      <c r="K203" s="110" t="n"/>
      <c r="L203" s="110" t="n"/>
      <c r="M203" s="110" t="n"/>
      <c r="N203" s="110" t="n"/>
      <c r="O203" s="110" t="n"/>
      <c r="P203" s="110" t="n"/>
      <c r="Q203" s="110" t="n"/>
      <c r="R203" s="110" t="n"/>
      <c r="S203" s="110" t="n"/>
      <c r="T203" s="110" t="n"/>
      <c r="U203" s="110" t="n"/>
      <c r="V203" s="110" t="n"/>
      <c r="W203" s="110" t="n"/>
      <c r="X203" s="110" t="n"/>
      <c r="Y203" s="110" t="n"/>
      <c r="Z203" s="110" t="n"/>
      <c r="AA203" s="110" t="n"/>
      <c r="AB203" s="110" t="n"/>
      <c r="AC203" s="110" t="n"/>
      <c r="AD203" s="110" t="n"/>
      <c r="AE203" s="110" t="n"/>
      <c r="AF203" s="110" t="n"/>
      <c r="AG203" s="110" t="n"/>
      <c r="AH203" s="110" t="n"/>
      <c r="AI203" s="110" t="n"/>
      <c r="AJ203" s="110" t="n"/>
      <c r="AK203" s="110" t="n"/>
      <c r="AL203" s="110" t="n"/>
      <c r="AM203" s="110" t="n"/>
      <c r="AN203" s="110" t="n"/>
      <c r="AO203" s="110" t="n"/>
      <c r="AP203" s="110" t="n"/>
      <c r="AQ203" s="110" t="n"/>
      <c r="AR203" s="110" t="n"/>
      <c r="AS203" s="110" t="n"/>
      <c r="AT203" s="110" t="n"/>
      <c r="AU203" s="110" t="n"/>
      <c r="AV203" s="110" t="n"/>
      <c r="AW203" s="110" t="n"/>
      <c r="AX203" s="110" t="n"/>
      <c r="AY203" s="110" t="n"/>
      <c r="AZ203" s="110" t="n"/>
      <c r="BA203" s="110" t="n"/>
      <c r="BB203" s="110" t="n"/>
      <c r="BC203" s="110" t="n"/>
      <c r="BD203" s="110" t="n"/>
      <c r="BE203" s="110" t="n"/>
      <c r="BF203" s="110" t="n"/>
      <c r="BG203" s="110" t="n"/>
      <c r="BH203" s="110" t="n"/>
      <c r="BI203" s="110" t="n"/>
      <c r="BJ203" s="110" t="n"/>
      <c r="BK203" s="110" t="n"/>
      <c r="BL203" s="110" t="n"/>
      <c r="BM203" s="110" t="n"/>
      <c r="BN203" s="110" t="n"/>
      <c r="BO203" s="110" t="n"/>
      <c r="BP203" s="110" t="n"/>
      <c r="BQ203" s="110" t="n"/>
      <c r="BR203" s="110" t="n"/>
      <c r="BS203" s="110" t="n"/>
      <c r="BT203" s="110" t="n"/>
      <c r="BU203" s="110" t="n"/>
      <c r="BV203" s="110" t="n"/>
      <c r="BW203" s="110" t="n"/>
      <c r="BX203" s="110" t="n"/>
      <c r="BY203" s="110" t="n"/>
      <c r="BZ203" s="110" t="n"/>
      <c r="CA203" s="110" t="n"/>
      <c r="CB203" s="110" t="n"/>
      <c r="CC203" s="110" t="n"/>
      <c r="CD203" s="110" t="n"/>
      <c r="CE203" s="110" t="n"/>
      <c r="CF203" s="110" t="n"/>
      <c r="CG203" s="110" t="n"/>
      <c r="CH203" s="110" t="n"/>
      <c r="CI203" s="110" t="n"/>
      <c r="CJ203" s="110" t="n"/>
      <c r="CK203" s="110" t="n"/>
      <c r="CL203" s="110" t="n"/>
      <c r="CM203" s="110" t="n"/>
      <c r="CN203" s="110" t="n"/>
      <c r="CO203" s="110" t="n"/>
      <c r="CP203" s="110" t="n"/>
      <c r="CQ203" s="110" t="n"/>
      <c r="CR203" s="110" t="n"/>
      <c r="CS203" s="110" t="n"/>
    </row>
    <row r="204">
      <c r="C204" s="110">
        <f>AVERAGEIFS(F204:CS204,$F$2:$CS$2, "&gt;=" &amp; $F$2, $F$2:$CS$2, "&lt;="&amp; EOMONTH($F$2,0))</f>
        <v/>
      </c>
      <c r="D204" s="110">
        <f>AVERAGEIFS(F204:CS204,$F$2:$CS$2, "&gt;=" &amp; $AK$2, $F$2:$CS$2, "&lt;="&amp; EOMONTH($AK$2,0))</f>
        <v/>
      </c>
      <c r="E204" s="111">
        <f>AVERAGEIFS(F204:CS204,$F$2:$CS$2,"&gt;="&amp;TODAY()-30)</f>
        <v/>
      </c>
      <c r="F204" s="110" t="n"/>
      <c r="G204" s="110" t="n"/>
      <c r="H204" s="110" t="n"/>
      <c r="I204" s="110" t="n"/>
      <c r="J204" s="110" t="n"/>
      <c r="K204" s="110" t="n"/>
      <c r="L204" s="110" t="n"/>
      <c r="M204" s="110" t="n"/>
      <c r="N204" s="110" t="n"/>
      <c r="O204" s="110" t="n"/>
      <c r="P204" s="110" t="n"/>
      <c r="Q204" s="110" t="n"/>
      <c r="R204" s="110" t="n"/>
      <c r="S204" s="110" t="n"/>
      <c r="T204" s="110" t="n"/>
      <c r="U204" s="110" t="n"/>
      <c r="V204" s="110" t="n"/>
      <c r="W204" s="110" t="n"/>
      <c r="X204" s="110" t="n"/>
      <c r="Y204" s="110" t="n"/>
      <c r="Z204" s="110" t="n"/>
      <c r="AA204" s="110" t="n"/>
      <c r="AB204" s="110" t="n"/>
      <c r="AC204" s="110" t="n"/>
      <c r="AD204" s="110" t="n"/>
      <c r="AE204" s="110" t="n"/>
      <c r="AF204" s="110" t="n"/>
      <c r="AG204" s="110" t="n"/>
      <c r="AH204" s="110" t="n"/>
      <c r="AI204" s="110" t="n"/>
      <c r="AJ204" s="110" t="n"/>
      <c r="AK204" s="110" t="n"/>
      <c r="AL204" s="110" t="n"/>
      <c r="AM204" s="110" t="n"/>
      <c r="AN204" s="110" t="n"/>
      <c r="AO204" s="110" t="n"/>
      <c r="AP204" s="110" t="n"/>
      <c r="AQ204" s="110" t="n"/>
      <c r="AR204" s="110" t="n"/>
      <c r="AS204" s="110" t="n"/>
      <c r="AT204" s="110" t="n"/>
      <c r="AU204" s="110" t="n"/>
      <c r="AV204" s="110" t="n"/>
      <c r="AW204" s="110" t="n"/>
      <c r="AX204" s="110" t="n"/>
      <c r="AY204" s="110" t="n"/>
      <c r="AZ204" s="110" t="n"/>
      <c r="BA204" s="110" t="n"/>
      <c r="BB204" s="110" t="n"/>
      <c r="BC204" s="110" t="n"/>
      <c r="BD204" s="110" t="n"/>
      <c r="BE204" s="110" t="n"/>
      <c r="BF204" s="110" t="n"/>
      <c r="BG204" s="110" t="n"/>
      <c r="BH204" s="110" t="n"/>
      <c r="BI204" s="110" t="n"/>
      <c r="BJ204" s="110" t="n"/>
      <c r="BK204" s="110" t="n"/>
      <c r="BL204" s="110" t="n"/>
      <c r="BM204" s="110" t="n"/>
      <c r="BN204" s="110" t="n"/>
      <c r="BO204" s="110" t="n"/>
      <c r="BP204" s="110" t="n"/>
      <c r="BQ204" s="110" t="n"/>
      <c r="BR204" s="110" t="n"/>
      <c r="BS204" s="110" t="n"/>
      <c r="BT204" s="110" t="n"/>
      <c r="BU204" s="110" t="n"/>
      <c r="BV204" s="110" t="n"/>
      <c r="BW204" s="110" t="n"/>
      <c r="BX204" s="110" t="n"/>
      <c r="BY204" s="110" t="n"/>
      <c r="BZ204" s="110" t="n"/>
      <c r="CA204" s="110" t="n"/>
      <c r="CB204" s="110" t="n"/>
      <c r="CC204" s="110" t="n"/>
      <c r="CD204" s="110" t="n"/>
      <c r="CE204" s="110" t="n"/>
      <c r="CF204" s="110" t="n"/>
      <c r="CG204" s="110" t="n"/>
      <c r="CH204" s="110" t="n"/>
      <c r="CI204" s="110" t="n"/>
      <c r="CJ204" s="110" t="n"/>
      <c r="CK204" s="110" t="n"/>
      <c r="CL204" s="110" t="n"/>
      <c r="CM204" s="110" t="n"/>
      <c r="CN204" s="110" t="n"/>
      <c r="CO204" s="110" t="n"/>
      <c r="CP204" s="110" t="n"/>
      <c r="CQ204" s="110" t="n"/>
      <c r="CR204" s="110" t="n"/>
      <c r="CS204" s="110" t="n"/>
    </row>
    <row r="205">
      <c r="C205" s="110">
        <f>AVERAGEIFS(F205:CS205,$F$2:$CS$2, "&gt;=" &amp; $F$2, $F$2:$CS$2, "&lt;="&amp; EOMONTH($F$2,0))</f>
        <v/>
      </c>
      <c r="D205" s="110">
        <f>AVERAGEIFS(F205:CS205,$F$2:$CS$2, "&gt;=" &amp; $AK$2, $F$2:$CS$2, "&lt;="&amp; EOMONTH($AK$2,0))</f>
        <v/>
      </c>
      <c r="E205" s="111">
        <f>AVERAGEIFS(F205:CS205,$F$2:$CS$2,"&gt;="&amp;TODAY()-30)</f>
        <v/>
      </c>
      <c r="F205" s="110" t="n"/>
      <c r="G205" s="110" t="n"/>
      <c r="H205" s="110" t="n"/>
      <c r="I205" s="110" t="n"/>
      <c r="J205" s="110" t="n"/>
      <c r="K205" s="110" t="n"/>
      <c r="L205" s="110" t="n"/>
      <c r="M205" s="110" t="n"/>
      <c r="N205" s="110" t="n"/>
      <c r="O205" s="110" t="n"/>
      <c r="P205" s="110" t="n"/>
      <c r="Q205" s="110" t="n"/>
      <c r="R205" s="110" t="n"/>
      <c r="S205" s="110" t="n"/>
      <c r="T205" s="110" t="n"/>
      <c r="U205" s="110" t="n"/>
      <c r="V205" s="110" t="n"/>
      <c r="W205" s="110" t="n"/>
      <c r="X205" s="110" t="n"/>
      <c r="Y205" s="110" t="n"/>
      <c r="Z205" s="110" t="n"/>
      <c r="AA205" s="110" t="n"/>
      <c r="AB205" s="110" t="n"/>
      <c r="AC205" s="110" t="n"/>
      <c r="AD205" s="110" t="n"/>
      <c r="AE205" s="110" t="n"/>
      <c r="AF205" s="110" t="n"/>
      <c r="AG205" s="110" t="n"/>
      <c r="AH205" s="110" t="n"/>
      <c r="AI205" s="110" t="n"/>
      <c r="AJ205" s="110" t="n"/>
      <c r="AK205" s="110" t="n"/>
      <c r="AL205" s="110" t="n"/>
      <c r="AM205" s="110" t="n"/>
      <c r="AN205" s="110" t="n"/>
      <c r="AO205" s="110" t="n"/>
      <c r="AP205" s="110" t="n"/>
      <c r="AQ205" s="110" t="n"/>
      <c r="AR205" s="110" t="n"/>
      <c r="AS205" s="110" t="n"/>
      <c r="AT205" s="110" t="n"/>
      <c r="AU205" s="110" t="n"/>
      <c r="AV205" s="110" t="n"/>
      <c r="AW205" s="110" t="n"/>
      <c r="AX205" s="110" t="n"/>
      <c r="AY205" s="110" t="n"/>
      <c r="AZ205" s="110" t="n"/>
      <c r="BA205" s="110" t="n"/>
      <c r="BB205" s="110" t="n"/>
      <c r="BC205" s="110" t="n"/>
      <c r="BD205" s="110" t="n"/>
      <c r="BE205" s="110" t="n"/>
      <c r="BF205" s="110" t="n"/>
      <c r="BG205" s="110" t="n"/>
      <c r="BH205" s="110" t="n"/>
      <c r="BI205" s="110" t="n"/>
      <c r="BJ205" s="110" t="n"/>
      <c r="BK205" s="110" t="n"/>
      <c r="BL205" s="110" t="n"/>
      <c r="BM205" s="110" t="n"/>
      <c r="BN205" s="110" t="n"/>
      <c r="BO205" s="110" t="n"/>
      <c r="BP205" s="110" t="n"/>
      <c r="BQ205" s="110" t="n"/>
      <c r="BR205" s="110" t="n"/>
      <c r="BS205" s="110" t="n"/>
      <c r="BT205" s="110" t="n"/>
      <c r="BU205" s="110" t="n"/>
      <c r="BV205" s="110" t="n"/>
      <c r="BW205" s="110" t="n"/>
      <c r="BX205" s="110" t="n"/>
      <c r="BY205" s="110" t="n"/>
      <c r="BZ205" s="110" t="n"/>
      <c r="CA205" s="110" t="n"/>
      <c r="CB205" s="110" t="n"/>
      <c r="CC205" s="110" t="n"/>
      <c r="CD205" s="110" t="n"/>
      <c r="CE205" s="110" t="n"/>
      <c r="CF205" s="110" t="n"/>
      <c r="CG205" s="110" t="n"/>
      <c r="CH205" s="110" t="n"/>
      <c r="CI205" s="110" t="n"/>
      <c r="CJ205" s="110" t="n"/>
      <c r="CK205" s="110" t="n"/>
      <c r="CL205" s="110" t="n"/>
      <c r="CM205" s="110" t="n"/>
      <c r="CN205" s="110" t="n"/>
      <c r="CO205" s="110" t="n"/>
      <c r="CP205" s="110" t="n"/>
      <c r="CQ205" s="110" t="n"/>
      <c r="CR205" s="110" t="n"/>
      <c r="CS205" s="110" t="n"/>
    </row>
    <row r="206">
      <c r="C206" s="110">
        <f>AVERAGEIFS(F206:CS206,$F$2:$CS$2, "&gt;=" &amp; $F$2, $F$2:$CS$2, "&lt;="&amp; EOMONTH($F$2,0))</f>
        <v/>
      </c>
      <c r="D206" s="110">
        <f>AVERAGEIFS(F206:CS206,$F$2:$CS$2, "&gt;=" &amp; $AK$2, $F$2:$CS$2, "&lt;="&amp; EOMONTH($AK$2,0))</f>
        <v/>
      </c>
      <c r="E206" s="111">
        <f>AVERAGEIFS(F206:CS206,$F$2:$CS$2,"&gt;="&amp;TODAY()-30)</f>
        <v/>
      </c>
      <c r="F206" s="110" t="n"/>
      <c r="G206" s="110" t="n"/>
      <c r="H206" s="110" t="n"/>
      <c r="I206" s="110" t="n"/>
      <c r="J206" s="110" t="n"/>
      <c r="K206" s="110" t="n"/>
      <c r="L206" s="110" t="n"/>
      <c r="M206" s="110" t="n"/>
      <c r="N206" s="110" t="n"/>
      <c r="O206" s="110" t="n"/>
      <c r="P206" s="110" t="n"/>
      <c r="Q206" s="110" t="n"/>
      <c r="R206" s="110" t="n"/>
      <c r="S206" s="110" t="n"/>
      <c r="T206" s="110" t="n"/>
      <c r="U206" s="110" t="n"/>
      <c r="V206" s="110" t="n"/>
      <c r="W206" s="110" t="n"/>
      <c r="X206" s="110" t="n"/>
      <c r="Y206" s="110" t="n"/>
      <c r="Z206" s="110" t="n"/>
      <c r="AA206" s="110" t="n"/>
      <c r="AB206" s="110" t="n"/>
      <c r="AC206" s="110" t="n"/>
      <c r="AD206" s="110" t="n"/>
      <c r="AE206" s="110" t="n"/>
      <c r="AF206" s="110" t="n"/>
      <c r="AG206" s="110" t="n"/>
      <c r="AH206" s="110" t="n"/>
      <c r="AI206" s="110" t="n"/>
      <c r="AJ206" s="110" t="n"/>
      <c r="AK206" s="110" t="n"/>
      <c r="AL206" s="110" t="n"/>
      <c r="AM206" s="110" t="n"/>
      <c r="AN206" s="110" t="n"/>
      <c r="AO206" s="110" t="n"/>
      <c r="AP206" s="110" t="n"/>
      <c r="AQ206" s="110" t="n"/>
      <c r="AR206" s="110" t="n"/>
      <c r="AS206" s="110" t="n"/>
      <c r="AT206" s="110" t="n"/>
      <c r="AU206" s="110" t="n"/>
      <c r="AV206" s="110" t="n"/>
      <c r="AW206" s="110" t="n"/>
      <c r="AX206" s="110" t="n"/>
      <c r="AY206" s="110" t="n"/>
      <c r="AZ206" s="110" t="n"/>
      <c r="BA206" s="110" t="n"/>
      <c r="BB206" s="110" t="n"/>
      <c r="BC206" s="110" t="n"/>
      <c r="BD206" s="110" t="n"/>
      <c r="BE206" s="110" t="n"/>
      <c r="BF206" s="110" t="n"/>
      <c r="BG206" s="110" t="n"/>
      <c r="BH206" s="110" t="n"/>
      <c r="BI206" s="110" t="n"/>
      <c r="BJ206" s="110" t="n"/>
      <c r="BK206" s="110" t="n"/>
      <c r="BL206" s="110" t="n"/>
      <c r="BM206" s="110" t="n"/>
      <c r="BN206" s="110" t="n"/>
      <c r="BO206" s="110" t="n"/>
      <c r="BP206" s="110" t="n"/>
      <c r="BQ206" s="110" t="n"/>
      <c r="BR206" s="110" t="n"/>
      <c r="BS206" s="110" t="n"/>
      <c r="BT206" s="110" t="n"/>
      <c r="BU206" s="110" t="n"/>
      <c r="BV206" s="110" t="n"/>
      <c r="BW206" s="110" t="n"/>
      <c r="BX206" s="110" t="n"/>
      <c r="BY206" s="110" t="n"/>
      <c r="BZ206" s="110" t="n"/>
      <c r="CA206" s="110" t="n"/>
      <c r="CB206" s="110" t="n"/>
      <c r="CC206" s="110" t="n"/>
      <c r="CD206" s="110" t="n"/>
      <c r="CE206" s="110" t="n"/>
      <c r="CF206" s="110" t="n"/>
      <c r="CG206" s="110" t="n"/>
      <c r="CH206" s="110" t="n"/>
      <c r="CI206" s="110" t="n"/>
      <c r="CJ206" s="110" t="n"/>
      <c r="CK206" s="110" t="n"/>
      <c r="CL206" s="110" t="n"/>
      <c r="CM206" s="110" t="n"/>
      <c r="CN206" s="110" t="n"/>
      <c r="CO206" s="110" t="n"/>
      <c r="CP206" s="110" t="n"/>
      <c r="CQ206" s="110" t="n"/>
      <c r="CR206" s="110" t="n"/>
      <c r="CS206" s="110" t="n"/>
    </row>
    <row r="207">
      <c r="C207" s="110">
        <f>AVERAGEIFS(F207:CS207,$F$2:$CS$2, "&gt;=" &amp; $F$2, $F$2:$CS$2, "&lt;="&amp; EOMONTH($F$2,0))</f>
        <v/>
      </c>
      <c r="D207" s="110">
        <f>AVERAGEIFS(F207:CS207,$F$2:$CS$2, "&gt;=" &amp; $AK$2, $F$2:$CS$2, "&lt;="&amp; EOMONTH($AK$2,0))</f>
        <v/>
      </c>
      <c r="E207" s="111">
        <f>AVERAGEIFS(F207:CS207,$F$2:$CS$2,"&gt;="&amp;TODAY()-30)</f>
        <v/>
      </c>
      <c r="F207" s="110" t="n"/>
      <c r="G207" s="110" t="n"/>
      <c r="H207" s="110" t="n"/>
      <c r="I207" s="110" t="n"/>
      <c r="J207" s="110" t="n"/>
      <c r="K207" s="110" t="n"/>
      <c r="L207" s="110" t="n"/>
      <c r="M207" s="110" t="n"/>
      <c r="N207" s="110" t="n"/>
      <c r="O207" s="110" t="n"/>
      <c r="P207" s="110" t="n"/>
      <c r="Q207" s="110" t="n"/>
      <c r="R207" s="110" t="n"/>
      <c r="S207" s="110" t="n"/>
      <c r="T207" s="110" t="n"/>
      <c r="U207" s="110" t="n"/>
      <c r="V207" s="110" t="n"/>
      <c r="W207" s="110" t="n"/>
      <c r="X207" s="110" t="n"/>
      <c r="Y207" s="110" t="n"/>
      <c r="Z207" s="110" t="n"/>
      <c r="AA207" s="110" t="n"/>
      <c r="AB207" s="110" t="n"/>
      <c r="AC207" s="110" t="n"/>
      <c r="AD207" s="110" t="n"/>
      <c r="AE207" s="110" t="n"/>
      <c r="AF207" s="110" t="n"/>
      <c r="AG207" s="110" t="n"/>
      <c r="AH207" s="110" t="n"/>
      <c r="AI207" s="110" t="n"/>
      <c r="AJ207" s="110" t="n"/>
      <c r="AK207" s="110" t="n"/>
      <c r="AL207" s="110" t="n"/>
      <c r="AM207" s="110" t="n"/>
      <c r="AN207" s="110" t="n"/>
      <c r="AO207" s="110" t="n"/>
      <c r="AP207" s="110" t="n"/>
      <c r="AQ207" s="110" t="n"/>
      <c r="AR207" s="110" t="n"/>
      <c r="AS207" s="110" t="n"/>
      <c r="AT207" s="110" t="n"/>
      <c r="AU207" s="110" t="n"/>
      <c r="AV207" s="110" t="n"/>
      <c r="AW207" s="110" t="n"/>
      <c r="AX207" s="110" t="n"/>
      <c r="AY207" s="110" t="n"/>
      <c r="AZ207" s="110" t="n"/>
      <c r="BA207" s="110" t="n"/>
      <c r="BB207" s="110" t="n"/>
      <c r="BC207" s="110" t="n"/>
      <c r="BD207" s="110" t="n"/>
      <c r="BE207" s="110" t="n"/>
      <c r="BF207" s="110" t="n"/>
      <c r="BG207" s="110" t="n"/>
      <c r="BH207" s="110" t="n"/>
      <c r="BI207" s="110" t="n"/>
      <c r="BJ207" s="110" t="n"/>
      <c r="BK207" s="110" t="n"/>
      <c r="BL207" s="110" t="n"/>
      <c r="BM207" s="110" t="n"/>
      <c r="BN207" s="110" t="n"/>
      <c r="BO207" s="110" t="n"/>
      <c r="BP207" s="110" t="n"/>
      <c r="BQ207" s="110" t="n"/>
      <c r="BR207" s="110" t="n"/>
      <c r="BS207" s="110" t="n"/>
      <c r="BT207" s="110" t="n"/>
      <c r="BU207" s="110" t="n"/>
      <c r="BV207" s="110" t="n"/>
      <c r="BW207" s="110" t="n"/>
      <c r="BX207" s="110" t="n"/>
      <c r="BY207" s="110" t="n"/>
      <c r="BZ207" s="110" t="n"/>
      <c r="CA207" s="110" t="n"/>
      <c r="CB207" s="110" t="n"/>
      <c r="CC207" s="110" t="n"/>
      <c r="CD207" s="110" t="n"/>
      <c r="CE207" s="110" t="n"/>
      <c r="CF207" s="110" t="n"/>
      <c r="CG207" s="110" t="n"/>
      <c r="CH207" s="110" t="n"/>
      <c r="CI207" s="110" t="n"/>
      <c r="CJ207" s="110" t="n"/>
      <c r="CK207" s="110" t="n"/>
      <c r="CL207" s="110" t="n"/>
      <c r="CM207" s="110" t="n"/>
      <c r="CN207" s="110" t="n"/>
      <c r="CO207" s="110" t="n"/>
      <c r="CP207" s="110" t="n"/>
      <c r="CQ207" s="110" t="n"/>
      <c r="CR207" s="110" t="n"/>
      <c r="CS207" s="110" t="n"/>
    </row>
    <row r="208">
      <c r="C208" s="110">
        <f>AVERAGEIFS(F208:CS208,$F$2:$CS$2, "&gt;=" &amp; $F$2, $F$2:$CS$2, "&lt;="&amp; EOMONTH($F$2,0))</f>
        <v/>
      </c>
      <c r="D208" s="110">
        <f>AVERAGEIFS(F208:CS208,$F$2:$CS$2, "&gt;=" &amp; $AK$2, $F$2:$CS$2, "&lt;="&amp; EOMONTH($AK$2,0))</f>
        <v/>
      </c>
      <c r="E208" s="111">
        <f>AVERAGEIFS(F208:CS208,$F$2:$CS$2,"&gt;="&amp;TODAY()-30)</f>
        <v/>
      </c>
      <c r="F208" s="110" t="n"/>
      <c r="G208" s="110" t="n"/>
      <c r="H208" s="110" t="n"/>
      <c r="I208" s="110" t="n"/>
      <c r="J208" s="110" t="n"/>
      <c r="K208" s="110" t="n"/>
      <c r="L208" s="110" t="n"/>
      <c r="M208" s="110" t="n"/>
      <c r="N208" s="110" t="n"/>
      <c r="O208" s="110" t="n"/>
      <c r="P208" s="110" t="n"/>
      <c r="Q208" s="110" t="n"/>
      <c r="R208" s="110" t="n"/>
      <c r="S208" s="110" t="n"/>
      <c r="T208" s="110" t="n"/>
      <c r="U208" s="110" t="n"/>
      <c r="V208" s="110" t="n"/>
      <c r="W208" s="110" t="n"/>
      <c r="X208" s="110" t="n"/>
      <c r="Y208" s="110" t="n"/>
      <c r="Z208" s="110" t="n"/>
      <c r="AA208" s="110" t="n"/>
      <c r="AB208" s="110" t="n"/>
      <c r="AC208" s="110" t="n"/>
      <c r="AD208" s="110" t="n"/>
      <c r="AE208" s="110" t="n"/>
      <c r="AF208" s="110" t="n"/>
      <c r="AG208" s="110" t="n"/>
      <c r="AH208" s="110" t="n"/>
      <c r="AI208" s="110" t="n"/>
      <c r="AJ208" s="110" t="n"/>
      <c r="AK208" s="110" t="n"/>
      <c r="AL208" s="110" t="n"/>
      <c r="AM208" s="110" t="n"/>
      <c r="AN208" s="110" t="n"/>
      <c r="AO208" s="110" t="n"/>
      <c r="AP208" s="110" t="n"/>
      <c r="AQ208" s="110" t="n"/>
      <c r="AR208" s="110" t="n"/>
      <c r="AS208" s="110" t="n"/>
      <c r="AT208" s="110" t="n"/>
      <c r="AU208" s="110" t="n"/>
      <c r="AV208" s="110" t="n"/>
      <c r="AW208" s="110" t="n"/>
      <c r="AX208" s="110" t="n"/>
      <c r="AY208" s="110" t="n"/>
      <c r="AZ208" s="110" t="n"/>
      <c r="BA208" s="110" t="n"/>
      <c r="BB208" s="110" t="n"/>
      <c r="BC208" s="110" t="n"/>
      <c r="BD208" s="110" t="n"/>
      <c r="BE208" s="110" t="n"/>
      <c r="BF208" s="110" t="n"/>
      <c r="BG208" s="110" t="n"/>
      <c r="BH208" s="110" t="n"/>
      <c r="BI208" s="110" t="n"/>
      <c r="BJ208" s="110" t="n"/>
      <c r="BK208" s="110" t="n"/>
      <c r="BL208" s="110" t="n"/>
      <c r="BM208" s="110" t="n"/>
      <c r="BN208" s="110" t="n"/>
      <c r="BO208" s="110" t="n"/>
      <c r="BP208" s="110" t="n"/>
      <c r="BQ208" s="110" t="n"/>
      <c r="BR208" s="110" t="n"/>
      <c r="BS208" s="110" t="n"/>
      <c r="BT208" s="110" t="n"/>
      <c r="BU208" s="110" t="n"/>
      <c r="BV208" s="110" t="n"/>
      <c r="BW208" s="110" t="n"/>
      <c r="BX208" s="110" t="n"/>
      <c r="BY208" s="110" t="n"/>
      <c r="BZ208" s="110" t="n"/>
      <c r="CA208" s="110" t="n"/>
      <c r="CB208" s="110" t="n"/>
      <c r="CC208" s="110" t="n"/>
      <c r="CD208" s="110" t="n"/>
      <c r="CE208" s="110" t="n"/>
      <c r="CF208" s="110" t="n"/>
      <c r="CG208" s="110" t="n"/>
      <c r="CH208" s="110" t="n"/>
      <c r="CI208" s="110" t="n"/>
      <c r="CJ208" s="110" t="n"/>
      <c r="CK208" s="110" t="n"/>
      <c r="CL208" s="110" t="n"/>
      <c r="CM208" s="110" t="n"/>
      <c r="CN208" s="110" t="n"/>
      <c r="CO208" s="110" t="n"/>
      <c r="CP208" s="110" t="n"/>
      <c r="CQ208" s="110" t="n"/>
      <c r="CR208" s="110" t="n"/>
      <c r="CS208" s="110" t="n"/>
    </row>
    <row r="209">
      <c r="C209" s="110">
        <f>AVERAGEIFS(F209:CS209,$F$2:$CS$2, "&gt;=" &amp; $F$2, $F$2:$CS$2, "&lt;="&amp; EOMONTH($F$2,0))</f>
        <v/>
      </c>
      <c r="D209" s="110">
        <f>AVERAGEIFS(F209:CS209,$F$2:$CS$2, "&gt;=" &amp; $AK$2, $F$2:$CS$2, "&lt;="&amp; EOMONTH($AK$2,0))</f>
        <v/>
      </c>
      <c r="E209" s="111">
        <f>AVERAGEIFS(F209:CS209,$F$2:$CS$2,"&gt;="&amp;TODAY()-30)</f>
        <v/>
      </c>
      <c r="F209" s="110" t="n"/>
      <c r="G209" s="110" t="n"/>
      <c r="H209" s="110" t="n"/>
      <c r="I209" s="110" t="n"/>
      <c r="J209" s="110" t="n"/>
      <c r="K209" s="110" t="n"/>
      <c r="L209" s="110" t="n"/>
      <c r="M209" s="110" t="n"/>
      <c r="N209" s="110" t="n"/>
      <c r="O209" s="110" t="n"/>
      <c r="P209" s="110" t="n"/>
      <c r="Q209" s="110" t="n"/>
      <c r="R209" s="110" t="n"/>
      <c r="S209" s="110" t="n"/>
      <c r="T209" s="110" t="n"/>
      <c r="U209" s="110" t="n"/>
      <c r="V209" s="110" t="n"/>
      <c r="W209" s="110" t="n"/>
      <c r="X209" s="110" t="n"/>
      <c r="Y209" s="110" t="n"/>
      <c r="Z209" s="110" t="n"/>
      <c r="AA209" s="110" t="n"/>
      <c r="AB209" s="110" t="n"/>
      <c r="AC209" s="110" t="n"/>
      <c r="AD209" s="110" t="n"/>
      <c r="AE209" s="110" t="n"/>
      <c r="AF209" s="110" t="n"/>
      <c r="AG209" s="110" t="n"/>
      <c r="AH209" s="110" t="n"/>
      <c r="AI209" s="110" t="n"/>
      <c r="AJ209" s="110" t="n"/>
      <c r="AK209" s="110" t="n"/>
      <c r="AL209" s="110" t="n"/>
      <c r="AM209" s="110" t="n"/>
      <c r="AN209" s="110" t="n"/>
      <c r="AO209" s="110" t="n"/>
      <c r="AP209" s="110" t="n"/>
      <c r="AQ209" s="110" t="n"/>
      <c r="AR209" s="110" t="n"/>
      <c r="AS209" s="110" t="n"/>
      <c r="AT209" s="110" t="n"/>
      <c r="AU209" s="110" t="n"/>
      <c r="AV209" s="110" t="n"/>
      <c r="AW209" s="110" t="n"/>
      <c r="AX209" s="110" t="n"/>
      <c r="AY209" s="110" t="n"/>
      <c r="AZ209" s="110" t="n"/>
      <c r="BA209" s="110" t="n"/>
      <c r="BB209" s="110" t="n"/>
      <c r="BC209" s="110" t="n"/>
      <c r="BD209" s="110" t="n"/>
      <c r="BE209" s="110" t="n"/>
      <c r="BF209" s="110" t="n"/>
      <c r="BG209" s="110" t="n"/>
      <c r="BH209" s="110" t="n"/>
      <c r="BI209" s="110" t="n"/>
      <c r="BJ209" s="110" t="n"/>
      <c r="BK209" s="110" t="n"/>
      <c r="BL209" s="110" t="n"/>
      <c r="BM209" s="110" t="n"/>
      <c r="BN209" s="110" t="n"/>
      <c r="BO209" s="110" t="n"/>
      <c r="BP209" s="110" t="n"/>
      <c r="BQ209" s="110" t="n"/>
      <c r="BR209" s="110" t="n"/>
      <c r="BS209" s="110" t="n"/>
      <c r="BT209" s="110" t="n"/>
      <c r="BU209" s="110" t="n"/>
      <c r="BV209" s="110" t="n"/>
      <c r="BW209" s="110" t="n"/>
      <c r="BX209" s="110" t="n"/>
      <c r="BY209" s="110" t="n"/>
      <c r="BZ209" s="110" t="n"/>
      <c r="CA209" s="110" t="n"/>
      <c r="CB209" s="110" t="n"/>
      <c r="CC209" s="110" t="n"/>
      <c r="CD209" s="110" t="n"/>
      <c r="CE209" s="110" t="n"/>
      <c r="CF209" s="110" t="n"/>
      <c r="CG209" s="110" t="n"/>
      <c r="CH209" s="110" t="n"/>
      <c r="CI209" s="110" t="n"/>
      <c r="CJ209" s="110" t="n"/>
      <c r="CK209" s="110" t="n"/>
      <c r="CL209" s="110" t="n"/>
      <c r="CM209" s="110" t="n"/>
      <c r="CN209" s="110" t="n"/>
      <c r="CO209" s="110" t="n"/>
      <c r="CP209" s="110" t="n"/>
      <c r="CQ209" s="110" t="n"/>
      <c r="CR209" s="110" t="n"/>
      <c r="CS209" s="110" t="n"/>
    </row>
    <row r="210">
      <c r="C210" s="110">
        <f>AVERAGEIFS(F210:CS210,$F$2:$CS$2, "&gt;=" &amp; $F$2, $F$2:$CS$2, "&lt;="&amp; EOMONTH($F$2,0))</f>
        <v/>
      </c>
      <c r="D210" s="110">
        <f>AVERAGEIFS(F210:CS210,$F$2:$CS$2, "&gt;=" &amp; $AK$2, $F$2:$CS$2, "&lt;="&amp; EOMONTH($AK$2,0))</f>
        <v/>
      </c>
      <c r="E210" s="111">
        <f>AVERAGEIFS(F210:CS210,$F$2:$CS$2,"&gt;="&amp;TODAY()-30)</f>
        <v/>
      </c>
      <c r="F210" s="110" t="n"/>
      <c r="G210" s="110" t="n"/>
      <c r="H210" s="110" t="n"/>
      <c r="I210" s="110" t="n"/>
      <c r="J210" s="110" t="n"/>
      <c r="K210" s="110" t="n"/>
      <c r="L210" s="110" t="n"/>
      <c r="M210" s="110" t="n"/>
      <c r="N210" s="110" t="n"/>
      <c r="O210" s="110" t="n"/>
      <c r="P210" s="110" t="n"/>
      <c r="Q210" s="110" t="n"/>
      <c r="R210" s="110" t="n"/>
      <c r="S210" s="110" t="n"/>
      <c r="T210" s="110" t="n"/>
      <c r="U210" s="110" t="n"/>
      <c r="V210" s="110" t="n"/>
      <c r="W210" s="110" t="n"/>
      <c r="X210" s="110" t="n"/>
      <c r="Y210" s="110" t="n"/>
      <c r="Z210" s="110" t="n"/>
      <c r="AA210" s="110" t="n"/>
      <c r="AB210" s="110" t="n"/>
      <c r="AC210" s="110" t="n"/>
      <c r="AD210" s="110" t="n"/>
      <c r="AE210" s="110" t="n"/>
      <c r="AF210" s="110" t="n"/>
      <c r="AG210" s="110" t="n"/>
      <c r="AH210" s="110" t="n"/>
      <c r="AI210" s="110" t="n"/>
      <c r="AJ210" s="110" t="n"/>
      <c r="AK210" s="110" t="n"/>
      <c r="AL210" s="110" t="n"/>
      <c r="AM210" s="110" t="n"/>
      <c r="AN210" s="110" t="n"/>
      <c r="AO210" s="110" t="n"/>
      <c r="AP210" s="110" t="n"/>
      <c r="AQ210" s="110" t="n"/>
      <c r="AR210" s="110" t="n"/>
      <c r="AS210" s="110" t="n"/>
      <c r="AT210" s="110" t="n"/>
      <c r="AU210" s="110" t="n"/>
      <c r="AV210" s="110" t="n"/>
      <c r="AW210" s="110" t="n"/>
      <c r="AX210" s="110" t="n"/>
      <c r="AY210" s="110" t="n"/>
      <c r="AZ210" s="110" t="n"/>
      <c r="BA210" s="110" t="n"/>
      <c r="BB210" s="110" t="n"/>
      <c r="BC210" s="110" t="n"/>
      <c r="BD210" s="110" t="n"/>
      <c r="BE210" s="110" t="n"/>
      <c r="BF210" s="110" t="n"/>
      <c r="BG210" s="110" t="n"/>
      <c r="BH210" s="110" t="n"/>
      <c r="BI210" s="110" t="n"/>
      <c r="BJ210" s="110" t="n"/>
      <c r="BK210" s="110" t="n"/>
      <c r="BL210" s="110" t="n"/>
      <c r="BM210" s="110" t="n"/>
      <c r="BN210" s="110" t="n"/>
      <c r="BO210" s="110" t="n"/>
      <c r="BP210" s="110" t="n"/>
      <c r="BQ210" s="110" t="n"/>
      <c r="BR210" s="110" t="n"/>
      <c r="BS210" s="110" t="n"/>
      <c r="BT210" s="110" t="n"/>
      <c r="BU210" s="110" t="n"/>
      <c r="BV210" s="110" t="n"/>
      <c r="BW210" s="110" t="n"/>
      <c r="BX210" s="110" t="n"/>
      <c r="BY210" s="110" t="n"/>
      <c r="BZ210" s="110" t="n"/>
      <c r="CA210" s="110" t="n"/>
      <c r="CB210" s="110" t="n"/>
      <c r="CC210" s="110" t="n"/>
      <c r="CD210" s="110" t="n"/>
      <c r="CE210" s="110" t="n"/>
      <c r="CF210" s="110" t="n"/>
      <c r="CG210" s="110" t="n"/>
      <c r="CH210" s="110" t="n"/>
      <c r="CI210" s="110" t="n"/>
      <c r="CJ210" s="110" t="n"/>
      <c r="CK210" s="110" t="n"/>
      <c r="CL210" s="110" t="n"/>
      <c r="CM210" s="110" t="n"/>
      <c r="CN210" s="110" t="n"/>
      <c r="CO210" s="110" t="n"/>
      <c r="CP210" s="110" t="n"/>
      <c r="CQ210" s="110" t="n"/>
      <c r="CR210" s="110" t="n"/>
      <c r="CS210" s="110" t="n"/>
    </row>
    <row r="211">
      <c r="C211" s="110">
        <f>AVERAGEIFS(F211:CS211,$F$2:$CS$2, "&gt;=" &amp; $F$2, $F$2:$CS$2, "&lt;="&amp; EOMONTH($F$2,0))</f>
        <v/>
      </c>
      <c r="D211" s="110">
        <f>AVERAGEIFS(F211:CS211,$F$2:$CS$2, "&gt;=" &amp; $AK$2, $F$2:$CS$2, "&lt;="&amp; EOMONTH($AK$2,0))</f>
        <v/>
      </c>
      <c r="E211" s="111">
        <f>AVERAGEIFS(F211:CS211,$F$2:$CS$2,"&gt;="&amp;TODAY()-30)</f>
        <v/>
      </c>
      <c r="F211" s="110" t="n"/>
      <c r="G211" s="110" t="n"/>
      <c r="H211" s="110" t="n"/>
      <c r="I211" s="110" t="n"/>
      <c r="J211" s="110" t="n"/>
      <c r="K211" s="110" t="n"/>
      <c r="L211" s="110" t="n"/>
      <c r="M211" s="110" t="n"/>
      <c r="N211" s="110" t="n"/>
      <c r="O211" s="110" t="n"/>
      <c r="P211" s="110" t="n"/>
      <c r="Q211" s="110" t="n"/>
      <c r="R211" s="110" t="n"/>
      <c r="S211" s="110" t="n"/>
      <c r="T211" s="110" t="n"/>
      <c r="U211" s="110" t="n"/>
      <c r="V211" s="110" t="n"/>
      <c r="W211" s="110" t="n"/>
      <c r="X211" s="110" t="n"/>
      <c r="Y211" s="110" t="n"/>
      <c r="Z211" s="110" t="n"/>
      <c r="AA211" s="110" t="n"/>
      <c r="AB211" s="110" t="n"/>
      <c r="AC211" s="110" t="n"/>
      <c r="AD211" s="110" t="n"/>
      <c r="AE211" s="110" t="n"/>
      <c r="AF211" s="110" t="n"/>
      <c r="AG211" s="110" t="n"/>
      <c r="AH211" s="110" t="n"/>
      <c r="AI211" s="110" t="n"/>
      <c r="AJ211" s="110" t="n"/>
      <c r="AK211" s="110" t="n"/>
      <c r="AL211" s="110" t="n"/>
      <c r="AM211" s="110" t="n"/>
      <c r="AN211" s="110" t="n"/>
      <c r="AO211" s="110" t="n"/>
      <c r="AP211" s="110" t="n"/>
      <c r="AQ211" s="110" t="n"/>
      <c r="AR211" s="110" t="n"/>
      <c r="AS211" s="110" t="n"/>
      <c r="AT211" s="110" t="n"/>
      <c r="AU211" s="110" t="n"/>
      <c r="AV211" s="110" t="n"/>
      <c r="AW211" s="110" t="n"/>
      <c r="AX211" s="110" t="n"/>
      <c r="AY211" s="110" t="n"/>
      <c r="AZ211" s="110" t="n"/>
      <c r="BA211" s="110" t="n"/>
      <c r="BB211" s="110" t="n"/>
      <c r="BC211" s="110" t="n"/>
      <c r="BD211" s="110" t="n"/>
      <c r="BE211" s="110" t="n"/>
      <c r="BF211" s="110" t="n"/>
      <c r="BG211" s="110" t="n"/>
      <c r="BH211" s="110" t="n"/>
      <c r="BI211" s="110" t="n"/>
      <c r="BJ211" s="110" t="n"/>
      <c r="BK211" s="110" t="n"/>
      <c r="BL211" s="110" t="n"/>
      <c r="BM211" s="110" t="n"/>
      <c r="BN211" s="110" t="n"/>
      <c r="BO211" s="110" t="n"/>
      <c r="BP211" s="110" t="n"/>
      <c r="BQ211" s="110" t="n"/>
      <c r="BR211" s="110" t="n"/>
      <c r="BS211" s="110" t="n"/>
      <c r="BT211" s="110" t="n"/>
      <c r="BU211" s="110" t="n"/>
      <c r="BV211" s="110" t="n"/>
      <c r="BW211" s="110" t="n"/>
      <c r="BX211" s="110" t="n"/>
      <c r="BY211" s="110" t="n"/>
      <c r="BZ211" s="110" t="n"/>
      <c r="CA211" s="110" t="n"/>
      <c r="CB211" s="110" t="n"/>
      <c r="CC211" s="110" t="n"/>
      <c r="CD211" s="110" t="n"/>
      <c r="CE211" s="110" t="n"/>
      <c r="CF211" s="110" t="n"/>
      <c r="CG211" s="110" t="n"/>
      <c r="CH211" s="110" t="n"/>
      <c r="CI211" s="110" t="n"/>
      <c r="CJ211" s="110" t="n"/>
      <c r="CK211" s="110" t="n"/>
      <c r="CL211" s="110" t="n"/>
      <c r="CM211" s="110" t="n"/>
      <c r="CN211" s="110" t="n"/>
      <c r="CO211" s="110" t="n"/>
      <c r="CP211" s="110" t="n"/>
      <c r="CQ211" s="110" t="n"/>
      <c r="CR211" s="110" t="n"/>
      <c r="CS211" s="110" t="n"/>
    </row>
    <row r="212">
      <c r="C212" s="110">
        <f>AVERAGEIFS(F212:CS212,$F$2:$CS$2, "&gt;=" &amp; $F$2, $F$2:$CS$2, "&lt;="&amp; EOMONTH($F$2,0))</f>
        <v/>
      </c>
      <c r="D212" s="110">
        <f>AVERAGEIFS(F212:CS212,$F$2:$CS$2, "&gt;=" &amp; $AK$2, $F$2:$CS$2, "&lt;="&amp; EOMONTH($AK$2,0))</f>
        <v/>
      </c>
      <c r="E212" s="111">
        <f>AVERAGEIFS(F212:CS212,$F$2:$CS$2,"&gt;="&amp;TODAY()-30)</f>
        <v/>
      </c>
      <c r="F212" s="110" t="n"/>
      <c r="G212" s="110" t="n"/>
      <c r="H212" s="110" t="n"/>
      <c r="I212" s="110" t="n"/>
      <c r="J212" s="110" t="n"/>
      <c r="K212" s="110" t="n"/>
      <c r="L212" s="110" t="n"/>
      <c r="M212" s="110" t="n"/>
      <c r="N212" s="110" t="n"/>
      <c r="O212" s="110" t="n"/>
      <c r="P212" s="110" t="n"/>
      <c r="Q212" s="110" t="n"/>
      <c r="R212" s="110" t="n"/>
      <c r="S212" s="110" t="n"/>
      <c r="T212" s="110" t="n"/>
      <c r="U212" s="110" t="n"/>
      <c r="V212" s="110" t="n"/>
      <c r="W212" s="110" t="n"/>
      <c r="X212" s="110" t="n"/>
      <c r="Y212" s="110" t="n"/>
      <c r="Z212" s="110" t="n"/>
      <c r="AA212" s="110" t="n"/>
      <c r="AB212" s="110" t="n"/>
      <c r="AC212" s="110" t="n"/>
      <c r="AD212" s="110" t="n"/>
      <c r="AE212" s="110" t="n"/>
      <c r="AF212" s="110" t="n"/>
      <c r="AG212" s="110" t="n"/>
      <c r="AH212" s="110" t="n"/>
      <c r="AI212" s="110" t="n"/>
      <c r="AJ212" s="110" t="n"/>
      <c r="AK212" s="110" t="n"/>
      <c r="AL212" s="110" t="n"/>
      <c r="AM212" s="110" t="n"/>
      <c r="AN212" s="110" t="n"/>
      <c r="AO212" s="110" t="n"/>
      <c r="AP212" s="110" t="n"/>
      <c r="AQ212" s="110" t="n"/>
      <c r="AR212" s="110" t="n"/>
      <c r="AS212" s="110" t="n"/>
      <c r="AT212" s="110" t="n"/>
      <c r="AU212" s="110" t="n"/>
      <c r="AV212" s="110" t="n"/>
      <c r="AW212" s="110" t="n"/>
      <c r="AX212" s="110" t="n"/>
      <c r="AY212" s="110" t="n"/>
      <c r="AZ212" s="110" t="n"/>
      <c r="BA212" s="110" t="n"/>
      <c r="BB212" s="110" t="n"/>
      <c r="BC212" s="110" t="n"/>
      <c r="BD212" s="110" t="n"/>
      <c r="BE212" s="110" t="n"/>
      <c r="BF212" s="110" t="n"/>
      <c r="BG212" s="110" t="n"/>
      <c r="BH212" s="110" t="n"/>
      <c r="BI212" s="110" t="n"/>
      <c r="BJ212" s="110" t="n"/>
      <c r="BK212" s="110" t="n"/>
      <c r="BL212" s="110" t="n"/>
      <c r="BM212" s="110" t="n"/>
      <c r="BN212" s="110" t="n"/>
      <c r="BO212" s="110" t="n"/>
      <c r="BP212" s="110" t="n"/>
      <c r="BQ212" s="110" t="n"/>
      <c r="BR212" s="110" t="n"/>
      <c r="BS212" s="110" t="n"/>
      <c r="BT212" s="110" t="n"/>
      <c r="BU212" s="110" t="n"/>
      <c r="BV212" s="110" t="n"/>
      <c r="BW212" s="110" t="n"/>
      <c r="BX212" s="110" t="n"/>
      <c r="BY212" s="110" t="n"/>
      <c r="BZ212" s="110" t="n"/>
      <c r="CA212" s="110" t="n"/>
      <c r="CB212" s="110" t="n"/>
      <c r="CC212" s="110" t="n"/>
      <c r="CD212" s="110" t="n"/>
      <c r="CE212" s="110" t="n"/>
      <c r="CF212" s="110" t="n"/>
      <c r="CG212" s="110" t="n"/>
      <c r="CH212" s="110" t="n"/>
      <c r="CI212" s="110" t="n"/>
      <c r="CJ212" s="110" t="n"/>
      <c r="CK212" s="110" t="n"/>
      <c r="CL212" s="110" t="n"/>
      <c r="CM212" s="110" t="n"/>
      <c r="CN212" s="110" t="n"/>
      <c r="CO212" s="110" t="n"/>
      <c r="CP212" s="110" t="n"/>
      <c r="CQ212" s="110" t="n"/>
      <c r="CR212" s="110" t="n"/>
      <c r="CS212" s="110" t="n"/>
    </row>
    <row r="213">
      <c r="C213" s="110">
        <f>AVERAGEIFS(F213:CS213,$F$2:$CS$2, "&gt;=" &amp; $F$2, $F$2:$CS$2, "&lt;="&amp; EOMONTH($F$2,0))</f>
        <v/>
      </c>
      <c r="D213" s="110">
        <f>AVERAGEIFS(F213:CS213,$F$2:$CS$2, "&gt;=" &amp; $AK$2, $F$2:$CS$2, "&lt;="&amp; EOMONTH($AK$2,0))</f>
        <v/>
      </c>
      <c r="E213" s="111">
        <f>AVERAGEIFS(F213:CS213,$F$2:$CS$2,"&gt;="&amp;TODAY()-30)</f>
        <v/>
      </c>
      <c r="F213" s="110" t="n"/>
      <c r="G213" s="110" t="n"/>
      <c r="H213" s="110" t="n"/>
      <c r="I213" s="110" t="n"/>
      <c r="J213" s="110" t="n"/>
      <c r="K213" s="110" t="n"/>
      <c r="L213" s="110" t="n"/>
      <c r="M213" s="110" t="n"/>
      <c r="N213" s="110" t="n"/>
      <c r="O213" s="110" t="n"/>
      <c r="P213" s="110" t="n"/>
      <c r="Q213" s="110" t="n"/>
      <c r="R213" s="110" t="n"/>
      <c r="S213" s="110" t="n"/>
      <c r="T213" s="110" t="n"/>
      <c r="U213" s="110" t="n"/>
      <c r="V213" s="110" t="n"/>
      <c r="W213" s="110" t="n"/>
      <c r="X213" s="110" t="n"/>
      <c r="Y213" s="110" t="n"/>
      <c r="Z213" s="110" t="n"/>
      <c r="AA213" s="110" t="n"/>
      <c r="AB213" s="110" t="n"/>
      <c r="AC213" s="110" t="n"/>
      <c r="AD213" s="110" t="n"/>
      <c r="AE213" s="110" t="n"/>
      <c r="AF213" s="110" t="n"/>
      <c r="AG213" s="110" t="n"/>
      <c r="AH213" s="110" t="n"/>
      <c r="AI213" s="110" t="n"/>
      <c r="AJ213" s="110" t="n"/>
      <c r="AK213" s="110" t="n"/>
      <c r="AL213" s="110" t="n"/>
      <c r="AM213" s="110" t="n"/>
      <c r="AN213" s="110" t="n"/>
      <c r="AO213" s="110" t="n"/>
      <c r="AP213" s="110" t="n"/>
      <c r="AQ213" s="110" t="n"/>
      <c r="AR213" s="110" t="n"/>
      <c r="AS213" s="110" t="n"/>
      <c r="AT213" s="110" t="n"/>
      <c r="AU213" s="110" t="n"/>
      <c r="AV213" s="110" t="n"/>
      <c r="AW213" s="110" t="n"/>
      <c r="AX213" s="110" t="n"/>
      <c r="AY213" s="110" t="n"/>
      <c r="AZ213" s="110" t="n"/>
      <c r="BA213" s="110" t="n"/>
      <c r="BB213" s="110" t="n"/>
      <c r="BC213" s="110" t="n"/>
      <c r="BD213" s="110" t="n"/>
      <c r="BE213" s="110" t="n"/>
      <c r="BF213" s="110" t="n"/>
      <c r="BG213" s="110" t="n"/>
      <c r="BH213" s="110" t="n"/>
      <c r="BI213" s="110" t="n"/>
      <c r="BJ213" s="110" t="n"/>
      <c r="BK213" s="110" t="n"/>
      <c r="BL213" s="110" t="n"/>
      <c r="BM213" s="110" t="n"/>
      <c r="BN213" s="110" t="n"/>
      <c r="BO213" s="110" t="n"/>
      <c r="BP213" s="110" t="n"/>
      <c r="BQ213" s="110" t="n"/>
      <c r="BR213" s="110" t="n"/>
      <c r="BS213" s="110" t="n"/>
      <c r="BT213" s="110" t="n"/>
      <c r="BU213" s="110" t="n"/>
      <c r="BV213" s="110" t="n"/>
      <c r="BW213" s="110" t="n"/>
      <c r="BX213" s="110" t="n"/>
      <c r="BY213" s="110" t="n"/>
      <c r="BZ213" s="110" t="n"/>
      <c r="CA213" s="110" t="n"/>
      <c r="CB213" s="110" t="n"/>
      <c r="CC213" s="110" t="n"/>
      <c r="CD213" s="110" t="n"/>
      <c r="CE213" s="110" t="n"/>
      <c r="CF213" s="110" t="n"/>
      <c r="CG213" s="110" t="n"/>
      <c r="CH213" s="110" t="n"/>
      <c r="CI213" s="110" t="n"/>
      <c r="CJ213" s="110" t="n"/>
      <c r="CK213" s="110" t="n"/>
      <c r="CL213" s="110" t="n"/>
      <c r="CM213" s="110" t="n"/>
      <c r="CN213" s="110" t="n"/>
      <c r="CO213" s="110" t="n"/>
      <c r="CP213" s="110" t="n"/>
      <c r="CQ213" s="110" t="n"/>
      <c r="CR213" s="110" t="n"/>
      <c r="CS213" s="110" t="n"/>
    </row>
    <row r="214">
      <c r="C214" s="110">
        <f>AVERAGEIFS(F214:CS214,$F$2:$CS$2, "&gt;=" &amp; $F$2, $F$2:$CS$2, "&lt;="&amp; EOMONTH($F$2,0))</f>
        <v/>
      </c>
      <c r="D214" s="110">
        <f>AVERAGEIFS(F214:CS214,$F$2:$CS$2, "&gt;=" &amp; $AK$2, $F$2:$CS$2, "&lt;="&amp; EOMONTH($AK$2,0))</f>
        <v/>
      </c>
      <c r="E214" s="111">
        <f>AVERAGEIFS(F214:CS214,$F$2:$CS$2,"&gt;="&amp;TODAY()-30)</f>
        <v/>
      </c>
      <c r="F214" s="110" t="n"/>
      <c r="G214" s="110" t="n"/>
      <c r="H214" s="110" t="n"/>
      <c r="I214" s="110" t="n"/>
      <c r="J214" s="110" t="n"/>
      <c r="K214" s="110" t="n"/>
      <c r="L214" s="110" t="n"/>
      <c r="M214" s="110" t="n"/>
      <c r="N214" s="110" t="n"/>
      <c r="O214" s="110" t="n"/>
      <c r="P214" s="110" t="n"/>
      <c r="Q214" s="110" t="n"/>
      <c r="R214" s="110" t="n"/>
      <c r="S214" s="110" t="n"/>
      <c r="T214" s="110" t="n"/>
      <c r="U214" s="110" t="n"/>
      <c r="V214" s="110" t="n"/>
      <c r="W214" s="110" t="n"/>
      <c r="X214" s="110" t="n"/>
      <c r="Y214" s="110" t="n"/>
      <c r="Z214" s="110" t="n"/>
      <c r="AA214" s="110" t="n"/>
      <c r="AB214" s="110" t="n"/>
      <c r="AC214" s="110" t="n"/>
      <c r="AD214" s="110" t="n"/>
      <c r="AE214" s="110" t="n"/>
      <c r="AF214" s="110" t="n"/>
      <c r="AG214" s="110" t="n"/>
      <c r="AH214" s="110" t="n"/>
      <c r="AI214" s="110" t="n"/>
      <c r="AJ214" s="110" t="n"/>
      <c r="AK214" s="110" t="n"/>
      <c r="AL214" s="110" t="n"/>
      <c r="AM214" s="110" t="n"/>
      <c r="AN214" s="110" t="n"/>
      <c r="AO214" s="110" t="n"/>
      <c r="AP214" s="110" t="n"/>
      <c r="AQ214" s="110" t="n"/>
      <c r="AR214" s="110" t="n"/>
      <c r="AS214" s="110" t="n"/>
      <c r="AT214" s="110" t="n"/>
      <c r="AU214" s="110" t="n"/>
      <c r="AV214" s="110" t="n"/>
      <c r="AW214" s="110" t="n"/>
      <c r="AX214" s="110" t="n"/>
      <c r="AY214" s="110" t="n"/>
      <c r="AZ214" s="110" t="n"/>
      <c r="BA214" s="110" t="n"/>
      <c r="BB214" s="110" t="n"/>
      <c r="BC214" s="110" t="n"/>
      <c r="BD214" s="110" t="n"/>
      <c r="BE214" s="110" t="n"/>
      <c r="BF214" s="110" t="n"/>
      <c r="BG214" s="110" t="n"/>
      <c r="BH214" s="110" t="n"/>
      <c r="BI214" s="110" t="n"/>
      <c r="BJ214" s="110" t="n"/>
      <c r="BK214" s="110" t="n"/>
      <c r="BL214" s="110" t="n"/>
      <c r="BM214" s="110" t="n"/>
      <c r="BN214" s="110" t="n"/>
      <c r="BO214" s="110" t="n"/>
      <c r="BP214" s="110" t="n"/>
      <c r="BQ214" s="110" t="n"/>
      <c r="BR214" s="110" t="n"/>
      <c r="BS214" s="110" t="n"/>
      <c r="BT214" s="110" t="n"/>
      <c r="BU214" s="110" t="n"/>
      <c r="BV214" s="110" t="n"/>
      <c r="BW214" s="110" t="n"/>
      <c r="BX214" s="110" t="n"/>
      <c r="BY214" s="110" t="n"/>
      <c r="BZ214" s="110" t="n"/>
      <c r="CA214" s="110" t="n"/>
      <c r="CB214" s="110" t="n"/>
      <c r="CC214" s="110" t="n"/>
      <c r="CD214" s="110" t="n"/>
      <c r="CE214" s="110" t="n"/>
      <c r="CF214" s="110" t="n"/>
      <c r="CG214" s="110" t="n"/>
      <c r="CH214" s="110" t="n"/>
      <c r="CI214" s="110" t="n"/>
      <c r="CJ214" s="110" t="n"/>
      <c r="CK214" s="110" t="n"/>
      <c r="CL214" s="110" t="n"/>
      <c r="CM214" s="110" t="n"/>
      <c r="CN214" s="110" t="n"/>
      <c r="CO214" s="110" t="n"/>
      <c r="CP214" s="110" t="n"/>
      <c r="CQ214" s="110" t="n"/>
      <c r="CR214" s="110" t="n"/>
      <c r="CS214" s="110" t="n"/>
    </row>
    <row r="215">
      <c r="C215" s="110">
        <f>AVERAGEIFS(F215:CS215,$F$2:$CS$2, "&gt;=" &amp; $F$2, $F$2:$CS$2, "&lt;="&amp; EOMONTH($F$2,0))</f>
        <v/>
      </c>
      <c r="D215" s="110">
        <f>AVERAGEIFS(F215:CS215,$F$2:$CS$2, "&gt;=" &amp; $AK$2, $F$2:$CS$2, "&lt;="&amp; EOMONTH($AK$2,0))</f>
        <v/>
      </c>
      <c r="E215" s="111">
        <f>AVERAGEIFS(F215:CS215,$F$2:$CS$2,"&gt;="&amp;TODAY()-30)</f>
        <v/>
      </c>
      <c r="F215" s="110" t="n"/>
      <c r="G215" s="110" t="n"/>
      <c r="H215" s="110" t="n"/>
      <c r="I215" s="110" t="n"/>
      <c r="J215" s="110" t="n"/>
      <c r="K215" s="110" t="n"/>
      <c r="L215" s="110" t="n"/>
      <c r="M215" s="110" t="n"/>
      <c r="N215" s="110" t="n"/>
      <c r="O215" s="110" t="n"/>
      <c r="P215" s="110" t="n"/>
      <c r="Q215" s="110" t="n"/>
      <c r="R215" s="110" t="n"/>
      <c r="S215" s="110" t="n"/>
      <c r="T215" s="110" t="n"/>
      <c r="U215" s="110" t="n"/>
      <c r="V215" s="110" t="n"/>
      <c r="W215" s="110" t="n"/>
      <c r="X215" s="110" t="n"/>
      <c r="Y215" s="110" t="n"/>
      <c r="Z215" s="110" t="n"/>
      <c r="AA215" s="110" t="n"/>
      <c r="AB215" s="110" t="n"/>
      <c r="AC215" s="110" t="n"/>
      <c r="AD215" s="110" t="n"/>
      <c r="AE215" s="110" t="n"/>
      <c r="AF215" s="110" t="n"/>
      <c r="AG215" s="110" t="n"/>
      <c r="AH215" s="110" t="n"/>
      <c r="AI215" s="110" t="n"/>
      <c r="AJ215" s="110" t="n"/>
      <c r="AK215" s="110" t="n"/>
      <c r="AL215" s="110" t="n"/>
      <c r="AM215" s="110" t="n"/>
      <c r="AN215" s="110" t="n"/>
      <c r="AO215" s="110" t="n"/>
      <c r="AP215" s="110" t="n"/>
      <c r="AQ215" s="110" t="n"/>
      <c r="AR215" s="110" t="n"/>
      <c r="AS215" s="110" t="n"/>
      <c r="AT215" s="110" t="n"/>
      <c r="AU215" s="110" t="n"/>
      <c r="AV215" s="110" t="n"/>
      <c r="AW215" s="110" t="n"/>
      <c r="AX215" s="110" t="n"/>
      <c r="AY215" s="110" t="n"/>
      <c r="AZ215" s="110" t="n"/>
      <c r="BA215" s="110" t="n"/>
      <c r="BB215" s="110" t="n"/>
      <c r="BC215" s="110" t="n"/>
      <c r="BD215" s="110" t="n"/>
      <c r="BE215" s="110" t="n"/>
      <c r="BF215" s="110" t="n"/>
      <c r="BG215" s="110" t="n"/>
      <c r="BH215" s="110" t="n"/>
      <c r="BI215" s="110" t="n"/>
      <c r="BJ215" s="110" t="n"/>
      <c r="BK215" s="110" t="n"/>
      <c r="BL215" s="110" t="n"/>
      <c r="BM215" s="110" t="n"/>
      <c r="BN215" s="110" t="n"/>
      <c r="BO215" s="110" t="n"/>
      <c r="BP215" s="110" t="n"/>
      <c r="BQ215" s="110" t="n"/>
      <c r="BR215" s="110" t="n"/>
      <c r="BS215" s="110" t="n"/>
      <c r="BT215" s="110" t="n"/>
      <c r="BU215" s="110" t="n"/>
      <c r="BV215" s="110" t="n"/>
      <c r="BW215" s="110" t="n"/>
      <c r="BX215" s="110" t="n"/>
      <c r="BY215" s="110" t="n"/>
      <c r="BZ215" s="110" t="n"/>
      <c r="CA215" s="110" t="n"/>
      <c r="CB215" s="110" t="n"/>
      <c r="CC215" s="110" t="n"/>
      <c r="CD215" s="110" t="n"/>
      <c r="CE215" s="110" t="n"/>
      <c r="CF215" s="110" t="n"/>
      <c r="CG215" s="110" t="n"/>
      <c r="CH215" s="110" t="n"/>
      <c r="CI215" s="110" t="n"/>
      <c r="CJ215" s="110" t="n"/>
      <c r="CK215" s="110" t="n"/>
      <c r="CL215" s="110" t="n"/>
      <c r="CM215" s="110" t="n"/>
      <c r="CN215" s="110" t="n"/>
      <c r="CO215" s="110" t="n"/>
      <c r="CP215" s="110" t="n"/>
      <c r="CQ215" s="110" t="n"/>
      <c r="CR215" s="110" t="n"/>
      <c r="CS215" s="110" t="n"/>
    </row>
    <row r="216">
      <c r="C216" s="110">
        <f>AVERAGEIFS(F216:CS216,$F$2:$CS$2, "&gt;=" &amp; $F$2, $F$2:$CS$2, "&lt;="&amp; EOMONTH($F$2,0))</f>
        <v/>
      </c>
      <c r="D216" s="110">
        <f>AVERAGEIFS(F216:CS216,$F$2:$CS$2, "&gt;=" &amp; $AK$2, $F$2:$CS$2, "&lt;="&amp; EOMONTH($AK$2,0))</f>
        <v/>
      </c>
      <c r="E216" s="111">
        <f>AVERAGEIFS(F216:CS216,$F$2:$CS$2,"&gt;="&amp;TODAY()-30)</f>
        <v/>
      </c>
      <c r="F216" s="110" t="n"/>
      <c r="G216" s="110" t="n"/>
      <c r="H216" s="110" t="n"/>
      <c r="I216" s="110" t="n"/>
      <c r="J216" s="110" t="n"/>
      <c r="K216" s="110" t="n"/>
      <c r="L216" s="110" t="n"/>
      <c r="M216" s="110" t="n"/>
      <c r="N216" s="110" t="n"/>
      <c r="O216" s="110" t="n"/>
      <c r="P216" s="110" t="n"/>
      <c r="Q216" s="110" t="n"/>
      <c r="R216" s="110" t="n"/>
      <c r="S216" s="110" t="n"/>
      <c r="T216" s="110" t="n"/>
      <c r="U216" s="110" t="n"/>
      <c r="V216" s="110" t="n"/>
      <c r="W216" s="110" t="n"/>
      <c r="X216" s="110" t="n"/>
      <c r="Y216" s="110" t="n"/>
      <c r="Z216" s="110" t="n"/>
      <c r="AA216" s="110" t="n"/>
      <c r="AB216" s="110" t="n"/>
      <c r="AC216" s="110" t="n"/>
      <c r="AD216" s="110" t="n"/>
      <c r="AE216" s="110" t="n"/>
      <c r="AF216" s="110" t="n"/>
      <c r="AG216" s="110" t="n"/>
      <c r="AH216" s="110" t="n"/>
      <c r="AI216" s="110" t="n"/>
      <c r="AJ216" s="110" t="n"/>
      <c r="AK216" s="110" t="n"/>
      <c r="AL216" s="110" t="n"/>
      <c r="AM216" s="110" t="n"/>
      <c r="AN216" s="110" t="n"/>
      <c r="AO216" s="110" t="n"/>
      <c r="AP216" s="110" t="n"/>
      <c r="AQ216" s="110" t="n"/>
      <c r="AR216" s="110" t="n"/>
      <c r="AS216" s="110" t="n"/>
      <c r="AT216" s="110" t="n"/>
      <c r="AU216" s="110" t="n"/>
      <c r="AV216" s="110" t="n"/>
      <c r="AW216" s="110" t="n"/>
      <c r="AX216" s="110" t="n"/>
      <c r="AY216" s="110" t="n"/>
      <c r="AZ216" s="110" t="n"/>
      <c r="BA216" s="110" t="n"/>
      <c r="BB216" s="110" t="n"/>
      <c r="BC216" s="110" t="n"/>
      <c r="BD216" s="110" t="n"/>
      <c r="BE216" s="110" t="n"/>
      <c r="BF216" s="110" t="n"/>
      <c r="BG216" s="110" t="n"/>
      <c r="BH216" s="110" t="n"/>
      <c r="BI216" s="110" t="n"/>
      <c r="BJ216" s="110" t="n"/>
      <c r="BK216" s="110" t="n"/>
      <c r="BL216" s="110" t="n"/>
      <c r="BM216" s="110" t="n"/>
      <c r="BN216" s="110" t="n"/>
      <c r="BO216" s="110" t="n"/>
      <c r="BP216" s="110" t="n"/>
      <c r="BQ216" s="110" t="n"/>
      <c r="BR216" s="110" t="n"/>
      <c r="BS216" s="110" t="n"/>
      <c r="BT216" s="110" t="n"/>
      <c r="BU216" s="110" t="n"/>
      <c r="BV216" s="110" t="n"/>
      <c r="BW216" s="110" t="n"/>
      <c r="BX216" s="110" t="n"/>
      <c r="BY216" s="110" t="n"/>
      <c r="BZ216" s="110" t="n"/>
      <c r="CA216" s="110" t="n"/>
      <c r="CB216" s="110" t="n"/>
      <c r="CC216" s="110" t="n"/>
      <c r="CD216" s="110" t="n"/>
      <c r="CE216" s="110" t="n"/>
      <c r="CF216" s="110" t="n"/>
      <c r="CG216" s="110" t="n"/>
      <c r="CH216" s="110" t="n"/>
      <c r="CI216" s="110" t="n"/>
      <c r="CJ216" s="110" t="n"/>
      <c r="CK216" s="110" t="n"/>
      <c r="CL216" s="110" t="n"/>
      <c r="CM216" s="110" t="n"/>
      <c r="CN216" s="110" t="n"/>
      <c r="CO216" s="110" t="n"/>
      <c r="CP216" s="110" t="n"/>
      <c r="CQ216" s="110" t="n"/>
      <c r="CR216" s="110" t="n"/>
      <c r="CS216" s="110" t="n"/>
    </row>
    <row r="217">
      <c r="C217" s="110">
        <f>AVERAGEIFS(F217:CS217,$F$2:$CS$2, "&gt;=" &amp; $F$2, $F$2:$CS$2, "&lt;="&amp; EOMONTH($F$2,0))</f>
        <v/>
      </c>
      <c r="D217" s="110">
        <f>AVERAGEIFS(F217:CS217,$F$2:$CS$2, "&gt;=" &amp; $AK$2, $F$2:$CS$2, "&lt;="&amp; EOMONTH($AK$2,0))</f>
        <v/>
      </c>
      <c r="E217" s="111">
        <f>AVERAGEIFS(F217:CS217,$F$2:$CS$2,"&gt;="&amp;TODAY()-30)</f>
        <v/>
      </c>
      <c r="F217" s="110" t="n"/>
      <c r="G217" s="110" t="n"/>
      <c r="H217" s="110" t="n"/>
      <c r="I217" s="110" t="n"/>
      <c r="J217" s="110" t="n"/>
      <c r="K217" s="110" t="n"/>
      <c r="L217" s="110" t="n"/>
      <c r="M217" s="110" t="n"/>
      <c r="N217" s="110" t="n"/>
      <c r="O217" s="110" t="n"/>
      <c r="P217" s="110" t="n"/>
      <c r="Q217" s="110" t="n"/>
      <c r="R217" s="110" t="n"/>
      <c r="S217" s="110" t="n"/>
      <c r="T217" s="110" t="n"/>
      <c r="U217" s="110" t="n"/>
      <c r="V217" s="110" t="n"/>
      <c r="W217" s="110" t="n"/>
      <c r="X217" s="110" t="n"/>
      <c r="Y217" s="110" t="n"/>
      <c r="Z217" s="110" t="n"/>
      <c r="AA217" s="110" t="n"/>
      <c r="AB217" s="110" t="n"/>
      <c r="AC217" s="110" t="n"/>
      <c r="AD217" s="110" t="n"/>
      <c r="AE217" s="110" t="n"/>
      <c r="AF217" s="110" t="n"/>
      <c r="AG217" s="110" t="n"/>
      <c r="AH217" s="110" t="n"/>
      <c r="AI217" s="110" t="n"/>
      <c r="AJ217" s="110" t="n"/>
      <c r="AK217" s="110" t="n"/>
      <c r="AL217" s="110" t="n"/>
      <c r="AM217" s="110" t="n"/>
      <c r="AN217" s="110" t="n"/>
      <c r="AO217" s="110" t="n"/>
      <c r="AP217" s="110" t="n"/>
      <c r="AQ217" s="110" t="n"/>
      <c r="AR217" s="110" t="n"/>
      <c r="AS217" s="110" t="n"/>
      <c r="AT217" s="110" t="n"/>
      <c r="AU217" s="110" t="n"/>
      <c r="AV217" s="110" t="n"/>
      <c r="AW217" s="110" t="n"/>
      <c r="AX217" s="110" t="n"/>
      <c r="AY217" s="110" t="n"/>
      <c r="AZ217" s="110" t="n"/>
      <c r="BA217" s="110" t="n"/>
      <c r="BB217" s="110" t="n"/>
      <c r="BC217" s="110" t="n"/>
      <c r="BD217" s="110" t="n"/>
      <c r="BE217" s="110" t="n"/>
      <c r="BF217" s="110" t="n"/>
      <c r="BG217" s="110" t="n"/>
      <c r="BH217" s="110" t="n"/>
      <c r="BI217" s="110" t="n"/>
      <c r="BJ217" s="110" t="n"/>
      <c r="BK217" s="110" t="n"/>
      <c r="BL217" s="110" t="n"/>
      <c r="BM217" s="110" t="n"/>
      <c r="BN217" s="110" t="n"/>
      <c r="BO217" s="110" t="n"/>
      <c r="BP217" s="110" t="n"/>
      <c r="BQ217" s="110" t="n"/>
      <c r="BR217" s="110" t="n"/>
      <c r="BS217" s="110" t="n"/>
      <c r="BT217" s="110" t="n"/>
      <c r="BU217" s="110" t="n"/>
      <c r="BV217" s="110" t="n"/>
      <c r="BW217" s="110" t="n"/>
      <c r="BX217" s="110" t="n"/>
      <c r="BY217" s="110" t="n"/>
      <c r="BZ217" s="110" t="n"/>
      <c r="CA217" s="110" t="n"/>
      <c r="CB217" s="110" t="n"/>
      <c r="CC217" s="110" t="n"/>
      <c r="CD217" s="110" t="n"/>
      <c r="CE217" s="110" t="n"/>
      <c r="CF217" s="110" t="n"/>
      <c r="CG217" s="110" t="n"/>
      <c r="CH217" s="110" t="n"/>
      <c r="CI217" s="110" t="n"/>
      <c r="CJ217" s="110" t="n"/>
      <c r="CK217" s="110" t="n"/>
      <c r="CL217" s="110" t="n"/>
      <c r="CM217" s="110" t="n"/>
      <c r="CN217" s="110" t="n"/>
      <c r="CO217" s="110" t="n"/>
      <c r="CP217" s="110" t="n"/>
      <c r="CQ217" s="110" t="n"/>
      <c r="CR217" s="110" t="n"/>
      <c r="CS217" s="110" t="n"/>
    </row>
    <row r="218">
      <c r="C218" s="110">
        <f>AVERAGEIFS(F218:CS218,$F$2:$CS$2, "&gt;=" &amp; $F$2, $F$2:$CS$2, "&lt;="&amp; EOMONTH($F$2,0))</f>
        <v/>
      </c>
      <c r="D218" s="110">
        <f>AVERAGEIFS(F218:CS218,$F$2:$CS$2, "&gt;=" &amp; $AK$2, $F$2:$CS$2, "&lt;="&amp; EOMONTH($AK$2,0))</f>
        <v/>
      </c>
      <c r="E218" s="111">
        <f>AVERAGEIFS(F218:CS218,$F$2:$CS$2,"&gt;="&amp;TODAY()-30)</f>
        <v/>
      </c>
      <c r="F218" s="110" t="n"/>
      <c r="G218" s="110" t="n"/>
      <c r="H218" s="110" t="n"/>
      <c r="I218" s="110" t="n"/>
      <c r="J218" s="110" t="n"/>
      <c r="K218" s="110" t="n"/>
      <c r="L218" s="110" t="n"/>
      <c r="M218" s="110" t="n"/>
      <c r="N218" s="110" t="n"/>
      <c r="O218" s="110" t="n"/>
      <c r="P218" s="110" t="n"/>
      <c r="Q218" s="110" t="n"/>
      <c r="R218" s="110" t="n"/>
      <c r="S218" s="110" t="n"/>
      <c r="T218" s="110" t="n"/>
      <c r="U218" s="110" t="n"/>
      <c r="V218" s="110" t="n"/>
      <c r="W218" s="110" t="n"/>
      <c r="X218" s="110" t="n"/>
      <c r="Y218" s="110" t="n"/>
      <c r="Z218" s="110" t="n"/>
      <c r="AA218" s="110" t="n"/>
      <c r="AB218" s="110" t="n"/>
      <c r="AC218" s="110" t="n"/>
      <c r="AD218" s="110" t="n"/>
      <c r="AE218" s="110" t="n"/>
      <c r="AF218" s="110" t="n"/>
      <c r="AG218" s="110" t="n"/>
      <c r="AH218" s="110" t="n"/>
      <c r="AI218" s="110" t="n"/>
      <c r="AJ218" s="110" t="n"/>
      <c r="AK218" s="110" t="n"/>
      <c r="AL218" s="110" t="n"/>
      <c r="AM218" s="110" t="n"/>
      <c r="AN218" s="110" t="n"/>
      <c r="AO218" s="110" t="n"/>
      <c r="AP218" s="110" t="n"/>
      <c r="AQ218" s="110" t="n"/>
      <c r="AR218" s="110" t="n"/>
      <c r="AS218" s="110" t="n"/>
      <c r="AT218" s="110" t="n"/>
      <c r="AU218" s="110" t="n"/>
      <c r="AV218" s="110" t="n"/>
      <c r="AW218" s="110" t="n"/>
      <c r="AX218" s="110" t="n"/>
      <c r="AY218" s="110" t="n"/>
      <c r="AZ218" s="110" t="n"/>
      <c r="BA218" s="110" t="n"/>
      <c r="BB218" s="110" t="n"/>
      <c r="BC218" s="110" t="n"/>
      <c r="BD218" s="110" t="n"/>
      <c r="BE218" s="110" t="n"/>
      <c r="BF218" s="110" t="n"/>
      <c r="BG218" s="110" t="n"/>
      <c r="BH218" s="110" t="n"/>
      <c r="BI218" s="110" t="n"/>
      <c r="BJ218" s="110" t="n"/>
      <c r="BK218" s="110" t="n"/>
      <c r="BL218" s="110" t="n"/>
      <c r="BM218" s="110" t="n"/>
      <c r="BN218" s="110" t="n"/>
      <c r="BO218" s="110" t="n"/>
      <c r="BP218" s="110" t="n"/>
      <c r="BQ218" s="110" t="n"/>
      <c r="BR218" s="110" t="n"/>
      <c r="BS218" s="110" t="n"/>
      <c r="BT218" s="110" t="n"/>
      <c r="BU218" s="110" t="n"/>
      <c r="BV218" s="110" t="n"/>
      <c r="BW218" s="110" t="n"/>
      <c r="BX218" s="110" t="n"/>
      <c r="BY218" s="110" t="n"/>
      <c r="BZ218" s="110" t="n"/>
      <c r="CA218" s="110" t="n"/>
      <c r="CB218" s="110" t="n"/>
      <c r="CC218" s="110" t="n"/>
      <c r="CD218" s="110" t="n"/>
      <c r="CE218" s="110" t="n"/>
      <c r="CF218" s="110" t="n"/>
      <c r="CG218" s="110" t="n"/>
      <c r="CH218" s="110" t="n"/>
      <c r="CI218" s="110" t="n"/>
      <c r="CJ218" s="110" t="n"/>
      <c r="CK218" s="110" t="n"/>
      <c r="CL218" s="110" t="n"/>
      <c r="CM218" s="110" t="n"/>
      <c r="CN218" s="110" t="n"/>
      <c r="CO218" s="110" t="n"/>
      <c r="CP218" s="110" t="n"/>
      <c r="CQ218" s="110" t="n"/>
      <c r="CR218" s="110" t="n"/>
      <c r="CS218" s="110" t="n"/>
    </row>
    <row r="219">
      <c r="C219" s="110">
        <f>AVERAGEIFS(F219:CS219,$F$2:$CS$2, "&gt;=" &amp; $F$2, $F$2:$CS$2, "&lt;="&amp; EOMONTH($F$2,0))</f>
        <v/>
      </c>
      <c r="D219" s="110">
        <f>AVERAGEIFS(F219:CS219,$F$2:$CS$2, "&gt;=" &amp; $AK$2, $F$2:$CS$2, "&lt;="&amp; EOMONTH($AK$2,0))</f>
        <v/>
      </c>
      <c r="E219" s="111">
        <f>AVERAGEIFS(F219:CS219,$F$2:$CS$2,"&gt;="&amp;TODAY()-30)</f>
        <v/>
      </c>
      <c r="F219" s="110" t="n"/>
      <c r="G219" s="110" t="n"/>
      <c r="H219" s="110" t="n"/>
      <c r="I219" s="110" t="n"/>
      <c r="J219" s="110" t="n"/>
      <c r="K219" s="110" t="n"/>
      <c r="L219" s="110" t="n"/>
      <c r="M219" s="110" t="n"/>
      <c r="N219" s="110" t="n"/>
      <c r="O219" s="110" t="n"/>
      <c r="P219" s="110" t="n"/>
      <c r="Q219" s="110" t="n"/>
      <c r="R219" s="110" t="n"/>
      <c r="S219" s="110" t="n"/>
      <c r="T219" s="110" t="n"/>
      <c r="U219" s="110" t="n"/>
      <c r="V219" s="110" t="n"/>
      <c r="W219" s="110" t="n"/>
      <c r="X219" s="110" t="n"/>
      <c r="Y219" s="110" t="n"/>
      <c r="Z219" s="110" t="n"/>
      <c r="AA219" s="110" t="n"/>
      <c r="AB219" s="110" t="n"/>
      <c r="AC219" s="110" t="n"/>
      <c r="AD219" s="110" t="n"/>
      <c r="AE219" s="110" t="n"/>
      <c r="AF219" s="110" t="n"/>
      <c r="AG219" s="110" t="n"/>
      <c r="AH219" s="110" t="n"/>
      <c r="AI219" s="110" t="n"/>
      <c r="AJ219" s="110" t="n"/>
      <c r="AK219" s="110" t="n"/>
      <c r="AL219" s="110" t="n"/>
      <c r="AM219" s="110" t="n"/>
      <c r="AN219" s="110" t="n"/>
      <c r="AO219" s="110" t="n"/>
      <c r="AP219" s="110" t="n"/>
      <c r="AQ219" s="110" t="n"/>
      <c r="AR219" s="110" t="n"/>
      <c r="AS219" s="110" t="n"/>
      <c r="AT219" s="110" t="n"/>
      <c r="AU219" s="110" t="n"/>
      <c r="AV219" s="110" t="n"/>
      <c r="AW219" s="110" t="n"/>
      <c r="AX219" s="110" t="n"/>
      <c r="AY219" s="110" t="n"/>
      <c r="AZ219" s="110" t="n"/>
      <c r="BA219" s="110" t="n"/>
      <c r="BB219" s="110" t="n"/>
      <c r="BC219" s="110" t="n"/>
      <c r="BD219" s="110" t="n"/>
      <c r="BE219" s="110" t="n"/>
      <c r="BF219" s="110" t="n"/>
      <c r="BG219" s="110" t="n"/>
      <c r="BH219" s="110" t="n"/>
      <c r="BI219" s="110" t="n"/>
      <c r="BJ219" s="110" t="n"/>
      <c r="BK219" s="110" t="n"/>
      <c r="BL219" s="110" t="n"/>
      <c r="BM219" s="110" t="n"/>
      <c r="BN219" s="110" t="n"/>
      <c r="BO219" s="110" t="n"/>
      <c r="BP219" s="110" t="n"/>
      <c r="BQ219" s="110" t="n"/>
      <c r="BR219" s="110" t="n"/>
      <c r="BS219" s="110" t="n"/>
      <c r="BT219" s="110" t="n"/>
      <c r="BU219" s="110" t="n"/>
      <c r="BV219" s="110" t="n"/>
      <c r="BW219" s="110" t="n"/>
      <c r="BX219" s="110" t="n"/>
      <c r="BY219" s="110" t="n"/>
      <c r="BZ219" s="110" t="n"/>
      <c r="CA219" s="110" t="n"/>
      <c r="CB219" s="110" t="n"/>
      <c r="CC219" s="110" t="n"/>
      <c r="CD219" s="110" t="n"/>
      <c r="CE219" s="110" t="n"/>
      <c r="CF219" s="110" t="n"/>
      <c r="CG219" s="110" t="n"/>
      <c r="CH219" s="110" t="n"/>
      <c r="CI219" s="110" t="n"/>
      <c r="CJ219" s="110" t="n"/>
      <c r="CK219" s="110" t="n"/>
      <c r="CL219" s="110" t="n"/>
      <c r="CM219" s="110" t="n"/>
      <c r="CN219" s="110" t="n"/>
      <c r="CO219" s="110" t="n"/>
      <c r="CP219" s="110" t="n"/>
      <c r="CQ219" s="110" t="n"/>
      <c r="CR219" s="110" t="n"/>
      <c r="CS219" s="110" t="n"/>
    </row>
    <row r="220">
      <c r="C220" s="110">
        <f>AVERAGEIFS(F220:CS220,$F$2:$CS$2, "&gt;=" &amp; $F$2, $F$2:$CS$2, "&lt;="&amp; EOMONTH($F$2,0))</f>
        <v/>
      </c>
      <c r="D220" s="110">
        <f>AVERAGEIFS(F220:CS220,$F$2:$CS$2, "&gt;=" &amp; $AK$2, $F$2:$CS$2, "&lt;="&amp; EOMONTH($AK$2,0))</f>
        <v/>
      </c>
      <c r="E220" s="111">
        <f>AVERAGEIFS(F220:CS220,$F$2:$CS$2,"&gt;="&amp;TODAY()-30)</f>
        <v/>
      </c>
      <c r="F220" s="110" t="n"/>
      <c r="G220" s="110" t="n"/>
      <c r="H220" s="110" t="n"/>
      <c r="I220" s="110" t="n"/>
      <c r="J220" s="110" t="n"/>
      <c r="K220" s="110" t="n"/>
      <c r="L220" s="110" t="n"/>
      <c r="M220" s="110" t="n"/>
      <c r="N220" s="110" t="n"/>
      <c r="O220" s="110" t="n"/>
      <c r="P220" s="110" t="n"/>
      <c r="Q220" s="110" t="n"/>
      <c r="R220" s="110" t="n"/>
      <c r="S220" s="110" t="n"/>
      <c r="T220" s="110" t="n"/>
      <c r="U220" s="110" t="n"/>
      <c r="V220" s="110" t="n"/>
      <c r="W220" s="110" t="n"/>
      <c r="X220" s="110" t="n"/>
      <c r="Y220" s="110" t="n"/>
      <c r="Z220" s="110" t="n"/>
      <c r="AA220" s="110" t="n"/>
      <c r="AB220" s="110" t="n"/>
      <c r="AC220" s="110" t="n"/>
      <c r="AD220" s="110" t="n"/>
      <c r="AE220" s="110" t="n"/>
      <c r="AF220" s="110" t="n"/>
      <c r="AG220" s="110" t="n"/>
      <c r="AH220" s="110" t="n"/>
      <c r="AI220" s="110" t="n"/>
      <c r="AJ220" s="110" t="n"/>
      <c r="AK220" s="110" t="n"/>
      <c r="AL220" s="110" t="n"/>
      <c r="AM220" s="110" t="n"/>
      <c r="AN220" s="110" t="n"/>
      <c r="AO220" s="110" t="n"/>
      <c r="AP220" s="110" t="n"/>
      <c r="AQ220" s="110" t="n"/>
      <c r="AR220" s="110" t="n"/>
      <c r="AS220" s="110" t="n"/>
      <c r="AT220" s="110" t="n"/>
      <c r="AU220" s="110" t="n"/>
      <c r="AV220" s="110" t="n"/>
      <c r="AW220" s="110" t="n"/>
      <c r="AX220" s="110" t="n"/>
      <c r="AY220" s="110" t="n"/>
      <c r="AZ220" s="110" t="n"/>
      <c r="BA220" s="110" t="n"/>
      <c r="BB220" s="110" t="n"/>
      <c r="BC220" s="110" t="n"/>
      <c r="BD220" s="110" t="n"/>
      <c r="BE220" s="110" t="n"/>
      <c r="BF220" s="110" t="n"/>
      <c r="BG220" s="110" t="n"/>
      <c r="BH220" s="110" t="n"/>
      <c r="BI220" s="110" t="n"/>
      <c r="BJ220" s="110" t="n"/>
      <c r="BK220" s="110" t="n"/>
      <c r="BL220" s="110" t="n"/>
      <c r="BM220" s="110" t="n"/>
      <c r="BN220" s="110" t="n"/>
      <c r="BO220" s="110" t="n"/>
      <c r="BP220" s="110" t="n"/>
      <c r="BQ220" s="110" t="n"/>
      <c r="BR220" s="110" t="n"/>
      <c r="BS220" s="110" t="n"/>
      <c r="BT220" s="110" t="n"/>
      <c r="BU220" s="110" t="n"/>
      <c r="BV220" s="110" t="n"/>
      <c r="BW220" s="110" t="n"/>
      <c r="BX220" s="110" t="n"/>
      <c r="BY220" s="110" t="n"/>
      <c r="BZ220" s="110" t="n"/>
      <c r="CA220" s="110" t="n"/>
      <c r="CB220" s="110" t="n"/>
      <c r="CC220" s="110" t="n"/>
      <c r="CD220" s="110" t="n"/>
      <c r="CE220" s="110" t="n"/>
      <c r="CF220" s="110" t="n"/>
      <c r="CG220" s="110" t="n"/>
      <c r="CH220" s="110" t="n"/>
      <c r="CI220" s="110" t="n"/>
      <c r="CJ220" s="110" t="n"/>
      <c r="CK220" s="110" t="n"/>
      <c r="CL220" s="110" t="n"/>
      <c r="CM220" s="110" t="n"/>
      <c r="CN220" s="110" t="n"/>
      <c r="CO220" s="110" t="n"/>
      <c r="CP220" s="110" t="n"/>
      <c r="CQ220" s="110" t="n"/>
      <c r="CR220" s="110" t="n"/>
      <c r="CS220" s="110" t="n"/>
    </row>
    <row r="221">
      <c r="C221" s="110">
        <f>AVERAGEIFS(F221:CS221,$F$2:$CS$2, "&gt;=" &amp; $F$2, $F$2:$CS$2, "&lt;="&amp; EOMONTH($F$2,0))</f>
        <v/>
      </c>
      <c r="D221" s="110">
        <f>AVERAGEIFS(F221:CS221,$F$2:$CS$2, "&gt;=" &amp; $AK$2, $F$2:$CS$2, "&lt;="&amp; EOMONTH($AK$2,0))</f>
        <v/>
      </c>
      <c r="E221" s="111">
        <f>AVERAGEIFS(F221:CS221,$F$2:$CS$2,"&gt;="&amp;TODAY()-30)</f>
        <v/>
      </c>
      <c r="F221" s="110" t="n"/>
      <c r="G221" s="110" t="n"/>
      <c r="H221" s="110" t="n"/>
      <c r="I221" s="110" t="n"/>
      <c r="J221" s="110" t="n"/>
      <c r="K221" s="110" t="n"/>
      <c r="L221" s="110" t="n"/>
      <c r="M221" s="110" t="n"/>
      <c r="N221" s="110" t="n"/>
      <c r="O221" s="110" t="n"/>
      <c r="P221" s="110" t="n"/>
      <c r="Q221" s="110" t="n"/>
      <c r="R221" s="110" t="n"/>
      <c r="S221" s="110" t="n"/>
      <c r="T221" s="110" t="n"/>
      <c r="U221" s="110" t="n"/>
      <c r="V221" s="110" t="n"/>
      <c r="W221" s="110" t="n"/>
      <c r="X221" s="110" t="n"/>
      <c r="Y221" s="110" t="n"/>
      <c r="Z221" s="110" t="n"/>
      <c r="AA221" s="110" t="n"/>
      <c r="AB221" s="110" t="n"/>
      <c r="AC221" s="110" t="n"/>
      <c r="AD221" s="110" t="n"/>
      <c r="AE221" s="110" t="n"/>
      <c r="AF221" s="110" t="n"/>
      <c r="AG221" s="110" t="n"/>
      <c r="AH221" s="110" t="n"/>
      <c r="AI221" s="110" t="n"/>
      <c r="AJ221" s="110" t="n"/>
      <c r="AK221" s="110" t="n"/>
      <c r="AL221" s="110" t="n"/>
      <c r="AM221" s="110" t="n"/>
      <c r="AN221" s="110" t="n"/>
      <c r="AO221" s="110" t="n"/>
      <c r="AP221" s="110" t="n"/>
      <c r="AQ221" s="110" t="n"/>
      <c r="AR221" s="110" t="n"/>
      <c r="AS221" s="110" t="n"/>
      <c r="AT221" s="110" t="n"/>
      <c r="AU221" s="110" t="n"/>
      <c r="AV221" s="110" t="n"/>
      <c r="AW221" s="110" t="n"/>
      <c r="AX221" s="110" t="n"/>
      <c r="AY221" s="110" t="n"/>
      <c r="AZ221" s="110" t="n"/>
      <c r="BA221" s="110" t="n"/>
      <c r="BB221" s="110" t="n"/>
      <c r="BC221" s="110" t="n"/>
      <c r="BD221" s="110" t="n"/>
      <c r="BE221" s="110" t="n"/>
      <c r="BF221" s="110" t="n"/>
      <c r="BG221" s="110" t="n"/>
      <c r="BH221" s="110" t="n"/>
      <c r="BI221" s="110" t="n"/>
      <c r="BJ221" s="110" t="n"/>
      <c r="BK221" s="110" t="n"/>
      <c r="BL221" s="110" t="n"/>
      <c r="BM221" s="110" t="n"/>
      <c r="BN221" s="110" t="n"/>
      <c r="BO221" s="110" t="n"/>
      <c r="BP221" s="110" t="n"/>
      <c r="BQ221" s="110" t="n"/>
      <c r="BR221" s="110" t="n"/>
      <c r="BS221" s="110" t="n"/>
      <c r="BT221" s="110" t="n"/>
      <c r="BU221" s="110" t="n"/>
      <c r="BV221" s="110" t="n"/>
      <c r="BW221" s="110" t="n"/>
      <c r="BX221" s="110" t="n"/>
      <c r="BY221" s="110" t="n"/>
      <c r="BZ221" s="110" t="n"/>
      <c r="CA221" s="110" t="n"/>
      <c r="CB221" s="110" t="n"/>
      <c r="CC221" s="110" t="n"/>
      <c r="CD221" s="110" t="n"/>
      <c r="CE221" s="110" t="n"/>
      <c r="CF221" s="110" t="n"/>
      <c r="CG221" s="110" t="n"/>
      <c r="CH221" s="110" t="n"/>
      <c r="CI221" s="110" t="n"/>
      <c r="CJ221" s="110" t="n"/>
      <c r="CK221" s="110" t="n"/>
      <c r="CL221" s="110" t="n"/>
      <c r="CM221" s="110" t="n"/>
      <c r="CN221" s="110" t="n"/>
      <c r="CO221" s="110" t="n"/>
      <c r="CP221" s="110" t="n"/>
      <c r="CQ221" s="110" t="n"/>
      <c r="CR221" s="110" t="n"/>
      <c r="CS221" s="110" t="n"/>
    </row>
    <row r="222">
      <c r="C222" s="110">
        <f>AVERAGEIFS(F222:CS222,$F$2:$CS$2, "&gt;=" &amp; $F$2, $F$2:$CS$2, "&lt;="&amp; EOMONTH($F$2,0))</f>
        <v/>
      </c>
      <c r="D222" s="110">
        <f>AVERAGEIFS(F222:CS222,$F$2:$CS$2, "&gt;=" &amp; $AK$2, $F$2:$CS$2, "&lt;="&amp; EOMONTH($AK$2,0))</f>
        <v/>
      </c>
      <c r="E222" s="111">
        <f>AVERAGEIFS(F222:CS222,$F$2:$CS$2,"&gt;="&amp;TODAY()-30)</f>
        <v/>
      </c>
      <c r="F222" s="110" t="n"/>
      <c r="G222" s="110" t="n"/>
      <c r="H222" s="110" t="n"/>
      <c r="I222" s="110" t="n"/>
      <c r="J222" s="110" t="n"/>
      <c r="K222" s="110" t="n"/>
      <c r="L222" s="110" t="n"/>
      <c r="M222" s="110" t="n"/>
      <c r="N222" s="110" t="n"/>
      <c r="O222" s="110" t="n"/>
      <c r="P222" s="110" t="n"/>
      <c r="Q222" s="110" t="n"/>
      <c r="R222" s="110" t="n"/>
      <c r="S222" s="110" t="n"/>
      <c r="T222" s="110" t="n"/>
      <c r="U222" s="110" t="n"/>
      <c r="V222" s="110" t="n"/>
      <c r="W222" s="110" t="n"/>
      <c r="X222" s="110" t="n"/>
      <c r="Y222" s="110" t="n"/>
      <c r="Z222" s="110" t="n"/>
      <c r="AA222" s="110" t="n"/>
      <c r="AB222" s="110" t="n"/>
      <c r="AC222" s="110" t="n"/>
      <c r="AD222" s="110" t="n"/>
      <c r="AE222" s="110" t="n"/>
      <c r="AF222" s="110" t="n"/>
      <c r="AG222" s="110" t="n"/>
      <c r="AH222" s="110" t="n"/>
      <c r="AI222" s="110" t="n"/>
      <c r="AJ222" s="110" t="n"/>
      <c r="AK222" s="110" t="n"/>
      <c r="AL222" s="110" t="n"/>
      <c r="AM222" s="110" t="n"/>
      <c r="AN222" s="110" t="n"/>
      <c r="AO222" s="110" t="n"/>
      <c r="AP222" s="110" t="n"/>
      <c r="AQ222" s="110" t="n"/>
      <c r="AR222" s="110" t="n"/>
      <c r="AS222" s="110" t="n"/>
      <c r="AT222" s="110" t="n"/>
      <c r="AU222" s="110" t="n"/>
      <c r="AV222" s="110" t="n"/>
      <c r="AW222" s="110" t="n"/>
      <c r="AX222" s="110" t="n"/>
      <c r="AY222" s="110" t="n"/>
      <c r="AZ222" s="110" t="n"/>
      <c r="BA222" s="110" t="n"/>
      <c r="BB222" s="110" t="n"/>
      <c r="BC222" s="110" t="n"/>
      <c r="BD222" s="110" t="n"/>
      <c r="BE222" s="110" t="n"/>
      <c r="BF222" s="110" t="n"/>
      <c r="BG222" s="110" t="n"/>
      <c r="BH222" s="110" t="n"/>
      <c r="BI222" s="110" t="n"/>
      <c r="BJ222" s="110" t="n"/>
      <c r="BK222" s="110" t="n"/>
      <c r="BL222" s="110" t="n"/>
      <c r="BM222" s="110" t="n"/>
      <c r="BN222" s="110" t="n"/>
      <c r="BO222" s="110" t="n"/>
      <c r="BP222" s="110" t="n"/>
      <c r="BQ222" s="110" t="n"/>
      <c r="BR222" s="110" t="n"/>
      <c r="BS222" s="110" t="n"/>
      <c r="BT222" s="110" t="n"/>
      <c r="BU222" s="110" t="n"/>
      <c r="BV222" s="110" t="n"/>
      <c r="BW222" s="110" t="n"/>
      <c r="BX222" s="110" t="n"/>
      <c r="BY222" s="110" t="n"/>
      <c r="BZ222" s="110" t="n"/>
      <c r="CA222" s="110" t="n"/>
      <c r="CB222" s="110" t="n"/>
      <c r="CC222" s="110" t="n"/>
      <c r="CD222" s="110" t="n"/>
      <c r="CE222" s="110" t="n"/>
      <c r="CF222" s="110" t="n"/>
      <c r="CG222" s="110" t="n"/>
      <c r="CH222" s="110" t="n"/>
      <c r="CI222" s="110" t="n"/>
      <c r="CJ222" s="110" t="n"/>
      <c r="CK222" s="110" t="n"/>
      <c r="CL222" s="110" t="n"/>
      <c r="CM222" s="110" t="n"/>
      <c r="CN222" s="110" t="n"/>
      <c r="CO222" s="110" t="n"/>
      <c r="CP222" s="110" t="n"/>
      <c r="CQ222" s="110" t="n"/>
      <c r="CR222" s="110" t="n"/>
      <c r="CS222" s="110" t="n"/>
    </row>
    <row r="223">
      <c r="C223" s="110">
        <f>AVERAGEIFS(F223:CS223,$F$2:$CS$2, "&gt;=" &amp; $F$2, $F$2:$CS$2, "&lt;="&amp; EOMONTH($F$2,0))</f>
        <v/>
      </c>
      <c r="D223" s="110">
        <f>AVERAGEIFS(F223:CS223,$F$2:$CS$2, "&gt;=" &amp; $AK$2, $F$2:$CS$2, "&lt;="&amp; EOMONTH($AK$2,0))</f>
        <v/>
      </c>
      <c r="E223" s="111">
        <f>AVERAGEIFS(F223:CS223,$F$2:$CS$2,"&gt;="&amp;TODAY()-30)</f>
        <v/>
      </c>
      <c r="F223" s="110" t="n"/>
      <c r="G223" s="110" t="n"/>
      <c r="H223" s="110" t="n"/>
      <c r="I223" s="110" t="n"/>
      <c r="J223" s="110" t="n"/>
      <c r="K223" s="110" t="n"/>
      <c r="L223" s="110" t="n"/>
      <c r="M223" s="110" t="n"/>
      <c r="N223" s="110" t="n"/>
      <c r="O223" s="110" t="n"/>
      <c r="P223" s="110" t="n"/>
      <c r="Q223" s="110" t="n"/>
      <c r="R223" s="110" t="n"/>
      <c r="S223" s="110" t="n"/>
      <c r="T223" s="110" t="n"/>
      <c r="U223" s="110" t="n"/>
      <c r="V223" s="110" t="n"/>
      <c r="W223" s="110" t="n"/>
      <c r="X223" s="110" t="n"/>
      <c r="Y223" s="110" t="n"/>
      <c r="Z223" s="110" t="n"/>
      <c r="AA223" s="110" t="n"/>
      <c r="AB223" s="110" t="n"/>
      <c r="AC223" s="110" t="n"/>
      <c r="AD223" s="110" t="n"/>
      <c r="AE223" s="110" t="n"/>
      <c r="AF223" s="110" t="n"/>
      <c r="AG223" s="110" t="n"/>
      <c r="AH223" s="110" t="n"/>
      <c r="AI223" s="110" t="n"/>
      <c r="AJ223" s="110" t="n"/>
      <c r="AK223" s="110" t="n"/>
      <c r="AL223" s="110" t="n"/>
      <c r="AM223" s="110" t="n"/>
      <c r="AN223" s="110" t="n"/>
      <c r="AO223" s="110" t="n"/>
      <c r="AP223" s="110" t="n"/>
      <c r="AQ223" s="110" t="n"/>
      <c r="AR223" s="110" t="n"/>
      <c r="AS223" s="110" t="n"/>
      <c r="AT223" s="110" t="n"/>
      <c r="AU223" s="110" t="n"/>
      <c r="AV223" s="110" t="n"/>
      <c r="AW223" s="110" t="n"/>
      <c r="AX223" s="110" t="n"/>
      <c r="AY223" s="110" t="n"/>
      <c r="AZ223" s="110" t="n"/>
      <c r="BA223" s="110" t="n"/>
      <c r="BB223" s="110" t="n"/>
      <c r="BC223" s="110" t="n"/>
      <c r="BD223" s="110" t="n"/>
      <c r="BE223" s="110" t="n"/>
      <c r="BF223" s="110" t="n"/>
      <c r="BG223" s="110" t="n"/>
      <c r="BH223" s="110" t="n"/>
      <c r="BI223" s="110" t="n"/>
      <c r="BJ223" s="110" t="n"/>
      <c r="BK223" s="110" t="n"/>
      <c r="BL223" s="110" t="n"/>
      <c r="BM223" s="110" t="n"/>
      <c r="BN223" s="110" t="n"/>
      <c r="BO223" s="110" t="n"/>
      <c r="BP223" s="110" t="n"/>
      <c r="BQ223" s="110" t="n"/>
      <c r="BR223" s="110" t="n"/>
      <c r="BS223" s="110" t="n"/>
      <c r="BT223" s="110" t="n"/>
      <c r="BU223" s="110" t="n"/>
      <c r="BV223" s="110" t="n"/>
      <c r="BW223" s="110" t="n"/>
      <c r="BX223" s="110" t="n"/>
      <c r="BY223" s="110" t="n"/>
      <c r="BZ223" s="110" t="n"/>
      <c r="CA223" s="110" t="n"/>
      <c r="CB223" s="110" t="n"/>
      <c r="CC223" s="110" t="n"/>
      <c r="CD223" s="110" t="n"/>
      <c r="CE223" s="110" t="n"/>
      <c r="CF223" s="110" t="n"/>
      <c r="CG223" s="110" t="n"/>
      <c r="CH223" s="110" t="n"/>
      <c r="CI223" s="110" t="n"/>
      <c r="CJ223" s="110" t="n"/>
      <c r="CK223" s="110" t="n"/>
      <c r="CL223" s="110" t="n"/>
      <c r="CM223" s="110" t="n"/>
      <c r="CN223" s="110" t="n"/>
      <c r="CO223" s="110" t="n"/>
      <c r="CP223" s="110" t="n"/>
      <c r="CQ223" s="110" t="n"/>
      <c r="CR223" s="110" t="n"/>
      <c r="CS223" s="110" t="n"/>
    </row>
    <row r="224">
      <c r="C224" s="110">
        <f>AVERAGEIFS(F224:CS224,$F$2:$CS$2, "&gt;=" &amp; $F$2, $F$2:$CS$2, "&lt;="&amp; EOMONTH($F$2,0))</f>
        <v/>
      </c>
      <c r="D224" s="110">
        <f>AVERAGEIFS(F224:CS224,$F$2:$CS$2, "&gt;=" &amp; $AK$2, $F$2:$CS$2, "&lt;="&amp; EOMONTH($AK$2,0))</f>
        <v/>
      </c>
      <c r="E224" s="111">
        <f>AVERAGEIFS(F224:CS224,$F$2:$CS$2,"&gt;="&amp;TODAY()-30)</f>
        <v/>
      </c>
      <c r="F224" s="110" t="n"/>
      <c r="G224" s="110" t="n"/>
      <c r="H224" s="110" t="n"/>
      <c r="I224" s="110" t="n"/>
      <c r="J224" s="110" t="n"/>
      <c r="K224" s="110" t="n"/>
      <c r="L224" s="110" t="n"/>
      <c r="M224" s="110" t="n"/>
      <c r="N224" s="110" t="n"/>
      <c r="O224" s="110" t="n"/>
      <c r="P224" s="110" t="n"/>
      <c r="Q224" s="110" t="n"/>
      <c r="R224" s="110" t="n"/>
      <c r="S224" s="110" t="n"/>
      <c r="T224" s="110" t="n"/>
      <c r="U224" s="110" t="n"/>
      <c r="V224" s="110" t="n"/>
      <c r="W224" s="110" t="n"/>
      <c r="X224" s="110" t="n"/>
      <c r="Y224" s="110" t="n"/>
      <c r="Z224" s="110" t="n"/>
      <c r="AA224" s="110" t="n"/>
      <c r="AB224" s="110" t="n"/>
      <c r="AC224" s="110" t="n"/>
      <c r="AD224" s="110" t="n"/>
      <c r="AE224" s="110" t="n"/>
      <c r="AF224" s="110" t="n"/>
      <c r="AG224" s="110" t="n"/>
      <c r="AH224" s="110" t="n"/>
      <c r="AI224" s="110" t="n"/>
      <c r="AJ224" s="110" t="n"/>
      <c r="AK224" s="110" t="n"/>
      <c r="AL224" s="110" t="n"/>
      <c r="AM224" s="110" t="n"/>
      <c r="AN224" s="110" t="n"/>
      <c r="AO224" s="110" t="n"/>
      <c r="AP224" s="110" t="n"/>
      <c r="AQ224" s="110" t="n"/>
      <c r="AR224" s="110" t="n"/>
      <c r="AS224" s="110" t="n"/>
      <c r="AT224" s="110" t="n"/>
      <c r="AU224" s="110" t="n"/>
      <c r="AV224" s="110" t="n"/>
      <c r="AW224" s="110" t="n"/>
      <c r="AX224" s="110" t="n"/>
      <c r="AY224" s="110" t="n"/>
      <c r="AZ224" s="110" t="n"/>
      <c r="BA224" s="110" t="n"/>
      <c r="BB224" s="110" t="n"/>
      <c r="BC224" s="110" t="n"/>
      <c r="BD224" s="110" t="n"/>
      <c r="BE224" s="110" t="n"/>
      <c r="BF224" s="110" t="n"/>
      <c r="BG224" s="110" t="n"/>
      <c r="BH224" s="110" t="n"/>
      <c r="BI224" s="110" t="n"/>
      <c r="BJ224" s="110" t="n"/>
      <c r="BK224" s="110" t="n"/>
      <c r="BL224" s="110" t="n"/>
      <c r="BM224" s="110" t="n"/>
      <c r="BN224" s="110" t="n"/>
      <c r="BO224" s="110" t="n"/>
      <c r="BP224" s="110" t="n"/>
      <c r="BQ224" s="110" t="n"/>
      <c r="BR224" s="110" t="n"/>
      <c r="BS224" s="110" t="n"/>
      <c r="BT224" s="110" t="n"/>
      <c r="BU224" s="110" t="n"/>
      <c r="BV224" s="110" t="n"/>
      <c r="BW224" s="110" t="n"/>
      <c r="BX224" s="110" t="n"/>
      <c r="BY224" s="110" t="n"/>
      <c r="BZ224" s="110" t="n"/>
      <c r="CA224" s="110" t="n"/>
      <c r="CB224" s="110" t="n"/>
      <c r="CC224" s="110" t="n"/>
      <c r="CD224" s="110" t="n"/>
      <c r="CE224" s="110" t="n"/>
      <c r="CF224" s="110" t="n"/>
      <c r="CG224" s="110" t="n"/>
      <c r="CH224" s="110" t="n"/>
      <c r="CI224" s="110" t="n"/>
      <c r="CJ224" s="110" t="n"/>
      <c r="CK224" s="110" t="n"/>
      <c r="CL224" s="110" t="n"/>
      <c r="CM224" s="110" t="n"/>
      <c r="CN224" s="110" t="n"/>
      <c r="CO224" s="110" t="n"/>
      <c r="CP224" s="110" t="n"/>
      <c r="CQ224" s="110" t="n"/>
      <c r="CR224" s="110" t="n"/>
      <c r="CS224" s="110" t="n"/>
    </row>
    <row r="225">
      <c r="C225" s="110">
        <f>AVERAGEIFS(F225:CS225,$F$2:$CS$2, "&gt;=" &amp; $F$2, $F$2:$CS$2, "&lt;="&amp; EOMONTH($F$2,0))</f>
        <v/>
      </c>
      <c r="D225" s="110">
        <f>AVERAGEIFS(F225:CS225,$F$2:$CS$2, "&gt;=" &amp; $AK$2, $F$2:$CS$2, "&lt;="&amp; EOMONTH($AK$2,0))</f>
        <v/>
      </c>
      <c r="E225" s="111">
        <f>AVERAGEIFS(F225:CS225,$F$2:$CS$2,"&gt;="&amp;TODAY()-30)</f>
        <v/>
      </c>
      <c r="F225" s="110" t="n"/>
      <c r="G225" s="110" t="n"/>
      <c r="H225" s="110" t="n"/>
      <c r="I225" s="110" t="n"/>
      <c r="J225" s="110" t="n"/>
      <c r="K225" s="110" t="n"/>
      <c r="L225" s="110" t="n"/>
      <c r="M225" s="110" t="n"/>
      <c r="N225" s="110" t="n"/>
      <c r="O225" s="110" t="n"/>
      <c r="P225" s="110" t="n"/>
      <c r="Q225" s="110" t="n"/>
      <c r="R225" s="110" t="n"/>
      <c r="S225" s="110" t="n"/>
      <c r="T225" s="110" t="n"/>
      <c r="U225" s="110" t="n"/>
      <c r="V225" s="110" t="n"/>
      <c r="W225" s="110" t="n"/>
      <c r="X225" s="110" t="n"/>
      <c r="Y225" s="110" t="n"/>
      <c r="Z225" s="110" t="n"/>
      <c r="AA225" s="110" t="n"/>
      <c r="AB225" s="110" t="n"/>
      <c r="AC225" s="110" t="n"/>
      <c r="AD225" s="110" t="n"/>
      <c r="AE225" s="110" t="n"/>
      <c r="AF225" s="110" t="n"/>
      <c r="AG225" s="110" t="n"/>
      <c r="AH225" s="110" t="n"/>
      <c r="AI225" s="110" t="n"/>
      <c r="AJ225" s="110" t="n"/>
      <c r="AK225" s="110" t="n"/>
      <c r="AL225" s="110" t="n"/>
      <c r="AM225" s="110" t="n"/>
      <c r="AN225" s="110" t="n"/>
      <c r="AO225" s="110" t="n"/>
      <c r="AP225" s="110" t="n"/>
      <c r="AQ225" s="110" t="n"/>
      <c r="AR225" s="110" t="n"/>
      <c r="AS225" s="110" t="n"/>
      <c r="AT225" s="110" t="n"/>
      <c r="AU225" s="110" t="n"/>
      <c r="AV225" s="110" t="n"/>
      <c r="AW225" s="110" t="n"/>
      <c r="AX225" s="110" t="n"/>
      <c r="AY225" s="110" t="n"/>
      <c r="AZ225" s="110" t="n"/>
      <c r="BA225" s="110" t="n"/>
      <c r="BB225" s="110" t="n"/>
      <c r="BC225" s="110" t="n"/>
      <c r="BD225" s="110" t="n"/>
      <c r="BE225" s="110" t="n"/>
      <c r="BF225" s="110" t="n"/>
      <c r="BG225" s="110" t="n"/>
      <c r="BH225" s="110" t="n"/>
      <c r="BI225" s="110" t="n"/>
      <c r="BJ225" s="110" t="n"/>
      <c r="BK225" s="110" t="n"/>
      <c r="BL225" s="110" t="n"/>
      <c r="BM225" s="110" t="n"/>
      <c r="BN225" s="110" t="n"/>
      <c r="BO225" s="110" t="n"/>
      <c r="BP225" s="110" t="n"/>
      <c r="BQ225" s="110" t="n"/>
      <c r="BR225" s="110" t="n"/>
      <c r="BS225" s="110" t="n"/>
      <c r="BT225" s="110" t="n"/>
      <c r="BU225" s="110" t="n"/>
      <c r="BV225" s="110" t="n"/>
      <c r="BW225" s="110" t="n"/>
      <c r="BX225" s="110" t="n"/>
      <c r="BY225" s="110" t="n"/>
      <c r="BZ225" s="110" t="n"/>
      <c r="CA225" s="110" t="n"/>
      <c r="CB225" s="110" t="n"/>
      <c r="CC225" s="110" t="n"/>
      <c r="CD225" s="110" t="n"/>
      <c r="CE225" s="110" t="n"/>
      <c r="CF225" s="110" t="n"/>
      <c r="CG225" s="110" t="n"/>
      <c r="CH225" s="110" t="n"/>
      <c r="CI225" s="110" t="n"/>
      <c r="CJ225" s="110" t="n"/>
      <c r="CK225" s="110" t="n"/>
      <c r="CL225" s="110" t="n"/>
      <c r="CM225" s="110" t="n"/>
      <c r="CN225" s="110" t="n"/>
      <c r="CO225" s="110" t="n"/>
      <c r="CP225" s="110" t="n"/>
      <c r="CQ225" s="110" t="n"/>
      <c r="CR225" s="110" t="n"/>
      <c r="CS225" s="110" t="n"/>
    </row>
    <row r="226">
      <c r="C226" s="110">
        <f>AVERAGEIFS(F226:CS226,$F$2:$CS$2, "&gt;=" &amp; $F$2, $F$2:$CS$2, "&lt;="&amp; EOMONTH($F$2,0))</f>
        <v/>
      </c>
      <c r="D226" s="110">
        <f>AVERAGEIFS(F226:CS226,$F$2:$CS$2, "&gt;=" &amp; $AK$2, $F$2:$CS$2, "&lt;="&amp; EOMONTH($AK$2,0))</f>
        <v/>
      </c>
      <c r="E226" s="111">
        <f>AVERAGEIFS(F226:CS226,$F$2:$CS$2,"&gt;="&amp;TODAY()-30)</f>
        <v/>
      </c>
      <c r="F226" s="110" t="n"/>
      <c r="G226" s="110" t="n"/>
      <c r="H226" s="110" t="n"/>
      <c r="I226" s="110" t="n"/>
      <c r="J226" s="110" t="n"/>
      <c r="K226" s="110" t="n"/>
      <c r="L226" s="110" t="n"/>
      <c r="M226" s="110" t="n"/>
      <c r="N226" s="110" t="n"/>
      <c r="O226" s="110" t="n"/>
      <c r="P226" s="110" t="n"/>
      <c r="Q226" s="110" t="n"/>
      <c r="R226" s="110" t="n"/>
      <c r="S226" s="110" t="n"/>
      <c r="T226" s="110" t="n"/>
      <c r="U226" s="110" t="n"/>
      <c r="V226" s="110" t="n"/>
      <c r="W226" s="110" t="n"/>
      <c r="X226" s="110" t="n"/>
      <c r="Y226" s="110" t="n"/>
      <c r="Z226" s="110" t="n"/>
      <c r="AA226" s="110" t="n"/>
      <c r="AB226" s="110" t="n"/>
      <c r="AC226" s="110" t="n"/>
      <c r="AD226" s="110" t="n"/>
      <c r="AE226" s="110" t="n"/>
      <c r="AF226" s="110" t="n"/>
      <c r="AG226" s="110" t="n"/>
      <c r="AH226" s="110" t="n"/>
      <c r="AI226" s="110" t="n"/>
      <c r="AJ226" s="110" t="n"/>
      <c r="AK226" s="110" t="n"/>
      <c r="AL226" s="110" t="n"/>
      <c r="AM226" s="110" t="n"/>
      <c r="AN226" s="110" t="n"/>
      <c r="AO226" s="110" t="n"/>
      <c r="AP226" s="110" t="n"/>
      <c r="AQ226" s="110" t="n"/>
      <c r="AR226" s="110" t="n"/>
      <c r="AS226" s="110" t="n"/>
      <c r="AT226" s="110" t="n"/>
      <c r="AU226" s="110" t="n"/>
      <c r="AV226" s="110" t="n"/>
      <c r="AW226" s="110" t="n"/>
      <c r="AX226" s="110" t="n"/>
      <c r="AY226" s="110" t="n"/>
      <c r="AZ226" s="110" t="n"/>
      <c r="BA226" s="110" t="n"/>
      <c r="BB226" s="110" t="n"/>
      <c r="BC226" s="110" t="n"/>
      <c r="BD226" s="110" t="n"/>
      <c r="BE226" s="110" t="n"/>
      <c r="BF226" s="110" t="n"/>
      <c r="BG226" s="110" t="n"/>
      <c r="BH226" s="110" t="n"/>
      <c r="BI226" s="110" t="n"/>
      <c r="BJ226" s="110" t="n"/>
      <c r="BK226" s="110" t="n"/>
      <c r="BL226" s="110" t="n"/>
      <c r="BM226" s="110" t="n"/>
      <c r="BN226" s="110" t="n"/>
      <c r="BO226" s="110" t="n"/>
      <c r="BP226" s="110" t="n"/>
      <c r="BQ226" s="110" t="n"/>
      <c r="BR226" s="110" t="n"/>
      <c r="BS226" s="110" t="n"/>
      <c r="BT226" s="110" t="n"/>
      <c r="BU226" s="110" t="n"/>
      <c r="BV226" s="110" t="n"/>
      <c r="BW226" s="110" t="n"/>
      <c r="BX226" s="110" t="n"/>
      <c r="BY226" s="110" t="n"/>
      <c r="BZ226" s="110" t="n"/>
      <c r="CA226" s="110" t="n"/>
      <c r="CB226" s="110" t="n"/>
      <c r="CC226" s="110" t="n"/>
      <c r="CD226" s="110" t="n"/>
      <c r="CE226" s="110" t="n"/>
      <c r="CF226" s="110" t="n"/>
      <c r="CG226" s="110" t="n"/>
      <c r="CH226" s="110" t="n"/>
      <c r="CI226" s="110" t="n"/>
      <c r="CJ226" s="110" t="n"/>
      <c r="CK226" s="110" t="n"/>
      <c r="CL226" s="110" t="n"/>
      <c r="CM226" s="110" t="n"/>
      <c r="CN226" s="110" t="n"/>
      <c r="CO226" s="110" t="n"/>
      <c r="CP226" s="110" t="n"/>
      <c r="CQ226" s="110" t="n"/>
      <c r="CR226" s="110" t="n"/>
      <c r="CS226" s="110" t="n"/>
    </row>
    <row r="227">
      <c r="C227" s="110">
        <f>AVERAGEIFS(F227:CS227,$F$2:$CS$2, "&gt;=" &amp; $F$2, $F$2:$CS$2, "&lt;="&amp; EOMONTH($F$2,0))</f>
        <v/>
      </c>
      <c r="D227" s="110">
        <f>AVERAGEIFS(F227:CS227,$F$2:$CS$2, "&gt;=" &amp; $AK$2, $F$2:$CS$2, "&lt;="&amp; EOMONTH($AK$2,0))</f>
        <v/>
      </c>
      <c r="E227" s="111">
        <f>AVERAGEIFS(F227:CS227,$F$2:$CS$2,"&gt;="&amp;TODAY()-30)</f>
        <v/>
      </c>
      <c r="F227" s="110" t="n"/>
      <c r="G227" s="110" t="n"/>
      <c r="H227" s="110" t="n"/>
      <c r="I227" s="110" t="n"/>
      <c r="J227" s="110" t="n"/>
      <c r="K227" s="110" t="n"/>
      <c r="L227" s="110" t="n"/>
      <c r="M227" s="110" t="n"/>
      <c r="N227" s="110" t="n"/>
      <c r="O227" s="110" t="n"/>
      <c r="P227" s="110" t="n"/>
      <c r="Q227" s="110" t="n"/>
      <c r="R227" s="110" t="n"/>
      <c r="S227" s="110" t="n"/>
      <c r="T227" s="110" t="n"/>
      <c r="U227" s="110" t="n"/>
      <c r="V227" s="110" t="n"/>
      <c r="W227" s="110" t="n"/>
      <c r="X227" s="110" t="n"/>
      <c r="Y227" s="110" t="n"/>
      <c r="Z227" s="110" t="n"/>
      <c r="AA227" s="110" t="n"/>
      <c r="AB227" s="110" t="n"/>
      <c r="AC227" s="110" t="n"/>
      <c r="AD227" s="110" t="n"/>
      <c r="AE227" s="110" t="n"/>
      <c r="AF227" s="110" t="n"/>
      <c r="AG227" s="110" t="n"/>
      <c r="AH227" s="110" t="n"/>
      <c r="AI227" s="110" t="n"/>
      <c r="AJ227" s="110" t="n"/>
      <c r="AK227" s="110" t="n"/>
      <c r="AL227" s="110" t="n"/>
      <c r="AM227" s="110" t="n"/>
      <c r="AN227" s="110" t="n"/>
      <c r="AO227" s="110" t="n"/>
      <c r="AP227" s="110" t="n"/>
      <c r="AQ227" s="110" t="n"/>
      <c r="AR227" s="110" t="n"/>
      <c r="AS227" s="110" t="n"/>
      <c r="AT227" s="110" t="n"/>
      <c r="AU227" s="110" t="n"/>
      <c r="AV227" s="110" t="n"/>
      <c r="AW227" s="110" t="n"/>
      <c r="AX227" s="110" t="n"/>
      <c r="AY227" s="110" t="n"/>
      <c r="AZ227" s="110" t="n"/>
      <c r="BA227" s="110" t="n"/>
      <c r="BB227" s="110" t="n"/>
      <c r="BC227" s="110" t="n"/>
      <c r="BD227" s="110" t="n"/>
      <c r="BE227" s="110" t="n"/>
      <c r="BF227" s="110" t="n"/>
      <c r="BG227" s="110" t="n"/>
      <c r="BH227" s="110" t="n"/>
      <c r="BI227" s="110" t="n"/>
      <c r="BJ227" s="110" t="n"/>
      <c r="BK227" s="110" t="n"/>
      <c r="BL227" s="110" t="n"/>
      <c r="BM227" s="110" t="n"/>
      <c r="BN227" s="110" t="n"/>
      <c r="BO227" s="110" t="n"/>
      <c r="BP227" s="110" t="n"/>
      <c r="BQ227" s="110" t="n"/>
      <c r="BR227" s="110" t="n"/>
      <c r="BS227" s="110" t="n"/>
      <c r="BT227" s="110" t="n"/>
      <c r="BU227" s="110" t="n"/>
      <c r="BV227" s="110" t="n"/>
      <c r="BW227" s="110" t="n"/>
      <c r="BX227" s="110" t="n"/>
      <c r="BY227" s="110" t="n"/>
      <c r="BZ227" s="110" t="n"/>
      <c r="CA227" s="110" t="n"/>
      <c r="CB227" s="110" t="n"/>
      <c r="CC227" s="110" t="n"/>
      <c r="CD227" s="110" t="n"/>
      <c r="CE227" s="110" t="n"/>
      <c r="CF227" s="110" t="n"/>
      <c r="CG227" s="110" t="n"/>
      <c r="CH227" s="110" t="n"/>
      <c r="CI227" s="110" t="n"/>
      <c r="CJ227" s="110" t="n"/>
      <c r="CK227" s="110" t="n"/>
      <c r="CL227" s="110" t="n"/>
      <c r="CM227" s="110" t="n"/>
      <c r="CN227" s="110" t="n"/>
      <c r="CO227" s="110" t="n"/>
      <c r="CP227" s="110" t="n"/>
      <c r="CQ227" s="110" t="n"/>
      <c r="CR227" s="110" t="n"/>
      <c r="CS227" s="110" t="n"/>
    </row>
    <row r="228">
      <c r="C228" s="110">
        <f>AVERAGEIFS(F228:CS228,$F$2:$CS$2, "&gt;=" &amp; $F$2, $F$2:$CS$2, "&lt;="&amp; EOMONTH($F$2,0))</f>
        <v/>
      </c>
      <c r="D228" s="110">
        <f>AVERAGEIFS(F228:CS228,$F$2:$CS$2, "&gt;=" &amp; $AK$2, $F$2:$CS$2, "&lt;="&amp; EOMONTH($AK$2,0))</f>
        <v/>
      </c>
      <c r="E228" s="111">
        <f>AVERAGEIFS(F228:CS228,$F$2:$CS$2,"&gt;="&amp;TODAY()-30)</f>
        <v/>
      </c>
      <c r="F228" s="110" t="n"/>
      <c r="G228" s="110" t="n"/>
      <c r="H228" s="110" t="n"/>
      <c r="I228" s="110" t="n"/>
      <c r="J228" s="110" t="n"/>
      <c r="K228" s="110" t="n"/>
      <c r="L228" s="110" t="n"/>
      <c r="M228" s="110" t="n"/>
      <c r="N228" s="110" t="n"/>
      <c r="O228" s="110" t="n"/>
      <c r="P228" s="110" t="n"/>
      <c r="Q228" s="110" t="n"/>
      <c r="R228" s="110" t="n"/>
      <c r="S228" s="110" t="n"/>
      <c r="T228" s="110" t="n"/>
      <c r="U228" s="110" t="n"/>
      <c r="V228" s="110" t="n"/>
      <c r="W228" s="110" t="n"/>
      <c r="X228" s="110" t="n"/>
      <c r="Y228" s="110" t="n"/>
      <c r="Z228" s="110" t="n"/>
      <c r="AA228" s="110" t="n"/>
      <c r="AB228" s="110" t="n"/>
      <c r="AC228" s="110" t="n"/>
      <c r="AD228" s="110" t="n"/>
      <c r="AE228" s="110" t="n"/>
      <c r="AF228" s="110" t="n"/>
      <c r="AG228" s="110" t="n"/>
      <c r="AH228" s="110" t="n"/>
      <c r="AI228" s="110" t="n"/>
      <c r="AJ228" s="110" t="n"/>
      <c r="AK228" s="110" t="n"/>
      <c r="AL228" s="110" t="n"/>
      <c r="AM228" s="110" t="n"/>
      <c r="AN228" s="110" t="n"/>
      <c r="AO228" s="110" t="n"/>
      <c r="AP228" s="110" t="n"/>
      <c r="AQ228" s="110" t="n"/>
      <c r="AR228" s="110" t="n"/>
      <c r="AS228" s="110" t="n"/>
      <c r="AT228" s="110" t="n"/>
      <c r="AU228" s="110" t="n"/>
      <c r="AV228" s="110" t="n"/>
      <c r="AW228" s="110" t="n"/>
      <c r="AX228" s="110" t="n"/>
      <c r="AY228" s="110" t="n"/>
      <c r="AZ228" s="110" t="n"/>
      <c r="BA228" s="110" t="n"/>
      <c r="BB228" s="110" t="n"/>
      <c r="BC228" s="110" t="n"/>
      <c r="BD228" s="110" t="n"/>
      <c r="BE228" s="110" t="n"/>
      <c r="BF228" s="110" t="n"/>
      <c r="BG228" s="110" t="n"/>
      <c r="BH228" s="110" t="n"/>
      <c r="BI228" s="110" t="n"/>
      <c r="BJ228" s="110" t="n"/>
      <c r="BK228" s="110" t="n"/>
      <c r="BL228" s="110" t="n"/>
      <c r="BM228" s="110" t="n"/>
      <c r="BN228" s="110" t="n"/>
      <c r="BO228" s="110" t="n"/>
      <c r="BP228" s="110" t="n"/>
      <c r="BQ228" s="110" t="n"/>
      <c r="BR228" s="110" t="n"/>
      <c r="BS228" s="110" t="n"/>
      <c r="BT228" s="110" t="n"/>
      <c r="BU228" s="110" t="n"/>
      <c r="BV228" s="110" t="n"/>
      <c r="BW228" s="110" t="n"/>
      <c r="BX228" s="110" t="n"/>
      <c r="BY228" s="110" t="n"/>
      <c r="BZ228" s="110" t="n"/>
      <c r="CA228" s="110" t="n"/>
      <c r="CB228" s="110" t="n"/>
      <c r="CC228" s="110" t="n"/>
      <c r="CD228" s="110" t="n"/>
      <c r="CE228" s="110" t="n"/>
      <c r="CF228" s="110" t="n"/>
      <c r="CG228" s="110" t="n"/>
      <c r="CH228" s="110" t="n"/>
      <c r="CI228" s="110" t="n"/>
      <c r="CJ228" s="110" t="n"/>
      <c r="CK228" s="110" t="n"/>
      <c r="CL228" s="110" t="n"/>
      <c r="CM228" s="110" t="n"/>
      <c r="CN228" s="110" t="n"/>
      <c r="CO228" s="110" t="n"/>
      <c r="CP228" s="110" t="n"/>
      <c r="CQ228" s="110" t="n"/>
      <c r="CR228" s="110" t="n"/>
      <c r="CS228" s="110" t="n"/>
    </row>
    <row r="229">
      <c r="C229" s="110">
        <f>AVERAGEIFS(F229:CS229,$F$2:$CS$2, "&gt;=" &amp; $F$2, $F$2:$CS$2, "&lt;="&amp; EOMONTH($F$2,0))</f>
        <v/>
      </c>
      <c r="D229" s="110">
        <f>AVERAGEIFS(F229:CS229,$F$2:$CS$2, "&gt;=" &amp; $AK$2, $F$2:$CS$2, "&lt;="&amp; EOMONTH($AK$2,0))</f>
        <v/>
      </c>
      <c r="E229" s="111">
        <f>AVERAGEIFS(F229:CS229,$F$2:$CS$2,"&gt;="&amp;TODAY()-30)</f>
        <v/>
      </c>
      <c r="F229" s="110" t="n"/>
      <c r="G229" s="110" t="n"/>
      <c r="H229" s="110" t="n"/>
      <c r="I229" s="110" t="n"/>
      <c r="J229" s="110" t="n"/>
      <c r="K229" s="110" t="n"/>
      <c r="L229" s="110" t="n"/>
      <c r="M229" s="110" t="n"/>
      <c r="N229" s="110" t="n"/>
      <c r="O229" s="110" t="n"/>
      <c r="P229" s="110" t="n"/>
      <c r="Q229" s="110" t="n"/>
      <c r="R229" s="110" t="n"/>
      <c r="S229" s="110" t="n"/>
      <c r="T229" s="110" t="n"/>
      <c r="U229" s="110" t="n"/>
      <c r="V229" s="110" t="n"/>
      <c r="W229" s="110" t="n"/>
      <c r="X229" s="110" t="n"/>
      <c r="Y229" s="110" t="n"/>
      <c r="Z229" s="110" t="n"/>
      <c r="AA229" s="110" t="n"/>
      <c r="AB229" s="110" t="n"/>
      <c r="AC229" s="110" t="n"/>
      <c r="AD229" s="110" t="n"/>
      <c r="AE229" s="110" t="n"/>
      <c r="AF229" s="110" t="n"/>
      <c r="AG229" s="110" t="n"/>
      <c r="AH229" s="110" t="n"/>
      <c r="AI229" s="110" t="n"/>
      <c r="AJ229" s="110" t="n"/>
      <c r="AK229" s="110" t="n"/>
      <c r="AL229" s="110" t="n"/>
      <c r="AM229" s="110" t="n"/>
      <c r="AN229" s="110" t="n"/>
      <c r="AO229" s="110" t="n"/>
      <c r="AP229" s="110" t="n"/>
      <c r="AQ229" s="110" t="n"/>
      <c r="AR229" s="110" t="n"/>
      <c r="AS229" s="110" t="n"/>
      <c r="AT229" s="110" t="n"/>
      <c r="AU229" s="110" t="n"/>
      <c r="AV229" s="110" t="n"/>
      <c r="AW229" s="110" t="n"/>
      <c r="AX229" s="110" t="n"/>
      <c r="AY229" s="110" t="n"/>
      <c r="AZ229" s="110" t="n"/>
      <c r="BA229" s="110" t="n"/>
      <c r="BB229" s="110" t="n"/>
      <c r="BC229" s="110" t="n"/>
      <c r="BD229" s="110" t="n"/>
      <c r="BE229" s="110" t="n"/>
      <c r="BF229" s="110" t="n"/>
      <c r="BG229" s="110" t="n"/>
      <c r="BH229" s="110" t="n"/>
      <c r="BI229" s="110" t="n"/>
      <c r="BJ229" s="110" t="n"/>
      <c r="BK229" s="110" t="n"/>
      <c r="BL229" s="110" t="n"/>
      <c r="BM229" s="110" t="n"/>
      <c r="BN229" s="110" t="n"/>
      <c r="BO229" s="110" t="n"/>
      <c r="BP229" s="110" t="n"/>
      <c r="BQ229" s="110" t="n"/>
      <c r="BR229" s="110" t="n"/>
      <c r="BS229" s="110" t="n"/>
      <c r="BT229" s="110" t="n"/>
      <c r="BU229" s="110" t="n"/>
      <c r="BV229" s="110" t="n"/>
      <c r="BW229" s="110" t="n"/>
      <c r="BX229" s="110" t="n"/>
      <c r="BY229" s="110" t="n"/>
      <c r="BZ229" s="110" t="n"/>
      <c r="CA229" s="110" t="n"/>
      <c r="CB229" s="110" t="n"/>
      <c r="CC229" s="110" t="n"/>
      <c r="CD229" s="110" t="n"/>
      <c r="CE229" s="110" t="n"/>
      <c r="CF229" s="110" t="n"/>
      <c r="CG229" s="110" t="n"/>
      <c r="CH229" s="110" t="n"/>
      <c r="CI229" s="110" t="n"/>
      <c r="CJ229" s="110" t="n"/>
      <c r="CK229" s="110" t="n"/>
      <c r="CL229" s="110" t="n"/>
      <c r="CM229" s="110" t="n"/>
      <c r="CN229" s="110" t="n"/>
      <c r="CO229" s="110" t="n"/>
      <c r="CP229" s="110" t="n"/>
      <c r="CQ229" s="110" t="n"/>
      <c r="CR229" s="110" t="n"/>
      <c r="CS229" s="110" t="n"/>
    </row>
    <row r="230">
      <c r="C230" s="110">
        <f>AVERAGEIFS(F230:CS230,$F$2:$CS$2, "&gt;=" &amp; $F$2, $F$2:$CS$2, "&lt;="&amp; EOMONTH($F$2,0))</f>
        <v/>
      </c>
      <c r="D230" s="110">
        <f>AVERAGEIFS(F230:CS230,$F$2:$CS$2, "&gt;=" &amp; $AK$2, $F$2:$CS$2, "&lt;="&amp; EOMONTH($AK$2,0))</f>
        <v/>
      </c>
      <c r="E230" s="111">
        <f>AVERAGEIFS(F230:CS230,$F$2:$CS$2,"&gt;="&amp;TODAY()-30)</f>
        <v/>
      </c>
      <c r="F230" s="110" t="n"/>
      <c r="G230" s="110" t="n"/>
      <c r="H230" s="110" t="n"/>
      <c r="I230" s="110" t="n"/>
      <c r="J230" s="110" t="n"/>
      <c r="K230" s="110" t="n"/>
      <c r="L230" s="110" t="n"/>
      <c r="M230" s="110" t="n"/>
      <c r="N230" s="110" t="n"/>
      <c r="O230" s="110" t="n"/>
      <c r="P230" s="110" t="n"/>
      <c r="Q230" s="110" t="n"/>
      <c r="R230" s="110" t="n"/>
      <c r="S230" s="110" t="n"/>
      <c r="T230" s="110" t="n"/>
      <c r="U230" s="110" t="n"/>
      <c r="V230" s="110" t="n"/>
      <c r="W230" s="110" t="n"/>
      <c r="X230" s="110" t="n"/>
      <c r="Y230" s="110" t="n"/>
      <c r="Z230" s="110" t="n"/>
      <c r="AA230" s="110" t="n"/>
      <c r="AB230" s="110" t="n"/>
      <c r="AC230" s="110" t="n"/>
      <c r="AD230" s="110" t="n"/>
      <c r="AE230" s="110" t="n"/>
      <c r="AF230" s="110" t="n"/>
      <c r="AG230" s="110" t="n"/>
      <c r="AH230" s="110" t="n"/>
      <c r="AI230" s="110" t="n"/>
      <c r="AJ230" s="110" t="n"/>
      <c r="AK230" s="110" t="n"/>
      <c r="AL230" s="110" t="n"/>
      <c r="AM230" s="110" t="n"/>
      <c r="AN230" s="110" t="n"/>
      <c r="AO230" s="110" t="n"/>
      <c r="AP230" s="110" t="n"/>
      <c r="AQ230" s="110" t="n"/>
      <c r="AR230" s="110" t="n"/>
      <c r="AS230" s="110" t="n"/>
      <c r="AT230" s="110" t="n"/>
      <c r="AU230" s="110" t="n"/>
      <c r="AV230" s="110" t="n"/>
      <c r="AW230" s="110" t="n"/>
      <c r="AX230" s="110" t="n"/>
      <c r="AY230" s="110" t="n"/>
      <c r="AZ230" s="110" t="n"/>
      <c r="BA230" s="110" t="n"/>
      <c r="BB230" s="110" t="n"/>
      <c r="BC230" s="110" t="n"/>
      <c r="BD230" s="110" t="n"/>
      <c r="BE230" s="110" t="n"/>
      <c r="BF230" s="110" t="n"/>
      <c r="BG230" s="110" t="n"/>
      <c r="BH230" s="110" t="n"/>
      <c r="BI230" s="110" t="n"/>
      <c r="BJ230" s="110" t="n"/>
      <c r="BK230" s="110" t="n"/>
      <c r="BL230" s="110" t="n"/>
      <c r="BM230" s="110" t="n"/>
      <c r="BN230" s="110" t="n"/>
      <c r="BO230" s="110" t="n"/>
      <c r="BP230" s="110" t="n"/>
      <c r="BQ230" s="110" t="n"/>
      <c r="BR230" s="110" t="n"/>
      <c r="BS230" s="110" t="n"/>
      <c r="BT230" s="110" t="n"/>
      <c r="BU230" s="110" t="n"/>
      <c r="BV230" s="110" t="n"/>
      <c r="BW230" s="110" t="n"/>
      <c r="BX230" s="110" t="n"/>
      <c r="BY230" s="110" t="n"/>
      <c r="BZ230" s="110" t="n"/>
      <c r="CA230" s="110" t="n"/>
      <c r="CB230" s="110" t="n"/>
      <c r="CC230" s="110" t="n"/>
      <c r="CD230" s="110" t="n"/>
      <c r="CE230" s="110" t="n"/>
      <c r="CF230" s="110" t="n"/>
      <c r="CG230" s="110" t="n"/>
      <c r="CH230" s="110" t="n"/>
      <c r="CI230" s="110" t="n"/>
      <c r="CJ230" s="110" t="n"/>
      <c r="CK230" s="110" t="n"/>
      <c r="CL230" s="110" t="n"/>
      <c r="CM230" s="110" t="n"/>
      <c r="CN230" s="110" t="n"/>
      <c r="CO230" s="110" t="n"/>
      <c r="CP230" s="110" t="n"/>
      <c r="CQ230" s="110" t="n"/>
      <c r="CR230" s="110" t="n"/>
      <c r="CS230" s="110" t="n"/>
    </row>
    <row r="231">
      <c r="C231" s="110">
        <f>AVERAGEIFS(F231:CS231,$F$2:$CS$2, "&gt;=" &amp; $F$2, $F$2:$CS$2, "&lt;="&amp; EOMONTH($F$2,0))</f>
        <v/>
      </c>
      <c r="D231" s="110">
        <f>AVERAGEIFS(F231:CS231,$F$2:$CS$2, "&gt;=" &amp; $AK$2, $F$2:$CS$2, "&lt;="&amp; EOMONTH($AK$2,0))</f>
        <v/>
      </c>
      <c r="E231" s="111">
        <f>AVERAGEIFS(F231:CS231,$F$2:$CS$2,"&gt;="&amp;TODAY()-30)</f>
        <v/>
      </c>
      <c r="F231" s="110" t="n"/>
      <c r="G231" s="110" t="n"/>
      <c r="H231" s="110" t="n"/>
      <c r="I231" s="110" t="n"/>
      <c r="J231" s="110" t="n"/>
      <c r="K231" s="110" t="n"/>
      <c r="L231" s="110" t="n"/>
      <c r="M231" s="110" t="n"/>
      <c r="N231" s="110" t="n"/>
      <c r="O231" s="110" t="n"/>
      <c r="P231" s="110" t="n"/>
      <c r="Q231" s="110" t="n"/>
      <c r="R231" s="110" t="n"/>
      <c r="S231" s="110" t="n"/>
      <c r="T231" s="110" t="n"/>
      <c r="U231" s="110" t="n"/>
      <c r="V231" s="110" t="n"/>
      <c r="W231" s="110" t="n"/>
      <c r="X231" s="110" t="n"/>
      <c r="Y231" s="110" t="n"/>
      <c r="Z231" s="110" t="n"/>
      <c r="AA231" s="110" t="n"/>
      <c r="AB231" s="110" t="n"/>
      <c r="AC231" s="110" t="n"/>
      <c r="AD231" s="110" t="n"/>
      <c r="AE231" s="110" t="n"/>
      <c r="AF231" s="110" t="n"/>
      <c r="AG231" s="110" t="n"/>
      <c r="AH231" s="110" t="n"/>
      <c r="AI231" s="110" t="n"/>
      <c r="AJ231" s="110" t="n"/>
      <c r="AK231" s="110" t="n"/>
      <c r="AL231" s="110" t="n"/>
      <c r="AM231" s="110" t="n"/>
      <c r="AN231" s="110" t="n"/>
      <c r="AO231" s="110" t="n"/>
      <c r="AP231" s="110" t="n"/>
      <c r="AQ231" s="110" t="n"/>
      <c r="AR231" s="110" t="n"/>
      <c r="AS231" s="110" t="n"/>
      <c r="AT231" s="110" t="n"/>
      <c r="AU231" s="110" t="n"/>
      <c r="AV231" s="110" t="n"/>
      <c r="AW231" s="110" t="n"/>
      <c r="AX231" s="110" t="n"/>
      <c r="AY231" s="110" t="n"/>
      <c r="AZ231" s="110" t="n"/>
      <c r="BA231" s="110" t="n"/>
      <c r="BB231" s="110" t="n"/>
      <c r="BC231" s="110" t="n"/>
      <c r="BD231" s="110" t="n"/>
      <c r="BE231" s="110" t="n"/>
      <c r="BF231" s="110" t="n"/>
      <c r="BG231" s="110" t="n"/>
      <c r="BH231" s="110" t="n"/>
      <c r="BI231" s="110" t="n"/>
      <c r="BJ231" s="110" t="n"/>
      <c r="BK231" s="110" t="n"/>
      <c r="BL231" s="110" t="n"/>
      <c r="BM231" s="110" t="n"/>
      <c r="BN231" s="110" t="n"/>
      <c r="BO231" s="110" t="n"/>
      <c r="BP231" s="110" t="n"/>
      <c r="BQ231" s="110" t="n"/>
      <c r="BR231" s="110" t="n"/>
      <c r="BS231" s="110" t="n"/>
      <c r="BT231" s="110" t="n"/>
      <c r="BU231" s="110" t="n"/>
      <c r="BV231" s="110" t="n"/>
      <c r="BW231" s="110" t="n"/>
      <c r="BX231" s="110" t="n"/>
      <c r="BY231" s="110" t="n"/>
      <c r="BZ231" s="110" t="n"/>
      <c r="CA231" s="110" t="n"/>
      <c r="CB231" s="110" t="n"/>
      <c r="CC231" s="110" t="n"/>
      <c r="CD231" s="110" t="n"/>
      <c r="CE231" s="110" t="n"/>
      <c r="CF231" s="110" t="n"/>
      <c r="CG231" s="110" t="n"/>
      <c r="CH231" s="110" t="n"/>
      <c r="CI231" s="110" t="n"/>
      <c r="CJ231" s="110" t="n"/>
      <c r="CK231" s="110" t="n"/>
      <c r="CL231" s="110" t="n"/>
      <c r="CM231" s="110" t="n"/>
      <c r="CN231" s="110" t="n"/>
      <c r="CO231" s="110" t="n"/>
      <c r="CP231" s="110" t="n"/>
      <c r="CQ231" s="110" t="n"/>
      <c r="CR231" s="110" t="n"/>
      <c r="CS231" s="110" t="n"/>
    </row>
    <row r="232">
      <c r="C232" s="110">
        <f>AVERAGEIFS(F232:CS232,$F$2:$CS$2, "&gt;=" &amp; $F$2, $F$2:$CS$2, "&lt;="&amp; EOMONTH($F$2,0))</f>
        <v/>
      </c>
      <c r="D232" s="110">
        <f>AVERAGEIFS(F232:CS232,$F$2:$CS$2, "&gt;=" &amp; $AK$2, $F$2:$CS$2, "&lt;="&amp; EOMONTH($AK$2,0))</f>
        <v/>
      </c>
      <c r="E232" s="111">
        <f>AVERAGEIFS(F232:CS232,$F$2:$CS$2,"&gt;="&amp;TODAY()-30)</f>
        <v/>
      </c>
      <c r="F232" s="110" t="n"/>
      <c r="G232" s="110" t="n"/>
      <c r="H232" s="110" t="n"/>
      <c r="I232" s="110" t="n"/>
      <c r="J232" s="110" t="n"/>
      <c r="K232" s="110" t="n"/>
      <c r="L232" s="110" t="n"/>
      <c r="M232" s="110" t="n"/>
      <c r="N232" s="110" t="n"/>
      <c r="O232" s="110" t="n"/>
      <c r="P232" s="110" t="n"/>
      <c r="Q232" s="110" t="n"/>
      <c r="R232" s="110" t="n"/>
      <c r="S232" s="110" t="n"/>
      <c r="T232" s="110" t="n"/>
      <c r="U232" s="110" t="n"/>
      <c r="V232" s="110" t="n"/>
      <c r="W232" s="110" t="n"/>
      <c r="X232" s="110" t="n"/>
      <c r="Y232" s="110" t="n"/>
      <c r="Z232" s="110" t="n"/>
      <c r="AA232" s="110" t="n"/>
      <c r="AB232" s="110" t="n"/>
      <c r="AC232" s="110" t="n"/>
      <c r="AD232" s="110" t="n"/>
      <c r="AE232" s="110" t="n"/>
      <c r="AF232" s="110" t="n"/>
      <c r="AG232" s="110" t="n"/>
      <c r="AH232" s="110" t="n"/>
      <c r="AI232" s="110" t="n"/>
      <c r="AJ232" s="110" t="n"/>
      <c r="AK232" s="110" t="n"/>
      <c r="AL232" s="110" t="n"/>
      <c r="AM232" s="110" t="n"/>
      <c r="AN232" s="110" t="n"/>
      <c r="AO232" s="110" t="n"/>
      <c r="AP232" s="110" t="n"/>
      <c r="AQ232" s="110" t="n"/>
      <c r="AR232" s="110" t="n"/>
      <c r="AS232" s="110" t="n"/>
      <c r="AT232" s="110" t="n"/>
      <c r="AU232" s="110" t="n"/>
      <c r="AV232" s="110" t="n"/>
      <c r="AW232" s="110" t="n"/>
      <c r="AX232" s="110" t="n"/>
      <c r="AY232" s="110" t="n"/>
      <c r="AZ232" s="110" t="n"/>
      <c r="BA232" s="110" t="n"/>
      <c r="BB232" s="110" t="n"/>
      <c r="BC232" s="110" t="n"/>
      <c r="BD232" s="110" t="n"/>
      <c r="BE232" s="110" t="n"/>
      <c r="BF232" s="110" t="n"/>
      <c r="BG232" s="110" t="n"/>
      <c r="BH232" s="110" t="n"/>
      <c r="BI232" s="110" t="n"/>
      <c r="BJ232" s="110" t="n"/>
      <c r="BK232" s="110" t="n"/>
      <c r="BL232" s="110" t="n"/>
      <c r="BM232" s="110" t="n"/>
      <c r="BN232" s="110" t="n"/>
      <c r="BO232" s="110" t="n"/>
      <c r="BP232" s="110" t="n"/>
      <c r="BQ232" s="110" t="n"/>
      <c r="BR232" s="110" t="n"/>
      <c r="BS232" s="110" t="n"/>
      <c r="BT232" s="110" t="n"/>
      <c r="BU232" s="110" t="n"/>
      <c r="BV232" s="110" t="n"/>
      <c r="BW232" s="110" t="n"/>
      <c r="BX232" s="110" t="n"/>
      <c r="BY232" s="110" t="n"/>
      <c r="BZ232" s="110" t="n"/>
      <c r="CA232" s="110" t="n"/>
      <c r="CB232" s="110" t="n"/>
      <c r="CC232" s="110" t="n"/>
      <c r="CD232" s="110" t="n"/>
      <c r="CE232" s="110" t="n"/>
      <c r="CF232" s="110" t="n"/>
      <c r="CG232" s="110" t="n"/>
      <c r="CH232" s="110" t="n"/>
      <c r="CI232" s="110" t="n"/>
      <c r="CJ232" s="110" t="n"/>
      <c r="CK232" s="110" t="n"/>
      <c r="CL232" s="110" t="n"/>
      <c r="CM232" s="110" t="n"/>
      <c r="CN232" s="110" t="n"/>
      <c r="CO232" s="110" t="n"/>
      <c r="CP232" s="110" t="n"/>
      <c r="CQ232" s="110" t="n"/>
      <c r="CR232" s="110" t="n"/>
      <c r="CS232" s="110" t="n"/>
    </row>
    <row r="233">
      <c r="C233" s="110">
        <f>AVERAGEIFS(F233:CS233,$F$2:$CS$2, "&gt;=" &amp; $F$2, $F$2:$CS$2, "&lt;="&amp; EOMONTH($F$2,0))</f>
        <v/>
      </c>
      <c r="D233" s="110">
        <f>AVERAGEIFS(F233:CS233,$F$2:$CS$2, "&gt;=" &amp; $AK$2, $F$2:$CS$2, "&lt;="&amp; EOMONTH($AK$2,0))</f>
        <v/>
      </c>
      <c r="E233" s="111">
        <f>AVERAGEIFS(F233:CS233,$F$2:$CS$2,"&gt;="&amp;TODAY()-30)</f>
        <v/>
      </c>
      <c r="F233" s="110" t="n"/>
      <c r="G233" s="110" t="n"/>
      <c r="H233" s="110" t="n"/>
      <c r="I233" s="110" t="n"/>
      <c r="J233" s="110" t="n"/>
      <c r="K233" s="110" t="n"/>
      <c r="L233" s="110" t="n"/>
      <c r="M233" s="110" t="n"/>
      <c r="N233" s="110" t="n"/>
      <c r="O233" s="110" t="n"/>
      <c r="P233" s="110" t="n"/>
      <c r="Q233" s="110" t="n"/>
      <c r="R233" s="110" t="n"/>
      <c r="S233" s="110" t="n"/>
      <c r="T233" s="110" t="n"/>
      <c r="U233" s="110" t="n"/>
      <c r="V233" s="110" t="n"/>
      <c r="W233" s="110" t="n"/>
      <c r="X233" s="110" t="n"/>
      <c r="Y233" s="110" t="n"/>
      <c r="Z233" s="110" t="n"/>
      <c r="AA233" s="110" t="n"/>
      <c r="AB233" s="110" t="n"/>
      <c r="AC233" s="110" t="n"/>
      <c r="AD233" s="110" t="n"/>
      <c r="AE233" s="110" t="n"/>
      <c r="AF233" s="110" t="n"/>
      <c r="AG233" s="110" t="n"/>
      <c r="AH233" s="110" t="n"/>
      <c r="AI233" s="110" t="n"/>
      <c r="AJ233" s="110" t="n"/>
      <c r="AK233" s="110" t="n"/>
      <c r="AL233" s="110" t="n"/>
      <c r="AM233" s="110" t="n"/>
      <c r="AN233" s="110" t="n"/>
      <c r="AO233" s="110" t="n"/>
      <c r="AP233" s="110" t="n"/>
      <c r="AQ233" s="110" t="n"/>
      <c r="AR233" s="110" t="n"/>
      <c r="AS233" s="110" t="n"/>
      <c r="AT233" s="110" t="n"/>
      <c r="AU233" s="110" t="n"/>
      <c r="AV233" s="110" t="n"/>
      <c r="AW233" s="110" t="n"/>
      <c r="AX233" s="110" t="n"/>
      <c r="AY233" s="110" t="n"/>
      <c r="AZ233" s="110" t="n"/>
      <c r="BA233" s="110" t="n"/>
      <c r="BB233" s="110" t="n"/>
      <c r="BC233" s="110" t="n"/>
      <c r="BD233" s="110" t="n"/>
      <c r="BE233" s="110" t="n"/>
      <c r="BF233" s="110" t="n"/>
      <c r="BG233" s="110" t="n"/>
      <c r="BH233" s="110" t="n"/>
      <c r="BI233" s="110" t="n"/>
      <c r="BJ233" s="110" t="n"/>
      <c r="BK233" s="110" t="n"/>
      <c r="BL233" s="110" t="n"/>
      <c r="BM233" s="110" t="n"/>
      <c r="BN233" s="110" t="n"/>
      <c r="BO233" s="110" t="n"/>
      <c r="BP233" s="110" t="n"/>
      <c r="BQ233" s="110" t="n"/>
      <c r="BR233" s="110" t="n"/>
      <c r="BS233" s="110" t="n"/>
      <c r="BT233" s="110" t="n"/>
      <c r="BU233" s="110" t="n"/>
      <c r="BV233" s="110" t="n"/>
      <c r="BW233" s="110" t="n"/>
      <c r="BX233" s="110" t="n"/>
      <c r="BY233" s="110" t="n"/>
      <c r="BZ233" s="110" t="n"/>
      <c r="CA233" s="110" t="n"/>
      <c r="CB233" s="110" t="n"/>
      <c r="CC233" s="110" t="n"/>
      <c r="CD233" s="110" t="n"/>
      <c r="CE233" s="110" t="n"/>
      <c r="CF233" s="110" t="n"/>
      <c r="CG233" s="110" t="n"/>
      <c r="CH233" s="110" t="n"/>
      <c r="CI233" s="110" t="n"/>
      <c r="CJ233" s="110" t="n"/>
      <c r="CK233" s="110" t="n"/>
      <c r="CL233" s="110" t="n"/>
      <c r="CM233" s="110" t="n"/>
      <c r="CN233" s="110" t="n"/>
      <c r="CO233" s="110" t="n"/>
      <c r="CP233" s="110" t="n"/>
      <c r="CQ233" s="110" t="n"/>
      <c r="CR233" s="110" t="n"/>
      <c r="CS233" s="110" t="n"/>
    </row>
    <row r="234">
      <c r="C234" s="110">
        <f>AVERAGEIFS(F234:CS234,$F$2:$CS$2, "&gt;=" &amp; $F$2, $F$2:$CS$2, "&lt;="&amp; EOMONTH($F$2,0))</f>
        <v/>
      </c>
      <c r="D234" s="110">
        <f>AVERAGEIFS(F234:CS234,$F$2:$CS$2, "&gt;=" &amp; $AK$2, $F$2:$CS$2, "&lt;="&amp; EOMONTH($AK$2,0))</f>
        <v/>
      </c>
      <c r="E234" s="111">
        <f>AVERAGEIFS(F234:CS234,$F$2:$CS$2,"&gt;="&amp;TODAY()-30)</f>
        <v/>
      </c>
      <c r="F234" s="110" t="n"/>
      <c r="G234" s="110" t="n"/>
      <c r="H234" s="110" t="n"/>
      <c r="I234" s="110" t="n"/>
      <c r="J234" s="110" t="n"/>
      <c r="K234" s="110" t="n"/>
      <c r="L234" s="110" t="n"/>
      <c r="M234" s="110" t="n"/>
      <c r="N234" s="110" t="n"/>
      <c r="O234" s="110" t="n"/>
      <c r="P234" s="110" t="n"/>
      <c r="Q234" s="110" t="n"/>
      <c r="R234" s="110" t="n"/>
      <c r="S234" s="110" t="n"/>
      <c r="T234" s="110" t="n"/>
      <c r="U234" s="110" t="n"/>
      <c r="V234" s="110" t="n"/>
      <c r="W234" s="110" t="n"/>
      <c r="X234" s="110" t="n"/>
      <c r="Y234" s="110" t="n"/>
      <c r="Z234" s="110" t="n"/>
      <c r="AA234" s="110" t="n"/>
      <c r="AB234" s="110" t="n"/>
      <c r="AC234" s="110" t="n"/>
      <c r="AD234" s="110" t="n"/>
      <c r="AE234" s="110" t="n"/>
      <c r="AF234" s="110" t="n"/>
      <c r="AG234" s="110" t="n"/>
      <c r="AH234" s="110" t="n"/>
      <c r="AI234" s="110" t="n"/>
      <c r="AJ234" s="110" t="n"/>
      <c r="AK234" s="110" t="n"/>
      <c r="AL234" s="110" t="n"/>
      <c r="AM234" s="110" t="n"/>
      <c r="AN234" s="110" t="n"/>
      <c r="AO234" s="110" t="n"/>
      <c r="AP234" s="110" t="n"/>
      <c r="AQ234" s="110" t="n"/>
      <c r="AR234" s="110" t="n"/>
      <c r="AS234" s="110" t="n"/>
      <c r="AT234" s="110" t="n"/>
      <c r="AU234" s="110" t="n"/>
      <c r="AV234" s="110" t="n"/>
      <c r="AW234" s="110" t="n"/>
      <c r="AX234" s="110" t="n"/>
      <c r="AY234" s="110" t="n"/>
      <c r="AZ234" s="110" t="n"/>
      <c r="BA234" s="110" t="n"/>
      <c r="BB234" s="110" t="n"/>
      <c r="BC234" s="110" t="n"/>
      <c r="BD234" s="110" t="n"/>
      <c r="BE234" s="110" t="n"/>
      <c r="BF234" s="110" t="n"/>
      <c r="BG234" s="110" t="n"/>
      <c r="BH234" s="110" t="n"/>
      <c r="BI234" s="110" t="n"/>
      <c r="BJ234" s="110" t="n"/>
      <c r="BK234" s="110" t="n"/>
      <c r="BL234" s="110" t="n"/>
      <c r="BM234" s="110" t="n"/>
      <c r="BN234" s="110" t="n"/>
      <c r="BO234" s="110" t="n"/>
      <c r="BP234" s="110" t="n"/>
      <c r="BQ234" s="110" t="n"/>
      <c r="BR234" s="110" t="n"/>
      <c r="BS234" s="110" t="n"/>
      <c r="BT234" s="110" t="n"/>
      <c r="BU234" s="110" t="n"/>
      <c r="BV234" s="110" t="n"/>
      <c r="BW234" s="110" t="n"/>
      <c r="BX234" s="110" t="n"/>
      <c r="BY234" s="110" t="n"/>
      <c r="BZ234" s="110" t="n"/>
      <c r="CA234" s="110" t="n"/>
      <c r="CB234" s="110" t="n"/>
      <c r="CC234" s="110" t="n"/>
      <c r="CD234" s="110" t="n"/>
      <c r="CE234" s="110" t="n"/>
      <c r="CF234" s="110" t="n"/>
      <c r="CG234" s="110" t="n"/>
      <c r="CH234" s="110" t="n"/>
      <c r="CI234" s="110" t="n"/>
      <c r="CJ234" s="110" t="n"/>
      <c r="CK234" s="110" t="n"/>
      <c r="CL234" s="110" t="n"/>
      <c r="CM234" s="110" t="n"/>
      <c r="CN234" s="110" t="n"/>
      <c r="CO234" s="110" t="n"/>
      <c r="CP234" s="110" t="n"/>
      <c r="CQ234" s="110" t="n"/>
      <c r="CR234" s="110" t="n"/>
      <c r="CS234" s="110" t="n"/>
    </row>
    <row r="235">
      <c r="C235" s="110">
        <f>AVERAGEIFS(F235:CS235,$F$2:$CS$2, "&gt;=" &amp; $F$2, $F$2:$CS$2, "&lt;="&amp; EOMONTH($F$2,0))</f>
        <v/>
      </c>
      <c r="D235" s="110">
        <f>AVERAGEIFS(F235:CS235,$F$2:$CS$2, "&gt;=" &amp; $AK$2, $F$2:$CS$2, "&lt;="&amp; EOMONTH($AK$2,0))</f>
        <v/>
      </c>
      <c r="E235" s="111">
        <f>AVERAGEIFS(F235:CS235,$F$2:$CS$2,"&gt;="&amp;TODAY()-30)</f>
        <v/>
      </c>
      <c r="F235" s="110" t="n"/>
      <c r="G235" s="110" t="n"/>
      <c r="H235" s="110" t="n"/>
      <c r="I235" s="110" t="n"/>
      <c r="J235" s="110" t="n"/>
      <c r="K235" s="110" t="n"/>
      <c r="L235" s="110" t="n"/>
      <c r="M235" s="110" t="n"/>
      <c r="N235" s="110" t="n"/>
      <c r="O235" s="110" t="n"/>
      <c r="P235" s="110" t="n"/>
      <c r="Q235" s="110" t="n"/>
      <c r="R235" s="110" t="n"/>
      <c r="S235" s="110" t="n"/>
      <c r="T235" s="110" t="n"/>
      <c r="U235" s="110" t="n"/>
      <c r="V235" s="110" t="n"/>
      <c r="W235" s="110" t="n"/>
      <c r="X235" s="110" t="n"/>
      <c r="Y235" s="110" t="n"/>
      <c r="Z235" s="110" t="n"/>
      <c r="AA235" s="110" t="n"/>
      <c r="AB235" s="110" t="n"/>
      <c r="AC235" s="110" t="n"/>
      <c r="AD235" s="110" t="n"/>
      <c r="AE235" s="110" t="n"/>
      <c r="AF235" s="110" t="n"/>
      <c r="AG235" s="110" t="n"/>
      <c r="AH235" s="110" t="n"/>
      <c r="AI235" s="110" t="n"/>
      <c r="AJ235" s="110" t="n"/>
      <c r="AK235" s="110" t="n"/>
      <c r="AL235" s="110" t="n"/>
      <c r="AM235" s="110" t="n"/>
      <c r="AN235" s="110" t="n"/>
      <c r="AO235" s="110" t="n"/>
      <c r="AP235" s="110" t="n"/>
      <c r="AQ235" s="110" t="n"/>
      <c r="AR235" s="110" t="n"/>
      <c r="AS235" s="110" t="n"/>
      <c r="AT235" s="110" t="n"/>
      <c r="AU235" s="110" t="n"/>
      <c r="AV235" s="110" t="n"/>
      <c r="AW235" s="110" t="n"/>
      <c r="AX235" s="110" t="n"/>
      <c r="AY235" s="110" t="n"/>
      <c r="AZ235" s="110" t="n"/>
      <c r="BA235" s="110" t="n"/>
      <c r="BB235" s="110" t="n"/>
      <c r="BC235" s="110" t="n"/>
      <c r="BD235" s="110" t="n"/>
      <c r="BE235" s="110" t="n"/>
      <c r="BF235" s="110" t="n"/>
      <c r="BG235" s="110" t="n"/>
      <c r="BH235" s="110" t="n"/>
      <c r="BI235" s="110" t="n"/>
      <c r="BJ235" s="110" t="n"/>
      <c r="BK235" s="110" t="n"/>
      <c r="BL235" s="110" t="n"/>
      <c r="BM235" s="110" t="n"/>
      <c r="BN235" s="110" t="n"/>
      <c r="BO235" s="110" t="n"/>
      <c r="BP235" s="110" t="n"/>
      <c r="BQ235" s="110" t="n"/>
      <c r="BR235" s="110" t="n"/>
      <c r="BS235" s="110" t="n"/>
      <c r="BT235" s="110" t="n"/>
      <c r="BU235" s="110" t="n"/>
      <c r="BV235" s="110" t="n"/>
      <c r="BW235" s="110" t="n"/>
      <c r="BX235" s="110" t="n"/>
      <c r="BY235" s="110" t="n"/>
      <c r="BZ235" s="110" t="n"/>
      <c r="CA235" s="110" t="n"/>
      <c r="CB235" s="110" t="n"/>
      <c r="CC235" s="110" t="n"/>
      <c r="CD235" s="110" t="n"/>
      <c r="CE235" s="110" t="n"/>
      <c r="CF235" s="110" t="n"/>
      <c r="CG235" s="110" t="n"/>
      <c r="CH235" s="110" t="n"/>
      <c r="CI235" s="110" t="n"/>
      <c r="CJ235" s="110" t="n"/>
      <c r="CK235" s="110" t="n"/>
      <c r="CL235" s="110" t="n"/>
      <c r="CM235" s="110" t="n"/>
      <c r="CN235" s="110" t="n"/>
      <c r="CO235" s="110" t="n"/>
      <c r="CP235" s="110" t="n"/>
      <c r="CQ235" s="110" t="n"/>
      <c r="CR235" s="110" t="n"/>
      <c r="CS235" s="110" t="n"/>
    </row>
    <row r="236">
      <c r="C236" s="110">
        <f>AVERAGEIFS(F236:CS236,$F$2:$CS$2, "&gt;=" &amp; $F$2, $F$2:$CS$2, "&lt;="&amp; EOMONTH($F$2,0))</f>
        <v/>
      </c>
      <c r="D236" s="110">
        <f>AVERAGEIFS(F236:CS236,$F$2:$CS$2, "&gt;=" &amp; $AK$2, $F$2:$CS$2, "&lt;="&amp; EOMONTH($AK$2,0))</f>
        <v/>
      </c>
      <c r="E236" s="111">
        <f>AVERAGEIFS(F236:CS236,$F$2:$CS$2,"&gt;="&amp;TODAY()-30)</f>
        <v/>
      </c>
      <c r="F236" s="110" t="n"/>
      <c r="G236" s="110" t="n"/>
      <c r="H236" s="110" t="n"/>
      <c r="I236" s="110" t="n"/>
      <c r="J236" s="110" t="n"/>
      <c r="K236" s="110" t="n"/>
      <c r="L236" s="110" t="n"/>
      <c r="M236" s="110" t="n"/>
      <c r="N236" s="110" t="n"/>
      <c r="O236" s="110" t="n"/>
      <c r="P236" s="110" t="n"/>
      <c r="Q236" s="110" t="n"/>
      <c r="R236" s="110" t="n"/>
      <c r="S236" s="110" t="n"/>
      <c r="T236" s="110" t="n"/>
      <c r="U236" s="110" t="n"/>
      <c r="V236" s="110" t="n"/>
      <c r="W236" s="110" t="n"/>
      <c r="X236" s="110" t="n"/>
      <c r="Y236" s="110" t="n"/>
      <c r="Z236" s="110" t="n"/>
      <c r="AA236" s="110" t="n"/>
      <c r="AB236" s="110" t="n"/>
      <c r="AC236" s="110" t="n"/>
      <c r="AD236" s="110" t="n"/>
      <c r="AE236" s="110" t="n"/>
      <c r="AF236" s="110" t="n"/>
      <c r="AG236" s="110" t="n"/>
      <c r="AH236" s="110" t="n"/>
      <c r="AI236" s="110" t="n"/>
      <c r="AJ236" s="110" t="n"/>
      <c r="AK236" s="110" t="n"/>
      <c r="AL236" s="110" t="n"/>
      <c r="AM236" s="110" t="n"/>
      <c r="AN236" s="110" t="n"/>
      <c r="AO236" s="110" t="n"/>
      <c r="AP236" s="110" t="n"/>
      <c r="AQ236" s="110" t="n"/>
      <c r="AR236" s="110" t="n"/>
      <c r="AS236" s="110" t="n"/>
      <c r="AT236" s="110" t="n"/>
      <c r="AU236" s="110" t="n"/>
      <c r="AV236" s="110" t="n"/>
      <c r="AW236" s="110" t="n"/>
      <c r="AX236" s="110" t="n"/>
      <c r="AY236" s="110" t="n"/>
      <c r="AZ236" s="110" t="n"/>
      <c r="BA236" s="110" t="n"/>
      <c r="BB236" s="110" t="n"/>
      <c r="BC236" s="110" t="n"/>
      <c r="BD236" s="110" t="n"/>
      <c r="BE236" s="110" t="n"/>
      <c r="BF236" s="110" t="n"/>
      <c r="BG236" s="110" t="n"/>
      <c r="BH236" s="110" t="n"/>
      <c r="BI236" s="110" t="n"/>
      <c r="BJ236" s="110" t="n"/>
      <c r="BK236" s="110" t="n"/>
      <c r="BL236" s="110" t="n"/>
      <c r="BM236" s="110" t="n"/>
      <c r="BN236" s="110" t="n"/>
      <c r="BO236" s="110" t="n"/>
      <c r="BP236" s="110" t="n"/>
      <c r="BQ236" s="110" t="n"/>
      <c r="BR236" s="110" t="n"/>
      <c r="BS236" s="110" t="n"/>
      <c r="BT236" s="110" t="n"/>
      <c r="BU236" s="110" t="n"/>
      <c r="BV236" s="110" t="n"/>
      <c r="BW236" s="110" t="n"/>
      <c r="BX236" s="110" t="n"/>
      <c r="BY236" s="110" t="n"/>
      <c r="BZ236" s="110" t="n"/>
      <c r="CA236" s="110" t="n"/>
      <c r="CB236" s="110" t="n"/>
      <c r="CC236" s="110" t="n"/>
      <c r="CD236" s="110" t="n"/>
      <c r="CE236" s="110" t="n"/>
      <c r="CF236" s="110" t="n"/>
      <c r="CG236" s="110" t="n"/>
      <c r="CH236" s="110" t="n"/>
      <c r="CI236" s="110" t="n"/>
      <c r="CJ236" s="110" t="n"/>
      <c r="CK236" s="110" t="n"/>
      <c r="CL236" s="110" t="n"/>
      <c r="CM236" s="110" t="n"/>
      <c r="CN236" s="110" t="n"/>
      <c r="CO236" s="110" t="n"/>
      <c r="CP236" s="110" t="n"/>
      <c r="CQ236" s="110" t="n"/>
      <c r="CR236" s="110" t="n"/>
      <c r="CS236" s="110" t="n"/>
    </row>
    <row r="237">
      <c r="C237" s="110">
        <f>AVERAGEIFS(F237:CS237,$F$2:$CS$2, "&gt;=" &amp; $F$2, $F$2:$CS$2, "&lt;="&amp; EOMONTH($F$2,0))</f>
        <v/>
      </c>
      <c r="D237" s="110">
        <f>AVERAGEIFS(F237:CS237,$F$2:$CS$2, "&gt;=" &amp; $AK$2, $F$2:$CS$2, "&lt;="&amp; EOMONTH($AK$2,0))</f>
        <v/>
      </c>
      <c r="E237" s="111">
        <f>AVERAGEIFS(F237:CS237,$F$2:$CS$2,"&gt;="&amp;TODAY()-30)</f>
        <v/>
      </c>
      <c r="F237" s="110" t="n"/>
      <c r="G237" s="110" t="n"/>
      <c r="H237" s="110" t="n"/>
      <c r="I237" s="110" t="n"/>
      <c r="J237" s="110" t="n"/>
      <c r="K237" s="110" t="n"/>
      <c r="L237" s="110" t="n"/>
      <c r="M237" s="110" t="n"/>
      <c r="N237" s="110" t="n"/>
      <c r="O237" s="110" t="n"/>
      <c r="P237" s="110" t="n"/>
      <c r="Q237" s="110" t="n"/>
      <c r="R237" s="110" t="n"/>
      <c r="S237" s="110" t="n"/>
      <c r="T237" s="110" t="n"/>
      <c r="U237" s="110" t="n"/>
      <c r="V237" s="110" t="n"/>
      <c r="W237" s="110" t="n"/>
      <c r="X237" s="110" t="n"/>
      <c r="Y237" s="110" t="n"/>
      <c r="Z237" s="110" t="n"/>
      <c r="AA237" s="110" t="n"/>
      <c r="AB237" s="110" t="n"/>
      <c r="AC237" s="110" t="n"/>
      <c r="AD237" s="110" t="n"/>
      <c r="AE237" s="110" t="n"/>
      <c r="AF237" s="110" t="n"/>
      <c r="AG237" s="110" t="n"/>
      <c r="AH237" s="110" t="n"/>
      <c r="AI237" s="110" t="n"/>
      <c r="AJ237" s="110" t="n"/>
      <c r="AK237" s="110" t="n"/>
      <c r="AL237" s="110" t="n"/>
      <c r="AM237" s="110" t="n"/>
      <c r="AN237" s="110" t="n"/>
      <c r="AO237" s="110" t="n"/>
      <c r="AP237" s="110" t="n"/>
      <c r="AQ237" s="110" t="n"/>
      <c r="AR237" s="110" t="n"/>
      <c r="AS237" s="110" t="n"/>
      <c r="AT237" s="110" t="n"/>
      <c r="AU237" s="110" t="n"/>
      <c r="AV237" s="110" t="n"/>
      <c r="AW237" s="110" t="n"/>
      <c r="AX237" s="110" t="n"/>
      <c r="AY237" s="110" t="n"/>
      <c r="AZ237" s="110" t="n"/>
      <c r="BA237" s="110" t="n"/>
      <c r="BB237" s="110" t="n"/>
      <c r="BC237" s="110" t="n"/>
      <c r="BD237" s="110" t="n"/>
      <c r="BE237" s="110" t="n"/>
      <c r="BF237" s="110" t="n"/>
      <c r="BG237" s="110" t="n"/>
      <c r="BH237" s="110" t="n"/>
      <c r="BI237" s="110" t="n"/>
      <c r="BJ237" s="110" t="n"/>
      <c r="BK237" s="110" t="n"/>
      <c r="BL237" s="110" t="n"/>
      <c r="BM237" s="110" t="n"/>
      <c r="BN237" s="110" t="n"/>
      <c r="BO237" s="110" t="n"/>
      <c r="BP237" s="110" t="n"/>
      <c r="BQ237" s="110" t="n"/>
      <c r="BR237" s="110" t="n"/>
      <c r="BS237" s="110" t="n"/>
      <c r="BT237" s="110" t="n"/>
      <c r="BU237" s="110" t="n"/>
      <c r="BV237" s="110" t="n"/>
      <c r="BW237" s="110" t="n"/>
      <c r="BX237" s="110" t="n"/>
      <c r="BY237" s="110" t="n"/>
      <c r="BZ237" s="110" t="n"/>
      <c r="CA237" s="110" t="n"/>
      <c r="CB237" s="110" t="n"/>
      <c r="CC237" s="110" t="n"/>
      <c r="CD237" s="110" t="n"/>
      <c r="CE237" s="110" t="n"/>
      <c r="CF237" s="110" t="n"/>
      <c r="CG237" s="110" t="n"/>
      <c r="CH237" s="110" t="n"/>
      <c r="CI237" s="110" t="n"/>
      <c r="CJ237" s="110" t="n"/>
      <c r="CK237" s="110" t="n"/>
      <c r="CL237" s="110" t="n"/>
      <c r="CM237" s="110" t="n"/>
      <c r="CN237" s="110" t="n"/>
      <c r="CO237" s="110" t="n"/>
      <c r="CP237" s="110" t="n"/>
      <c r="CQ237" s="110" t="n"/>
      <c r="CR237" s="110" t="n"/>
      <c r="CS237" s="110" t="n"/>
    </row>
    <row r="238">
      <c r="C238" s="110">
        <f>AVERAGEIFS(F238:CS238,$F$2:$CS$2, "&gt;=" &amp; $F$2, $F$2:$CS$2, "&lt;="&amp; EOMONTH($F$2,0))</f>
        <v/>
      </c>
      <c r="D238" s="110">
        <f>AVERAGEIFS(F238:CS238,$F$2:$CS$2, "&gt;=" &amp; $AK$2, $F$2:$CS$2, "&lt;="&amp; EOMONTH($AK$2,0))</f>
        <v/>
      </c>
      <c r="E238" s="111">
        <f>AVERAGEIFS(F238:CS238,$F$2:$CS$2,"&gt;="&amp;TODAY()-30)</f>
        <v/>
      </c>
      <c r="F238" s="110" t="n"/>
      <c r="G238" s="110" t="n"/>
      <c r="H238" s="110" t="n"/>
      <c r="I238" s="110" t="n"/>
      <c r="J238" s="110" t="n"/>
      <c r="K238" s="110" t="n"/>
      <c r="L238" s="110" t="n"/>
      <c r="M238" s="110" t="n"/>
      <c r="N238" s="110" t="n"/>
      <c r="O238" s="110" t="n"/>
      <c r="P238" s="110" t="n"/>
      <c r="Q238" s="110" t="n"/>
      <c r="R238" s="110" t="n"/>
      <c r="S238" s="110" t="n"/>
      <c r="T238" s="110" t="n"/>
      <c r="U238" s="110" t="n"/>
      <c r="V238" s="110" t="n"/>
      <c r="W238" s="110" t="n"/>
      <c r="X238" s="110" t="n"/>
      <c r="Y238" s="110" t="n"/>
      <c r="Z238" s="110" t="n"/>
      <c r="AA238" s="110" t="n"/>
      <c r="AB238" s="110" t="n"/>
      <c r="AC238" s="110" t="n"/>
      <c r="AD238" s="110" t="n"/>
      <c r="AE238" s="110" t="n"/>
      <c r="AF238" s="110" t="n"/>
      <c r="AG238" s="110" t="n"/>
      <c r="AH238" s="110" t="n"/>
      <c r="AI238" s="110" t="n"/>
      <c r="AJ238" s="110" t="n"/>
      <c r="AK238" s="110" t="n"/>
      <c r="AL238" s="110" t="n"/>
      <c r="AM238" s="110" t="n"/>
      <c r="AN238" s="110" t="n"/>
      <c r="AO238" s="110" t="n"/>
      <c r="AP238" s="110" t="n"/>
      <c r="AQ238" s="110" t="n"/>
      <c r="AR238" s="110" t="n"/>
      <c r="AS238" s="110" t="n"/>
      <c r="AT238" s="110" t="n"/>
      <c r="AU238" s="110" t="n"/>
      <c r="AV238" s="110" t="n"/>
      <c r="AW238" s="110" t="n"/>
      <c r="AX238" s="110" t="n"/>
      <c r="AY238" s="110" t="n"/>
      <c r="AZ238" s="110" t="n"/>
      <c r="BA238" s="110" t="n"/>
      <c r="BB238" s="110" t="n"/>
      <c r="BC238" s="110" t="n"/>
      <c r="BD238" s="110" t="n"/>
      <c r="BE238" s="110" t="n"/>
      <c r="BF238" s="110" t="n"/>
      <c r="BG238" s="110" t="n"/>
      <c r="BH238" s="110" t="n"/>
      <c r="BI238" s="110" t="n"/>
      <c r="BJ238" s="110" t="n"/>
      <c r="BK238" s="110" t="n"/>
      <c r="BL238" s="110" t="n"/>
      <c r="BM238" s="110" t="n"/>
      <c r="BN238" s="110" t="n"/>
      <c r="BO238" s="110" t="n"/>
      <c r="BP238" s="110" t="n"/>
      <c r="BQ238" s="110" t="n"/>
      <c r="BR238" s="110" t="n"/>
      <c r="BS238" s="110" t="n"/>
      <c r="BT238" s="110" t="n"/>
      <c r="BU238" s="110" t="n"/>
      <c r="BV238" s="110" t="n"/>
      <c r="BW238" s="110" t="n"/>
      <c r="BX238" s="110" t="n"/>
      <c r="BY238" s="110" t="n"/>
      <c r="BZ238" s="110" t="n"/>
      <c r="CA238" s="110" t="n"/>
      <c r="CB238" s="110" t="n"/>
      <c r="CC238" s="110" t="n"/>
      <c r="CD238" s="110" t="n"/>
      <c r="CE238" s="110" t="n"/>
      <c r="CF238" s="110" t="n"/>
      <c r="CG238" s="110" t="n"/>
      <c r="CH238" s="110" t="n"/>
      <c r="CI238" s="110" t="n"/>
      <c r="CJ238" s="110" t="n"/>
      <c r="CK238" s="110" t="n"/>
      <c r="CL238" s="110" t="n"/>
      <c r="CM238" s="110" t="n"/>
      <c r="CN238" s="110" t="n"/>
      <c r="CO238" s="110" t="n"/>
      <c r="CP238" s="110" t="n"/>
      <c r="CQ238" s="110" t="n"/>
      <c r="CR238" s="110" t="n"/>
      <c r="CS238" s="110" t="n"/>
    </row>
    <row r="239">
      <c r="C239" s="110">
        <f>AVERAGEIFS(F239:CS239,$F$2:$CS$2, "&gt;=" &amp; $F$2, $F$2:$CS$2, "&lt;="&amp; EOMONTH($F$2,0))</f>
        <v/>
      </c>
      <c r="D239" s="110">
        <f>AVERAGEIFS(F239:CS239,$F$2:$CS$2, "&gt;=" &amp; $AK$2, $F$2:$CS$2, "&lt;="&amp; EOMONTH($AK$2,0))</f>
        <v/>
      </c>
      <c r="E239" s="111">
        <f>AVERAGEIFS(F239:CS239,$F$2:$CS$2,"&gt;="&amp;TODAY()-30)</f>
        <v/>
      </c>
      <c r="F239" s="110" t="n"/>
      <c r="G239" s="110" t="n"/>
      <c r="H239" s="110" t="n"/>
      <c r="I239" s="110" t="n"/>
      <c r="J239" s="110" t="n"/>
      <c r="K239" s="110" t="n"/>
      <c r="L239" s="110" t="n"/>
      <c r="M239" s="110" t="n"/>
      <c r="N239" s="110" t="n"/>
      <c r="O239" s="110" t="n"/>
      <c r="P239" s="110" t="n"/>
      <c r="Q239" s="110" t="n"/>
      <c r="R239" s="110" t="n"/>
      <c r="S239" s="110" t="n"/>
      <c r="T239" s="110" t="n"/>
      <c r="U239" s="110" t="n"/>
      <c r="V239" s="110" t="n"/>
      <c r="W239" s="110" t="n"/>
      <c r="X239" s="110" t="n"/>
      <c r="Y239" s="110" t="n"/>
      <c r="Z239" s="110" t="n"/>
      <c r="AA239" s="110" t="n"/>
      <c r="AB239" s="110" t="n"/>
      <c r="AC239" s="110" t="n"/>
      <c r="AD239" s="110" t="n"/>
      <c r="AE239" s="110" t="n"/>
      <c r="AF239" s="110" t="n"/>
      <c r="AG239" s="110" t="n"/>
      <c r="AH239" s="110" t="n"/>
      <c r="AI239" s="110" t="n"/>
      <c r="AJ239" s="110" t="n"/>
      <c r="AK239" s="110" t="n"/>
      <c r="AL239" s="110" t="n"/>
      <c r="AM239" s="110" t="n"/>
      <c r="AN239" s="110" t="n"/>
      <c r="AO239" s="110" t="n"/>
      <c r="AP239" s="110" t="n"/>
      <c r="AQ239" s="110" t="n"/>
      <c r="AR239" s="110" t="n"/>
      <c r="AS239" s="110" t="n"/>
      <c r="AT239" s="110" t="n"/>
      <c r="AU239" s="110" t="n"/>
      <c r="AV239" s="110" t="n"/>
      <c r="AW239" s="110" t="n"/>
      <c r="AX239" s="110" t="n"/>
      <c r="AY239" s="110" t="n"/>
      <c r="AZ239" s="110" t="n"/>
      <c r="BA239" s="110" t="n"/>
      <c r="BB239" s="110" t="n"/>
      <c r="BC239" s="110" t="n"/>
      <c r="BD239" s="110" t="n"/>
      <c r="BE239" s="110" t="n"/>
      <c r="BF239" s="110" t="n"/>
      <c r="BG239" s="110" t="n"/>
      <c r="BH239" s="110" t="n"/>
      <c r="BI239" s="110" t="n"/>
      <c r="BJ239" s="110" t="n"/>
      <c r="BK239" s="110" t="n"/>
      <c r="BL239" s="110" t="n"/>
      <c r="BM239" s="110" t="n"/>
      <c r="BN239" s="110" t="n"/>
      <c r="BO239" s="110" t="n"/>
      <c r="BP239" s="110" t="n"/>
      <c r="BQ239" s="110" t="n"/>
      <c r="BR239" s="110" t="n"/>
      <c r="BS239" s="110" t="n"/>
      <c r="BT239" s="110" t="n"/>
      <c r="BU239" s="110" t="n"/>
      <c r="BV239" s="110" t="n"/>
      <c r="BW239" s="110" t="n"/>
      <c r="BX239" s="110" t="n"/>
      <c r="BY239" s="110" t="n"/>
      <c r="BZ239" s="110" t="n"/>
      <c r="CA239" s="110" t="n"/>
      <c r="CB239" s="110" t="n"/>
      <c r="CC239" s="110" t="n"/>
      <c r="CD239" s="110" t="n"/>
      <c r="CE239" s="110" t="n"/>
      <c r="CF239" s="110" t="n"/>
      <c r="CG239" s="110" t="n"/>
      <c r="CH239" s="110" t="n"/>
      <c r="CI239" s="110" t="n"/>
      <c r="CJ239" s="110" t="n"/>
      <c r="CK239" s="110" t="n"/>
      <c r="CL239" s="110" t="n"/>
      <c r="CM239" s="110" t="n"/>
      <c r="CN239" s="110" t="n"/>
      <c r="CO239" s="110" t="n"/>
      <c r="CP239" s="110" t="n"/>
      <c r="CQ239" s="110" t="n"/>
      <c r="CR239" s="110" t="n"/>
      <c r="CS239" s="110" t="n"/>
    </row>
    <row r="240">
      <c r="C240" s="110">
        <f>AVERAGEIFS(F240:CS240,$F$2:$CS$2, "&gt;=" &amp; $F$2, $F$2:$CS$2, "&lt;="&amp; EOMONTH($F$2,0))</f>
        <v/>
      </c>
      <c r="D240" s="110">
        <f>AVERAGEIFS(F240:CS240,$F$2:$CS$2, "&gt;=" &amp; $AK$2, $F$2:$CS$2, "&lt;="&amp; EOMONTH($AK$2,0))</f>
        <v/>
      </c>
      <c r="E240" s="111">
        <f>AVERAGEIFS(F240:CS240,$F$2:$CS$2,"&gt;="&amp;TODAY()-30)</f>
        <v/>
      </c>
      <c r="F240" s="110" t="n"/>
      <c r="G240" s="110" t="n"/>
      <c r="H240" s="110" t="n"/>
      <c r="I240" s="110" t="n"/>
      <c r="J240" s="110" t="n"/>
      <c r="K240" s="110" t="n"/>
      <c r="L240" s="110" t="n"/>
      <c r="M240" s="110" t="n"/>
      <c r="N240" s="110" t="n"/>
      <c r="O240" s="110" t="n"/>
      <c r="P240" s="110" t="n"/>
      <c r="Q240" s="110" t="n"/>
      <c r="R240" s="110" t="n"/>
      <c r="S240" s="110" t="n"/>
      <c r="T240" s="110" t="n"/>
      <c r="U240" s="110" t="n"/>
      <c r="V240" s="110" t="n"/>
      <c r="W240" s="110" t="n"/>
      <c r="X240" s="110" t="n"/>
      <c r="Y240" s="110" t="n"/>
      <c r="Z240" s="110" t="n"/>
      <c r="AA240" s="110" t="n"/>
      <c r="AB240" s="110" t="n"/>
      <c r="AC240" s="110" t="n"/>
      <c r="AD240" s="110" t="n"/>
      <c r="AE240" s="110" t="n"/>
      <c r="AF240" s="110" t="n"/>
      <c r="AG240" s="110" t="n"/>
      <c r="AH240" s="110" t="n"/>
      <c r="AI240" s="110" t="n"/>
      <c r="AJ240" s="110" t="n"/>
      <c r="AK240" s="110" t="n"/>
      <c r="AL240" s="110" t="n"/>
      <c r="AM240" s="110" t="n"/>
      <c r="AN240" s="110" t="n"/>
      <c r="AO240" s="110" t="n"/>
      <c r="AP240" s="110" t="n"/>
      <c r="AQ240" s="110" t="n"/>
      <c r="AR240" s="110" t="n"/>
      <c r="AS240" s="110" t="n"/>
      <c r="AT240" s="110" t="n"/>
      <c r="AU240" s="110" t="n"/>
      <c r="AV240" s="110" t="n"/>
      <c r="AW240" s="110" t="n"/>
      <c r="AX240" s="110" t="n"/>
      <c r="AY240" s="110" t="n"/>
      <c r="AZ240" s="110" t="n"/>
      <c r="BA240" s="110" t="n"/>
      <c r="BB240" s="110" t="n"/>
      <c r="BC240" s="110" t="n"/>
      <c r="BD240" s="110" t="n"/>
      <c r="BE240" s="110" t="n"/>
      <c r="BF240" s="110" t="n"/>
      <c r="BG240" s="110" t="n"/>
      <c r="BH240" s="110" t="n"/>
      <c r="BI240" s="110" t="n"/>
      <c r="BJ240" s="110" t="n"/>
      <c r="BK240" s="110" t="n"/>
      <c r="BL240" s="110" t="n"/>
      <c r="BM240" s="110" t="n"/>
      <c r="BN240" s="110" t="n"/>
      <c r="BO240" s="110" t="n"/>
      <c r="BP240" s="110" t="n"/>
      <c r="BQ240" s="110" t="n"/>
      <c r="BR240" s="110" t="n"/>
      <c r="BS240" s="110" t="n"/>
      <c r="BT240" s="110" t="n"/>
      <c r="BU240" s="110" t="n"/>
      <c r="BV240" s="110" t="n"/>
      <c r="BW240" s="110" t="n"/>
      <c r="BX240" s="110" t="n"/>
      <c r="BY240" s="110" t="n"/>
      <c r="BZ240" s="110" t="n"/>
      <c r="CA240" s="110" t="n"/>
      <c r="CB240" s="110" t="n"/>
      <c r="CC240" s="110" t="n"/>
      <c r="CD240" s="110" t="n"/>
      <c r="CE240" s="110" t="n"/>
      <c r="CF240" s="110" t="n"/>
      <c r="CG240" s="110" t="n"/>
      <c r="CH240" s="110" t="n"/>
      <c r="CI240" s="110" t="n"/>
      <c r="CJ240" s="110" t="n"/>
      <c r="CK240" s="110" t="n"/>
      <c r="CL240" s="110" t="n"/>
      <c r="CM240" s="110" t="n"/>
      <c r="CN240" s="110" t="n"/>
      <c r="CO240" s="110" t="n"/>
      <c r="CP240" s="110" t="n"/>
      <c r="CQ240" s="110" t="n"/>
      <c r="CR240" s="110" t="n"/>
      <c r="CS240" s="110" t="n"/>
    </row>
    <row r="241">
      <c r="C241" s="110">
        <f>AVERAGEIFS(F241:CS241,$F$2:$CS$2, "&gt;=" &amp; $F$2, $F$2:$CS$2, "&lt;="&amp; EOMONTH($F$2,0))</f>
        <v/>
      </c>
      <c r="D241" s="110">
        <f>AVERAGEIFS(F241:CS241,$F$2:$CS$2, "&gt;=" &amp; $AK$2, $F$2:$CS$2, "&lt;="&amp; EOMONTH($AK$2,0))</f>
        <v/>
      </c>
      <c r="E241" s="111">
        <f>AVERAGEIFS(F241:CS241,$F$2:$CS$2,"&gt;="&amp;TODAY()-30)</f>
        <v/>
      </c>
      <c r="F241" s="110" t="n"/>
      <c r="G241" s="110" t="n"/>
      <c r="H241" s="110" t="n"/>
      <c r="I241" s="110" t="n"/>
      <c r="J241" s="110" t="n"/>
      <c r="K241" s="110" t="n"/>
      <c r="L241" s="110" t="n"/>
      <c r="M241" s="110" t="n"/>
      <c r="N241" s="110" t="n"/>
      <c r="O241" s="110" t="n"/>
      <c r="P241" s="110" t="n"/>
      <c r="Q241" s="110" t="n"/>
      <c r="R241" s="110" t="n"/>
      <c r="S241" s="110" t="n"/>
      <c r="T241" s="110" t="n"/>
      <c r="U241" s="110" t="n"/>
      <c r="V241" s="110" t="n"/>
      <c r="W241" s="110" t="n"/>
      <c r="X241" s="110" t="n"/>
      <c r="Y241" s="110" t="n"/>
      <c r="Z241" s="110" t="n"/>
      <c r="AA241" s="110" t="n"/>
      <c r="AB241" s="110" t="n"/>
      <c r="AC241" s="110" t="n"/>
      <c r="AD241" s="110" t="n"/>
      <c r="AE241" s="110" t="n"/>
      <c r="AF241" s="110" t="n"/>
      <c r="AG241" s="110" t="n"/>
      <c r="AH241" s="110" t="n"/>
      <c r="AI241" s="110" t="n"/>
      <c r="AJ241" s="110" t="n"/>
      <c r="AK241" s="110" t="n"/>
      <c r="AL241" s="110" t="n"/>
      <c r="AM241" s="110" t="n"/>
      <c r="AN241" s="110" t="n"/>
      <c r="AO241" s="110" t="n"/>
      <c r="AP241" s="110" t="n"/>
      <c r="AQ241" s="110" t="n"/>
      <c r="AR241" s="110" t="n"/>
      <c r="AS241" s="110" t="n"/>
      <c r="AT241" s="110" t="n"/>
      <c r="AU241" s="110" t="n"/>
      <c r="AV241" s="110" t="n"/>
      <c r="AW241" s="110" t="n"/>
      <c r="AX241" s="110" t="n"/>
      <c r="AY241" s="110" t="n"/>
      <c r="AZ241" s="110" t="n"/>
      <c r="BA241" s="110" t="n"/>
      <c r="BB241" s="110" t="n"/>
      <c r="BC241" s="110" t="n"/>
      <c r="BD241" s="110" t="n"/>
      <c r="BE241" s="110" t="n"/>
      <c r="BF241" s="110" t="n"/>
      <c r="BG241" s="110" t="n"/>
      <c r="BH241" s="110" t="n"/>
      <c r="BI241" s="110" t="n"/>
      <c r="BJ241" s="110" t="n"/>
      <c r="BK241" s="110" t="n"/>
      <c r="BL241" s="110" t="n"/>
      <c r="BM241" s="110" t="n"/>
      <c r="BN241" s="110" t="n"/>
      <c r="BO241" s="110" t="n"/>
      <c r="BP241" s="110" t="n"/>
      <c r="BQ241" s="110" t="n"/>
      <c r="BR241" s="110" t="n"/>
      <c r="BS241" s="110" t="n"/>
      <c r="BT241" s="110" t="n"/>
      <c r="BU241" s="110" t="n"/>
      <c r="BV241" s="110" t="n"/>
      <c r="BW241" s="110" t="n"/>
      <c r="BX241" s="110" t="n"/>
      <c r="BY241" s="110" t="n"/>
      <c r="BZ241" s="110" t="n"/>
      <c r="CA241" s="110" t="n"/>
      <c r="CB241" s="110" t="n"/>
      <c r="CC241" s="110" t="n"/>
      <c r="CD241" s="110" t="n"/>
      <c r="CE241" s="110" t="n"/>
      <c r="CF241" s="110" t="n"/>
      <c r="CG241" s="110" t="n"/>
      <c r="CH241" s="110" t="n"/>
      <c r="CI241" s="110" t="n"/>
      <c r="CJ241" s="110" t="n"/>
      <c r="CK241" s="110" t="n"/>
      <c r="CL241" s="110" t="n"/>
      <c r="CM241" s="110" t="n"/>
      <c r="CN241" s="110" t="n"/>
      <c r="CO241" s="110" t="n"/>
      <c r="CP241" s="110" t="n"/>
      <c r="CQ241" s="110" t="n"/>
      <c r="CR241" s="110" t="n"/>
      <c r="CS241" s="110" t="n"/>
    </row>
    <row r="242">
      <c r="C242" s="110">
        <f>AVERAGEIFS(F242:CS242,$F$2:$CS$2, "&gt;=" &amp; $F$2, $F$2:$CS$2, "&lt;="&amp; EOMONTH($F$2,0))</f>
        <v/>
      </c>
      <c r="D242" s="110">
        <f>AVERAGEIFS(F242:CS242,$F$2:$CS$2, "&gt;=" &amp; $AK$2, $F$2:$CS$2, "&lt;="&amp; EOMONTH($AK$2,0))</f>
        <v/>
      </c>
      <c r="E242" s="111">
        <f>AVERAGEIFS(F242:CS242,$F$2:$CS$2,"&gt;="&amp;TODAY()-30)</f>
        <v/>
      </c>
      <c r="F242" s="110" t="n"/>
      <c r="G242" s="110" t="n"/>
      <c r="H242" s="110" t="n"/>
      <c r="I242" s="110" t="n"/>
      <c r="J242" s="110" t="n"/>
      <c r="K242" s="110" t="n"/>
      <c r="L242" s="110" t="n"/>
      <c r="M242" s="110" t="n"/>
      <c r="N242" s="110" t="n"/>
      <c r="O242" s="110" t="n"/>
      <c r="P242" s="110" t="n"/>
      <c r="Q242" s="110" t="n"/>
      <c r="R242" s="110" t="n"/>
      <c r="S242" s="110" t="n"/>
      <c r="T242" s="110" t="n"/>
      <c r="U242" s="110" t="n"/>
      <c r="V242" s="110" t="n"/>
      <c r="W242" s="110" t="n"/>
      <c r="X242" s="110" t="n"/>
      <c r="Y242" s="110" t="n"/>
      <c r="Z242" s="110" t="n"/>
      <c r="AA242" s="110" t="n"/>
      <c r="AB242" s="110" t="n"/>
      <c r="AC242" s="110" t="n"/>
      <c r="AD242" s="110" t="n"/>
      <c r="AE242" s="110" t="n"/>
      <c r="AF242" s="110" t="n"/>
      <c r="AG242" s="110" t="n"/>
      <c r="AH242" s="110" t="n"/>
      <c r="AI242" s="110" t="n"/>
      <c r="AJ242" s="110" t="n"/>
      <c r="AK242" s="110" t="n"/>
      <c r="AL242" s="110" t="n"/>
      <c r="AM242" s="110" t="n"/>
      <c r="AN242" s="110" t="n"/>
      <c r="AO242" s="110" t="n"/>
      <c r="AP242" s="110" t="n"/>
      <c r="AQ242" s="110" t="n"/>
      <c r="AR242" s="110" t="n"/>
      <c r="AS242" s="110" t="n"/>
      <c r="AT242" s="110" t="n"/>
      <c r="AU242" s="110" t="n"/>
      <c r="AV242" s="110" t="n"/>
      <c r="AW242" s="110" t="n"/>
      <c r="AX242" s="110" t="n"/>
      <c r="AY242" s="110" t="n"/>
      <c r="AZ242" s="110" t="n"/>
      <c r="BA242" s="110" t="n"/>
      <c r="BB242" s="110" t="n"/>
      <c r="BC242" s="110" t="n"/>
      <c r="BD242" s="110" t="n"/>
      <c r="BE242" s="110" t="n"/>
      <c r="BF242" s="110" t="n"/>
      <c r="BG242" s="110" t="n"/>
      <c r="BH242" s="110" t="n"/>
      <c r="BI242" s="110" t="n"/>
      <c r="BJ242" s="110" t="n"/>
      <c r="BK242" s="110" t="n"/>
      <c r="BL242" s="110" t="n"/>
      <c r="BM242" s="110" t="n"/>
      <c r="BN242" s="110" t="n"/>
      <c r="BO242" s="110" t="n"/>
      <c r="BP242" s="110" t="n"/>
      <c r="BQ242" s="110" t="n"/>
      <c r="BR242" s="110" t="n"/>
      <c r="BS242" s="110" t="n"/>
      <c r="BT242" s="110" t="n"/>
      <c r="BU242" s="110" t="n"/>
      <c r="BV242" s="110" t="n"/>
      <c r="BW242" s="110" t="n"/>
      <c r="BX242" s="110" t="n"/>
      <c r="BY242" s="110" t="n"/>
      <c r="BZ242" s="110" t="n"/>
      <c r="CA242" s="110" t="n"/>
      <c r="CB242" s="110" t="n"/>
      <c r="CC242" s="110" t="n"/>
      <c r="CD242" s="110" t="n"/>
      <c r="CE242" s="110" t="n"/>
      <c r="CF242" s="110" t="n"/>
      <c r="CG242" s="110" t="n"/>
      <c r="CH242" s="110" t="n"/>
      <c r="CI242" s="110" t="n"/>
      <c r="CJ242" s="110" t="n"/>
      <c r="CK242" s="110" t="n"/>
      <c r="CL242" s="110" t="n"/>
      <c r="CM242" s="110" t="n"/>
      <c r="CN242" s="110" t="n"/>
      <c r="CO242" s="110" t="n"/>
      <c r="CP242" s="110" t="n"/>
      <c r="CQ242" s="110" t="n"/>
      <c r="CR242" s="110" t="n"/>
      <c r="CS242" s="110" t="n"/>
    </row>
    <row r="243">
      <c r="C243" s="110">
        <f>AVERAGEIFS(F243:CS243,$F$2:$CS$2, "&gt;=" &amp; $F$2, $F$2:$CS$2, "&lt;="&amp; EOMONTH($F$2,0))</f>
        <v/>
      </c>
      <c r="D243" s="110">
        <f>AVERAGEIFS(F243:CS243,$F$2:$CS$2, "&gt;=" &amp; $AK$2, $F$2:$CS$2, "&lt;="&amp; EOMONTH($AK$2,0))</f>
        <v/>
      </c>
      <c r="E243" s="111">
        <f>AVERAGEIFS(F243:CS243,$F$2:$CS$2,"&gt;="&amp;TODAY()-30)</f>
        <v/>
      </c>
      <c r="F243" s="110" t="n"/>
      <c r="G243" s="110" t="n"/>
      <c r="H243" s="110" t="n"/>
      <c r="I243" s="110" t="n"/>
      <c r="J243" s="110" t="n"/>
      <c r="K243" s="110" t="n"/>
      <c r="L243" s="110" t="n"/>
      <c r="M243" s="110" t="n"/>
      <c r="N243" s="110" t="n"/>
      <c r="O243" s="110" t="n"/>
      <c r="P243" s="110" t="n"/>
      <c r="Q243" s="110" t="n"/>
      <c r="R243" s="110" t="n"/>
      <c r="S243" s="110" t="n"/>
      <c r="T243" s="110" t="n"/>
      <c r="U243" s="110" t="n"/>
      <c r="V243" s="110" t="n"/>
      <c r="W243" s="110" t="n"/>
      <c r="X243" s="110" t="n"/>
      <c r="Y243" s="110" t="n"/>
      <c r="Z243" s="110" t="n"/>
      <c r="AA243" s="110" t="n"/>
      <c r="AB243" s="110" t="n"/>
      <c r="AC243" s="110" t="n"/>
      <c r="AD243" s="110" t="n"/>
      <c r="AE243" s="110" t="n"/>
      <c r="AF243" s="110" t="n"/>
      <c r="AG243" s="110" t="n"/>
      <c r="AH243" s="110" t="n"/>
      <c r="AI243" s="110" t="n"/>
      <c r="AJ243" s="110" t="n"/>
      <c r="AK243" s="110" t="n"/>
      <c r="AL243" s="110" t="n"/>
      <c r="AM243" s="110" t="n"/>
      <c r="AN243" s="110" t="n"/>
      <c r="AO243" s="110" t="n"/>
      <c r="AP243" s="110" t="n"/>
      <c r="AQ243" s="110" t="n"/>
      <c r="AR243" s="110" t="n"/>
      <c r="AS243" s="110" t="n"/>
      <c r="AT243" s="110" t="n"/>
      <c r="AU243" s="110" t="n"/>
      <c r="AV243" s="110" t="n"/>
      <c r="AW243" s="110" t="n"/>
      <c r="AX243" s="110" t="n"/>
      <c r="AY243" s="110" t="n"/>
      <c r="AZ243" s="110" t="n"/>
      <c r="BA243" s="110" t="n"/>
      <c r="BB243" s="110" t="n"/>
      <c r="BC243" s="110" t="n"/>
      <c r="BD243" s="110" t="n"/>
      <c r="BE243" s="110" t="n"/>
      <c r="BF243" s="110" t="n"/>
      <c r="BG243" s="110" t="n"/>
      <c r="BH243" s="110" t="n"/>
      <c r="BI243" s="110" t="n"/>
      <c r="BJ243" s="110" t="n"/>
      <c r="BK243" s="110" t="n"/>
      <c r="BL243" s="110" t="n"/>
      <c r="BM243" s="110" t="n"/>
      <c r="BN243" s="110" t="n"/>
      <c r="BO243" s="110" t="n"/>
      <c r="BP243" s="110" t="n"/>
      <c r="BQ243" s="110" t="n"/>
      <c r="BR243" s="110" t="n"/>
      <c r="BS243" s="110" t="n"/>
      <c r="BT243" s="110" t="n"/>
      <c r="BU243" s="110" t="n"/>
      <c r="BV243" s="110" t="n"/>
      <c r="BW243" s="110" t="n"/>
      <c r="BX243" s="110" t="n"/>
      <c r="BY243" s="110" t="n"/>
      <c r="BZ243" s="110" t="n"/>
      <c r="CA243" s="110" t="n"/>
      <c r="CB243" s="110" t="n"/>
      <c r="CC243" s="110" t="n"/>
      <c r="CD243" s="110" t="n"/>
      <c r="CE243" s="110" t="n"/>
      <c r="CF243" s="110" t="n"/>
      <c r="CG243" s="110" t="n"/>
      <c r="CH243" s="110" t="n"/>
      <c r="CI243" s="110" t="n"/>
      <c r="CJ243" s="110" t="n"/>
      <c r="CK243" s="110" t="n"/>
      <c r="CL243" s="110" t="n"/>
      <c r="CM243" s="110" t="n"/>
      <c r="CN243" s="110" t="n"/>
      <c r="CO243" s="110" t="n"/>
      <c r="CP243" s="110" t="n"/>
      <c r="CQ243" s="110" t="n"/>
      <c r="CR243" s="110" t="n"/>
      <c r="CS243" s="110" t="n"/>
    </row>
    <row r="244">
      <c r="C244" s="110">
        <f>AVERAGEIFS(F244:CS244,$F$2:$CS$2, "&gt;=" &amp; $F$2, $F$2:$CS$2, "&lt;="&amp; EOMONTH($F$2,0))</f>
        <v/>
      </c>
      <c r="D244" s="110">
        <f>AVERAGEIFS(F244:CS244,$F$2:$CS$2, "&gt;=" &amp; $AK$2, $F$2:$CS$2, "&lt;="&amp; EOMONTH($AK$2,0))</f>
        <v/>
      </c>
      <c r="E244" s="111">
        <f>AVERAGEIFS(F244:CS244,$F$2:$CS$2,"&gt;="&amp;TODAY()-30)</f>
        <v/>
      </c>
      <c r="F244" s="110" t="n"/>
      <c r="G244" s="110" t="n"/>
      <c r="H244" s="110" t="n"/>
      <c r="I244" s="110" t="n"/>
      <c r="J244" s="110" t="n"/>
      <c r="K244" s="110" t="n"/>
      <c r="L244" s="110" t="n"/>
      <c r="M244" s="110" t="n"/>
      <c r="N244" s="110" t="n"/>
      <c r="O244" s="110" t="n"/>
      <c r="P244" s="110" t="n"/>
      <c r="Q244" s="110" t="n"/>
      <c r="R244" s="110" t="n"/>
      <c r="S244" s="110" t="n"/>
      <c r="T244" s="110" t="n"/>
      <c r="U244" s="110" t="n"/>
      <c r="V244" s="110" t="n"/>
      <c r="W244" s="110" t="n"/>
      <c r="X244" s="110" t="n"/>
      <c r="Y244" s="110" t="n"/>
      <c r="Z244" s="110" t="n"/>
      <c r="AA244" s="110" t="n"/>
      <c r="AB244" s="110" t="n"/>
      <c r="AC244" s="110" t="n"/>
      <c r="AD244" s="110" t="n"/>
      <c r="AE244" s="110" t="n"/>
      <c r="AF244" s="110" t="n"/>
      <c r="AG244" s="110" t="n"/>
      <c r="AH244" s="110" t="n"/>
      <c r="AI244" s="110" t="n"/>
      <c r="AJ244" s="110" t="n"/>
      <c r="AK244" s="110" t="n"/>
      <c r="AL244" s="110" t="n"/>
      <c r="AM244" s="110" t="n"/>
      <c r="AN244" s="110" t="n"/>
      <c r="AO244" s="110" t="n"/>
      <c r="AP244" s="110" t="n"/>
      <c r="AQ244" s="110" t="n"/>
      <c r="AR244" s="110" t="n"/>
      <c r="AS244" s="110" t="n"/>
      <c r="AT244" s="110" t="n"/>
      <c r="AU244" s="110" t="n"/>
      <c r="AV244" s="110" t="n"/>
      <c r="AW244" s="110" t="n"/>
      <c r="AX244" s="110" t="n"/>
      <c r="AY244" s="110" t="n"/>
      <c r="AZ244" s="110" t="n"/>
      <c r="BA244" s="110" t="n"/>
      <c r="BB244" s="110" t="n"/>
      <c r="BC244" s="110" t="n"/>
      <c r="BD244" s="110" t="n"/>
      <c r="BE244" s="110" t="n"/>
      <c r="BF244" s="110" t="n"/>
      <c r="BG244" s="110" t="n"/>
      <c r="BH244" s="110" t="n"/>
      <c r="BI244" s="110" t="n"/>
      <c r="BJ244" s="110" t="n"/>
      <c r="BK244" s="110" t="n"/>
      <c r="BL244" s="110" t="n"/>
      <c r="BM244" s="110" t="n"/>
      <c r="BN244" s="110" t="n"/>
      <c r="BO244" s="110" t="n"/>
      <c r="BP244" s="110" t="n"/>
      <c r="BQ244" s="110" t="n"/>
      <c r="BR244" s="110" t="n"/>
      <c r="BS244" s="110" t="n"/>
      <c r="BT244" s="110" t="n"/>
      <c r="BU244" s="110" t="n"/>
      <c r="BV244" s="110" t="n"/>
      <c r="BW244" s="110" t="n"/>
      <c r="BX244" s="110" t="n"/>
      <c r="BY244" s="110" t="n"/>
      <c r="BZ244" s="110" t="n"/>
      <c r="CA244" s="110" t="n"/>
      <c r="CB244" s="110" t="n"/>
      <c r="CC244" s="110" t="n"/>
      <c r="CD244" s="110" t="n"/>
      <c r="CE244" s="110" t="n"/>
      <c r="CF244" s="110" t="n"/>
      <c r="CG244" s="110" t="n"/>
      <c r="CH244" s="110" t="n"/>
      <c r="CI244" s="110" t="n"/>
      <c r="CJ244" s="110" t="n"/>
      <c r="CK244" s="110" t="n"/>
      <c r="CL244" s="110" t="n"/>
      <c r="CM244" s="110" t="n"/>
      <c r="CN244" s="110" t="n"/>
      <c r="CO244" s="110" t="n"/>
      <c r="CP244" s="110" t="n"/>
      <c r="CQ244" s="110" t="n"/>
      <c r="CR244" s="110" t="n"/>
      <c r="CS244" s="110" t="n"/>
    </row>
    <row r="245">
      <c r="C245" s="110">
        <f>AVERAGEIFS(F245:CS245,$F$2:$CS$2, "&gt;=" &amp; $F$2, $F$2:$CS$2, "&lt;="&amp; EOMONTH($F$2,0))</f>
        <v/>
      </c>
      <c r="D245" s="110">
        <f>AVERAGEIFS(F245:CS245,$F$2:$CS$2, "&gt;=" &amp; $AK$2, $F$2:$CS$2, "&lt;="&amp; EOMONTH($AK$2,0))</f>
        <v/>
      </c>
      <c r="E245" s="111">
        <f>AVERAGEIFS(F245:CS245,$F$2:$CS$2,"&gt;="&amp;TODAY()-30)</f>
        <v/>
      </c>
      <c r="F245" s="110" t="n"/>
      <c r="G245" s="110" t="n"/>
      <c r="H245" s="110" t="n"/>
      <c r="I245" s="110" t="n"/>
      <c r="J245" s="110" t="n"/>
      <c r="K245" s="110" t="n"/>
      <c r="L245" s="110" t="n"/>
      <c r="M245" s="110" t="n"/>
      <c r="N245" s="110" t="n"/>
      <c r="O245" s="110" t="n"/>
      <c r="P245" s="110" t="n"/>
      <c r="Q245" s="110" t="n"/>
      <c r="R245" s="110" t="n"/>
      <c r="S245" s="110" t="n"/>
      <c r="T245" s="110" t="n"/>
      <c r="U245" s="110" t="n"/>
      <c r="V245" s="110" t="n"/>
      <c r="W245" s="110" t="n"/>
      <c r="X245" s="110" t="n"/>
      <c r="Y245" s="110" t="n"/>
      <c r="Z245" s="110" t="n"/>
      <c r="AA245" s="110" t="n"/>
      <c r="AB245" s="110" t="n"/>
      <c r="AC245" s="110" t="n"/>
      <c r="AD245" s="110" t="n"/>
      <c r="AE245" s="110" t="n"/>
      <c r="AF245" s="110" t="n"/>
      <c r="AG245" s="110" t="n"/>
      <c r="AH245" s="110" t="n"/>
      <c r="AI245" s="110" t="n"/>
      <c r="AJ245" s="110" t="n"/>
      <c r="AK245" s="110" t="n"/>
      <c r="AL245" s="110" t="n"/>
      <c r="AM245" s="110" t="n"/>
      <c r="AN245" s="110" t="n"/>
      <c r="AO245" s="110" t="n"/>
      <c r="AP245" s="110" t="n"/>
      <c r="AQ245" s="110" t="n"/>
      <c r="AR245" s="110" t="n"/>
      <c r="AS245" s="110" t="n"/>
      <c r="AT245" s="110" t="n"/>
      <c r="AU245" s="110" t="n"/>
      <c r="AV245" s="110" t="n"/>
      <c r="AW245" s="110" t="n"/>
      <c r="AX245" s="110" t="n"/>
      <c r="AY245" s="110" t="n"/>
      <c r="AZ245" s="110" t="n"/>
      <c r="BA245" s="110" t="n"/>
      <c r="BB245" s="110" t="n"/>
      <c r="BC245" s="110" t="n"/>
      <c r="BD245" s="110" t="n"/>
      <c r="BE245" s="110" t="n"/>
      <c r="BF245" s="110" t="n"/>
      <c r="BG245" s="110" t="n"/>
      <c r="BH245" s="110" t="n"/>
      <c r="BI245" s="110" t="n"/>
      <c r="BJ245" s="110" t="n"/>
      <c r="BK245" s="110" t="n"/>
      <c r="BL245" s="110" t="n"/>
      <c r="BM245" s="110" t="n"/>
      <c r="BN245" s="110" t="n"/>
      <c r="BO245" s="110" t="n"/>
      <c r="BP245" s="110" t="n"/>
      <c r="BQ245" s="110" t="n"/>
      <c r="BR245" s="110" t="n"/>
      <c r="BS245" s="110" t="n"/>
      <c r="BT245" s="110" t="n"/>
      <c r="BU245" s="110" t="n"/>
      <c r="BV245" s="110" t="n"/>
      <c r="BW245" s="110" t="n"/>
      <c r="BX245" s="110" t="n"/>
      <c r="BY245" s="110" t="n"/>
      <c r="BZ245" s="110" t="n"/>
      <c r="CA245" s="110" t="n"/>
      <c r="CB245" s="110" t="n"/>
      <c r="CC245" s="110" t="n"/>
      <c r="CD245" s="110" t="n"/>
      <c r="CE245" s="110" t="n"/>
      <c r="CF245" s="110" t="n"/>
      <c r="CG245" s="110" t="n"/>
      <c r="CH245" s="110" t="n"/>
      <c r="CI245" s="110" t="n"/>
      <c r="CJ245" s="110" t="n"/>
      <c r="CK245" s="110" t="n"/>
      <c r="CL245" s="110" t="n"/>
      <c r="CM245" s="110" t="n"/>
      <c r="CN245" s="110" t="n"/>
      <c r="CO245" s="110" t="n"/>
      <c r="CP245" s="110" t="n"/>
      <c r="CQ245" s="110" t="n"/>
      <c r="CR245" s="110" t="n"/>
      <c r="CS245" s="110" t="n"/>
    </row>
    <row r="246">
      <c r="C246" s="110">
        <f>AVERAGEIFS(F246:CS246,$F$2:$CS$2, "&gt;=" &amp; $F$2, $F$2:$CS$2, "&lt;="&amp; EOMONTH($F$2,0))</f>
        <v/>
      </c>
      <c r="D246" s="110">
        <f>AVERAGEIFS(F246:CS246,$F$2:$CS$2, "&gt;=" &amp; $AK$2, $F$2:$CS$2, "&lt;="&amp; EOMONTH($AK$2,0))</f>
        <v/>
      </c>
      <c r="E246" s="111">
        <f>AVERAGEIFS(F246:CS246,$F$2:$CS$2,"&gt;="&amp;TODAY()-30)</f>
        <v/>
      </c>
      <c r="F246" s="110" t="n"/>
      <c r="G246" s="110" t="n"/>
      <c r="H246" s="110" t="n"/>
      <c r="I246" s="110" t="n"/>
      <c r="J246" s="110" t="n"/>
      <c r="K246" s="110" t="n"/>
      <c r="L246" s="110" t="n"/>
      <c r="M246" s="110" t="n"/>
      <c r="N246" s="110" t="n"/>
      <c r="O246" s="110" t="n"/>
      <c r="P246" s="110" t="n"/>
      <c r="Q246" s="110" t="n"/>
      <c r="R246" s="110" t="n"/>
      <c r="S246" s="110" t="n"/>
      <c r="T246" s="110" t="n"/>
      <c r="U246" s="110" t="n"/>
      <c r="V246" s="110" t="n"/>
      <c r="W246" s="110" t="n"/>
      <c r="X246" s="110" t="n"/>
      <c r="Y246" s="110" t="n"/>
      <c r="Z246" s="110" t="n"/>
      <c r="AA246" s="110" t="n"/>
      <c r="AB246" s="110" t="n"/>
      <c r="AC246" s="110" t="n"/>
      <c r="AD246" s="110" t="n"/>
      <c r="AE246" s="110" t="n"/>
      <c r="AF246" s="110" t="n"/>
      <c r="AG246" s="110" t="n"/>
      <c r="AH246" s="110" t="n"/>
      <c r="AI246" s="110" t="n"/>
      <c r="AJ246" s="110" t="n"/>
      <c r="AK246" s="110" t="n"/>
      <c r="AL246" s="110" t="n"/>
      <c r="AM246" s="110" t="n"/>
      <c r="AN246" s="110" t="n"/>
      <c r="AO246" s="110" t="n"/>
      <c r="AP246" s="110" t="n"/>
      <c r="AQ246" s="110" t="n"/>
      <c r="AR246" s="110" t="n"/>
      <c r="AS246" s="110" t="n"/>
      <c r="AT246" s="110" t="n"/>
      <c r="AU246" s="110" t="n"/>
      <c r="AV246" s="110" t="n"/>
      <c r="AW246" s="110" t="n"/>
      <c r="AX246" s="110" t="n"/>
      <c r="AY246" s="110" t="n"/>
      <c r="AZ246" s="110" t="n"/>
      <c r="BA246" s="110" t="n"/>
      <c r="BB246" s="110" t="n"/>
      <c r="BC246" s="110" t="n"/>
      <c r="BD246" s="110" t="n"/>
      <c r="BE246" s="110" t="n"/>
      <c r="BF246" s="110" t="n"/>
      <c r="BG246" s="110" t="n"/>
      <c r="BH246" s="110" t="n"/>
      <c r="BI246" s="110" t="n"/>
      <c r="BJ246" s="110" t="n"/>
      <c r="BK246" s="110" t="n"/>
      <c r="BL246" s="110" t="n"/>
      <c r="BM246" s="110" t="n"/>
      <c r="BN246" s="110" t="n"/>
      <c r="BO246" s="110" t="n"/>
      <c r="BP246" s="110" t="n"/>
      <c r="BQ246" s="110" t="n"/>
      <c r="BR246" s="110" t="n"/>
      <c r="BS246" s="110" t="n"/>
      <c r="BT246" s="110" t="n"/>
      <c r="BU246" s="110" t="n"/>
      <c r="BV246" s="110" t="n"/>
      <c r="BW246" s="110" t="n"/>
      <c r="BX246" s="110" t="n"/>
      <c r="BY246" s="110" t="n"/>
      <c r="BZ246" s="110" t="n"/>
      <c r="CA246" s="110" t="n"/>
      <c r="CB246" s="110" t="n"/>
      <c r="CC246" s="110" t="n"/>
      <c r="CD246" s="110" t="n"/>
      <c r="CE246" s="110" t="n"/>
      <c r="CF246" s="110" t="n"/>
      <c r="CG246" s="110" t="n"/>
      <c r="CH246" s="110" t="n"/>
      <c r="CI246" s="110" t="n"/>
      <c r="CJ246" s="110" t="n"/>
      <c r="CK246" s="110" t="n"/>
      <c r="CL246" s="110" t="n"/>
      <c r="CM246" s="110" t="n"/>
      <c r="CN246" s="110" t="n"/>
      <c r="CO246" s="110" t="n"/>
      <c r="CP246" s="110" t="n"/>
      <c r="CQ246" s="110" t="n"/>
      <c r="CR246" s="110" t="n"/>
      <c r="CS246" s="110" t="n"/>
    </row>
    <row r="247">
      <c r="C247" s="110">
        <f>AVERAGEIFS(F247:CS247,$F$2:$CS$2, "&gt;=" &amp; $F$2, $F$2:$CS$2, "&lt;="&amp; EOMONTH($F$2,0))</f>
        <v/>
      </c>
      <c r="D247" s="110">
        <f>AVERAGEIFS(F247:CS247,$F$2:$CS$2, "&gt;=" &amp; $AK$2, $F$2:$CS$2, "&lt;="&amp; EOMONTH($AK$2,0))</f>
        <v/>
      </c>
      <c r="E247" s="111">
        <f>AVERAGEIFS(F247:CS247,$F$2:$CS$2,"&gt;="&amp;TODAY()-30)</f>
        <v/>
      </c>
      <c r="F247" s="110" t="n"/>
      <c r="G247" s="110" t="n"/>
      <c r="H247" s="110" t="n"/>
      <c r="I247" s="110" t="n"/>
      <c r="J247" s="110" t="n"/>
      <c r="K247" s="110" t="n"/>
      <c r="L247" s="110" t="n"/>
      <c r="M247" s="110" t="n"/>
      <c r="N247" s="110" t="n"/>
      <c r="O247" s="110" t="n"/>
      <c r="P247" s="110" t="n"/>
      <c r="Q247" s="110" t="n"/>
      <c r="R247" s="110" t="n"/>
      <c r="S247" s="110" t="n"/>
      <c r="T247" s="110" t="n"/>
      <c r="U247" s="110" t="n"/>
      <c r="V247" s="110" t="n"/>
      <c r="W247" s="110" t="n"/>
      <c r="X247" s="110" t="n"/>
      <c r="Y247" s="110" t="n"/>
      <c r="Z247" s="110" t="n"/>
      <c r="AA247" s="110" t="n"/>
      <c r="AB247" s="110" t="n"/>
      <c r="AC247" s="110" t="n"/>
      <c r="AD247" s="110" t="n"/>
      <c r="AE247" s="110" t="n"/>
      <c r="AF247" s="110" t="n"/>
      <c r="AG247" s="110" t="n"/>
      <c r="AH247" s="110" t="n"/>
      <c r="AI247" s="110" t="n"/>
      <c r="AJ247" s="110" t="n"/>
      <c r="AK247" s="110" t="n"/>
      <c r="AL247" s="110" t="n"/>
      <c r="AM247" s="110" t="n"/>
      <c r="AN247" s="110" t="n"/>
      <c r="AO247" s="110" t="n"/>
      <c r="AP247" s="110" t="n"/>
      <c r="AQ247" s="110" t="n"/>
      <c r="AR247" s="110" t="n"/>
      <c r="AS247" s="110" t="n"/>
      <c r="AT247" s="110" t="n"/>
      <c r="AU247" s="110" t="n"/>
      <c r="AV247" s="110" t="n"/>
      <c r="AW247" s="110" t="n"/>
      <c r="AX247" s="110" t="n"/>
      <c r="AY247" s="110" t="n"/>
      <c r="AZ247" s="110" t="n"/>
      <c r="BA247" s="110" t="n"/>
      <c r="BB247" s="110" t="n"/>
      <c r="BC247" s="110" t="n"/>
      <c r="BD247" s="110" t="n"/>
      <c r="BE247" s="110" t="n"/>
      <c r="BF247" s="110" t="n"/>
      <c r="BG247" s="110" t="n"/>
      <c r="BH247" s="110" t="n"/>
      <c r="BI247" s="110" t="n"/>
      <c r="BJ247" s="110" t="n"/>
      <c r="BK247" s="110" t="n"/>
      <c r="BL247" s="110" t="n"/>
      <c r="BM247" s="110" t="n"/>
      <c r="BN247" s="110" t="n"/>
      <c r="BO247" s="110" t="n"/>
      <c r="BP247" s="110" t="n"/>
      <c r="BQ247" s="110" t="n"/>
      <c r="BR247" s="110" t="n"/>
      <c r="BS247" s="110" t="n"/>
      <c r="BT247" s="110" t="n"/>
      <c r="BU247" s="110" t="n"/>
      <c r="BV247" s="110" t="n"/>
      <c r="BW247" s="110" t="n"/>
      <c r="BX247" s="110" t="n"/>
      <c r="BY247" s="110" t="n"/>
      <c r="BZ247" s="110" t="n"/>
      <c r="CA247" s="110" t="n"/>
      <c r="CB247" s="110" t="n"/>
      <c r="CC247" s="110" t="n"/>
      <c r="CD247" s="110" t="n"/>
      <c r="CE247" s="110" t="n"/>
      <c r="CF247" s="110" t="n"/>
      <c r="CG247" s="110" t="n"/>
      <c r="CH247" s="110" t="n"/>
      <c r="CI247" s="110" t="n"/>
      <c r="CJ247" s="110" t="n"/>
      <c r="CK247" s="110" t="n"/>
      <c r="CL247" s="110" t="n"/>
      <c r="CM247" s="110" t="n"/>
      <c r="CN247" s="110" t="n"/>
      <c r="CO247" s="110" t="n"/>
      <c r="CP247" s="110" t="n"/>
      <c r="CQ247" s="110" t="n"/>
      <c r="CR247" s="110" t="n"/>
      <c r="CS247" s="110" t="n"/>
    </row>
    <row r="248">
      <c r="C248" s="110">
        <f>AVERAGEIFS(F248:CS248,$F$2:$CS$2, "&gt;=" &amp; $F$2, $F$2:$CS$2, "&lt;="&amp; EOMONTH($F$2,0))</f>
        <v/>
      </c>
      <c r="D248" s="110">
        <f>AVERAGEIFS(F248:CS248,$F$2:$CS$2, "&gt;=" &amp; $AK$2, $F$2:$CS$2, "&lt;="&amp; EOMONTH($AK$2,0))</f>
        <v/>
      </c>
      <c r="E248" s="111">
        <f>AVERAGEIFS(F248:CS248,$F$2:$CS$2,"&gt;="&amp;TODAY()-30)</f>
        <v/>
      </c>
      <c r="F248" s="110" t="n"/>
      <c r="G248" s="110" t="n"/>
      <c r="H248" s="110" t="n"/>
      <c r="I248" s="110" t="n"/>
      <c r="J248" s="110" t="n"/>
      <c r="K248" s="110" t="n"/>
      <c r="L248" s="110" t="n"/>
      <c r="M248" s="110" t="n"/>
      <c r="N248" s="110" t="n"/>
      <c r="O248" s="110" t="n"/>
      <c r="P248" s="110" t="n"/>
      <c r="Q248" s="110" t="n"/>
      <c r="R248" s="110" t="n"/>
      <c r="S248" s="110" t="n"/>
      <c r="T248" s="110" t="n"/>
      <c r="U248" s="110" t="n"/>
      <c r="V248" s="110" t="n"/>
      <c r="W248" s="110" t="n"/>
      <c r="X248" s="110" t="n"/>
      <c r="Y248" s="110" t="n"/>
      <c r="Z248" s="110" t="n"/>
      <c r="AA248" s="110" t="n"/>
      <c r="AB248" s="110" t="n"/>
      <c r="AC248" s="110" t="n"/>
      <c r="AD248" s="110" t="n"/>
      <c r="AE248" s="110" t="n"/>
      <c r="AF248" s="110" t="n"/>
      <c r="AG248" s="110" t="n"/>
      <c r="AH248" s="110" t="n"/>
      <c r="AI248" s="110" t="n"/>
      <c r="AJ248" s="110" t="n"/>
      <c r="AK248" s="110" t="n"/>
      <c r="AL248" s="110" t="n"/>
      <c r="AM248" s="110" t="n"/>
      <c r="AN248" s="110" t="n"/>
      <c r="AO248" s="110" t="n"/>
      <c r="AP248" s="110" t="n"/>
      <c r="AQ248" s="110" t="n"/>
      <c r="AR248" s="110" t="n"/>
      <c r="AS248" s="110" t="n"/>
      <c r="AT248" s="110" t="n"/>
      <c r="AU248" s="110" t="n"/>
      <c r="AV248" s="110" t="n"/>
      <c r="AW248" s="110" t="n"/>
      <c r="AX248" s="110" t="n"/>
      <c r="AY248" s="110" t="n"/>
      <c r="AZ248" s="110" t="n"/>
      <c r="BA248" s="110" t="n"/>
      <c r="BB248" s="110" t="n"/>
      <c r="BC248" s="110" t="n"/>
      <c r="BD248" s="110" t="n"/>
      <c r="BE248" s="110" t="n"/>
      <c r="BF248" s="110" t="n"/>
      <c r="BG248" s="110" t="n"/>
      <c r="BH248" s="110" t="n"/>
      <c r="BI248" s="110" t="n"/>
      <c r="BJ248" s="110" t="n"/>
      <c r="BK248" s="110" t="n"/>
      <c r="BL248" s="110" t="n"/>
      <c r="BM248" s="110" t="n"/>
      <c r="BN248" s="110" t="n"/>
      <c r="BO248" s="110" t="n"/>
      <c r="BP248" s="110" t="n"/>
      <c r="BQ248" s="110" t="n"/>
      <c r="BR248" s="110" t="n"/>
      <c r="BS248" s="110" t="n"/>
      <c r="BT248" s="110" t="n"/>
      <c r="BU248" s="110" t="n"/>
      <c r="BV248" s="110" t="n"/>
      <c r="BW248" s="110" t="n"/>
      <c r="BX248" s="110" t="n"/>
      <c r="BY248" s="110" t="n"/>
      <c r="BZ248" s="110" t="n"/>
      <c r="CA248" s="110" t="n"/>
      <c r="CB248" s="110" t="n"/>
      <c r="CC248" s="110" t="n"/>
      <c r="CD248" s="110" t="n"/>
      <c r="CE248" s="110" t="n"/>
      <c r="CF248" s="110" t="n"/>
      <c r="CG248" s="110" t="n"/>
      <c r="CH248" s="110" t="n"/>
      <c r="CI248" s="110" t="n"/>
      <c r="CJ248" s="110" t="n"/>
      <c r="CK248" s="110" t="n"/>
      <c r="CL248" s="110" t="n"/>
      <c r="CM248" s="110" t="n"/>
      <c r="CN248" s="110" t="n"/>
      <c r="CO248" s="110" t="n"/>
      <c r="CP248" s="110" t="n"/>
      <c r="CQ248" s="110" t="n"/>
      <c r="CR248" s="110" t="n"/>
      <c r="CS248" s="110" t="n"/>
    </row>
    <row r="249">
      <c r="C249" s="110">
        <f>AVERAGEIFS(F249:CS249,$F$2:$CS$2, "&gt;=" &amp; $F$2, $F$2:$CS$2, "&lt;="&amp; EOMONTH($F$2,0))</f>
        <v/>
      </c>
      <c r="D249" s="110">
        <f>AVERAGEIFS(F249:CS249,$F$2:$CS$2, "&gt;=" &amp; $AK$2, $F$2:$CS$2, "&lt;="&amp; EOMONTH($AK$2,0))</f>
        <v/>
      </c>
      <c r="E249" s="111">
        <f>AVERAGEIFS(F249:CS249,$F$2:$CS$2,"&gt;="&amp;TODAY()-30)</f>
        <v/>
      </c>
      <c r="F249" s="110" t="n"/>
      <c r="G249" s="110" t="n"/>
      <c r="H249" s="110" t="n"/>
      <c r="I249" s="110" t="n"/>
      <c r="J249" s="110" t="n"/>
      <c r="K249" s="110" t="n"/>
      <c r="L249" s="110" t="n"/>
      <c r="M249" s="110" t="n"/>
      <c r="N249" s="110" t="n"/>
      <c r="O249" s="110" t="n"/>
      <c r="P249" s="110" t="n"/>
      <c r="Q249" s="110" t="n"/>
      <c r="R249" s="110" t="n"/>
      <c r="S249" s="110" t="n"/>
      <c r="T249" s="110" t="n"/>
      <c r="U249" s="110" t="n"/>
      <c r="V249" s="110" t="n"/>
      <c r="W249" s="110" t="n"/>
      <c r="X249" s="110" t="n"/>
      <c r="Y249" s="110" t="n"/>
      <c r="Z249" s="110" t="n"/>
      <c r="AA249" s="110" t="n"/>
      <c r="AB249" s="110" t="n"/>
      <c r="AC249" s="110" t="n"/>
      <c r="AD249" s="110" t="n"/>
      <c r="AE249" s="110" t="n"/>
      <c r="AF249" s="110" t="n"/>
      <c r="AG249" s="110" t="n"/>
      <c r="AH249" s="110" t="n"/>
      <c r="AI249" s="110" t="n"/>
      <c r="AJ249" s="110" t="n"/>
      <c r="AK249" s="110" t="n"/>
      <c r="AL249" s="110" t="n"/>
      <c r="AM249" s="110" t="n"/>
      <c r="AN249" s="110" t="n"/>
      <c r="AO249" s="110" t="n"/>
      <c r="AP249" s="110" t="n"/>
      <c r="AQ249" s="110" t="n"/>
      <c r="AR249" s="110" t="n"/>
      <c r="AS249" s="110" t="n"/>
      <c r="AT249" s="110" t="n"/>
      <c r="AU249" s="110" t="n"/>
      <c r="AV249" s="110" t="n"/>
      <c r="AW249" s="110" t="n"/>
      <c r="AX249" s="110" t="n"/>
      <c r="AY249" s="110" t="n"/>
      <c r="AZ249" s="110" t="n"/>
      <c r="BA249" s="110" t="n"/>
      <c r="BB249" s="110" t="n"/>
      <c r="BC249" s="110" t="n"/>
      <c r="BD249" s="110" t="n"/>
      <c r="BE249" s="110" t="n"/>
      <c r="BF249" s="110" t="n"/>
      <c r="BG249" s="110" t="n"/>
      <c r="BH249" s="110" t="n"/>
      <c r="BI249" s="110" t="n"/>
      <c r="BJ249" s="110" t="n"/>
      <c r="BK249" s="110" t="n"/>
      <c r="BL249" s="110" t="n"/>
      <c r="BM249" s="110" t="n"/>
      <c r="BN249" s="110" t="n"/>
      <c r="BO249" s="110" t="n"/>
      <c r="BP249" s="110" t="n"/>
      <c r="BQ249" s="110" t="n"/>
      <c r="BR249" s="110" t="n"/>
      <c r="BS249" s="110" t="n"/>
      <c r="BT249" s="110" t="n"/>
      <c r="BU249" s="110" t="n"/>
      <c r="BV249" s="110" t="n"/>
      <c r="BW249" s="110" t="n"/>
      <c r="BX249" s="110" t="n"/>
      <c r="BY249" s="110" t="n"/>
      <c r="BZ249" s="110" t="n"/>
      <c r="CA249" s="110" t="n"/>
      <c r="CB249" s="110" t="n"/>
      <c r="CC249" s="110" t="n"/>
      <c r="CD249" s="110" t="n"/>
      <c r="CE249" s="110" t="n"/>
      <c r="CF249" s="110" t="n"/>
      <c r="CG249" s="110" t="n"/>
      <c r="CH249" s="110" t="n"/>
      <c r="CI249" s="110" t="n"/>
      <c r="CJ249" s="110" t="n"/>
      <c r="CK249" s="110" t="n"/>
      <c r="CL249" s="110" t="n"/>
      <c r="CM249" s="110" t="n"/>
      <c r="CN249" s="110" t="n"/>
      <c r="CO249" s="110" t="n"/>
      <c r="CP249" s="110" t="n"/>
      <c r="CQ249" s="110" t="n"/>
      <c r="CR249" s="110" t="n"/>
      <c r="CS249" s="110" t="n"/>
    </row>
    <row r="250">
      <c r="C250" s="110">
        <f>AVERAGEIFS(F250:CS250,$F$2:$CS$2, "&gt;=" &amp; $F$2, $F$2:$CS$2, "&lt;="&amp; EOMONTH($F$2,0))</f>
        <v/>
      </c>
      <c r="D250" s="110">
        <f>AVERAGEIFS(F250:CS250,$F$2:$CS$2, "&gt;=" &amp; $AK$2, $F$2:$CS$2, "&lt;="&amp; EOMONTH($AK$2,0))</f>
        <v/>
      </c>
      <c r="E250" s="111">
        <f>AVERAGEIFS(F250:CS250,$F$2:$CS$2,"&gt;="&amp;TODAY()-30)</f>
        <v/>
      </c>
      <c r="F250" s="110" t="n"/>
      <c r="G250" s="110" t="n"/>
      <c r="H250" s="110" t="n"/>
      <c r="I250" s="110" t="n"/>
      <c r="J250" s="110" t="n"/>
      <c r="K250" s="110" t="n"/>
      <c r="L250" s="110" t="n"/>
      <c r="M250" s="110" t="n"/>
      <c r="N250" s="110" t="n"/>
      <c r="O250" s="110" t="n"/>
      <c r="P250" s="110" t="n"/>
      <c r="Q250" s="110" t="n"/>
      <c r="R250" s="110" t="n"/>
      <c r="S250" s="110" t="n"/>
      <c r="T250" s="110" t="n"/>
      <c r="U250" s="110" t="n"/>
      <c r="V250" s="110" t="n"/>
      <c r="W250" s="110" t="n"/>
      <c r="X250" s="110" t="n"/>
      <c r="Y250" s="110" t="n"/>
      <c r="Z250" s="110" t="n"/>
      <c r="AA250" s="110" t="n"/>
      <c r="AB250" s="110" t="n"/>
      <c r="AC250" s="110" t="n"/>
      <c r="AD250" s="110" t="n"/>
      <c r="AE250" s="110" t="n"/>
      <c r="AF250" s="110" t="n"/>
      <c r="AG250" s="110" t="n"/>
      <c r="AH250" s="110" t="n"/>
      <c r="AI250" s="110" t="n"/>
      <c r="AJ250" s="110" t="n"/>
      <c r="AK250" s="110" t="n"/>
      <c r="AL250" s="110" t="n"/>
      <c r="AM250" s="110" t="n"/>
      <c r="AN250" s="110" t="n"/>
      <c r="AO250" s="110" t="n"/>
      <c r="AP250" s="110" t="n"/>
      <c r="AQ250" s="110" t="n"/>
      <c r="AR250" s="110" t="n"/>
      <c r="AS250" s="110" t="n"/>
      <c r="AT250" s="110" t="n"/>
      <c r="AU250" s="110" t="n"/>
      <c r="AV250" s="110" t="n"/>
      <c r="AW250" s="110" t="n"/>
      <c r="AX250" s="110" t="n"/>
      <c r="AY250" s="110" t="n"/>
      <c r="AZ250" s="110" t="n"/>
      <c r="BA250" s="110" t="n"/>
      <c r="BB250" s="110" t="n"/>
      <c r="BC250" s="110" t="n"/>
      <c r="BD250" s="110" t="n"/>
      <c r="BE250" s="110" t="n"/>
      <c r="BF250" s="110" t="n"/>
      <c r="BG250" s="110" t="n"/>
      <c r="BH250" s="110" t="n"/>
      <c r="BI250" s="110" t="n"/>
      <c r="BJ250" s="110" t="n"/>
      <c r="BK250" s="110" t="n"/>
      <c r="BL250" s="110" t="n"/>
      <c r="BM250" s="110" t="n"/>
      <c r="BN250" s="110" t="n"/>
      <c r="BO250" s="110" t="n"/>
      <c r="BP250" s="110" t="n"/>
      <c r="BQ250" s="110" t="n"/>
      <c r="BR250" s="110" t="n"/>
      <c r="BS250" s="110" t="n"/>
      <c r="BT250" s="110" t="n"/>
      <c r="BU250" s="110" t="n"/>
      <c r="BV250" s="110" t="n"/>
      <c r="BW250" s="110" t="n"/>
      <c r="BX250" s="110" t="n"/>
      <c r="BY250" s="110" t="n"/>
      <c r="BZ250" s="110" t="n"/>
      <c r="CA250" s="110" t="n"/>
      <c r="CB250" s="110" t="n"/>
      <c r="CC250" s="110" t="n"/>
      <c r="CD250" s="110" t="n"/>
      <c r="CE250" s="110" t="n"/>
      <c r="CF250" s="110" t="n"/>
      <c r="CG250" s="110" t="n"/>
      <c r="CH250" s="110" t="n"/>
      <c r="CI250" s="110" t="n"/>
      <c r="CJ250" s="110" t="n"/>
      <c r="CK250" s="110" t="n"/>
      <c r="CL250" s="110" t="n"/>
      <c r="CM250" s="110" t="n"/>
      <c r="CN250" s="110" t="n"/>
      <c r="CO250" s="110" t="n"/>
      <c r="CP250" s="110" t="n"/>
      <c r="CQ250" s="110" t="n"/>
      <c r="CR250" s="110" t="n"/>
      <c r="CS250" s="110" t="n"/>
    </row>
    <row r="251">
      <c r="C251" s="110">
        <f>AVERAGEIFS(F251:CS251,$F$2:$CS$2, "&gt;=" &amp; $F$2, $F$2:$CS$2, "&lt;="&amp; EOMONTH($F$2,0))</f>
        <v/>
      </c>
      <c r="D251" s="110">
        <f>AVERAGEIFS(F251:CS251,$F$2:$CS$2, "&gt;=" &amp; $AK$2, $F$2:$CS$2, "&lt;="&amp; EOMONTH($AK$2,0))</f>
        <v/>
      </c>
      <c r="E251" s="111">
        <f>AVERAGEIFS(F251:CS251,$F$2:$CS$2,"&gt;="&amp;TODAY()-30)</f>
        <v/>
      </c>
      <c r="F251" s="110" t="n"/>
      <c r="G251" s="110" t="n"/>
      <c r="H251" s="110" t="n"/>
      <c r="I251" s="110" t="n"/>
      <c r="J251" s="110" t="n"/>
      <c r="K251" s="110" t="n"/>
      <c r="L251" s="110" t="n"/>
      <c r="M251" s="110" t="n"/>
      <c r="N251" s="110" t="n"/>
      <c r="O251" s="110" t="n"/>
      <c r="P251" s="110" t="n"/>
      <c r="Q251" s="110" t="n"/>
      <c r="R251" s="110" t="n"/>
      <c r="S251" s="110" t="n"/>
      <c r="T251" s="110" t="n"/>
      <c r="U251" s="110" t="n"/>
      <c r="V251" s="110" t="n"/>
      <c r="W251" s="110" t="n"/>
      <c r="X251" s="110" t="n"/>
      <c r="Y251" s="110" t="n"/>
      <c r="Z251" s="110" t="n"/>
      <c r="AA251" s="110" t="n"/>
      <c r="AB251" s="110" t="n"/>
      <c r="AC251" s="110" t="n"/>
      <c r="AD251" s="110" t="n"/>
      <c r="AE251" s="110" t="n"/>
      <c r="AF251" s="110" t="n"/>
      <c r="AG251" s="110" t="n"/>
      <c r="AH251" s="110" t="n"/>
      <c r="AI251" s="110" t="n"/>
      <c r="AJ251" s="110" t="n"/>
      <c r="AK251" s="110" t="n"/>
      <c r="AL251" s="110" t="n"/>
      <c r="AM251" s="110" t="n"/>
      <c r="AN251" s="110" t="n"/>
      <c r="AO251" s="110" t="n"/>
      <c r="AP251" s="110" t="n"/>
      <c r="AQ251" s="110" t="n"/>
      <c r="AR251" s="110" t="n"/>
      <c r="AS251" s="110" t="n"/>
      <c r="AT251" s="110" t="n"/>
      <c r="AU251" s="110" t="n"/>
      <c r="AV251" s="110" t="n"/>
      <c r="AW251" s="110" t="n"/>
      <c r="AX251" s="110" t="n"/>
      <c r="AY251" s="110" t="n"/>
      <c r="AZ251" s="110" t="n"/>
      <c r="BA251" s="110" t="n"/>
      <c r="BB251" s="110" t="n"/>
      <c r="BC251" s="110" t="n"/>
      <c r="BD251" s="110" t="n"/>
      <c r="BE251" s="110" t="n"/>
      <c r="BF251" s="110" t="n"/>
      <c r="BG251" s="110" t="n"/>
      <c r="BH251" s="110" t="n"/>
      <c r="BI251" s="110" t="n"/>
      <c r="BJ251" s="110" t="n"/>
      <c r="BK251" s="110" t="n"/>
      <c r="BL251" s="110" t="n"/>
      <c r="BM251" s="110" t="n"/>
      <c r="BN251" s="110" t="n"/>
      <c r="BO251" s="110" t="n"/>
      <c r="BP251" s="110" t="n"/>
      <c r="BQ251" s="110" t="n"/>
      <c r="BR251" s="110" t="n"/>
      <c r="BS251" s="110" t="n"/>
      <c r="BT251" s="110" t="n"/>
      <c r="BU251" s="110" t="n"/>
      <c r="BV251" s="110" t="n"/>
      <c r="BW251" s="110" t="n"/>
      <c r="BX251" s="110" t="n"/>
      <c r="BY251" s="110" t="n"/>
      <c r="BZ251" s="110" t="n"/>
      <c r="CA251" s="110" t="n"/>
      <c r="CB251" s="110" t="n"/>
      <c r="CC251" s="110" t="n"/>
      <c r="CD251" s="110" t="n"/>
      <c r="CE251" s="110" t="n"/>
      <c r="CF251" s="110" t="n"/>
      <c r="CG251" s="110" t="n"/>
      <c r="CH251" s="110" t="n"/>
      <c r="CI251" s="110" t="n"/>
      <c r="CJ251" s="110" t="n"/>
      <c r="CK251" s="110" t="n"/>
      <c r="CL251" s="110" t="n"/>
      <c r="CM251" s="110" t="n"/>
      <c r="CN251" s="110" t="n"/>
      <c r="CO251" s="110" t="n"/>
      <c r="CP251" s="110" t="n"/>
      <c r="CQ251" s="110" t="n"/>
      <c r="CR251" s="110" t="n"/>
      <c r="CS251" s="110" t="n"/>
    </row>
    <row r="252">
      <c r="C252" s="110">
        <f>AVERAGEIFS(F252:CS252,$F$2:$CS$2, "&gt;=" &amp; $F$2, $F$2:$CS$2, "&lt;="&amp; EOMONTH($F$2,0))</f>
        <v/>
      </c>
      <c r="D252" s="110">
        <f>AVERAGEIFS(F252:CS252,$F$2:$CS$2, "&gt;=" &amp; $AK$2, $F$2:$CS$2, "&lt;="&amp; EOMONTH($AK$2,0))</f>
        <v/>
      </c>
      <c r="E252" s="111">
        <f>AVERAGEIFS(F252:CS252,$F$2:$CS$2,"&gt;="&amp;TODAY()-30)</f>
        <v/>
      </c>
    </row>
    <row r="253">
      <c r="C253" s="110">
        <f>AVERAGEIFS(F253:CS253,$F$2:$CS$2, "&gt;=" &amp; $F$2, $F$2:$CS$2, "&lt;="&amp; EOMONTH($F$2,0))</f>
        <v/>
      </c>
      <c r="D253" s="110">
        <f>AVERAGEIFS(F253:CS253,$F$2:$CS$2, "&gt;=" &amp; $AK$2, $F$2:$CS$2, "&lt;="&amp; EOMONTH($AK$2,0))</f>
        <v/>
      </c>
      <c r="E253" s="111">
        <f>AVERAGEIFS(F253:CS253,$F$2:$CS$2,"&gt;="&amp;TODAY()-30)</f>
        <v/>
      </c>
    </row>
    <row r="254">
      <c r="C254" s="110">
        <f>AVERAGEIFS(F254:CS254,$F$2:$CS$2, "&gt;=" &amp; $F$2, $F$2:$CS$2, "&lt;="&amp; EOMONTH($F$2,0))</f>
        <v/>
      </c>
      <c r="D254" s="110">
        <f>AVERAGEIFS(F254:CS254,$F$2:$CS$2, "&gt;=" &amp; $AK$2, $F$2:$CS$2, "&lt;="&amp; EOMONTH($AK$2,0))</f>
        <v/>
      </c>
      <c r="E254" s="111">
        <f>AVERAGEIFS(F254:CS254,$F$2:$CS$2,"&gt;="&amp;TODAY()-30)</f>
        <v/>
      </c>
    </row>
    <row r="255">
      <c r="C255" s="110">
        <f>AVERAGEIFS(F255:CS255,$F$2:$CS$2, "&gt;=" &amp; $F$2, $F$2:$CS$2, "&lt;="&amp; EOMONTH($F$2,0))</f>
        <v/>
      </c>
      <c r="D255" s="110">
        <f>AVERAGEIFS(F255:CS255,$F$2:$CS$2, "&gt;=" &amp; $AK$2, $F$2:$CS$2, "&lt;="&amp; EOMONTH($AK$2,0))</f>
        <v/>
      </c>
      <c r="E255" s="111">
        <f>AVERAGEIFS(F255:CS255,$F$2:$CS$2,"&gt;="&amp;TODAY()-30)</f>
        <v/>
      </c>
    </row>
    <row r="256">
      <c r="C256" s="110">
        <f>AVERAGEIFS(F256:CS256,$F$2:$CS$2, "&gt;=" &amp; $F$2, $F$2:$CS$2, "&lt;="&amp; EOMONTH($F$2,0))</f>
        <v/>
      </c>
      <c r="D256" s="110">
        <f>AVERAGEIFS(F256:CS256,$F$2:$CS$2, "&gt;=" &amp; $AK$2, $F$2:$CS$2, "&lt;="&amp; EOMONTH($AK$2,0))</f>
        <v/>
      </c>
      <c r="E256" s="111">
        <f>AVERAGEIFS(F256:CS256,$F$2:$CS$2,"&gt;="&amp;TODAY()-30)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Ismail Chouti</dc:creator>
  <dcterms:created xmlns:dcterms="http://purl.org/dc/terms/" xmlns:xsi="http://www.w3.org/2001/XMLSchema-instance" xsi:type="dcterms:W3CDTF">2019-08-21T09:37:43Z</dcterms:created>
  <dcterms:modified xmlns:dcterms="http://purl.org/dc/terms/" xmlns:xsi="http://www.w3.org/2001/XMLSchema-instance" xsi:type="dcterms:W3CDTF">2019-10-10T03:25:23Z</dcterms:modified>
  <cp:lastModifiedBy>Zou Yutong</cp:lastModifiedBy>
  <cp:lastPrinted>2019-09-11T09:35:47Z</cp:lastPrinted>
</cp:coreProperties>
</file>