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yutong.zou\Desktop\weekly_wc_th\VN\template\"/>
    </mc:Choice>
  </mc:AlternateContent>
  <xr:revisionPtr revIDLastSave="0" documentId="13_ncr:1_{11FA258F-1ABE-46C6-AE6F-223CF1B31F8B}" xr6:coauthVersionLast="41" xr6:coauthVersionMax="41" xr10:uidLastSave="{00000000-0000-0000-0000-000000000000}"/>
  <bookViews>
    <workbookView xWindow="520" yWindow="240" windowWidth="17990" windowHeight="9670" xr2:uid="{00000000-000D-0000-FFFF-FFFF00000000}"/>
  </bookViews>
  <sheets>
    <sheet name="Tracking" sheetId="10" r:id="rId1"/>
    <sheet name="VN" sheetId="11" r:id="rId2"/>
    <sheet name="Daily COGS" sheetId="4" r:id="rId3"/>
    <sheet name="Daily Inventory Value" sheetId="3" r:id="rId4"/>
    <sheet name="Daily Inbounds" sheetId="5" r:id="rId5"/>
    <sheet name="Daily Accounts Payable" sheetId="6" r:id="rId6"/>
  </sheets>
  <definedNames>
    <definedName name="_xlnm._FilterDatabase" localSheetId="5" hidden="1">'Daily Accounts Payable'!$A$2:$CT$251</definedName>
    <definedName name="_xlnm._FilterDatabase" localSheetId="4" hidden="1">'Daily Inbounds'!$A$2:$CT$251</definedName>
    <definedName name="_xlnm._FilterDatabase" localSheetId="3" hidden="1">'Daily Inventory Value'!$A$2:$CT$251</definedName>
    <definedName name="_xlnm._FilterDatabase" localSheetId="0" hidden="1">Tracking!$A$3:$BD$3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15" i="10" l="1"/>
  <c r="AL15" i="10"/>
  <c r="AM15" i="10"/>
  <c r="AN15" i="10"/>
  <c r="AR15" i="10"/>
  <c r="AS15" i="10"/>
  <c r="AT15" i="10"/>
  <c r="AO15" i="10" s="1"/>
  <c r="AU15" i="10"/>
  <c r="AQ15" i="10" s="1"/>
  <c r="AK15" i="10" s="1"/>
  <c r="AV15" i="10"/>
  <c r="BA15" i="10"/>
  <c r="BB15" i="10"/>
  <c r="AW15" i="10" s="1"/>
  <c r="BC15" i="10"/>
  <c r="AX15" i="10" s="1"/>
  <c r="BD15" i="10"/>
  <c r="AY15" i="10" s="1"/>
  <c r="BE15" i="10"/>
  <c r="AF16" i="10"/>
  <c r="AK16" i="10"/>
  <c r="AL16" i="10"/>
  <c r="AQ16" i="10"/>
  <c r="AR16" i="10"/>
  <c r="AM16" i="10" s="1"/>
  <c r="AG16" i="10" s="1"/>
  <c r="AS16" i="10"/>
  <c r="AN16" i="10" s="1"/>
  <c r="AH16" i="10" s="1"/>
  <c r="AT16" i="10"/>
  <c r="AO16" i="10" s="1"/>
  <c r="AU16" i="10"/>
  <c r="AV16" i="10"/>
  <c r="AX16" i="10"/>
  <c r="BA16" i="10"/>
  <c r="BB16" i="10"/>
  <c r="AW16" i="10" s="1"/>
  <c r="BC16" i="10"/>
  <c r="BD16" i="10"/>
  <c r="AY16" i="10" s="1"/>
  <c r="AZ16" i="10" s="1"/>
  <c r="BE16" i="10"/>
  <c r="AF17" i="10"/>
  <c r="AL17" i="10"/>
  <c r="AN17" i="10"/>
  <c r="AH17" i="10" s="1"/>
  <c r="AQ17" i="10"/>
  <c r="AR17" i="10"/>
  <c r="AM17" i="10" s="1"/>
  <c r="AS17" i="10"/>
  <c r="AT17" i="10"/>
  <c r="AO17" i="10" s="1"/>
  <c r="AU17" i="10"/>
  <c r="AV17" i="10"/>
  <c r="AX17" i="10"/>
  <c r="AY17" i="10"/>
  <c r="AZ17" i="10"/>
  <c r="BB17" i="10"/>
  <c r="AW17" i="10" s="1"/>
  <c r="BC17" i="10"/>
  <c r="BD17" i="10"/>
  <c r="BE17" i="10"/>
  <c r="BA17" i="10" s="1"/>
  <c r="AF18" i="10"/>
  <c r="AL18" i="10"/>
  <c r="AN18" i="10"/>
  <c r="AO18" i="10"/>
  <c r="AP18" i="10"/>
  <c r="AR18" i="10"/>
  <c r="AM18" i="10" s="1"/>
  <c r="AG18" i="10" s="1"/>
  <c r="AS18" i="10"/>
  <c r="AT18" i="10"/>
  <c r="AU18" i="10"/>
  <c r="AQ18" i="10" s="1"/>
  <c r="AV18" i="10"/>
  <c r="AZ18" i="10" s="1"/>
  <c r="AW18" i="10"/>
  <c r="AX18" i="10"/>
  <c r="AH18" i="10" s="1"/>
  <c r="BB18" i="10"/>
  <c r="BC18" i="10"/>
  <c r="BD18" i="10"/>
  <c r="AY18" i="10" s="1"/>
  <c r="BE18" i="10"/>
  <c r="BA18" i="10" s="1"/>
  <c r="AF19" i="10"/>
  <c r="AL19" i="10"/>
  <c r="AM19" i="10"/>
  <c r="AN19" i="10"/>
  <c r="AR19" i="10"/>
  <c r="AS19" i="10"/>
  <c r="AT19" i="10"/>
  <c r="AO19" i="10" s="1"/>
  <c r="AU19" i="10"/>
  <c r="AQ19" i="10" s="1"/>
  <c r="AK19" i="10" s="1"/>
  <c r="AV19" i="10"/>
  <c r="BA19" i="10"/>
  <c r="BB19" i="10"/>
  <c r="AW19" i="10" s="1"/>
  <c r="BC19" i="10"/>
  <c r="AX19" i="10" s="1"/>
  <c r="BD19" i="10"/>
  <c r="AY19" i="10" s="1"/>
  <c r="BE19" i="10"/>
  <c r="AF20" i="10"/>
  <c r="AL20" i="10"/>
  <c r="AQ20" i="10"/>
  <c r="AR20" i="10"/>
  <c r="AM20" i="10" s="1"/>
  <c r="AG20" i="10" s="1"/>
  <c r="AS20" i="10"/>
  <c r="AN20" i="10" s="1"/>
  <c r="AH20" i="10" s="1"/>
  <c r="AT20" i="10"/>
  <c r="AO20" i="10" s="1"/>
  <c r="AU20" i="10"/>
  <c r="AV20" i="10"/>
  <c r="AX20" i="10"/>
  <c r="BA20" i="10"/>
  <c r="AK20" i="10" s="1"/>
  <c r="BB20" i="10"/>
  <c r="AW20" i="10" s="1"/>
  <c r="BC20" i="10"/>
  <c r="BD20" i="10"/>
  <c r="AY20" i="10" s="1"/>
  <c r="AZ20" i="10" s="1"/>
  <c r="BE20" i="10"/>
  <c r="AF21" i="10"/>
  <c r="AL21" i="10"/>
  <c r="AN21" i="10"/>
  <c r="AH21" i="10" s="1"/>
  <c r="AQ21" i="10"/>
  <c r="AK21" i="10" s="1"/>
  <c r="AR21" i="10"/>
  <c r="AM21" i="10" s="1"/>
  <c r="AS21" i="10"/>
  <c r="AT21" i="10"/>
  <c r="AO21" i="10" s="1"/>
  <c r="AU21" i="10"/>
  <c r="AV21" i="10"/>
  <c r="AX21" i="10"/>
  <c r="AY21" i="10"/>
  <c r="AZ21" i="10"/>
  <c r="BB21" i="10"/>
  <c r="AW21" i="10" s="1"/>
  <c r="BC21" i="10"/>
  <c r="BD21" i="10"/>
  <c r="BE21" i="10"/>
  <c r="BA21" i="10" s="1"/>
  <c r="AF22" i="10"/>
  <c r="AL22" i="10"/>
  <c r="AN22" i="10"/>
  <c r="AO22" i="10"/>
  <c r="AP22" i="10"/>
  <c r="AR22" i="10"/>
  <c r="AM22" i="10" s="1"/>
  <c r="AG22" i="10" s="1"/>
  <c r="AS22" i="10"/>
  <c r="AT22" i="10"/>
  <c r="AU22" i="10"/>
  <c r="AQ22" i="10" s="1"/>
  <c r="AK22" i="10" s="1"/>
  <c r="AV22" i="10"/>
  <c r="AZ22" i="10" s="1"/>
  <c r="AW22" i="10"/>
  <c r="AX22" i="10"/>
  <c r="AH22" i="10" s="1"/>
  <c r="BB22" i="10"/>
  <c r="BC22" i="10"/>
  <c r="BD22" i="10"/>
  <c r="AY22" i="10" s="1"/>
  <c r="BE22" i="10"/>
  <c r="BA22" i="10" s="1"/>
  <c r="AF23" i="10"/>
  <c r="AL23" i="10"/>
  <c r="AM23" i="10"/>
  <c r="AN23" i="10"/>
  <c r="AR23" i="10"/>
  <c r="AS23" i="10"/>
  <c r="AT23" i="10"/>
  <c r="AO23" i="10" s="1"/>
  <c r="AU23" i="10"/>
  <c r="AQ23" i="10" s="1"/>
  <c r="AK23" i="10" s="1"/>
  <c r="AV23" i="10"/>
  <c r="AZ23" i="10" s="1"/>
  <c r="BA23" i="10"/>
  <c r="BB23" i="10"/>
  <c r="AW23" i="10" s="1"/>
  <c r="BC23" i="10"/>
  <c r="AX23" i="10" s="1"/>
  <c r="BD23" i="10"/>
  <c r="AY23" i="10" s="1"/>
  <c r="BE23" i="10"/>
  <c r="M15" i="10"/>
  <c r="N15" i="10"/>
  <c r="O15" i="10"/>
  <c r="P15" i="10"/>
  <c r="Q15" i="10"/>
  <c r="M16" i="10"/>
  <c r="N16" i="10"/>
  <c r="O16" i="10"/>
  <c r="P16" i="10"/>
  <c r="Q16" i="10"/>
  <c r="M17" i="10"/>
  <c r="N17" i="10"/>
  <c r="O17" i="10"/>
  <c r="P17" i="10"/>
  <c r="Q17" i="10"/>
  <c r="M18" i="10"/>
  <c r="N18" i="10"/>
  <c r="O18" i="10"/>
  <c r="P18" i="10"/>
  <c r="Q18" i="10"/>
  <c r="M19" i="10"/>
  <c r="N19" i="10"/>
  <c r="O19" i="10"/>
  <c r="P19" i="10"/>
  <c r="Q19" i="10"/>
  <c r="M20" i="10"/>
  <c r="N20" i="10"/>
  <c r="O20" i="10"/>
  <c r="P20" i="10"/>
  <c r="Q20" i="10"/>
  <c r="M21" i="10"/>
  <c r="N21" i="10"/>
  <c r="O21" i="10"/>
  <c r="P21" i="10"/>
  <c r="Q21" i="10"/>
  <c r="M22" i="10"/>
  <c r="N22" i="10"/>
  <c r="O22" i="10"/>
  <c r="P22" i="10"/>
  <c r="Q22" i="10"/>
  <c r="M23" i="10"/>
  <c r="N23" i="10"/>
  <c r="O23" i="10"/>
  <c r="P23" i="10"/>
  <c r="Q23" i="10"/>
  <c r="L15" i="10"/>
  <c r="L16" i="10"/>
  <c r="L17" i="10"/>
  <c r="L18" i="10"/>
  <c r="L19" i="10"/>
  <c r="L20" i="10"/>
  <c r="L21" i="10"/>
  <c r="L22" i="10"/>
  <c r="L23" i="10"/>
  <c r="L24" i="10"/>
  <c r="K15" i="10"/>
  <c r="K16" i="10"/>
  <c r="K17" i="10"/>
  <c r="K18" i="10"/>
  <c r="K19" i="10"/>
  <c r="K20" i="10"/>
  <c r="K21" i="10"/>
  <c r="K22" i="10"/>
  <c r="K23" i="10"/>
  <c r="J15" i="10"/>
  <c r="J16" i="10"/>
  <c r="J17" i="10"/>
  <c r="J18" i="10"/>
  <c r="J19" i="10"/>
  <c r="J20" i="10"/>
  <c r="J21" i="10"/>
  <c r="J22" i="10"/>
  <c r="J23" i="10"/>
  <c r="AV24" i="10"/>
  <c r="AL24" i="10"/>
  <c r="AF24" i="10"/>
  <c r="AV14" i="10"/>
  <c r="AL14" i="10"/>
  <c r="AF14" i="10"/>
  <c r="AV13" i="10"/>
  <c r="AL13" i="10"/>
  <c r="AF13" i="10"/>
  <c r="AV12" i="10"/>
  <c r="AL12" i="10"/>
  <c r="AF12" i="10"/>
  <c r="AV11" i="10"/>
  <c r="AL11" i="10"/>
  <c r="AF11" i="10"/>
  <c r="AV10" i="10"/>
  <c r="AL10" i="10"/>
  <c r="AF10" i="10"/>
  <c r="AV9" i="10"/>
  <c r="AL9" i="10"/>
  <c r="AF9" i="10"/>
  <c r="AV8" i="10"/>
  <c r="AL8" i="10"/>
  <c r="AF8" i="10"/>
  <c r="AV7" i="10"/>
  <c r="AL7" i="10"/>
  <c r="AF7" i="10"/>
  <c r="AV6" i="10"/>
  <c r="AL6" i="10"/>
  <c r="AF6" i="10"/>
  <c r="AV5" i="10"/>
  <c r="AL5" i="10"/>
  <c r="AF5" i="10"/>
  <c r="AV4" i="10"/>
  <c r="AL4" i="10"/>
  <c r="AF4" i="10"/>
  <c r="AG15" i="10" l="1"/>
  <c r="AI21" i="10"/>
  <c r="AJ21" i="10" s="1"/>
  <c r="AP21" i="10"/>
  <c r="AG19" i="10"/>
  <c r="AP15" i="10"/>
  <c r="AI15" i="10"/>
  <c r="AG21" i="10"/>
  <c r="AZ19" i="10"/>
  <c r="AK18" i="10"/>
  <c r="AJ18" i="10"/>
  <c r="AH23" i="10"/>
  <c r="AI22" i="10"/>
  <c r="AJ22" i="10" s="1"/>
  <c r="AP16" i="10"/>
  <c r="AI16" i="10"/>
  <c r="AJ16" i="10" s="1"/>
  <c r="AP23" i="10"/>
  <c r="AI23" i="10"/>
  <c r="AG23" i="10"/>
  <c r="AP19" i="10"/>
  <c r="AI19" i="10"/>
  <c r="AJ19" i="10" s="1"/>
  <c r="AI17" i="10"/>
  <c r="AJ17" i="10" s="1"/>
  <c r="AP17" i="10"/>
  <c r="AH15" i="10"/>
  <c r="AJ23" i="10"/>
  <c r="AG17" i="10"/>
  <c r="AP20" i="10"/>
  <c r="AI20" i="10"/>
  <c r="AJ20" i="10" s="1"/>
  <c r="AH19" i="10"/>
  <c r="AI18" i="10"/>
  <c r="AK17" i="10"/>
  <c r="AZ15" i="10"/>
  <c r="AJ15" i="10"/>
  <c r="BE24" i="10"/>
  <c r="BD24" i="10"/>
  <c r="BC24" i="10"/>
  <c r="BB24" i="10"/>
  <c r="AU24" i="10"/>
  <c r="AT24" i="10"/>
  <c r="AS24" i="10"/>
  <c r="AR24" i="10"/>
  <c r="BE14" i="10"/>
  <c r="BD14" i="10"/>
  <c r="BC14" i="10"/>
  <c r="BB14" i="10"/>
  <c r="AU14" i="10"/>
  <c r="AT14" i="10"/>
  <c r="AS14" i="10"/>
  <c r="AR14" i="10"/>
  <c r="BE13" i="10"/>
  <c r="BD13" i="10"/>
  <c r="BC13" i="10"/>
  <c r="BB13" i="10"/>
  <c r="AU13" i="10"/>
  <c r="AT13" i="10"/>
  <c r="AS13" i="10"/>
  <c r="AR13" i="10"/>
  <c r="BE12" i="10"/>
  <c r="BD12" i="10"/>
  <c r="BC12" i="10"/>
  <c r="BB12" i="10"/>
  <c r="AU12" i="10"/>
  <c r="AT12" i="10"/>
  <c r="AS12" i="10"/>
  <c r="AR12" i="10"/>
  <c r="BE11" i="10"/>
  <c r="BD11" i="10"/>
  <c r="BC11" i="10"/>
  <c r="BB11" i="10"/>
  <c r="AU11" i="10"/>
  <c r="AT11" i="10"/>
  <c r="AS11" i="10"/>
  <c r="AR11" i="10"/>
  <c r="BE10" i="10"/>
  <c r="BD10" i="10"/>
  <c r="BC10" i="10"/>
  <c r="BB10" i="10"/>
  <c r="AU10" i="10"/>
  <c r="AT10" i="10"/>
  <c r="AS10" i="10"/>
  <c r="AR10" i="10"/>
  <c r="BE9" i="10"/>
  <c r="BD9" i="10"/>
  <c r="BC9" i="10"/>
  <c r="BB9" i="10"/>
  <c r="AU9" i="10"/>
  <c r="AT9" i="10"/>
  <c r="AS9" i="10"/>
  <c r="AR9" i="10"/>
  <c r="BE8" i="10"/>
  <c r="BD8" i="10"/>
  <c r="BC8" i="10"/>
  <c r="BB8" i="10"/>
  <c r="AU8" i="10"/>
  <c r="AT8" i="10"/>
  <c r="AS8" i="10"/>
  <c r="AR8" i="10"/>
  <c r="BE7" i="10"/>
  <c r="BD7" i="10"/>
  <c r="BC7" i="10"/>
  <c r="BB7" i="10"/>
  <c r="AU7" i="10"/>
  <c r="AT7" i="10"/>
  <c r="AS7" i="10"/>
  <c r="AN7" i="10" s="1"/>
  <c r="AR7" i="10"/>
  <c r="BE6" i="10"/>
  <c r="BD6" i="10"/>
  <c r="BC6" i="10"/>
  <c r="BB6" i="10"/>
  <c r="AU6" i="10"/>
  <c r="AT6" i="10"/>
  <c r="AS6" i="10"/>
  <c r="AR6" i="10"/>
  <c r="BE5" i="10"/>
  <c r="BD5" i="10"/>
  <c r="BC5" i="10"/>
  <c r="BB5" i="10"/>
  <c r="AU5" i="10"/>
  <c r="AT5" i="10"/>
  <c r="AS5" i="10"/>
  <c r="AR5" i="10"/>
  <c r="BE4" i="10"/>
  <c r="BD4" i="10"/>
  <c r="BC4" i="10"/>
  <c r="BB4" i="10"/>
  <c r="AU4" i="10"/>
  <c r="AT4" i="10"/>
  <c r="AT25" i="10" s="1"/>
  <c r="AS4" i="10"/>
  <c r="AS25" i="10" s="1"/>
  <c r="AR4" i="10"/>
  <c r="AR25" i="10" s="1"/>
  <c r="Q5" i="10"/>
  <c r="Q6" i="10"/>
  <c r="Q7" i="10"/>
  <c r="Q8" i="10"/>
  <c r="Q9" i="10"/>
  <c r="Q10" i="10"/>
  <c r="Q11" i="10"/>
  <c r="Q12" i="10"/>
  <c r="Q13" i="10"/>
  <c r="Q14" i="10"/>
  <c r="Q24" i="10"/>
  <c r="P5" i="10"/>
  <c r="P6" i="10"/>
  <c r="P7" i="10"/>
  <c r="P8" i="10"/>
  <c r="P9" i="10"/>
  <c r="P10" i="10"/>
  <c r="P11" i="10"/>
  <c r="P12" i="10"/>
  <c r="P13" i="10"/>
  <c r="P14" i="10"/>
  <c r="P24" i="10"/>
  <c r="O5" i="10"/>
  <c r="O6" i="10"/>
  <c r="O7" i="10"/>
  <c r="O8" i="10"/>
  <c r="O9" i="10"/>
  <c r="O10" i="10"/>
  <c r="O11" i="10"/>
  <c r="O12" i="10"/>
  <c r="O13" i="10"/>
  <c r="O14" i="10"/>
  <c r="O24" i="10"/>
  <c r="Q4" i="10"/>
  <c r="Q25" i="10" s="1"/>
  <c r="P4" i="10"/>
  <c r="P25" i="10" s="1"/>
  <c r="O4" i="10"/>
  <c r="O25" i="10" s="1"/>
  <c r="N5" i="10"/>
  <c r="N6" i="10"/>
  <c r="N7" i="10"/>
  <c r="N8" i="10"/>
  <c r="N9" i="10"/>
  <c r="N10" i="10"/>
  <c r="N11" i="10"/>
  <c r="N12" i="10"/>
  <c r="N13" i="10"/>
  <c r="N14" i="10"/>
  <c r="N24" i="10"/>
  <c r="N4" i="10"/>
  <c r="N25" i="10" s="1"/>
  <c r="M5" i="10"/>
  <c r="M6" i="10"/>
  <c r="AQ6" i="10" s="1"/>
  <c r="M7" i="10"/>
  <c r="M8" i="10"/>
  <c r="M9" i="10"/>
  <c r="BA9" i="10" s="1"/>
  <c r="M10" i="10"/>
  <c r="AQ10" i="10" s="1"/>
  <c r="M11" i="10"/>
  <c r="M12" i="10"/>
  <c r="M13" i="10"/>
  <c r="AQ13" i="10" s="1"/>
  <c r="M14" i="10"/>
  <c r="AQ14" i="10" s="1"/>
  <c r="M24" i="10"/>
  <c r="M4" i="10"/>
  <c r="M25" i="10" s="1"/>
  <c r="L5" i="10"/>
  <c r="L6" i="10"/>
  <c r="L7" i="10"/>
  <c r="L8" i="10"/>
  <c r="L9" i="10"/>
  <c r="L10" i="10"/>
  <c r="L11" i="10"/>
  <c r="AY11" i="10" s="1"/>
  <c r="L12" i="10"/>
  <c r="AY12" i="10" s="1"/>
  <c r="L13" i="10"/>
  <c r="L14" i="10"/>
  <c r="L4" i="10"/>
  <c r="L25" i="10" s="1"/>
  <c r="K5" i="10"/>
  <c r="K6" i="10"/>
  <c r="AX6" i="10" s="1"/>
  <c r="K7" i="10"/>
  <c r="K8" i="10"/>
  <c r="K9" i="10"/>
  <c r="K10" i="10"/>
  <c r="K11" i="10"/>
  <c r="K12" i="10"/>
  <c r="K13" i="10"/>
  <c r="AX13" i="10" s="1"/>
  <c r="K14" i="10"/>
  <c r="K24" i="10"/>
  <c r="AX24" i="10" s="1"/>
  <c r="K4" i="10"/>
  <c r="K25" i="10" s="1"/>
  <c r="J5" i="10"/>
  <c r="J6" i="10"/>
  <c r="J7" i="10"/>
  <c r="J8" i="10"/>
  <c r="J9" i="10"/>
  <c r="J10" i="10"/>
  <c r="J11" i="10"/>
  <c r="J12" i="10"/>
  <c r="J13" i="10"/>
  <c r="J14" i="10"/>
  <c r="J24" i="10"/>
  <c r="AW24" i="10" s="1"/>
  <c r="J4" i="10"/>
  <c r="J25" i="10" s="1"/>
  <c r="AY24" i="10"/>
  <c r="E25" i="10"/>
  <c r="D25" i="10"/>
  <c r="C25" i="10"/>
  <c r="AO24" i="10"/>
  <c r="AW13" i="10"/>
  <c r="AQ11" i="10"/>
  <c r="AX11" i="10"/>
  <c r="AX9" i="10"/>
  <c r="AW5" i="10"/>
  <c r="BE25" i="10"/>
  <c r="BD25" i="10"/>
  <c r="BB25" i="10"/>
  <c r="AU25" i="10"/>
  <c r="C2" i="10"/>
  <c r="AO8" i="10" l="1"/>
  <c r="AP8" i="10" s="1"/>
  <c r="AO5" i="10"/>
  <c r="AP5" i="10" s="1"/>
  <c r="AO7" i="10"/>
  <c r="AM8" i="10"/>
  <c r="AN8" i="10"/>
  <c r="AN24" i="10"/>
  <c r="AH24" i="10" s="1"/>
  <c r="AO11" i="10"/>
  <c r="AI11" i="10" s="1"/>
  <c r="AJ11" i="10" s="1"/>
  <c r="AM6" i="10"/>
  <c r="AM14" i="10"/>
  <c r="AO13" i="10"/>
  <c r="AP13" i="10" s="1"/>
  <c r="AO9" i="10"/>
  <c r="AP9" i="10" s="1"/>
  <c r="AM7" i="10"/>
  <c r="AW7" i="10"/>
  <c r="AY7" i="10"/>
  <c r="AZ7" i="10" s="1"/>
  <c r="AN12" i="10"/>
  <c r="AN14" i="10"/>
  <c r="BA5" i="10"/>
  <c r="AN10" i="10"/>
  <c r="BA12" i="10"/>
  <c r="AY6" i="10"/>
  <c r="AZ6" i="10" s="1"/>
  <c r="AQ5" i="10"/>
  <c r="BA24" i="10"/>
  <c r="BA13" i="10"/>
  <c r="AK13" i="10" s="1"/>
  <c r="AY14" i="10"/>
  <c r="AZ14" i="10" s="1"/>
  <c r="AZ12" i="10"/>
  <c r="AY10" i="10"/>
  <c r="AZ10" i="10" s="1"/>
  <c r="AO12" i="10"/>
  <c r="AI12" i="10" s="1"/>
  <c r="AJ12" i="10" s="1"/>
  <c r="AN6" i="10"/>
  <c r="AH6" i="10" s="1"/>
  <c r="AN13" i="10"/>
  <c r="AH13" i="10" s="1"/>
  <c r="AX4" i="10"/>
  <c r="AM11" i="10"/>
  <c r="AW12" i="10"/>
  <c r="AW11" i="10"/>
  <c r="AM10" i="10"/>
  <c r="AM12" i="10"/>
  <c r="AM4" i="10"/>
  <c r="AZ11" i="10"/>
  <c r="AZ24" i="10"/>
  <c r="AM25" i="10"/>
  <c r="AW9" i="10"/>
  <c r="AX10" i="10"/>
  <c r="AM13" i="10"/>
  <c r="AG13" i="10" s="1"/>
  <c r="AY13" i="10"/>
  <c r="AZ13" i="10" s="1"/>
  <c r="AX5" i="10"/>
  <c r="AW6" i="10"/>
  <c r="BA7" i="10"/>
  <c r="AQ8" i="10"/>
  <c r="BA10" i="10"/>
  <c r="AK10" i="10" s="1"/>
  <c r="AX12" i="10"/>
  <c r="AM24" i="10"/>
  <c r="AG24" i="10" s="1"/>
  <c r="AQ9" i="10"/>
  <c r="AK9" i="10" s="1"/>
  <c r="AM9" i="10"/>
  <c r="AY9" i="10"/>
  <c r="AO10" i="10"/>
  <c r="AP10" i="10" s="1"/>
  <c r="AW14" i="10"/>
  <c r="AM5" i="10"/>
  <c r="AG5" i="10" s="1"/>
  <c r="AY5" i="10"/>
  <c r="AZ5" i="10" s="1"/>
  <c r="AQ7" i="10"/>
  <c r="AW8" i="10"/>
  <c r="AN9" i="10"/>
  <c r="AH9" i="10" s="1"/>
  <c r="AX14" i="10"/>
  <c r="AN5" i="10"/>
  <c r="AO6" i="10"/>
  <c r="BA6" i="10"/>
  <c r="AK6" i="10" s="1"/>
  <c r="AY8" i="10"/>
  <c r="AZ8" i="10" s="1"/>
  <c r="AX8" i="10"/>
  <c r="AH8" i="10" s="1"/>
  <c r="AQ24" i="10"/>
  <c r="BA14" i="10"/>
  <c r="AK14" i="10" s="1"/>
  <c r="AN25" i="10"/>
  <c r="AN4" i="10"/>
  <c r="BA8" i="10"/>
  <c r="AW10" i="10"/>
  <c r="AN11" i="10"/>
  <c r="AH11" i="10" s="1"/>
  <c r="BA11" i="10"/>
  <c r="AK11" i="10" s="1"/>
  <c r="AQ12" i="10"/>
  <c r="AK12" i="10" s="1"/>
  <c r="AO14" i="10"/>
  <c r="AI14" i="10" s="1"/>
  <c r="AJ14" i="10" s="1"/>
  <c r="BA25" i="10"/>
  <c r="AI24" i="10"/>
  <c r="AJ24" i="10" s="1"/>
  <c r="AY25" i="10"/>
  <c r="AO25" i="10"/>
  <c r="AQ25" i="10"/>
  <c r="AW25" i="10"/>
  <c r="AP24" i="10"/>
  <c r="AP7" i="10"/>
  <c r="AX7" i="10"/>
  <c r="AH7" i="10" s="1"/>
  <c r="AO4" i="10"/>
  <c r="AW4" i="10"/>
  <c r="AQ4" i="10"/>
  <c r="BC25" i="10"/>
  <c r="AX25" i="10" s="1"/>
  <c r="AY4" i="10"/>
  <c r="AZ4" i="10" s="1"/>
  <c r="BA4" i="10"/>
  <c r="H2" i="6"/>
  <c r="I2" i="6" s="1"/>
  <c r="J2" i="6" s="1"/>
  <c r="K2" i="6" s="1"/>
  <c r="L2" i="6" s="1"/>
  <c r="M2" i="6" s="1"/>
  <c r="N2" i="6" s="1"/>
  <c r="O2" i="6" s="1"/>
  <c r="P2" i="6" s="1"/>
  <c r="Q2" i="6" s="1"/>
  <c r="R2" i="6" s="1"/>
  <c r="S2" i="6" s="1"/>
  <c r="T2" i="6" s="1"/>
  <c r="U2" i="6" s="1"/>
  <c r="V2" i="6" s="1"/>
  <c r="W2" i="6" s="1"/>
  <c r="X2" i="6" s="1"/>
  <c r="Y2" i="6" s="1"/>
  <c r="Z2" i="6" s="1"/>
  <c r="AA2" i="6" s="1"/>
  <c r="AB2" i="6" s="1"/>
  <c r="AC2" i="6" s="1"/>
  <c r="AD2" i="6" s="1"/>
  <c r="AE2" i="6" s="1"/>
  <c r="AF2" i="6" s="1"/>
  <c r="AG2" i="6" s="1"/>
  <c r="AH2" i="6" s="1"/>
  <c r="AI2" i="6" s="1"/>
  <c r="AJ2" i="6" s="1"/>
  <c r="AK2" i="6" s="1"/>
  <c r="AL2" i="6" s="1"/>
  <c r="AM2" i="6" s="1"/>
  <c r="AN2" i="6" s="1"/>
  <c r="AO2" i="6" s="1"/>
  <c r="AP2" i="6" s="1"/>
  <c r="AQ2" i="6" s="1"/>
  <c r="AR2" i="6" s="1"/>
  <c r="AS2" i="6" s="1"/>
  <c r="AT2" i="6" s="1"/>
  <c r="AU2" i="6" s="1"/>
  <c r="AV2" i="6" s="1"/>
  <c r="AW2" i="6" s="1"/>
  <c r="AX2" i="6" s="1"/>
  <c r="AY2" i="6" s="1"/>
  <c r="AZ2" i="6" s="1"/>
  <c r="BA2" i="6" s="1"/>
  <c r="BB2" i="6" s="1"/>
  <c r="BC2" i="6" s="1"/>
  <c r="BD2" i="6" s="1"/>
  <c r="BE2" i="6" s="1"/>
  <c r="BF2" i="6" s="1"/>
  <c r="BG2" i="6" s="1"/>
  <c r="BH2" i="6" s="1"/>
  <c r="BI2" i="6" s="1"/>
  <c r="BJ2" i="6" s="1"/>
  <c r="BK2" i="6" s="1"/>
  <c r="BL2" i="6" s="1"/>
  <c r="BM2" i="6" s="1"/>
  <c r="BN2" i="6" s="1"/>
  <c r="BO2" i="6" s="1"/>
  <c r="BP2" i="6" s="1"/>
  <c r="BQ2" i="6" s="1"/>
  <c r="BR2" i="6" s="1"/>
  <c r="BS2" i="6" s="1"/>
  <c r="BT2" i="6" s="1"/>
  <c r="BU2" i="6" s="1"/>
  <c r="BV2" i="6" s="1"/>
  <c r="BW2" i="6" s="1"/>
  <c r="BX2" i="6" s="1"/>
  <c r="BY2" i="6" s="1"/>
  <c r="BZ2" i="6" s="1"/>
  <c r="CA2" i="6" s="1"/>
  <c r="CB2" i="6" s="1"/>
  <c r="CC2" i="6" s="1"/>
  <c r="CD2" i="6" s="1"/>
  <c r="CE2" i="6" s="1"/>
  <c r="CF2" i="6" s="1"/>
  <c r="CG2" i="6" s="1"/>
  <c r="CH2" i="6" s="1"/>
  <c r="CI2" i="6" s="1"/>
  <c r="CJ2" i="6" s="1"/>
  <c r="CK2" i="6" s="1"/>
  <c r="CL2" i="6" s="1"/>
  <c r="CM2" i="6" s="1"/>
  <c r="CN2" i="6" s="1"/>
  <c r="CO2" i="6" s="1"/>
  <c r="CP2" i="6" s="1"/>
  <c r="CQ2" i="6" s="1"/>
  <c r="CR2" i="6" s="1"/>
  <c r="CS2" i="6" s="1"/>
  <c r="CT2" i="6" s="1"/>
  <c r="CU2" i="6" s="1"/>
  <c r="CV2" i="6" s="1"/>
  <c r="CW2" i="6" s="1"/>
  <c r="CX2" i="6" s="1"/>
  <c r="CY2" i="6" s="1"/>
  <c r="CZ2" i="6" s="1"/>
  <c r="DA2" i="6" s="1"/>
  <c r="DB2" i="6" s="1"/>
  <c r="DC2" i="6" s="1"/>
  <c r="DD2" i="6" s="1"/>
  <c r="DE2" i="6" s="1"/>
  <c r="DF2" i="6" s="1"/>
  <c r="DG2" i="6" s="1"/>
  <c r="DH2" i="6" s="1"/>
  <c r="DI2" i="6" s="1"/>
  <c r="DJ2" i="6" s="1"/>
  <c r="DK2" i="6" s="1"/>
  <c r="DL2" i="6" s="1"/>
  <c r="DM2" i="6" s="1"/>
  <c r="DN2" i="6" s="1"/>
  <c r="DO2" i="6" s="1"/>
  <c r="DP2" i="6" s="1"/>
  <c r="DQ2" i="6" s="1"/>
  <c r="DR2" i="6" s="1"/>
  <c r="DS2" i="6" s="1"/>
  <c r="DT2" i="6" s="1"/>
  <c r="DU2" i="6" s="1"/>
  <c r="DV2" i="6" s="1"/>
  <c r="DW2" i="6" s="1"/>
  <c r="DX2" i="6" s="1"/>
  <c r="DY2" i="6" s="1"/>
  <c r="DZ2" i="6" s="1"/>
  <c r="EA2" i="6" s="1"/>
  <c r="EB2" i="6" s="1"/>
  <c r="EC2" i="6" s="1"/>
  <c r="ED2" i="6" s="1"/>
  <c r="EE2" i="6" s="1"/>
  <c r="EF2" i="6" s="1"/>
  <c r="EG2" i="6" s="1"/>
  <c r="EH2" i="6" s="1"/>
  <c r="EI2" i="6" s="1"/>
  <c r="EJ2" i="6" s="1"/>
  <c r="EK2" i="6" s="1"/>
  <c r="EL2" i="6" s="1"/>
  <c r="EM2" i="6" s="1"/>
  <c r="EN2" i="6" s="1"/>
  <c r="EO2" i="6" s="1"/>
  <c r="EP2" i="6" s="1"/>
  <c r="EQ2" i="6" s="1"/>
  <c r="ER2" i="6" s="1"/>
  <c r="ES2" i="6" s="1"/>
  <c r="ET2" i="6" s="1"/>
  <c r="EU2" i="6" s="1"/>
  <c r="EV2" i="6" s="1"/>
  <c r="EW2" i="6" s="1"/>
  <c r="EX2" i="6" s="1"/>
  <c r="EY2" i="6" s="1"/>
  <c r="EZ2" i="6" s="1"/>
  <c r="FA2" i="6" s="1"/>
  <c r="FB2" i="6" s="1"/>
  <c r="FC2" i="6" s="1"/>
  <c r="H2" i="5"/>
  <c r="I2" i="5" s="1"/>
  <c r="J2" i="5" s="1"/>
  <c r="K2" i="5" s="1"/>
  <c r="L2" i="5" s="1"/>
  <c r="M2" i="5" s="1"/>
  <c r="N2" i="5" s="1"/>
  <c r="O2" i="5" s="1"/>
  <c r="P2" i="5" s="1"/>
  <c r="Q2" i="5" s="1"/>
  <c r="R2" i="5" s="1"/>
  <c r="S2" i="5" s="1"/>
  <c r="T2" i="5" s="1"/>
  <c r="U2" i="5" s="1"/>
  <c r="V2" i="5" s="1"/>
  <c r="W2" i="5" s="1"/>
  <c r="X2" i="5" s="1"/>
  <c r="Y2" i="5" s="1"/>
  <c r="Z2" i="5" s="1"/>
  <c r="AA2" i="5" s="1"/>
  <c r="AB2" i="5" s="1"/>
  <c r="AC2" i="5" s="1"/>
  <c r="AD2" i="5" s="1"/>
  <c r="AE2" i="5" s="1"/>
  <c r="AF2" i="5" s="1"/>
  <c r="AG2" i="5" s="1"/>
  <c r="AH2" i="5" s="1"/>
  <c r="AI2" i="5" s="1"/>
  <c r="AJ2" i="5" s="1"/>
  <c r="AK2" i="5" s="1"/>
  <c r="AL2" i="5" s="1"/>
  <c r="AM2" i="5" s="1"/>
  <c r="AN2" i="5" s="1"/>
  <c r="AO2" i="5" s="1"/>
  <c r="AP2" i="5" s="1"/>
  <c r="AQ2" i="5" s="1"/>
  <c r="AR2" i="5" s="1"/>
  <c r="AS2" i="5" s="1"/>
  <c r="AT2" i="5" s="1"/>
  <c r="AU2" i="5" s="1"/>
  <c r="AV2" i="5" s="1"/>
  <c r="AW2" i="5" s="1"/>
  <c r="AX2" i="5" s="1"/>
  <c r="AY2" i="5" s="1"/>
  <c r="AZ2" i="5" s="1"/>
  <c r="BA2" i="5" s="1"/>
  <c r="BB2" i="5" s="1"/>
  <c r="BC2" i="5" s="1"/>
  <c r="BD2" i="5" s="1"/>
  <c r="BE2" i="5" s="1"/>
  <c r="BF2" i="5" s="1"/>
  <c r="BG2" i="5" s="1"/>
  <c r="BH2" i="5" s="1"/>
  <c r="BI2" i="5" s="1"/>
  <c r="BJ2" i="5" s="1"/>
  <c r="BK2" i="5" s="1"/>
  <c r="BL2" i="5" s="1"/>
  <c r="BM2" i="5" s="1"/>
  <c r="BN2" i="5" s="1"/>
  <c r="BO2" i="5" s="1"/>
  <c r="BP2" i="5" s="1"/>
  <c r="BQ2" i="5" s="1"/>
  <c r="BR2" i="5" s="1"/>
  <c r="BS2" i="5" s="1"/>
  <c r="BT2" i="5" s="1"/>
  <c r="BU2" i="5" s="1"/>
  <c r="BV2" i="5" s="1"/>
  <c r="BW2" i="5" s="1"/>
  <c r="BX2" i="5" s="1"/>
  <c r="BY2" i="5" s="1"/>
  <c r="BZ2" i="5" s="1"/>
  <c r="CA2" i="5" s="1"/>
  <c r="CB2" i="5" s="1"/>
  <c r="CC2" i="5" s="1"/>
  <c r="CD2" i="5" s="1"/>
  <c r="CE2" i="5" s="1"/>
  <c r="CF2" i="5" s="1"/>
  <c r="CG2" i="5" s="1"/>
  <c r="CH2" i="5" s="1"/>
  <c r="CI2" i="5" s="1"/>
  <c r="CJ2" i="5" s="1"/>
  <c r="CK2" i="5" s="1"/>
  <c r="CL2" i="5" s="1"/>
  <c r="CM2" i="5" s="1"/>
  <c r="CN2" i="5" s="1"/>
  <c r="CO2" i="5" s="1"/>
  <c r="CP2" i="5" s="1"/>
  <c r="CQ2" i="5" s="1"/>
  <c r="CR2" i="5" s="1"/>
  <c r="CS2" i="5" s="1"/>
  <c r="CT2" i="5" s="1"/>
  <c r="CU2" i="5" s="1"/>
  <c r="CV2" i="5" s="1"/>
  <c r="CW2" i="5" s="1"/>
  <c r="CX2" i="5" s="1"/>
  <c r="CY2" i="5" s="1"/>
  <c r="CZ2" i="5" s="1"/>
  <c r="DA2" i="5" s="1"/>
  <c r="DB2" i="5" s="1"/>
  <c r="DC2" i="5" s="1"/>
  <c r="DD2" i="5" s="1"/>
  <c r="DE2" i="5" s="1"/>
  <c r="DF2" i="5" s="1"/>
  <c r="DG2" i="5" s="1"/>
  <c r="DH2" i="5" s="1"/>
  <c r="DI2" i="5" s="1"/>
  <c r="DJ2" i="5" s="1"/>
  <c r="DK2" i="5" s="1"/>
  <c r="DL2" i="5" s="1"/>
  <c r="DM2" i="5" s="1"/>
  <c r="DN2" i="5" s="1"/>
  <c r="DO2" i="5" s="1"/>
  <c r="DP2" i="5" s="1"/>
  <c r="DQ2" i="5" s="1"/>
  <c r="DR2" i="5" s="1"/>
  <c r="DS2" i="5" s="1"/>
  <c r="DT2" i="5" s="1"/>
  <c r="DU2" i="5" s="1"/>
  <c r="DV2" i="5" s="1"/>
  <c r="DW2" i="5" s="1"/>
  <c r="DX2" i="5" s="1"/>
  <c r="DY2" i="5" s="1"/>
  <c r="DZ2" i="5" s="1"/>
  <c r="EA2" i="5" s="1"/>
  <c r="EB2" i="5" s="1"/>
  <c r="EC2" i="5" s="1"/>
  <c r="ED2" i="5" s="1"/>
  <c r="EE2" i="5" s="1"/>
  <c r="EF2" i="5" s="1"/>
  <c r="EG2" i="5" s="1"/>
  <c r="EH2" i="5" s="1"/>
  <c r="EI2" i="5" s="1"/>
  <c r="EJ2" i="5" s="1"/>
  <c r="EK2" i="5" s="1"/>
  <c r="EL2" i="5" s="1"/>
  <c r="EM2" i="5" s="1"/>
  <c r="EN2" i="5" s="1"/>
  <c r="EO2" i="5" s="1"/>
  <c r="EP2" i="5" s="1"/>
  <c r="EQ2" i="5" s="1"/>
  <c r="ER2" i="5" s="1"/>
  <c r="ES2" i="5" s="1"/>
  <c r="ET2" i="5" s="1"/>
  <c r="EU2" i="5" s="1"/>
  <c r="EV2" i="5" s="1"/>
  <c r="EW2" i="5" s="1"/>
  <c r="EX2" i="5" s="1"/>
  <c r="EY2" i="5" s="1"/>
  <c r="EZ2" i="5" s="1"/>
  <c r="FA2" i="5" s="1"/>
  <c r="FB2" i="5" s="1"/>
  <c r="FC2" i="5" s="1"/>
  <c r="H2" i="3"/>
  <c r="I2" i="3" s="1"/>
  <c r="J2" i="3" s="1"/>
  <c r="K2" i="3" s="1"/>
  <c r="L2" i="3" s="1"/>
  <c r="M2" i="3" s="1"/>
  <c r="N2" i="3" s="1"/>
  <c r="O2" i="3" s="1"/>
  <c r="P2" i="3" s="1"/>
  <c r="Q2" i="3" s="1"/>
  <c r="R2" i="3" s="1"/>
  <c r="S2" i="3" s="1"/>
  <c r="T2" i="3" s="1"/>
  <c r="U2" i="3" s="1"/>
  <c r="V2" i="3" s="1"/>
  <c r="W2" i="3" s="1"/>
  <c r="X2" i="3" s="1"/>
  <c r="Y2" i="3" s="1"/>
  <c r="Z2" i="3" s="1"/>
  <c r="AA2" i="3" s="1"/>
  <c r="AB2" i="3" s="1"/>
  <c r="AC2" i="3" s="1"/>
  <c r="AD2" i="3" s="1"/>
  <c r="AE2" i="3" s="1"/>
  <c r="AF2" i="3" s="1"/>
  <c r="AG2" i="3" s="1"/>
  <c r="AH2" i="3" s="1"/>
  <c r="AI2" i="3" s="1"/>
  <c r="AJ2" i="3" s="1"/>
  <c r="AK2" i="3" s="1"/>
  <c r="AL2" i="3" s="1"/>
  <c r="AM2" i="3" s="1"/>
  <c r="AN2" i="3" s="1"/>
  <c r="AO2" i="3" s="1"/>
  <c r="AP2" i="3" s="1"/>
  <c r="AQ2" i="3" s="1"/>
  <c r="AR2" i="3" s="1"/>
  <c r="AS2" i="3" s="1"/>
  <c r="AT2" i="3" s="1"/>
  <c r="AU2" i="3" s="1"/>
  <c r="AV2" i="3" s="1"/>
  <c r="AW2" i="3" s="1"/>
  <c r="AX2" i="3" s="1"/>
  <c r="AY2" i="3" s="1"/>
  <c r="AZ2" i="3" s="1"/>
  <c r="BA2" i="3" s="1"/>
  <c r="BB2" i="3" s="1"/>
  <c r="BC2" i="3" s="1"/>
  <c r="BD2" i="3" s="1"/>
  <c r="BE2" i="3" s="1"/>
  <c r="BF2" i="3" s="1"/>
  <c r="BG2" i="3" s="1"/>
  <c r="BH2" i="3" s="1"/>
  <c r="BI2" i="3" s="1"/>
  <c r="BJ2" i="3" s="1"/>
  <c r="BK2" i="3" s="1"/>
  <c r="BL2" i="3" s="1"/>
  <c r="BM2" i="3" s="1"/>
  <c r="BN2" i="3" s="1"/>
  <c r="BO2" i="3" s="1"/>
  <c r="BP2" i="3" s="1"/>
  <c r="BQ2" i="3" s="1"/>
  <c r="BR2" i="3" s="1"/>
  <c r="BS2" i="3" s="1"/>
  <c r="BT2" i="3" s="1"/>
  <c r="BU2" i="3" s="1"/>
  <c r="BV2" i="3" s="1"/>
  <c r="BW2" i="3" s="1"/>
  <c r="BX2" i="3" s="1"/>
  <c r="BY2" i="3" s="1"/>
  <c r="BZ2" i="3" s="1"/>
  <c r="CA2" i="3" s="1"/>
  <c r="CB2" i="3" s="1"/>
  <c r="CC2" i="3" s="1"/>
  <c r="CD2" i="3" s="1"/>
  <c r="CE2" i="3" s="1"/>
  <c r="CF2" i="3" s="1"/>
  <c r="CG2" i="3" s="1"/>
  <c r="CH2" i="3" s="1"/>
  <c r="CI2" i="3" s="1"/>
  <c r="CJ2" i="3" s="1"/>
  <c r="CK2" i="3" s="1"/>
  <c r="CL2" i="3" s="1"/>
  <c r="CM2" i="3" s="1"/>
  <c r="CN2" i="3" s="1"/>
  <c r="CO2" i="3" s="1"/>
  <c r="CP2" i="3" s="1"/>
  <c r="CQ2" i="3" s="1"/>
  <c r="CR2" i="3" s="1"/>
  <c r="CS2" i="3" s="1"/>
  <c r="CT2" i="3" s="1"/>
  <c r="CU2" i="3" s="1"/>
  <c r="CV2" i="3" s="1"/>
  <c r="CW2" i="3" s="1"/>
  <c r="CX2" i="3" s="1"/>
  <c r="CY2" i="3" s="1"/>
  <c r="CZ2" i="3" s="1"/>
  <c r="DA2" i="3" s="1"/>
  <c r="DB2" i="3" s="1"/>
  <c r="DC2" i="3" s="1"/>
  <c r="DD2" i="3" s="1"/>
  <c r="DE2" i="3" s="1"/>
  <c r="DF2" i="3" s="1"/>
  <c r="DG2" i="3" s="1"/>
  <c r="DH2" i="3" s="1"/>
  <c r="DI2" i="3" s="1"/>
  <c r="DJ2" i="3" s="1"/>
  <c r="DK2" i="3" s="1"/>
  <c r="DL2" i="3" s="1"/>
  <c r="DM2" i="3" s="1"/>
  <c r="DN2" i="3" s="1"/>
  <c r="DO2" i="3" s="1"/>
  <c r="DP2" i="3" s="1"/>
  <c r="DQ2" i="3" s="1"/>
  <c r="DR2" i="3" s="1"/>
  <c r="DS2" i="3" s="1"/>
  <c r="DT2" i="3" s="1"/>
  <c r="DU2" i="3" s="1"/>
  <c r="DV2" i="3" s="1"/>
  <c r="DW2" i="3" s="1"/>
  <c r="DX2" i="3" s="1"/>
  <c r="DY2" i="3" s="1"/>
  <c r="DZ2" i="3" s="1"/>
  <c r="EA2" i="3" s="1"/>
  <c r="EB2" i="3" s="1"/>
  <c r="EC2" i="3" s="1"/>
  <c r="ED2" i="3" s="1"/>
  <c r="EE2" i="3" s="1"/>
  <c r="EF2" i="3" s="1"/>
  <c r="EG2" i="3" s="1"/>
  <c r="EH2" i="3" s="1"/>
  <c r="EI2" i="3" s="1"/>
  <c r="EJ2" i="3" s="1"/>
  <c r="EK2" i="3" s="1"/>
  <c r="EL2" i="3" s="1"/>
  <c r="EM2" i="3" s="1"/>
  <c r="EN2" i="3" s="1"/>
  <c r="EO2" i="3" s="1"/>
  <c r="EP2" i="3" s="1"/>
  <c r="EQ2" i="3" s="1"/>
  <c r="ER2" i="3" s="1"/>
  <c r="ES2" i="3" s="1"/>
  <c r="ET2" i="3" s="1"/>
  <c r="EU2" i="3" s="1"/>
  <c r="EV2" i="3" s="1"/>
  <c r="EW2" i="3" s="1"/>
  <c r="EX2" i="3" s="1"/>
  <c r="EY2" i="3" s="1"/>
  <c r="EZ2" i="3" s="1"/>
  <c r="FA2" i="3" s="1"/>
  <c r="FB2" i="3" s="1"/>
  <c r="FC2" i="3" s="1"/>
  <c r="CU2" i="4"/>
  <c r="CV2" i="4" s="1"/>
  <c r="CW2" i="4" s="1"/>
  <c r="CX2" i="4" s="1"/>
  <c r="CY2" i="4" s="1"/>
  <c r="CZ2" i="4" s="1"/>
  <c r="DA2" i="4" s="1"/>
  <c r="DB2" i="4" s="1"/>
  <c r="DC2" i="4" s="1"/>
  <c r="DD2" i="4" s="1"/>
  <c r="DE2" i="4" s="1"/>
  <c r="DF2" i="4" s="1"/>
  <c r="DG2" i="4" s="1"/>
  <c r="DH2" i="4" s="1"/>
  <c r="DI2" i="4" s="1"/>
  <c r="DJ2" i="4" s="1"/>
  <c r="DK2" i="4" s="1"/>
  <c r="DL2" i="4" s="1"/>
  <c r="DM2" i="4" s="1"/>
  <c r="DN2" i="4" s="1"/>
  <c r="DO2" i="4" s="1"/>
  <c r="DP2" i="4" s="1"/>
  <c r="DQ2" i="4" s="1"/>
  <c r="DR2" i="4" s="1"/>
  <c r="DS2" i="4" s="1"/>
  <c r="DT2" i="4" s="1"/>
  <c r="DU2" i="4" s="1"/>
  <c r="DV2" i="4" s="1"/>
  <c r="DW2" i="4" s="1"/>
  <c r="DX2" i="4" s="1"/>
  <c r="DY2" i="4" s="1"/>
  <c r="DZ2" i="4" s="1"/>
  <c r="EA2" i="4" s="1"/>
  <c r="EB2" i="4" s="1"/>
  <c r="EC2" i="4" s="1"/>
  <c r="ED2" i="4" s="1"/>
  <c r="EE2" i="4" s="1"/>
  <c r="EF2" i="4" s="1"/>
  <c r="EG2" i="4" s="1"/>
  <c r="EH2" i="4" s="1"/>
  <c r="EI2" i="4" s="1"/>
  <c r="EJ2" i="4" s="1"/>
  <c r="EK2" i="4" s="1"/>
  <c r="EL2" i="4" s="1"/>
  <c r="EM2" i="4" s="1"/>
  <c r="EN2" i="4" s="1"/>
  <c r="EO2" i="4" s="1"/>
  <c r="EP2" i="4" s="1"/>
  <c r="EQ2" i="4" s="1"/>
  <c r="ER2" i="4" s="1"/>
  <c r="ES2" i="4" s="1"/>
  <c r="ET2" i="4" s="1"/>
  <c r="EU2" i="4" s="1"/>
  <c r="EV2" i="4" s="1"/>
  <c r="EW2" i="4" s="1"/>
  <c r="EX2" i="4" s="1"/>
  <c r="EY2" i="4" s="1"/>
  <c r="EZ2" i="4" s="1"/>
  <c r="FA2" i="4" s="1"/>
  <c r="FB2" i="4" s="1"/>
  <c r="FC2" i="4" s="1"/>
  <c r="AH14" i="10" l="1"/>
  <c r="AG14" i="10"/>
  <c r="AG10" i="10"/>
  <c r="AH10" i="10"/>
  <c r="AP11" i="10"/>
  <c r="AI6" i="10"/>
  <c r="AJ6" i="10" s="1"/>
  <c r="AP12" i="10"/>
  <c r="AI9" i="10"/>
  <c r="AJ9" i="10" s="1"/>
  <c r="AG8" i="10"/>
  <c r="AG6" i="10"/>
  <c r="AG7" i="10"/>
  <c r="AG9" i="10"/>
  <c r="AK24" i="10"/>
  <c r="AK5" i="10"/>
  <c r="AH12" i="10"/>
  <c r="AI7" i="10"/>
  <c r="AJ7" i="10" s="1"/>
  <c r="AG11" i="10"/>
  <c r="AP6" i="10"/>
  <c r="AK8" i="10"/>
  <c r="AI13" i="10"/>
  <c r="AJ13" i="10" s="1"/>
  <c r="AH5" i="10"/>
  <c r="AI8" i="10"/>
  <c r="AJ8" i="10" s="1"/>
  <c r="AK7" i="10"/>
  <c r="AI5" i="10"/>
  <c r="AJ5" i="10" s="1"/>
  <c r="AG4" i="10"/>
  <c r="AP14" i="10"/>
  <c r="AH4" i="10"/>
  <c r="AG25" i="10"/>
  <c r="AG12" i="10"/>
  <c r="AH25" i="10"/>
  <c r="AZ9" i="10"/>
  <c r="AI10" i="10"/>
  <c r="AJ10" i="10" s="1"/>
  <c r="AK25" i="10"/>
  <c r="AI25" i="10"/>
  <c r="AI4" i="10"/>
  <c r="AJ4" i="10" s="1"/>
  <c r="AP4" i="10"/>
  <c r="AK4" i="10"/>
  <c r="H2" i="4" l="1"/>
  <c r="I2" i="4" l="1"/>
  <c r="J2" i="4" s="1"/>
  <c r="K2" i="4" s="1"/>
  <c r="L2" i="4" s="1"/>
  <c r="M2" i="4" s="1"/>
  <c r="N2" i="4" s="1"/>
  <c r="O2" i="4" s="1"/>
  <c r="P2" i="4" s="1"/>
  <c r="Q2" i="4" s="1"/>
  <c r="R2" i="4" s="1"/>
  <c r="S2" i="4" s="1"/>
  <c r="T2" i="4" s="1"/>
  <c r="U2" i="4" s="1"/>
  <c r="V2" i="4" s="1"/>
  <c r="W2" i="4" s="1"/>
  <c r="X2" i="4" s="1"/>
  <c r="Y2" i="4" s="1"/>
  <c r="Z2" i="4" s="1"/>
  <c r="AA2" i="4" s="1"/>
  <c r="AB2" i="4" s="1"/>
  <c r="AC2" i="4" s="1"/>
  <c r="AD2" i="4" s="1"/>
  <c r="AE2" i="4" s="1"/>
  <c r="AF2" i="4" s="1"/>
  <c r="AG2" i="4" s="1"/>
  <c r="AH2" i="4" s="1"/>
  <c r="AI2" i="4" s="1"/>
  <c r="AJ2" i="4" s="1"/>
  <c r="AK2" i="4" s="1"/>
  <c r="AL2" i="4" s="1"/>
  <c r="AM2" i="4" s="1"/>
  <c r="AN2" i="4" s="1"/>
  <c r="AO2" i="4" s="1"/>
  <c r="AP2" i="4" s="1"/>
  <c r="AQ2" i="4" s="1"/>
  <c r="AR2" i="4" s="1"/>
  <c r="AS2" i="4" s="1"/>
  <c r="AT2" i="4" s="1"/>
  <c r="AU2" i="4" s="1"/>
  <c r="AV2" i="4" s="1"/>
  <c r="AW2" i="4" s="1"/>
  <c r="AX2" i="4" s="1"/>
  <c r="AY2" i="4" s="1"/>
  <c r="AZ2" i="4" s="1"/>
  <c r="BA2" i="4" s="1"/>
  <c r="BB2" i="4" s="1"/>
  <c r="BC2" i="4" s="1"/>
  <c r="BD2" i="4" s="1"/>
  <c r="BE2" i="4" s="1"/>
  <c r="BF2" i="4" s="1"/>
  <c r="BG2" i="4" s="1"/>
  <c r="BH2" i="4" s="1"/>
  <c r="BI2" i="4" s="1"/>
  <c r="BJ2" i="4" s="1"/>
  <c r="BK2" i="4" s="1"/>
  <c r="BL2" i="4" s="1"/>
  <c r="BM2" i="4" s="1"/>
  <c r="BN2" i="4" s="1"/>
  <c r="BO2" i="4" s="1"/>
  <c r="BP2" i="4" s="1"/>
  <c r="BQ2" i="4" s="1"/>
  <c r="BR2" i="4" s="1"/>
  <c r="BS2" i="4" s="1"/>
  <c r="BT2" i="4" s="1"/>
  <c r="BU2" i="4" s="1"/>
  <c r="BV2" i="4" s="1"/>
  <c r="BW2" i="4" s="1"/>
  <c r="BX2" i="4" s="1"/>
  <c r="BY2" i="4" s="1"/>
  <c r="BZ2" i="4" s="1"/>
  <c r="CA2" i="4" s="1"/>
  <c r="CB2" i="4" s="1"/>
  <c r="CC2" i="4" s="1"/>
  <c r="CD2" i="4" s="1"/>
  <c r="CE2" i="4" s="1"/>
  <c r="CF2" i="4" s="1"/>
  <c r="CG2" i="4" s="1"/>
  <c r="CH2" i="4" s="1"/>
  <c r="CI2" i="4" s="1"/>
  <c r="CJ2" i="4" s="1"/>
  <c r="CK2" i="4" s="1"/>
  <c r="CL2" i="4" s="1"/>
  <c r="CM2" i="4" s="1"/>
  <c r="CN2" i="4" s="1"/>
  <c r="CO2" i="4" s="1"/>
  <c r="CP2" i="4" s="1"/>
  <c r="CQ2" i="4" s="1"/>
  <c r="CR2" i="4" s="1"/>
  <c r="CS2" i="4" s="1"/>
  <c r="CT2" i="4" s="1"/>
</calcChain>
</file>

<file path=xl/sharedStrings.xml><?xml version="1.0" encoding="utf-8"?>
<sst xmlns="http://schemas.openxmlformats.org/spreadsheetml/2006/main" count="196" uniqueCount="130">
  <si>
    <t>Supplier Name</t>
  </si>
  <si>
    <t># of SKUs in Warehouse (Stock &gt; 0)</t>
  </si>
  <si>
    <t>Inventory count</t>
  </si>
  <si>
    <t>Inventory value ($US)</t>
  </si>
  <si>
    <t>Brand 1</t>
  </si>
  <si>
    <t>Brand 2</t>
  </si>
  <si>
    <t>Brand 3</t>
  </si>
  <si>
    <t>Inventory</t>
  </si>
  <si>
    <t>Top brands by inventory value ($US)</t>
  </si>
  <si>
    <t>Main Cat Cluster</t>
  </si>
  <si>
    <t>Payable days</t>
  </si>
  <si>
    <t>Inventory Days</t>
  </si>
  <si>
    <t>Supplier</t>
  </si>
  <si>
    <t>Total</t>
  </si>
  <si>
    <t>WC Days</t>
  </si>
  <si>
    <t>Inv Days</t>
  </si>
  <si>
    <t>Payable Days</t>
  </si>
  <si>
    <t>Payment Terms</t>
  </si>
  <si>
    <t>Top Brands</t>
  </si>
  <si>
    <t>Jul</t>
  </si>
  <si>
    <t>Target</t>
  </si>
  <si>
    <t>Comments</t>
  </si>
  <si>
    <t>TOTAL</t>
  </si>
  <si>
    <t>WC $</t>
  </si>
  <si>
    <t>Inv Value $</t>
  </si>
  <si>
    <t>Payables $</t>
  </si>
  <si>
    <t>COGS $</t>
  </si>
  <si>
    <t>Deposit Days</t>
  </si>
  <si>
    <t>Top Suppliers 
(Top 10 by WC or COGS, excl Xiaomi)</t>
  </si>
  <si>
    <t>L3M Average</t>
  </si>
  <si>
    <t>Long Term</t>
  </si>
  <si>
    <t>Today's Date:</t>
  </si>
  <si>
    <t>Payment terms</t>
  </si>
  <si>
    <t>Current vs Target</t>
  </si>
  <si>
    <t>WC days</t>
  </si>
  <si>
    <t>Working Capital</t>
  </si>
  <si>
    <t xml:space="preserve">(1) Average daily inventory value over the last 30 days / L30D COGS x 30
</t>
  </si>
  <si>
    <t xml:space="preserve">(2) Average daily accounts payable over the last 30 days / L30D COGS x 30
</t>
  </si>
  <si>
    <t>Daily Purchases</t>
  </si>
  <si>
    <t>Daily COGS</t>
  </si>
  <si>
    <t>Daily Accounts Payable</t>
  </si>
  <si>
    <t>Daily Inventory Value</t>
  </si>
  <si>
    <t>Average daily Payables</t>
  </si>
  <si>
    <t>Average daily Inventory Value</t>
  </si>
  <si>
    <t>Average Daily Payables (US$)</t>
  </si>
  <si>
    <t>Average Daily Inventory (US$)</t>
  </si>
  <si>
    <t>COGS (US$)</t>
  </si>
  <si>
    <t>Current 
Payment 
terms</t>
  </si>
  <si>
    <t>Inbounds (US$)</t>
  </si>
  <si>
    <t>Total Purchases</t>
  </si>
  <si>
    <t>COGS</t>
  </si>
  <si>
    <t>Sep</t>
  </si>
  <si>
    <t xml:space="preserve">Inbounds Replenishment % </t>
  </si>
  <si>
    <t>Green Replenishment %</t>
  </si>
  <si>
    <t>EOM Black Stock Value</t>
  </si>
  <si>
    <t>EOM Black Stock %</t>
  </si>
  <si>
    <t>Oct</t>
  </si>
  <si>
    <t>Nov</t>
  </si>
  <si>
    <t>L30D</t>
  </si>
  <si>
    <t>L30S</t>
  </si>
  <si>
    <t>Aug</t>
  </si>
  <si>
    <t>Sept</t>
  </si>
  <si>
    <t>VN_CHI NHÁNH CÔNG TY TNHH DKSH VIỆT NAM TẠI HÀ NỘI_Outright</t>
  </si>
  <si>
    <t>NIVEA.Durex.Nivea</t>
  </si>
  <si>
    <t>- No innitiatives.
- Regular inbound with additional inbound for Campaign and SBD</t>
  </si>
  <si>
    <t>- Planning to deal for increasing credit limit.</t>
  </si>
  <si>
    <t>VN_Chi nhánh Công ty TNHH Phân Phối Tiên Tiến _ outright</t>
  </si>
  <si>
    <t>Enfa.Enfamama A+.Solite</t>
  </si>
  <si>
    <t xml:space="preserve">General initiative
- Some major items are imported occasinally =&gt; need to store large quantity
- Brand Enfa provides back margin of 1.5% on purchased amount  </t>
  </si>
  <si>
    <t>VN_CÔNG TY CP DIANA UNICHARM_Outright</t>
  </si>
  <si>
    <t>Bobby.moony.Silcot</t>
  </si>
  <si>
    <t>- Inbound for SBD on 14 - 19th Octorber</t>
  </si>
  <si>
    <t xml:space="preserve">- Payment term increases from 25 -30 days starting in Octorber
- Planning on increasing credit limit from $260K to $430K </t>
  </si>
  <si>
    <t>VN_Công ty TNHH Đầu Tư Thiên Ân_Outright</t>
  </si>
  <si>
    <t>Comfort.Dove.Sunlight</t>
  </si>
  <si>
    <t>- Plan to increase credit limit from $107 K to $172K.
- Current is much higher than target due to supplier provide incorrect legal documents =&gt;  Finance delay payment</t>
  </si>
  <si>
    <t>VN_Công ty TNHH Dịch Vụ và chế biến Thực phẩm Minh Dương_Outright</t>
  </si>
  <si>
    <t>Nestlé.NESCAFE.Cerelac</t>
  </si>
  <si>
    <t>VN_CÔNG TY TNHH DINH DƯỠNG 3A_Outright</t>
  </si>
  <si>
    <t>Abbott.ABBOTT.Abbott Grow</t>
  </si>
  <si>
    <t>-  Get 1% discount for payment ontime =&gt; finance usually make payment 2-3 day before hand</t>
  </si>
  <si>
    <t>VN_Công ty TNHH FrieslandCampina Việt Nam_Outright</t>
  </si>
  <si>
    <t>Dutch Lady.Friso.Yomost</t>
  </si>
  <si>
    <t>- No initiatives 
- Current lower than target due to additonal inbound in August for September Campaign</t>
  </si>
  <si>
    <t>VN_Công ty TNHH Kimberly- Clark Việt Nam_Outright</t>
  </si>
  <si>
    <t>Huggies.Kotex.Pampers</t>
  </si>
  <si>
    <t>VN_CÔNG TY TNHH MỸ PHẨM SHISEIDO VIỆT NAM_Outright</t>
  </si>
  <si>
    <t>Senka.Tsubaki.Za</t>
  </si>
  <si>
    <t xml:space="preserve"> - Current lower than target due to delay payment from previous month, 
- No plan to increase payment term due to no credit limit </t>
  </si>
  <si>
    <t>VN_Công ty TNHH Sản xuất Thương mại dịch vụ Tiến Thành_Outright</t>
  </si>
  <si>
    <t>Pampers.Downy.Rejoice</t>
  </si>
  <si>
    <t>General initiative
- Inbound at large quantity to get exclusive deal at high discount rate ( up to 40%)</t>
  </si>
  <si>
    <t xml:space="preserve">
- No plan to increase payment term due to no credit limit </t>
  </si>
  <si>
    <t>VN_CN Công ty TNHH Phân Phối Synnex FPT_Outright</t>
  </si>
  <si>
    <t>ASUS.BUK.FPT</t>
  </si>
  <si>
    <t xml:space="preserve">-Black stock initiatives : 
 To be bundle with TV to clear Black stock </t>
  </si>
  <si>
    <t>-Require bank guarantee or financial report of last 3 years to offer more payable days from 15 to 30</t>
  </si>
  <si>
    <t>VN_Công ty CP XNK Thiết bị Viễn Thông May Mắn_Outright</t>
  </si>
  <si>
    <t>Nokia.n.a..n.a.</t>
  </si>
  <si>
    <t>- Currently get 0.5% discount for payment on time
- Can re-negotiate payment term for 2020 if sign JBP/ sales plan agreement</t>
  </si>
  <si>
    <t>VN_Công ty TNHH Công Nghệ ViVo_Outright</t>
  </si>
  <si>
    <t>VIVO.n.a..n.a.</t>
  </si>
  <si>
    <t xml:space="preserve">- Consider to change from direct brand purchase to purchase via distributor to have more payable days , but will increase COGS around 5% </t>
  </si>
  <si>
    <t>VN_Công ty TNHH Điện Tử SamSung HCM CE Complex - Chi nhánh HCM _Outright</t>
  </si>
  <si>
    <t>Samsung.LOCK&amp;LOCK.elmich</t>
  </si>
  <si>
    <t>- Current payment term is pay in advance
- Currently get 2.5% discount for pay in advance
-Require bank guarantee or financial report of last 3 years to offer more payable days</t>
  </si>
  <si>
    <t>VN_Công ty TNHH LG ELECTRONICS VIỆT NAM HẢI PHÒNG_Outright</t>
  </si>
  <si>
    <t>LG.LOCK&amp;LOCK.n.a.</t>
  </si>
  <si>
    <t>VN_Công ty TNHH MTV Kỹ Thuật&amp; Khoa Học Vĩnh Khang_Outright</t>
  </si>
  <si>
    <t>Oppo.Havit.n.a.</t>
  </si>
  <si>
    <t>- high inventory in Sep , Oct and Nov for big campaign 10.10 , 11.11 , 12.12 . Very fast-selling due to high demand for B2B deals on market</t>
  </si>
  <si>
    <t>- Require bank guarantee or financial report of last 3 years to offer more payable days</t>
  </si>
  <si>
    <t>VN_Công ty TNHH MTV Thương Mại Xuất Nhập Khẩu Vi Ta_Outright</t>
  </si>
  <si>
    <t>Philips.AMTECOR.LG</t>
  </si>
  <si>
    <t xml:space="preserve">- Reduce inbound in Q4 , brand signed platinum packages for 11.11 and 12.12 =&gt; have fund to push sales </t>
  </si>
  <si>
    <t>- Can re-negotiate payment term from 21 to 30 days in  2020 if sign JBP/ sales plan agreement</t>
  </si>
  <si>
    <t>VN_Công ty TNHH Sony Electronics Việt Nam_Outright</t>
  </si>
  <si>
    <t>Sony.SONY.sony</t>
  </si>
  <si>
    <t xml:space="preserve">-Best Gm1 and Gm2 among all EL brand 
- Life-time brand support for inventory management (brand will give sales incentive until all black stock are sold , Shopee not lose Gm2)
 </t>
  </si>
  <si>
    <t>VN_Công ty TNHH Thương Mại điện tư R&amp;m_Outright</t>
  </si>
  <si>
    <t>Realme.n.a..n.a.</t>
  </si>
  <si>
    <t xml:space="preserve">-Black stock initiatives: 
  prioritize in Flash Sales and Mobile campaigns 
 -reduce inbound in Q4 </t>
  </si>
  <si>
    <t>- Can re-negotiate payment term for 2020 if sign JBP/ sales plan agreement</t>
  </si>
  <si>
    <t>VN_CTY CP THẾ GIỚI SỐ_OUTRIGHT</t>
  </si>
  <si>
    <t>Xiaomi.DELL.YI</t>
  </si>
  <si>
    <t>- Significantly reduce inbound til end of 2019</t>
  </si>
  <si>
    <t>- Significantly reduce inbound til end of 2019 =&gt; not in top supplier</t>
  </si>
  <si>
    <t>VN_CTY TNHH SAMSUNG ELECTRONICS VN THÁI NGUYÊN-CN HCM_OUTRIGHT</t>
  </si>
  <si>
    <t>Samsung.n.a..n.a.</t>
  </si>
  <si>
    <t>- Open B2B channels for Samsung phone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</si>
</sst>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;[Red]\-&quot;$&quot;#,##0"/>
    <numFmt numFmtId="8" formatCode="&quot;$&quot;#,##0.00;[Red]\-&quot;$&quot;#,##0.00"/>
    <numFmt numFmtId="164" formatCode="0.0%"/>
    <numFmt numFmtId="165" formatCode="&quot;$&quot;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</borders>
  <cellStyleXfs count="3">
    <xf numFmtId="0" fontId="0" fillId="0" borderId="0"/>
    <xf numFmtId="0" fontId="1" fillId="0" borderId="0"/>
    <xf numFmtId="9" fontId="1" fillId="0" borderId="0" applyFont="0" applyFill="0" applyBorder="0" applyAlignment="0" applyProtection="0"/>
  </cellStyleXfs>
  <cellXfs count="169">
    <xf numFmtId="0" fontId="0" fillId="0" borderId="0" xfId="0"/>
    <xf numFmtId="9" fontId="2" fillId="3" borderId="2" xfId="1" applyNumberFormat="1" applyFont="1" applyFill="1" applyBorder="1" applyAlignment="1">
      <alignment horizontal="left" vertical="center"/>
    </xf>
    <xf numFmtId="15" fontId="0" fillId="0" borderId="0" xfId="0" applyNumberFormat="1"/>
    <xf numFmtId="0" fontId="2" fillId="0" borderId="0" xfId="0" applyFont="1"/>
    <xf numFmtId="0" fontId="3" fillId="0" borderId="0" xfId="0" applyFont="1"/>
    <xf numFmtId="15" fontId="3" fillId="0" borderId="6" xfId="0" applyNumberFormat="1" applyFont="1" applyBorder="1"/>
    <xf numFmtId="0" fontId="3" fillId="0" borderId="9" xfId="0" applyFont="1" applyBorder="1"/>
    <xf numFmtId="0" fontId="0" fillId="0" borderId="10" xfId="0" applyBorder="1"/>
    <xf numFmtId="0" fontId="0" fillId="0" borderId="11" xfId="0" applyBorder="1"/>
    <xf numFmtId="0" fontId="3" fillId="0" borderId="0" xfId="0" applyFont="1" applyAlignment="1">
      <alignment wrapText="1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2" fillId="4" borderId="8" xfId="0" applyFont="1" applyFill="1" applyBorder="1" applyAlignment="1">
      <alignment horizontal="left" vertical="center"/>
    </xf>
    <xf numFmtId="0" fontId="2" fillId="4" borderId="6" xfId="0" applyFont="1" applyFill="1" applyBorder="1" applyAlignment="1">
      <alignment horizontal="left" vertical="center"/>
    </xf>
    <xf numFmtId="0" fontId="2" fillId="4" borderId="5" xfId="0" applyFont="1" applyFill="1" applyBorder="1" applyAlignment="1">
      <alignment horizontal="left" vertical="center"/>
    </xf>
    <xf numFmtId="8" fontId="0" fillId="0" borderId="0" xfId="0" applyNumberFormat="1" applyAlignment="1">
      <alignment horizontal="left"/>
    </xf>
    <xf numFmtId="8" fontId="0" fillId="0" borderId="0" xfId="0" applyNumberFormat="1"/>
    <xf numFmtId="3" fontId="0" fillId="0" borderId="0" xfId="0" applyNumberFormat="1" applyAlignment="1">
      <alignment horizontal="left"/>
    </xf>
    <xf numFmtId="3" fontId="0" fillId="0" borderId="0" xfId="0" applyNumberFormat="1"/>
    <xf numFmtId="8" fontId="2" fillId="3" borderId="2" xfId="1" applyNumberFormat="1" applyFont="1" applyFill="1" applyBorder="1" applyAlignment="1">
      <alignment horizontal="left" vertical="center"/>
    </xf>
    <xf numFmtId="8" fontId="2" fillId="4" borderId="6" xfId="1" applyNumberFormat="1" applyFont="1" applyFill="1" applyBorder="1" applyAlignment="1">
      <alignment horizontal="left" vertical="center"/>
    </xf>
    <xf numFmtId="3" fontId="2" fillId="3" borderId="2" xfId="1" applyNumberFormat="1" applyFont="1" applyFill="1" applyBorder="1" applyAlignment="1">
      <alignment horizontal="left" vertical="center"/>
    </xf>
    <xf numFmtId="3" fontId="2" fillId="4" borderId="6" xfId="1" applyNumberFormat="1" applyFont="1" applyFill="1" applyBorder="1" applyAlignment="1">
      <alignment horizontal="left" vertical="center"/>
    </xf>
    <xf numFmtId="3" fontId="2" fillId="4" borderId="7" xfId="1" applyNumberFormat="1" applyFont="1" applyFill="1" applyBorder="1" applyAlignment="1">
      <alignment horizontal="left" vertical="center"/>
    </xf>
    <xf numFmtId="0" fontId="3" fillId="8" borderId="3" xfId="0" applyFont="1" applyFill="1" applyBorder="1" applyAlignment="1">
      <alignment vertical="top" wrapText="1"/>
    </xf>
    <xf numFmtId="0" fontId="3" fillId="8" borderId="2" xfId="0" applyFont="1" applyFill="1" applyBorder="1" applyAlignment="1">
      <alignment vertical="top" wrapText="1"/>
    </xf>
    <xf numFmtId="0" fontId="3" fillId="8" borderId="4" xfId="0" applyFont="1" applyFill="1" applyBorder="1" applyAlignment="1">
      <alignment vertical="top" wrapText="1"/>
    </xf>
    <xf numFmtId="0" fontId="0" fillId="0" borderId="0" xfId="0" applyAlignment="1">
      <alignment vertical="top"/>
    </xf>
    <xf numFmtId="0" fontId="3" fillId="8" borderId="8" xfId="0" applyFont="1" applyFill="1" applyBorder="1" applyAlignment="1">
      <alignment vertical="top" wrapText="1"/>
    </xf>
    <xf numFmtId="0" fontId="3" fillId="8" borderId="6" xfId="0" applyFont="1" applyFill="1" applyBorder="1" applyAlignment="1">
      <alignment vertical="top" wrapText="1"/>
    </xf>
    <xf numFmtId="0" fontId="3" fillId="8" borderId="5" xfId="0" applyFont="1" applyFill="1" applyBorder="1" applyAlignment="1">
      <alignment vertical="top" wrapText="1"/>
    </xf>
    <xf numFmtId="0" fontId="5" fillId="8" borderId="4" xfId="0" applyFont="1" applyFill="1" applyBorder="1" applyAlignment="1">
      <alignment horizontal="left" vertical="top" wrapText="1"/>
    </xf>
    <xf numFmtId="0" fontId="5" fillId="8" borderId="2" xfId="0" applyFont="1" applyFill="1" applyBorder="1" applyAlignment="1">
      <alignment horizontal="left" vertical="top" wrapText="1"/>
    </xf>
    <xf numFmtId="3" fontId="0" fillId="0" borderId="12" xfId="0" applyNumberFormat="1" applyBorder="1" applyAlignment="1">
      <alignment horizontal="left" vertical="top"/>
    </xf>
    <xf numFmtId="3" fontId="0" fillId="0" borderId="13" xfId="0" applyNumberFormat="1" applyBorder="1" applyAlignment="1">
      <alignment horizontal="left" vertical="top"/>
    </xf>
    <xf numFmtId="3" fontId="0" fillId="0" borderId="14" xfId="0" applyNumberFormat="1" applyBorder="1" applyAlignment="1">
      <alignment horizontal="left" vertical="top"/>
    </xf>
    <xf numFmtId="3" fontId="0" fillId="0" borderId="15" xfId="0" applyNumberFormat="1" applyBorder="1" applyAlignment="1">
      <alignment horizontal="left" vertical="top"/>
    </xf>
    <xf numFmtId="3" fontId="0" fillId="0" borderId="16" xfId="0" applyNumberFormat="1" applyBorder="1" applyAlignment="1">
      <alignment horizontal="left" vertical="top"/>
    </xf>
    <xf numFmtId="3" fontId="3" fillId="0" borderId="14" xfId="0" applyNumberFormat="1" applyFont="1" applyBorder="1" applyAlignment="1">
      <alignment horizontal="left" vertical="top"/>
    </xf>
    <xf numFmtId="3" fontId="3" fillId="0" borderId="15" xfId="0" applyNumberFormat="1" applyFont="1" applyBorder="1" applyAlignment="1">
      <alignment horizontal="left" vertical="top"/>
    </xf>
    <xf numFmtId="3" fontId="3" fillId="0" borderId="16" xfId="0" applyNumberFormat="1" applyFont="1" applyBorder="1" applyAlignment="1">
      <alignment horizontal="left" vertical="top"/>
    </xf>
    <xf numFmtId="3" fontId="5" fillId="0" borderId="15" xfId="0" applyNumberFormat="1" applyFont="1" applyBorder="1" applyAlignment="1">
      <alignment horizontal="left" vertical="top"/>
    </xf>
    <xf numFmtId="3" fontId="0" fillId="0" borderId="14" xfId="0" applyNumberFormat="1" applyBorder="1" applyAlignment="1">
      <alignment horizontal="center" vertical="top"/>
    </xf>
    <xf numFmtId="3" fontId="0" fillId="0" borderId="15" xfId="0" applyNumberFormat="1" applyBorder="1" applyAlignment="1">
      <alignment horizontal="center" vertical="top"/>
    </xf>
    <xf numFmtId="0" fontId="0" fillId="0" borderId="0" xfId="0" applyAlignment="1">
      <alignment horizontal="left" vertical="top"/>
    </xf>
    <xf numFmtId="3" fontId="0" fillId="0" borderId="0" xfId="0" applyNumberFormat="1" applyAlignment="1">
      <alignment horizontal="left" vertical="top"/>
    </xf>
    <xf numFmtId="4" fontId="0" fillId="0" borderId="0" xfId="0" applyNumberFormat="1" applyAlignment="1">
      <alignment horizontal="left"/>
    </xf>
    <xf numFmtId="4" fontId="0" fillId="0" borderId="0" xfId="0" applyNumberFormat="1"/>
    <xf numFmtId="4" fontId="2" fillId="5" borderId="2" xfId="0" applyNumberFormat="1" applyFont="1" applyFill="1" applyBorder="1" applyAlignment="1">
      <alignment horizontal="left"/>
    </xf>
    <xf numFmtId="4" fontId="2" fillId="6" borderId="2" xfId="0" applyNumberFormat="1" applyFont="1" applyFill="1" applyBorder="1" applyAlignment="1">
      <alignment horizontal="left"/>
    </xf>
    <xf numFmtId="3" fontId="2" fillId="3" borderId="3" xfId="1" applyNumberFormat="1" applyFont="1" applyFill="1" applyBorder="1" applyAlignment="1">
      <alignment horizontal="left" vertical="center"/>
    </xf>
    <xf numFmtId="0" fontId="3" fillId="2" borderId="0" xfId="0" applyFont="1" applyFill="1" applyBorder="1" applyAlignment="1">
      <alignment horizontal="left"/>
    </xf>
    <xf numFmtId="14" fontId="3" fillId="0" borderId="0" xfId="0" applyNumberFormat="1" applyFont="1" applyFill="1" applyBorder="1" applyAlignment="1">
      <alignment horizontal="left"/>
    </xf>
    <xf numFmtId="4" fontId="2" fillId="6" borderId="3" xfId="0" applyNumberFormat="1" applyFont="1" applyFill="1" applyBorder="1" applyAlignment="1">
      <alignment horizontal="left"/>
    </xf>
    <xf numFmtId="4" fontId="2" fillId="6" borderId="4" xfId="0" applyNumberFormat="1" applyFont="1" applyFill="1" applyBorder="1" applyAlignment="1">
      <alignment horizontal="left"/>
    </xf>
    <xf numFmtId="4" fontId="3" fillId="7" borderId="9" xfId="0" applyNumberFormat="1" applyFont="1" applyFill="1" applyBorder="1" applyAlignment="1">
      <alignment horizontal="left" wrapText="1"/>
    </xf>
    <xf numFmtId="4" fontId="3" fillId="7" borderId="11" xfId="0" applyNumberFormat="1" applyFont="1" applyFill="1" applyBorder="1" applyAlignment="1">
      <alignment horizontal="left" wrapText="1"/>
    </xf>
    <xf numFmtId="4" fontId="3" fillId="7" borderId="17" xfId="0" applyNumberFormat="1" applyFont="1" applyFill="1" applyBorder="1" applyAlignment="1">
      <alignment horizontal="left" wrapText="1"/>
    </xf>
    <xf numFmtId="4" fontId="2" fillId="5" borderId="3" xfId="0" applyNumberFormat="1" applyFont="1" applyFill="1" applyBorder="1" applyAlignment="1">
      <alignment horizontal="left"/>
    </xf>
    <xf numFmtId="4" fontId="6" fillId="5" borderId="2" xfId="0" applyNumberFormat="1" applyFont="1" applyFill="1" applyBorder="1" applyAlignment="1">
      <alignment horizontal="left"/>
    </xf>
    <xf numFmtId="15" fontId="3" fillId="0" borderId="0" xfId="0" applyNumberFormat="1" applyFont="1"/>
    <xf numFmtId="0" fontId="3" fillId="0" borderId="12" xfId="0" applyFont="1" applyBorder="1"/>
    <xf numFmtId="3" fontId="0" fillId="0" borderId="12" xfId="0" applyNumberFormat="1" applyBorder="1"/>
    <xf numFmtId="17" fontId="3" fillId="7" borderId="9" xfId="0" applyNumberFormat="1" applyFont="1" applyFill="1" applyBorder="1" applyAlignment="1">
      <alignment horizontal="left" wrapText="1"/>
    </xf>
    <xf numFmtId="0" fontId="3" fillId="2" borderId="9" xfId="0" applyFont="1" applyFill="1" applyBorder="1" applyAlignment="1">
      <alignment horizontal="left" wrapText="1"/>
    </xf>
    <xf numFmtId="9" fontId="2" fillId="3" borderId="10" xfId="1" applyNumberFormat="1" applyFont="1" applyFill="1" applyBorder="1" applyAlignment="1">
      <alignment horizontal="left" vertical="center"/>
    </xf>
    <xf numFmtId="17" fontId="3" fillId="2" borderId="12" xfId="0" applyNumberFormat="1" applyFont="1" applyFill="1" applyBorder="1" applyAlignment="1">
      <alignment horizontal="left" wrapText="1"/>
    </xf>
    <xf numFmtId="0" fontId="2" fillId="4" borderId="3" xfId="0" applyFont="1" applyFill="1" applyBorder="1" applyAlignment="1">
      <alignment horizontal="left" vertical="center"/>
    </xf>
    <xf numFmtId="0" fontId="2" fillId="4" borderId="2" xfId="0" applyFont="1" applyFill="1" applyBorder="1" applyAlignment="1">
      <alignment horizontal="left" vertical="center"/>
    </xf>
    <xf numFmtId="0" fontId="2" fillId="4" borderId="4" xfId="0" applyFont="1" applyFill="1" applyBorder="1" applyAlignment="1">
      <alignment horizontal="left" vertical="center"/>
    </xf>
    <xf numFmtId="0" fontId="3" fillId="0" borderId="0" xfId="0" applyFont="1" applyBorder="1" applyAlignment="1">
      <alignment horizontal="left" wrapText="1"/>
    </xf>
    <xf numFmtId="0" fontId="3" fillId="0" borderId="13" xfId="0" applyFont="1" applyBorder="1" applyAlignment="1">
      <alignment horizontal="left" wrapText="1"/>
    </xf>
    <xf numFmtId="3" fontId="3" fillId="2" borderId="9" xfId="0" applyNumberFormat="1" applyFont="1" applyFill="1" applyBorder="1" applyAlignment="1">
      <alignment horizontal="left" wrapText="1"/>
    </xf>
    <xf numFmtId="3" fontId="3" fillId="2" borderId="17" xfId="0" applyNumberFormat="1" applyFont="1" applyFill="1" applyBorder="1" applyAlignment="1">
      <alignment horizontal="left" wrapText="1"/>
    </xf>
    <xf numFmtId="8" fontId="3" fillId="2" borderId="10" xfId="0" applyNumberFormat="1" applyFont="1" applyFill="1" applyBorder="1" applyAlignment="1">
      <alignment horizontal="left" wrapText="1"/>
    </xf>
    <xf numFmtId="0" fontId="3" fillId="2" borderId="17" xfId="0" applyFont="1" applyFill="1" applyBorder="1" applyAlignment="1">
      <alignment horizontal="left" wrapText="1"/>
    </xf>
    <xf numFmtId="0" fontId="3" fillId="2" borderId="10" xfId="0" applyFont="1" applyFill="1" applyBorder="1" applyAlignment="1">
      <alignment horizontal="left" wrapText="1"/>
    </xf>
    <xf numFmtId="3" fontId="0" fillId="0" borderId="1" xfId="0" applyNumberFormat="1" applyBorder="1" applyAlignment="1">
      <alignment horizontal="left" vertical="top" wrapText="1"/>
    </xf>
    <xf numFmtId="3" fontId="3" fillId="0" borderId="0" xfId="0" applyNumberFormat="1" applyFont="1" applyAlignment="1">
      <alignment horizontal="left"/>
    </xf>
    <xf numFmtId="3" fontId="3" fillId="0" borderId="0" xfId="0" quotePrefix="1" applyNumberFormat="1" applyFont="1" applyBorder="1" applyAlignment="1">
      <alignment horizontal="left"/>
    </xf>
    <xf numFmtId="3" fontId="0" fillId="0" borderId="17" xfId="0" applyNumberFormat="1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6" fontId="0" fillId="0" borderId="17" xfId="0" applyNumberFormat="1" applyBorder="1" applyAlignment="1">
      <alignment horizontal="left" vertical="top" wrapText="1"/>
    </xf>
    <xf numFmtId="3" fontId="3" fillId="9" borderId="17" xfId="0" applyNumberFormat="1" applyFont="1" applyFill="1" applyBorder="1" applyAlignment="1">
      <alignment horizontal="left" vertical="top" wrapText="1"/>
    </xf>
    <xf numFmtId="3" fontId="0" fillId="10" borderId="17" xfId="0" applyNumberFormat="1" applyFill="1" applyBorder="1" applyAlignment="1">
      <alignment horizontal="left" vertical="top" wrapText="1"/>
    </xf>
    <xf numFmtId="3" fontId="3" fillId="10" borderId="17" xfId="0" applyNumberFormat="1" applyFont="1" applyFill="1" applyBorder="1" applyAlignment="1">
      <alignment horizontal="left" vertical="top" wrapText="1"/>
    </xf>
    <xf numFmtId="3" fontId="3" fillId="0" borderId="17" xfId="0" applyNumberFormat="1" applyFont="1" applyBorder="1" applyAlignment="1">
      <alignment horizontal="left" vertical="top" wrapText="1"/>
    </xf>
    <xf numFmtId="3" fontId="0" fillId="10" borderId="9" xfId="0" applyNumberFormat="1" applyFill="1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3" fontId="3" fillId="9" borderId="1" xfId="0" applyNumberFormat="1" applyFont="1" applyFill="1" applyBorder="1" applyAlignment="1">
      <alignment horizontal="left" vertical="top" wrapText="1"/>
    </xf>
    <xf numFmtId="3" fontId="0" fillId="10" borderId="1" xfId="0" applyNumberFormat="1" applyFill="1" applyBorder="1" applyAlignment="1">
      <alignment horizontal="left" vertical="top" wrapText="1"/>
    </xf>
    <xf numFmtId="3" fontId="3" fillId="10" borderId="1" xfId="0" applyNumberFormat="1" applyFont="1" applyFill="1" applyBorder="1" applyAlignment="1">
      <alignment horizontal="left" vertical="top" wrapText="1"/>
    </xf>
    <xf numFmtId="3" fontId="3" fillId="0" borderId="1" xfId="0" applyNumberFormat="1" applyFont="1" applyBorder="1" applyAlignment="1">
      <alignment horizontal="left" vertical="top" wrapText="1"/>
    </xf>
    <xf numFmtId="3" fontId="0" fillId="9" borderId="3" xfId="0" applyNumberFormat="1" applyFill="1" applyBorder="1" applyAlignment="1">
      <alignment horizontal="left" vertical="top" wrapText="1"/>
    </xf>
    <xf numFmtId="3" fontId="0" fillId="10" borderId="3" xfId="0" applyNumberFormat="1" applyFill="1" applyBorder="1" applyAlignment="1">
      <alignment horizontal="left" vertical="top" wrapText="1"/>
    </xf>
    <xf numFmtId="6" fontId="0" fillId="0" borderId="1" xfId="0" applyNumberFormat="1" applyBorder="1" applyAlignment="1">
      <alignment horizontal="left" vertical="top" wrapText="1"/>
    </xf>
    <xf numFmtId="3" fontId="0" fillId="9" borderId="1" xfId="0" applyNumberFormat="1" applyFill="1" applyBorder="1" applyAlignment="1">
      <alignment horizontal="left" vertical="top" wrapText="1"/>
    </xf>
    <xf numFmtId="0" fontId="0" fillId="0" borderId="1" xfId="0" applyBorder="1"/>
    <xf numFmtId="0" fontId="0" fillId="0" borderId="0" xfId="0" applyBorder="1" applyAlignment="1">
      <alignment horizontal="left" vertical="top" wrapText="1"/>
    </xf>
    <xf numFmtId="0" fontId="0" fillId="0" borderId="5" xfId="0" applyBorder="1"/>
    <xf numFmtId="11" fontId="0" fillId="0" borderId="0" xfId="0" applyNumberFormat="1"/>
    <xf numFmtId="17" fontId="3" fillId="7" borderId="1" xfId="0" applyNumberFormat="1" applyFont="1" applyFill="1" applyBorder="1" applyAlignment="1">
      <alignment horizontal="left" wrapText="1"/>
    </xf>
    <xf numFmtId="3" fontId="0" fillId="0" borderId="1" xfId="0" applyNumberFormat="1" applyBorder="1" applyAlignment="1">
      <alignment horizontal="left"/>
    </xf>
    <xf numFmtId="8" fontId="0" fillId="0" borderId="1" xfId="0" applyNumberFormat="1" applyBorder="1" applyAlignment="1">
      <alignment horizontal="left"/>
    </xf>
    <xf numFmtId="0" fontId="2" fillId="4" borderId="2" xfId="0" applyFont="1" applyFill="1" applyBorder="1" applyAlignment="1">
      <alignment vertical="center"/>
    </xf>
    <xf numFmtId="9" fontId="2" fillId="3" borderId="10" xfId="2" applyFont="1" applyFill="1" applyBorder="1" applyAlignment="1">
      <alignment horizontal="left" vertical="center"/>
    </xf>
    <xf numFmtId="9" fontId="2" fillId="4" borderId="3" xfId="2" applyFont="1" applyFill="1" applyBorder="1" applyAlignment="1">
      <alignment vertical="center"/>
    </xf>
    <xf numFmtId="164" fontId="0" fillId="0" borderId="17" xfId="2" applyNumberFormat="1" applyFont="1" applyBorder="1" applyAlignment="1">
      <alignment horizontal="left" vertical="top" wrapText="1"/>
    </xf>
    <xf numFmtId="3" fontId="0" fillId="10" borderId="17" xfId="0" applyNumberFormat="1" applyFont="1" applyFill="1" applyBorder="1" applyAlignment="1">
      <alignment horizontal="left" vertical="top" wrapText="1"/>
    </xf>
    <xf numFmtId="3" fontId="0" fillId="10" borderId="1" xfId="0" applyNumberFormat="1" applyFont="1" applyFill="1" applyBorder="1" applyAlignment="1">
      <alignment horizontal="left" vertical="top" wrapText="1"/>
    </xf>
    <xf numFmtId="0" fontId="3" fillId="0" borderId="0" xfId="0" applyFont="1" applyBorder="1"/>
    <xf numFmtId="3" fontId="0" fillId="0" borderId="0" xfId="0" applyNumberFormat="1" applyBorder="1"/>
    <xf numFmtId="0" fontId="0" fillId="0" borderId="13" xfId="0" applyBorder="1"/>
    <xf numFmtId="0" fontId="3" fillId="0" borderId="13" xfId="0" applyFont="1" applyBorder="1"/>
    <xf numFmtId="3" fontId="0" fillId="0" borderId="13" xfId="0" applyNumberFormat="1" applyBorder="1"/>
    <xf numFmtId="165" fontId="0" fillId="0" borderId="17" xfId="0" applyNumberFormat="1" applyBorder="1" applyAlignment="1">
      <alignment horizontal="left" vertical="top" wrapText="1"/>
    </xf>
    <xf numFmtId="165" fontId="0" fillId="0" borderId="17" xfId="2" applyNumberFormat="1" applyFont="1" applyBorder="1" applyAlignment="1">
      <alignment horizontal="left" vertical="top" wrapText="1"/>
    </xf>
    <xf numFmtId="165" fontId="0" fillId="0" borderId="0" xfId="2" applyNumberFormat="1" applyFont="1" applyAlignment="1">
      <alignment horizontal="left"/>
    </xf>
    <xf numFmtId="165" fontId="0" fillId="0" borderId="0" xfId="2" applyNumberFormat="1" applyFont="1"/>
    <xf numFmtId="165" fontId="0" fillId="0" borderId="0" xfId="0" applyNumberFormat="1" applyAlignment="1">
      <alignment horizontal="left"/>
    </xf>
    <xf numFmtId="165" fontId="0" fillId="0" borderId="0" xfId="0" applyNumberFormat="1"/>
    <xf numFmtId="0" fontId="3" fillId="0" borderId="18" xfId="0" applyFont="1" applyBorder="1" applyAlignment="1">
      <alignment horizontal="left"/>
    </xf>
    <xf numFmtId="3" fontId="3" fillId="0" borderId="18" xfId="0" applyNumberFormat="1" applyFont="1" applyBorder="1" applyAlignment="1">
      <alignment horizontal="left"/>
    </xf>
    <xf numFmtId="6" fontId="3" fillId="0" borderId="18" xfId="0" applyNumberFormat="1" applyFont="1" applyBorder="1" applyAlignment="1">
      <alignment horizontal="left"/>
    </xf>
    <xf numFmtId="165" fontId="3" fillId="0" borderId="18" xfId="2" applyNumberFormat="1" applyFont="1" applyBorder="1" applyAlignment="1">
      <alignment horizontal="left"/>
    </xf>
    <xf numFmtId="165" fontId="3" fillId="0" borderId="18" xfId="0" applyNumberFormat="1" applyFont="1" applyBorder="1" applyAlignment="1">
      <alignment horizontal="left"/>
    </xf>
    <xf numFmtId="3" fontId="3" fillId="0" borderId="18" xfId="0" applyNumberFormat="1" applyFont="1" applyBorder="1"/>
    <xf numFmtId="3" fontId="3" fillId="0" borderId="18" xfId="0" quotePrefix="1" applyNumberFormat="1" applyFont="1" applyBorder="1" applyAlignment="1">
      <alignment horizontal="left"/>
    </xf>
    <xf numFmtId="3" fontId="3" fillId="10" borderId="18" xfId="0" quotePrefix="1" applyNumberFormat="1" applyFont="1" applyFill="1" applyBorder="1" applyAlignment="1">
      <alignment horizontal="left"/>
    </xf>
    <xf numFmtId="164" fontId="0" fillId="0" borderId="1" xfId="2" applyNumberFormat="1" applyFont="1" applyBorder="1" applyAlignment="1">
      <alignment horizontal="left" vertical="top" wrapText="1"/>
    </xf>
    <xf numFmtId="165" fontId="0" fillId="0" borderId="1" xfId="0" applyNumberFormat="1" applyBorder="1" applyAlignment="1">
      <alignment horizontal="left" vertical="top" wrapText="1"/>
    </xf>
    <xf numFmtId="0" fontId="0" fillId="0" borderId="6" xfId="0" applyBorder="1" applyAlignment="1">
      <alignment vertical="top"/>
    </xf>
    <xf numFmtId="17" fontId="3" fillId="7" borderId="17" xfId="0" applyNumberFormat="1" applyFont="1" applyFill="1" applyBorder="1" applyAlignment="1">
      <alignment horizontal="left" wrapText="1"/>
    </xf>
    <xf numFmtId="4" fontId="3" fillId="7" borderId="10" xfId="0" applyNumberFormat="1" applyFont="1" applyFill="1" applyBorder="1" applyAlignment="1">
      <alignment horizontal="left" wrapText="1"/>
    </xf>
    <xf numFmtId="17" fontId="3" fillId="7" borderId="7" xfId="0" applyNumberFormat="1" applyFont="1" applyFill="1" applyBorder="1" applyAlignment="1">
      <alignment horizontal="left" wrapText="1"/>
    </xf>
    <xf numFmtId="4" fontId="6" fillId="5" borderId="5" xfId="0" applyNumberFormat="1" applyFont="1" applyFill="1" applyBorder="1" applyAlignment="1">
      <alignment horizontal="left"/>
    </xf>
    <xf numFmtId="17" fontId="3" fillId="7" borderId="13" xfId="0" applyNumberFormat="1" applyFont="1" applyFill="1" applyBorder="1" applyAlignment="1">
      <alignment horizontal="left" wrapText="1"/>
    </xf>
    <xf numFmtId="3" fontId="0" fillId="0" borderId="9" xfId="0" applyNumberFormat="1" applyFont="1" applyBorder="1" applyAlignment="1">
      <alignment horizontal="left" vertical="top" wrapText="1"/>
    </xf>
    <xf numFmtId="3" fontId="0" fillId="0" borderId="3" xfId="0" applyNumberFormat="1" applyFont="1" applyBorder="1" applyAlignment="1">
      <alignment horizontal="left" vertical="top" wrapText="1"/>
    </xf>
    <xf numFmtId="3" fontId="3" fillId="10" borderId="18" xfId="0" applyNumberFormat="1" applyFont="1" applyFill="1" applyBorder="1" applyAlignment="1">
      <alignment horizontal="left" vertical="top" wrapText="1"/>
    </xf>
    <xf numFmtId="6" fontId="3" fillId="0" borderId="19" xfId="0" applyNumberFormat="1" applyFont="1" applyBorder="1" applyAlignment="1">
      <alignment horizontal="left"/>
    </xf>
    <xf numFmtId="0" fontId="3" fillId="8" borderId="3" xfId="0" applyFont="1" applyFill="1" applyBorder="1" applyAlignment="1">
      <alignment horizontal="left" vertical="top" wrapText="1"/>
    </xf>
    <xf numFmtId="0" fontId="3" fillId="8" borderId="2" xfId="0" applyFont="1" applyFill="1" applyBorder="1" applyAlignment="1">
      <alignment horizontal="left" vertical="top" wrapText="1"/>
    </xf>
    <xf numFmtId="0" fontId="3" fillId="8" borderId="4" xfId="0" applyFont="1" applyFill="1" applyBorder="1" applyAlignment="1">
      <alignment horizontal="left" vertical="top" wrapText="1"/>
    </xf>
    <xf numFmtId="0" fontId="3" fillId="8" borderId="3" xfId="0" applyFont="1" applyFill="1" applyBorder="1" applyAlignment="1">
      <alignment horizontal="center" vertical="top" wrapText="1"/>
    </xf>
    <xf numFmtId="0" fontId="3" fillId="8" borderId="2" xfId="0" applyFont="1" applyFill="1" applyBorder="1" applyAlignment="1">
      <alignment horizontal="center" vertical="top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vertical="top"/>
    </xf>
    <xf numFmtId="3" fontId="4" fillId="11" borderId="0" xfId="0" applyNumberFormat="1" applyFont="1" applyFill="1" applyAlignment="1">
      <alignment horizontal="left" vertical="top"/>
    </xf>
    <xf numFmtId="3" fontId="0" fillId="0" borderId="12" xfId="0" applyNumberFormat="1" applyBorder="1" applyAlignment="1">
      <alignment horizontal="left" vertical="top" wrapText="1"/>
    </xf>
    <xf numFmtId="3" fontId="0" fillId="0" borderId="0" xfId="0" applyNumberFormat="1" applyAlignment="1">
      <alignment horizontal="left" vertical="top" wrapText="1"/>
    </xf>
    <xf numFmtId="3" fontId="4" fillId="0" borderId="0" xfId="0" applyNumberFormat="1" applyFont="1" applyAlignment="1">
      <alignment horizontal="left" vertical="top"/>
    </xf>
    <xf numFmtId="3" fontId="0" fillId="0" borderId="0" xfId="0" quotePrefix="1" applyNumberFormat="1" applyAlignment="1">
      <alignment horizontal="left" vertical="top" wrapText="1"/>
    </xf>
    <xf numFmtId="3" fontId="0" fillId="0" borderId="1" xfId="0" quotePrefix="1" applyNumberFormat="1" applyBorder="1" applyAlignment="1">
      <alignment horizontal="left" vertical="top" wrapText="1"/>
    </xf>
    <xf numFmtId="0" fontId="3" fillId="8" borderId="9" xfId="0" applyFont="1" applyFill="1" applyBorder="1" applyAlignment="1">
      <alignment horizontal="center" vertical="top" wrapText="1"/>
    </xf>
    <xf numFmtId="0" fontId="3" fillId="8" borderId="10" xfId="0" applyFont="1" applyFill="1" applyBorder="1" applyAlignment="1">
      <alignment horizontal="center" vertical="top" wrapText="1"/>
    </xf>
    <xf numFmtId="0" fontId="3" fillId="8" borderId="11" xfId="0" applyFont="1" applyFill="1" applyBorder="1" applyAlignment="1">
      <alignment horizontal="left" vertical="top" wrapText="1"/>
    </xf>
    <xf numFmtId="0" fontId="3" fillId="0" borderId="1" xfId="0" applyFont="1" applyBorder="1" applyAlignment="1">
      <alignment vertical="top"/>
    </xf>
    <xf numFmtId="0" fontId="3" fillId="0" borderId="0" xfId="0" applyFont="1" applyAlignment="1">
      <alignment vertical="top"/>
    </xf>
    <xf numFmtId="3" fontId="3" fillId="0" borderId="0" xfId="0" applyNumberFormat="1" applyFont="1" applyAlignment="1">
      <alignment horizontal="left" vertical="top"/>
    </xf>
    <xf numFmtId="3" fontId="5" fillId="0" borderId="0" xfId="0" applyNumberFormat="1" applyFont="1" applyAlignment="1">
      <alignment horizontal="left" vertical="top"/>
    </xf>
    <xf numFmtId="3" fontId="0" fillId="0" borderId="0" xfId="0" applyNumberFormat="1" applyAlignment="1">
      <alignment horizontal="center" vertical="top"/>
    </xf>
    <xf numFmtId="0" fontId="3" fillId="8" borderId="1" xfId="0" applyFont="1" applyFill="1" applyBorder="1" applyAlignment="1">
      <alignment horizontal="left" vertical="top" wrapText="1"/>
    </xf>
    <xf numFmtId="0" fontId="0" fillId="0" borderId="2" xfId="0" applyBorder="1"/>
    <xf numFmtId="0" fontId="0" fillId="0" borderId="4" xfId="0" applyBorder="1"/>
    <xf numFmtId="0" fontId="3" fillId="8" borderId="3" xfId="0" applyFont="1" applyFill="1" applyBorder="1" applyAlignment="1">
      <alignment horizontal="center" vertical="top" wrapText="1"/>
    </xf>
    <xf numFmtId="0" fontId="3" fillId="8" borderId="2" xfId="0" applyFont="1" applyFill="1" applyBorder="1" applyAlignment="1">
      <alignment horizontal="left" vertical="top" wrapText="1"/>
    </xf>
    <xf numFmtId="3" fontId="3" fillId="0" borderId="18" xfId="0" applyNumberFormat="1" applyFont="1" applyBorder="1" applyAlignment="1">
      <alignment horizontal="left" vertical="top" wrapText="1"/>
    </xf>
  </cellXfs>
  <cellStyles count="3">
    <cellStyle name="Normal" xfId="0" builtinId="0"/>
    <cellStyle name="Percent" xfId="2" builtinId="5"/>
    <cellStyle name="Percent 2" xfId="1" xr:uid="{00000000-0005-0000-0000-000002000000}"/>
  </cellStyles>
  <dxfs count="0"/>
  <tableStyles count="0" defaultTableStyle="TableStyleMedium2" defaultPivotStyle="PivotStyleLight16"/>
  <colors>
    <mruColors>
      <color rgb="FFFFCCCC"/>
      <color rgb="FFFFB3B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DBE31-182E-48B7-878C-4E0F7619AC81}">
  <sheetPr>
    <tabColor theme="9" tint="-0.499984740745262"/>
  </sheetPr>
  <dimension ref="A1:BG78"/>
  <sheetViews>
    <sheetView showGridLines="0" tabSelected="1" zoomScale="70" zoomScaleNormal="7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A2" sqref="A2"/>
    </sheetView>
  </sheetViews>
  <sheetFormatPr defaultColWidth="8.81640625" defaultRowHeight="14.5" outlineLevelRow="1" outlineLevelCol="1" x14ac:dyDescent="0.35"/>
  <cols>
    <col min="1" max="1" width="13.54296875" customWidth="1"/>
    <col min="2" max="2" width="50.54296875" bestFit="1" customWidth="1"/>
    <col min="3" max="4" width="10" style="18" customWidth="1"/>
    <col min="5" max="5" width="14.81640625" style="16" bestFit="1" customWidth="1"/>
    <col min="6" max="8" width="12.1796875" customWidth="1"/>
    <col min="9" max="9" width="14.453125" customWidth="1"/>
    <col min="10" max="25" width="13.1796875" style="18" customWidth="1" outlineLevel="1"/>
    <col min="26" max="26" width="13.1796875" style="118" customWidth="1" outlineLevel="1"/>
    <col min="27" max="28" width="13.1796875" style="120" customWidth="1" outlineLevel="1"/>
    <col min="29" max="31" width="13.1796875" style="18" customWidth="1" outlineLevel="1"/>
    <col min="32" max="43" width="13.1796875" style="18" customWidth="1"/>
    <col min="44" max="47" width="13.1796875" style="18" customWidth="1" outlineLevel="1"/>
    <col min="48" max="50" width="13.1796875" style="18" customWidth="1"/>
    <col min="51" max="51" width="13.1796875" style="47" customWidth="1"/>
    <col min="52" max="53" width="13.1796875" style="18" customWidth="1"/>
    <col min="54" max="57" width="13.1796875" style="18" customWidth="1" outlineLevel="1"/>
  </cols>
  <sheetData>
    <row r="1" spans="1:59" x14ac:dyDescent="0.35">
      <c r="A1" s="51" t="s">
        <v>31</v>
      </c>
      <c r="B1" s="52">
        <v>43738</v>
      </c>
      <c r="C1" s="50" t="s">
        <v>7</v>
      </c>
      <c r="D1" s="21"/>
      <c r="E1" s="19"/>
      <c r="F1" s="1"/>
      <c r="G1" s="1"/>
      <c r="H1" s="1"/>
      <c r="I1" s="1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105"/>
      <c r="AA1" s="65"/>
      <c r="AB1" s="65"/>
      <c r="AC1" s="65"/>
      <c r="AD1" s="65"/>
      <c r="AE1" s="65"/>
      <c r="AF1" s="58" t="s">
        <v>35</v>
      </c>
      <c r="AG1" s="48"/>
      <c r="AH1" s="48"/>
      <c r="AI1" s="48"/>
      <c r="AJ1" s="48"/>
      <c r="AK1" s="48"/>
      <c r="AL1" s="59"/>
      <c r="AM1" s="59"/>
      <c r="AN1" s="59"/>
      <c r="AO1" s="59"/>
      <c r="AP1" s="59"/>
      <c r="AQ1" s="59"/>
      <c r="AR1" s="59"/>
      <c r="AS1" s="59"/>
      <c r="AT1" s="59"/>
      <c r="AU1" s="59"/>
      <c r="AV1" s="59"/>
      <c r="AW1" s="59"/>
      <c r="AX1" s="59"/>
      <c r="AY1" s="59"/>
      <c r="AZ1" s="59"/>
      <c r="BA1" s="59"/>
      <c r="BB1" s="59"/>
      <c r="BC1" s="59"/>
      <c r="BD1" s="59"/>
      <c r="BE1" s="135"/>
    </row>
    <row r="2" spans="1:59" s="3" customFormat="1" x14ac:dyDescent="0.35">
      <c r="A2" s="11"/>
      <c r="B2" s="11"/>
      <c r="C2" s="23" t="str">
        <f>CONCATENATE("Inventory as of End ", "")</f>
        <v xml:space="preserve">Inventory as of End </v>
      </c>
      <c r="D2" s="22"/>
      <c r="E2" s="20"/>
      <c r="F2" s="12" t="s">
        <v>8</v>
      </c>
      <c r="G2" s="13"/>
      <c r="H2" s="14"/>
      <c r="I2" s="12" t="s">
        <v>32</v>
      </c>
      <c r="J2" s="67" t="s">
        <v>46</v>
      </c>
      <c r="K2" s="68"/>
      <c r="L2" s="68"/>
      <c r="M2" s="69"/>
      <c r="N2" s="67" t="s">
        <v>48</v>
      </c>
      <c r="O2" s="68"/>
      <c r="P2" s="68"/>
      <c r="Q2" s="69"/>
      <c r="R2" s="68" t="s">
        <v>52</v>
      </c>
      <c r="S2" s="68"/>
      <c r="T2" s="68"/>
      <c r="U2" s="68"/>
      <c r="V2" s="67" t="s">
        <v>53</v>
      </c>
      <c r="W2" s="68"/>
      <c r="X2" s="68"/>
      <c r="Y2" s="68"/>
      <c r="Z2" s="106" t="s">
        <v>54</v>
      </c>
      <c r="AA2" s="104"/>
      <c r="AB2" s="104"/>
      <c r="AC2" s="68" t="s">
        <v>55</v>
      </c>
      <c r="AD2" s="68"/>
      <c r="AE2" s="68"/>
      <c r="AF2" s="53" t="s">
        <v>34</v>
      </c>
      <c r="AG2" s="49"/>
      <c r="AH2" s="49"/>
      <c r="AI2" s="49"/>
      <c r="AJ2" s="49"/>
      <c r="AK2" s="54"/>
      <c r="AL2" s="53" t="s">
        <v>11</v>
      </c>
      <c r="AM2" s="49"/>
      <c r="AN2" s="49"/>
      <c r="AO2" s="49"/>
      <c r="AP2" s="49"/>
      <c r="AQ2" s="54"/>
      <c r="AR2" s="49" t="s">
        <v>45</v>
      </c>
      <c r="AS2" s="49"/>
      <c r="AT2" s="49"/>
      <c r="AU2" s="49"/>
      <c r="AV2" s="53" t="s">
        <v>10</v>
      </c>
      <c r="AW2" s="49"/>
      <c r="AX2" s="49"/>
      <c r="AY2" s="49"/>
      <c r="AZ2" s="49"/>
      <c r="BA2" s="54"/>
      <c r="BB2" s="49" t="s">
        <v>44</v>
      </c>
      <c r="BC2" s="49"/>
      <c r="BD2" s="49"/>
      <c r="BE2" s="54"/>
    </row>
    <row r="3" spans="1:59" ht="72.5" x14ac:dyDescent="0.35">
      <c r="A3" s="70" t="s">
        <v>9</v>
      </c>
      <c r="B3" s="71" t="s">
        <v>0</v>
      </c>
      <c r="C3" s="72" t="s">
        <v>1</v>
      </c>
      <c r="D3" s="73" t="s">
        <v>2</v>
      </c>
      <c r="E3" s="74" t="s">
        <v>3</v>
      </c>
      <c r="F3" s="64" t="s">
        <v>4</v>
      </c>
      <c r="G3" s="75" t="s">
        <v>5</v>
      </c>
      <c r="H3" s="76" t="s">
        <v>6</v>
      </c>
      <c r="I3" s="64" t="s">
        <v>47</v>
      </c>
      <c r="J3" s="66">
        <v>43709</v>
      </c>
      <c r="K3" s="66">
        <v>43739</v>
      </c>
      <c r="L3" s="66">
        <v>43770</v>
      </c>
      <c r="M3" s="66" t="s">
        <v>58</v>
      </c>
      <c r="N3" s="66">
        <v>43709</v>
      </c>
      <c r="O3" s="66">
        <v>43739</v>
      </c>
      <c r="P3" s="66">
        <v>43770</v>
      </c>
      <c r="Q3" s="66" t="s">
        <v>58</v>
      </c>
      <c r="R3" s="66">
        <v>43709</v>
      </c>
      <c r="S3" s="66">
        <v>43739</v>
      </c>
      <c r="T3" s="66">
        <v>43770</v>
      </c>
      <c r="U3" s="66" t="s">
        <v>58</v>
      </c>
      <c r="V3" s="66">
        <v>43709</v>
      </c>
      <c r="W3" s="66">
        <v>43739</v>
      </c>
      <c r="X3" s="66">
        <v>43770</v>
      </c>
      <c r="Y3" s="66" t="s">
        <v>58</v>
      </c>
      <c r="Z3" s="66">
        <v>43709</v>
      </c>
      <c r="AA3" s="66">
        <v>43739</v>
      </c>
      <c r="AB3" s="66">
        <v>43770</v>
      </c>
      <c r="AC3" s="66">
        <v>43709</v>
      </c>
      <c r="AD3" s="66">
        <v>43739</v>
      </c>
      <c r="AE3" s="66">
        <v>43770</v>
      </c>
      <c r="AF3" s="57" t="s">
        <v>20</v>
      </c>
      <c r="AG3" s="63">
        <v>43709</v>
      </c>
      <c r="AH3" s="63">
        <v>43739</v>
      </c>
      <c r="AI3" s="63">
        <v>43770</v>
      </c>
      <c r="AJ3" s="57" t="s">
        <v>33</v>
      </c>
      <c r="AK3" s="55" t="s">
        <v>58</v>
      </c>
      <c r="AL3" s="55" t="s">
        <v>20</v>
      </c>
      <c r="AM3" s="63">
        <v>43709</v>
      </c>
      <c r="AN3" s="63">
        <v>43739</v>
      </c>
      <c r="AO3" s="63">
        <v>43770</v>
      </c>
      <c r="AP3" s="57" t="s">
        <v>33</v>
      </c>
      <c r="AQ3" s="55" t="s">
        <v>59</v>
      </c>
      <c r="AR3" s="63">
        <v>43709</v>
      </c>
      <c r="AS3" s="63">
        <v>43739</v>
      </c>
      <c r="AT3" s="101">
        <v>43770</v>
      </c>
      <c r="AU3" s="132" t="s">
        <v>58</v>
      </c>
      <c r="AV3" s="57" t="s">
        <v>20</v>
      </c>
      <c r="AW3" s="63">
        <v>43709</v>
      </c>
      <c r="AX3" s="63">
        <v>43739</v>
      </c>
      <c r="AY3" s="101">
        <v>43770</v>
      </c>
      <c r="AZ3" s="56" t="s">
        <v>33</v>
      </c>
      <c r="BA3" s="133" t="s">
        <v>58</v>
      </c>
      <c r="BB3" s="63">
        <v>43709</v>
      </c>
      <c r="BC3" s="63">
        <v>43739</v>
      </c>
      <c r="BD3" s="134">
        <v>43770</v>
      </c>
      <c r="BE3" s="136" t="s">
        <v>58</v>
      </c>
      <c r="BF3" s="2"/>
      <c r="BG3" s="2"/>
    </row>
    <row r="4" spans="1:59" s="27" customFormat="1" x14ac:dyDescent="0.35">
      <c r="A4" s="81"/>
      <c r="B4" s="99"/>
      <c r="C4" s="102"/>
      <c r="D4" s="102"/>
      <c r="E4" s="103"/>
      <c r="F4" s="97"/>
      <c r="G4" s="97"/>
      <c r="H4" s="97"/>
      <c r="I4" s="97"/>
      <c r="J4" s="82" t="e">
        <f>VLOOKUP($B4,'Daily COGS'!$B:$F,2,FALSE)</f>
        <v>#N/A</v>
      </c>
      <c r="K4" s="82" t="e">
        <f>VLOOKUP($B4,'Daily COGS'!$B:$F,3,FALSE)</f>
        <v>#N/A</v>
      </c>
      <c r="L4" s="82" t="e">
        <f>VLOOKUP($B4,'Daily COGS'!$B:$F,4,FALSE)</f>
        <v>#N/A</v>
      </c>
      <c r="M4" s="82" t="e">
        <f>VLOOKUP($B4,'Daily COGS'!$B:$F,5,FALSE)</f>
        <v>#N/A</v>
      </c>
      <c r="N4" s="82" t="e">
        <f>VLOOKUP($B4,'Daily Inbounds'!$B:$F,2,FALSE)</f>
        <v>#N/A</v>
      </c>
      <c r="O4" s="82" t="e">
        <f>VLOOKUP($B4,'Daily Inbounds'!$B:$F,3,FALSE)</f>
        <v>#N/A</v>
      </c>
      <c r="P4" s="82" t="e">
        <f>VLOOKUP($B4,'Daily Inbounds'!$B:$F,4,FALSE)</f>
        <v>#N/A</v>
      </c>
      <c r="Q4" s="82" t="e">
        <f>VLOOKUP($B4,'Daily Inbounds'!$B:$F,5,FALSE)</f>
        <v>#N/A</v>
      </c>
      <c r="R4" s="107"/>
      <c r="S4" s="107"/>
      <c r="T4" s="107"/>
      <c r="U4" s="107"/>
      <c r="V4" s="107"/>
      <c r="W4" s="107"/>
      <c r="X4" s="107"/>
      <c r="Y4" s="107"/>
      <c r="Z4" s="115"/>
      <c r="AA4" s="115"/>
      <c r="AB4" s="115"/>
      <c r="AC4" s="107"/>
      <c r="AD4" s="107"/>
      <c r="AE4" s="107"/>
      <c r="AF4" s="83" t="str">
        <f>IFERROR(VLOOKUP($B4,VN!$A:$AJ, 23,FALSE), "")</f>
        <v/>
      </c>
      <c r="AG4" s="84" t="str">
        <f t="shared" ref="AG4:AI25" si="0">IFERROR(IF(AM4="n.a.", -AW4, IF(AW4="n.a.", AM4, AM4-AW4)),"n.a.")</f>
        <v>n.a.</v>
      </c>
      <c r="AH4" s="84" t="str">
        <f t="shared" si="0"/>
        <v>n.a.</v>
      </c>
      <c r="AI4" s="108" t="str">
        <f t="shared" si="0"/>
        <v>n.a.</v>
      </c>
      <c r="AJ4" s="86" t="str">
        <f t="shared" ref="AJ4:AJ24" si="1">IFERROR(AF4-AI4, "n.a.")</f>
        <v>n.a.</v>
      </c>
      <c r="AK4" s="137" t="str">
        <f>IFERROR(IF(AQ4="n.a.", -BA4, IF(BA4="n.a.", AQ4, AQ4-BA4)),"n.a.")</f>
        <v>n.a.</v>
      </c>
      <c r="AL4" s="93" t="str">
        <f>IFERROR(VLOOKUP($B4,VN!$A:$AJ, 27,FALSE), "")</f>
        <v/>
      </c>
      <c r="AM4" s="84" t="str">
        <f t="shared" ref="AM4:AO25" si="2">IFERROR(AR4/J4*30,"n.a.")</f>
        <v>n.a.</v>
      </c>
      <c r="AN4" s="87" t="str">
        <f t="shared" si="2"/>
        <v>n.a.</v>
      </c>
      <c r="AO4" s="84" t="str">
        <f>IFERROR(AT4/L4*30,"n.a.")</f>
        <v>n.a.</v>
      </c>
      <c r="AP4" s="85" t="str">
        <f t="shared" ref="AP4:AP24" si="3">IFERROR(-AO4+AL4,"n.a.")</f>
        <v>n.a.</v>
      </c>
      <c r="AQ4" s="108" t="str">
        <f>IFERROR(AU4/M4*30,"n.a.")</f>
        <v>n.a.</v>
      </c>
      <c r="AR4" s="82" t="e">
        <f>VLOOKUP(B4,'Daily Inventory Value'!B:F,2,FALSE)</f>
        <v>#N/A</v>
      </c>
      <c r="AS4" s="82" t="e">
        <f>VLOOKUP(B4,'Daily Inventory Value'!B:F,3,FALSE)</f>
        <v>#N/A</v>
      </c>
      <c r="AT4" s="82" t="e">
        <f>VLOOKUP(B4,'Daily Inventory Value'!B:F,4,FALSE)</f>
        <v>#N/A</v>
      </c>
      <c r="AU4" s="82" t="e">
        <f>VLOOKUP(B4,'Daily Inventory Value'!B:F,5,FALSE)</f>
        <v>#N/A</v>
      </c>
      <c r="AV4" s="96" t="str">
        <f>IFERROR(VLOOKUP($B4,VN!$A:$AJ, 32,FALSE), "")</f>
        <v/>
      </c>
      <c r="AW4" s="84" t="str">
        <f t="shared" ref="AW4:AY25" si="4">IFERROR(BB4/J4*30,"n.a.")</f>
        <v>n.a.</v>
      </c>
      <c r="AX4" s="84" t="str">
        <f t="shared" si="4"/>
        <v>n.a.</v>
      </c>
      <c r="AY4" s="80" t="str">
        <f t="shared" si="4"/>
        <v>n.a.</v>
      </c>
      <c r="AZ4" s="85" t="str">
        <f t="shared" ref="AZ4:AZ14" si="5">IFERROR(-AV4+AY4, "n.a.")</f>
        <v>n.a.</v>
      </c>
      <c r="BA4" s="108" t="str">
        <f>IFERROR(BE4/M4*30,"n.a.")</f>
        <v>n.a.</v>
      </c>
      <c r="BB4" s="82" t="e">
        <f>VLOOKUP(B4,'Daily Accounts Payable'!B:F,2,FALSE)</f>
        <v>#N/A</v>
      </c>
      <c r="BC4" s="82" t="e">
        <f>VLOOKUP(B4,'Daily Accounts Payable'!B:F,3,FALSE)</f>
        <v>#N/A</v>
      </c>
      <c r="BD4" s="82" t="e">
        <f>VLOOKUP(B4,'Daily Accounts Payable'!B:F,4,FALSE)</f>
        <v>#N/A</v>
      </c>
      <c r="BE4" s="95" t="e">
        <f>VLOOKUP(B4,'Daily Accounts Payable'!B:F,5,FALSE)</f>
        <v>#N/A</v>
      </c>
    </row>
    <row r="5" spans="1:59" s="27" customFormat="1" x14ac:dyDescent="0.35">
      <c r="A5" s="88"/>
      <c r="B5" s="99"/>
      <c r="C5" s="102"/>
      <c r="D5" s="102"/>
      <c r="E5" s="103"/>
      <c r="F5" s="97"/>
      <c r="G5" s="97"/>
      <c r="H5" s="97"/>
      <c r="I5" s="97"/>
      <c r="J5" s="82" t="e">
        <f>VLOOKUP($B5,'Daily COGS'!$B:$F,2,FALSE)</f>
        <v>#N/A</v>
      </c>
      <c r="K5" s="82" t="e">
        <f>VLOOKUP($B5,'Daily COGS'!$B:$F,3,FALSE)</f>
        <v>#N/A</v>
      </c>
      <c r="L5" s="82" t="e">
        <f>VLOOKUP($B5,'Daily COGS'!$B:$F,4,FALSE)</f>
        <v>#N/A</v>
      </c>
      <c r="M5" s="82" t="e">
        <f>VLOOKUP($B5,'Daily COGS'!$B:$F,5,FALSE)</f>
        <v>#N/A</v>
      </c>
      <c r="N5" s="82" t="e">
        <f>VLOOKUP($B5,'Daily Inbounds'!$B:$F,2,FALSE)</f>
        <v>#N/A</v>
      </c>
      <c r="O5" s="82" t="e">
        <f>VLOOKUP($B5,'Daily Inbounds'!$B:$F,3,FALSE)</f>
        <v>#N/A</v>
      </c>
      <c r="P5" s="82" t="e">
        <f>VLOOKUP($B5,'Daily Inbounds'!$B:$F,4,FALSE)</f>
        <v>#N/A</v>
      </c>
      <c r="Q5" s="82" t="e">
        <f>VLOOKUP($B5,'Daily Inbounds'!$B:$F,5,FALSE)</f>
        <v>#N/A</v>
      </c>
      <c r="R5" s="107"/>
      <c r="S5" s="107"/>
      <c r="T5" s="107"/>
      <c r="U5" s="107"/>
      <c r="V5" s="107"/>
      <c r="W5" s="107"/>
      <c r="X5" s="107"/>
      <c r="Y5" s="107"/>
      <c r="Z5" s="116"/>
      <c r="AA5" s="116"/>
      <c r="AB5" s="115"/>
      <c r="AC5" s="107"/>
      <c r="AD5" s="107"/>
      <c r="AE5" s="107"/>
      <c r="AF5" s="83" t="str">
        <f>IFERROR(VLOOKUP($B5,VN!$A:$AJ, 23,FALSE), "")</f>
        <v/>
      </c>
      <c r="AG5" s="90" t="str">
        <f t="shared" si="0"/>
        <v>n.a.</v>
      </c>
      <c r="AH5" s="90" t="str">
        <f t="shared" si="0"/>
        <v>n.a.</v>
      </c>
      <c r="AI5" s="109" t="str">
        <f t="shared" si="0"/>
        <v>n.a.</v>
      </c>
      <c r="AJ5" s="92" t="str">
        <f t="shared" si="1"/>
        <v>n.a.</v>
      </c>
      <c r="AK5" s="137" t="str">
        <f t="shared" ref="AK5:AK25" si="6">IFERROR(IF(AQ5="n.a.", -BA5, IF(BA5="n.a.", AQ5, AQ5-BA5)),"n.a.")</f>
        <v>n.a.</v>
      </c>
      <c r="AL5" s="93" t="str">
        <f>IFERROR(VLOOKUP($B5,VN!$A:$AJ, 27,FALSE), "")</f>
        <v/>
      </c>
      <c r="AM5" s="90" t="str">
        <f t="shared" si="2"/>
        <v>n.a.</v>
      </c>
      <c r="AN5" s="87" t="str">
        <f t="shared" si="2"/>
        <v>n.a.</v>
      </c>
      <c r="AO5" s="90" t="str">
        <f t="shared" si="2"/>
        <v>n.a.</v>
      </c>
      <c r="AP5" s="91" t="str">
        <f t="shared" si="3"/>
        <v>n.a.</v>
      </c>
      <c r="AQ5" s="108" t="str">
        <f t="shared" ref="AQ5:AQ25" si="7">IFERROR(AU5/M5*30,"n.a.")</f>
        <v>n.a.</v>
      </c>
      <c r="AR5" s="95" t="e">
        <f>VLOOKUP(B5,'Daily Inventory Value'!B:F,2,FALSE)</f>
        <v>#N/A</v>
      </c>
      <c r="AS5" s="95" t="e">
        <f>VLOOKUP(B5,'Daily Inventory Value'!B:F,3,FALSE)</f>
        <v>#N/A</v>
      </c>
      <c r="AT5" s="95" t="e">
        <f>VLOOKUP(B5,'Daily Inventory Value'!B:F,4,FALSE)</f>
        <v>#N/A</v>
      </c>
      <c r="AU5" s="82" t="e">
        <f>VLOOKUP(B5,'Daily Inventory Value'!B:F,5,FALSE)</f>
        <v>#N/A</v>
      </c>
      <c r="AV5" s="96" t="str">
        <f>IFERROR(VLOOKUP($B5,VN!$A:$AJ, 32,FALSE), "")</f>
        <v/>
      </c>
      <c r="AW5" s="90" t="str">
        <f t="shared" si="4"/>
        <v>n.a.</v>
      </c>
      <c r="AX5" s="90" t="str">
        <f t="shared" si="4"/>
        <v>n.a.</v>
      </c>
      <c r="AY5" s="77" t="str">
        <f t="shared" si="4"/>
        <v>n.a.</v>
      </c>
      <c r="AZ5" s="91" t="str">
        <f t="shared" si="5"/>
        <v>n.a.</v>
      </c>
      <c r="BA5" s="108" t="str">
        <f t="shared" ref="BA5:BA14" si="8">IFERROR(BE5/M5*30,"n.a.")</f>
        <v>n.a.</v>
      </c>
      <c r="BB5" s="95" t="e">
        <f>VLOOKUP(B5,'Daily Accounts Payable'!B:F,2,FALSE)</f>
        <v>#N/A</v>
      </c>
      <c r="BC5" s="95" t="e">
        <f>VLOOKUP(B5,'Daily Accounts Payable'!B:F,3,FALSE)</f>
        <v>#N/A</v>
      </c>
      <c r="BD5" s="95" t="e">
        <f>VLOOKUP(B5,'Daily Accounts Payable'!B:F,4,FALSE)</f>
        <v>#N/A</v>
      </c>
      <c r="BE5" s="95" t="e">
        <f>VLOOKUP(B5,'Daily Accounts Payable'!B:F,5,FALSE)</f>
        <v>#N/A</v>
      </c>
    </row>
    <row r="6" spans="1:59" s="27" customFormat="1" x14ac:dyDescent="0.35">
      <c r="A6" s="88"/>
      <c r="B6" s="99"/>
      <c r="C6" s="102"/>
      <c r="D6" s="102"/>
      <c r="E6" s="103"/>
      <c r="F6" s="97"/>
      <c r="G6" s="97"/>
      <c r="H6" s="97"/>
      <c r="I6" s="97"/>
      <c r="J6" s="82" t="e">
        <f>VLOOKUP($B6,'Daily COGS'!$B:$F,2,FALSE)</f>
        <v>#N/A</v>
      </c>
      <c r="K6" s="82" t="e">
        <f>VLOOKUP($B6,'Daily COGS'!$B:$F,3,FALSE)</f>
        <v>#N/A</v>
      </c>
      <c r="L6" s="82" t="e">
        <f>VLOOKUP($B6,'Daily COGS'!$B:$F,4,FALSE)</f>
        <v>#N/A</v>
      </c>
      <c r="M6" s="82" t="e">
        <f>VLOOKUP($B6,'Daily COGS'!$B:$F,5,FALSE)</f>
        <v>#N/A</v>
      </c>
      <c r="N6" s="82" t="e">
        <f>VLOOKUP($B6,'Daily Inbounds'!$B:$F,2,FALSE)</f>
        <v>#N/A</v>
      </c>
      <c r="O6" s="82" t="e">
        <f>VLOOKUP($B6,'Daily Inbounds'!$B:$F,3,FALSE)</f>
        <v>#N/A</v>
      </c>
      <c r="P6" s="82" t="e">
        <f>VLOOKUP($B6,'Daily Inbounds'!$B:$F,4,FALSE)</f>
        <v>#N/A</v>
      </c>
      <c r="Q6" s="82" t="e">
        <f>VLOOKUP($B6,'Daily Inbounds'!$B:$F,5,FALSE)</f>
        <v>#N/A</v>
      </c>
      <c r="R6" s="107"/>
      <c r="S6" s="107"/>
      <c r="T6" s="107"/>
      <c r="U6" s="107"/>
      <c r="V6" s="107"/>
      <c r="W6" s="107"/>
      <c r="X6" s="107"/>
      <c r="Y6" s="107"/>
      <c r="Z6" s="115"/>
      <c r="AA6" s="115"/>
      <c r="AB6" s="115"/>
      <c r="AC6" s="107"/>
      <c r="AD6" s="107"/>
      <c r="AE6" s="107"/>
      <c r="AF6" s="83" t="str">
        <f>IFERROR(VLOOKUP($B6,VN!$A:$AJ, 23,FALSE), "")</f>
        <v/>
      </c>
      <c r="AG6" s="90" t="str">
        <f t="shared" si="0"/>
        <v>n.a.</v>
      </c>
      <c r="AH6" s="90" t="str">
        <f t="shared" si="0"/>
        <v>n.a.</v>
      </c>
      <c r="AI6" s="109" t="str">
        <f t="shared" si="0"/>
        <v>n.a.</v>
      </c>
      <c r="AJ6" s="92" t="str">
        <f t="shared" si="1"/>
        <v>n.a.</v>
      </c>
      <c r="AK6" s="137" t="str">
        <f t="shared" si="6"/>
        <v>n.a.</v>
      </c>
      <c r="AL6" s="93" t="str">
        <f>IFERROR(VLOOKUP($B6,VN!$A:$AJ, 27,FALSE), "")</f>
        <v/>
      </c>
      <c r="AM6" s="90" t="str">
        <f t="shared" si="2"/>
        <v>n.a.</v>
      </c>
      <c r="AN6" s="94" t="str">
        <f t="shared" si="2"/>
        <v>n.a.</v>
      </c>
      <c r="AO6" s="90" t="str">
        <f t="shared" si="2"/>
        <v>n.a.</v>
      </c>
      <c r="AP6" s="91" t="str">
        <f t="shared" si="3"/>
        <v>n.a.</v>
      </c>
      <c r="AQ6" s="108" t="str">
        <f t="shared" si="7"/>
        <v>n.a.</v>
      </c>
      <c r="AR6" s="95" t="e">
        <f>VLOOKUP(B6,'Daily Inventory Value'!B:F,2,FALSE)</f>
        <v>#N/A</v>
      </c>
      <c r="AS6" s="95" t="e">
        <f>VLOOKUP(B6,'Daily Inventory Value'!B:F,3,FALSE)</f>
        <v>#N/A</v>
      </c>
      <c r="AT6" s="95" t="e">
        <f>VLOOKUP(B6,'Daily Inventory Value'!B:F,4,FALSE)</f>
        <v>#N/A</v>
      </c>
      <c r="AU6" s="82" t="e">
        <f>VLOOKUP(B6,'Daily Inventory Value'!B:F,5,FALSE)</f>
        <v>#N/A</v>
      </c>
      <c r="AV6" s="96" t="str">
        <f>IFERROR(VLOOKUP($B6,VN!$A:$AJ, 32,FALSE), "")</f>
        <v/>
      </c>
      <c r="AW6" s="90" t="str">
        <f t="shared" si="4"/>
        <v>n.a.</v>
      </c>
      <c r="AX6" s="90" t="str">
        <f t="shared" si="4"/>
        <v>n.a.</v>
      </c>
      <c r="AY6" s="77" t="str">
        <f t="shared" si="4"/>
        <v>n.a.</v>
      </c>
      <c r="AZ6" s="91" t="str">
        <f t="shared" si="5"/>
        <v>n.a.</v>
      </c>
      <c r="BA6" s="108" t="str">
        <f t="shared" si="8"/>
        <v>n.a.</v>
      </c>
      <c r="BB6" s="95" t="e">
        <f>VLOOKUP(B6,'Daily Accounts Payable'!B:F,2,FALSE)</f>
        <v>#N/A</v>
      </c>
      <c r="BC6" s="95" t="e">
        <f>VLOOKUP(B6,'Daily Accounts Payable'!B:F,3,FALSE)</f>
        <v>#N/A</v>
      </c>
      <c r="BD6" s="95" t="e">
        <f>VLOOKUP(B6,'Daily Accounts Payable'!B:F,4,FALSE)</f>
        <v>#N/A</v>
      </c>
      <c r="BE6" s="95" t="e">
        <f>VLOOKUP(B6,'Daily Accounts Payable'!B:F,5,FALSE)</f>
        <v>#N/A</v>
      </c>
    </row>
    <row r="7" spans="1:59" s="27" customFormat="1" x14ac:dyDescent="0.35">
      <c r="A7" s="88"/>
      <c r="B7" s="99"/>
      <c r="C7" s="102"/>
      <c r="D7" s="102"/>
      <c r="E7" s="103"/>
      <c r="F7" s="97"/>
      <c r="G7" s="97"/>
      <c r="H7" s="97"/>
      <c r="I7" s="97"/>
      <c r="J7" s="82" t="e">
        <f>VLOOKUP($B7,'Daily COGS'!$B:$F,2,FALSE)</f>
        <v>#N/A</v>
      </c>
      <c r="K7" s="82" t="e">
        <f>VLOOKUP($B7,'Daily COGS'!$B:$F,3,FALSE)</f>
        <v>#N/A</v>
      </c>
      <c r="L7" s="82" t="e">
        <f>VLOOKUP($B7,'Daily COGS'!$B:$F,4,FALSE)</f>
        <v>#N/A</v>
      </c>
      <c r="M7" s="82" t="e">
        <f>VLOOKUP($B7,'Daily COGS'!$B:$F,5,FALSE)</f>
        <v>#N/A</v>
      </c>
      <c r="N7" s="82" t="e">
        <f>VLOOKUP($B7,'Daily Inbounds'!$B:$F,2,FALSE)</f>
        <v>#N/A</v>
      </c>
      <c r="O7" s="82" t="e">
        <f>VLOOKUP($B7,'Daily Inbounds'!$B:$F,3,FALSE)</f>
        <v>#N/A</v>
      </c>
      <c r="P7" s="82" t="e">
        <f>VLOOKUP($B7,'Daily Inbounds'!$B:$F,4,FALSE)</f>
        <v>#N/A</v>
      </c>
      <c r="Q7" s="82" t="e">
        <f>VLOOKUP($B7,'Daily Inbounds'!$B:$F,5,FALSE)</f>
        <v>#N/A</v>
      </c>
      <c r="R7" s="107"/>
      <c r="S7" s="107"/>
      <c r="T7" s="107"/>
      <c r="U7" s="107"/>
      <c r="V7" s="107"/>
      <c r="W7" s="107"/>
      <c r="X7" s="107"/>
      <c r="Y7" s="107"/>
      <c r="Z7" s="115"/>
      <c r="AA7" s="115"/>
      <c r="AB7" s="115"/>
      <c r="AC7" s="107"/>
      <c r="AD7" s="107"/>
      <c r="AE7" s="107"/>
      <c r="AF7" s="83" t="str">
        <f>IFERROR(VLOOKUP($B7,VN!$A:$AJ, 23,FALSE), "")</f>
        <v/>
      </c>
      <c r="AG7" s="90" t="str">
        <f t="shared" si="0"/>
        <v>n.a.</v>
      </c>
      <c r="AH7" s="90" t="str">
        <f t="shared" si="0"/>
        <v>n.a.</v>
      </c>
      <c r="AI7" s="109" t="str">
        <f t="shared" si="0"/>
        <v>n.a.</v>
      </c>
      <c r="AJ7" s="92" t="str">
        <f t="shared" si="1"/>
        <v>n.a.</v>
      </c>
      <c r="AK7" s="137" t="str">
        <f t="shared" si="6"/>
        <v>n.a.</v>
      </c>
      <c r="AL7" s="93" t="str">
        <f>IFERROR(VLOOKUP($B7,VN!$A:$AJ, 27,FALSE), "")</f>
        <v/>
      </c>
      <c r="AM7" s="90" t="str">
        <f t="shared" si="2"/>
        <v>n.a.</v>
      </c>
      <c r="AN7" s="94" t="str">
        <f t="shared" si="2"/>
        <v>n.a.</v>
      </c>
      <c r="AO7" s="90" t="str">
        <f t="shared" si="2"/>
        <v>n.a.</v>
      </c>
      <c r="AP7" s="91" t="str">
        <f t="shared" si="3"/>
        <v>n.a.</v>
      </c>
      <c r="AQ7" s="108" t="str">
        <f t="shared" si="7"/>
        <v>n.a.</v>
      </c>
      <c r="AR7" s="95" t="e">
        <f>VLOOKUP(B7,'Daily Inventory Value'!B:F,2,FALSE)</f>
        <v>#N/A</v>
      </c>
      <c r="AS7" s="95" t="e">
        <f>VLOOKUP(B7,'Daily Inventory Value'!B:F,3,FALSE)</f>
        <v>#N/A</v>
      </c>
      <c r="AT7" s="95" t="e">
        <f>VLOOKUP(B7,'Daily Inventory Value'!B:F,4,FALSE)</f>
        <v>#N/A</v>
      </c>
      <c r="AU7" s="82" t="e">
        <f>VLOOKUP(B7,'Daily Inventory Value'!B:F,5,FALSE)</f>
        <v>#N/A</v>
      </c>
      <c r="AV7" s="96" t="str">
        <f>IFERROR(VLOOKUP($B7,VN!$A:$AJ, 32,FALSE), "")</f>
        <v/>
      </c>
      <c r="AW7" s="90" t="str">
        <f t="shared" si="4"/>
        <v>n.a.</v>
      </c>
      <c r="AX7" s="90" t="str">
        <f t="shared" si="4"/>
        <v>n.a.</v>
      </c>
      <c r="AY7" s="77" t="str">
        <f t="shared" si="4"/>
        <v>n.a.</v>
      </c>
      <c r="AZ7" s="91" t="str">
        <f t="shared" si="5"/>
        <v>n.a.</v>
      </c>
      <c r="BA7" s="108" t="str">
        <f t="shared" si="8"/>
        <v>n.a.</v>
      </c>
      <c r="BB7" s="95" t="e">
        <f>VLOOKUP(B7,'Daily Accounts Payable'!B:F,2,FALSE)</f>
        <v>#N/A</v>
      </c>
      <c r="BC7" s="95" t="e">
        <f>VLOOKUP(B7,'Daily Accounts Payable'!B:F,3,FALSE)</f>
        <v>#N/A</v>
      </c>
      <c r="BD7" s="95" t="e">
        <f>VLOOKUP(B7,'Daily Accounts Payable'!B:F,4,FALSE)</f>
        <v>#N/A</v>
      </c>
      <c r="BE7" s="95" t="e">
        <f>VLOOKUP(B7,'Daily Accounts Payable'!B:F,5,FALSE)</f>
        <v>#N/A</v>
      </c>
    </row>
    <row r="8" spans="1:59" s="27" customFormat="1" x14ac:dyDescent="0.35">
      <c r="A8" s="88"/>
      <c r="B8" s="99"/>
      <c r="C8" s="102"/>
      <c r="D8" s="102"/>
      <c r="E8" s="103"/>
      <c r="F8" s="97"/>
      <c r="G8" s="97"/>
      <c r="H8" s="97"/>
      <c r="I8" s="97"/>
      <c r="J8" s="82" t="e">
        <f>VLOOKUP($B8,'Daily COGS'!$B:$F,2,FALSE)</f>
        <v>#N/A</v>
      </c>
      <c r="K8" s="82" t="e">
        <f>VLOOKUP($B8,'Daily COGS'!$B:$F,3,FALSE)</f>
        <v>#N/A</v>
      </c>
      <c r="L8" s="82" t="e">
        <f>VLOOKUP($B8,'Daily COGS'!$B:$F,4,FALSE)</f>
        <v>#N/A</v>
      </c>
      <c r="M8" s="82" t="e">
        <f>VLOOKUP($B8,'Daily COGS'!$B:$F,5,FALSE)</f>
        <v>#N/A</v>
      </c>
      <c r="N8" s="82" t="e">
        <f>VLOOKUP($B8,'Daily Inbounds'!$B:$F,2,FALSE)</f>
        <v>#N/A</v>
      </c>
      <c r="O8" s="82" t="e">
        <f>VLOOKUP($B8,'Daily Inbounds'!$B:$F,3,FALSE)</f>
        <v>#N/A</v>
      </c>
      <c r="P8" s="82" t="e">
        <f>VLOOKUP($B8,'Daily Inbounds'!$B:$F,4,FALSE)</f>
        <v>#N/A</v>
      </c>
      <c r="Q8" s="82" t="e">
        <f>VLOOKUP($B8,'Daily Inbounds'!$B:$F,5,FALSE)</f>
        <v>#N/A</v>
      </c>
      <c r="R8" s="107"/>
      <c r="S8" s="107"/>
      <c r="T8" s="107"/>
      <c r="U8" s="107"/>
      <c r="V8" s="107"/>
      <c r="W8" s="107"/>
      <c r="X8" s="107"/>
      <c r="Y8" s="107"/>
      <c r="Z8" s="115"/>
      <c r="AA8" s="115"/>
      <c r="AB8" s="115"/>
      <c r="AC8" s="107"/>
      <c r="AD8" s="107"/>
      <c r="AE8" s="107"/>
      <c r="AF8" s="83" t="str">
        <f>IFERROR(VLOOKUP($B8,VN!$A:$AJ, 23,FALSE), "")</f>
        <v/>
      </c>
      <c r="AG8" s="90" t="str">
        <f t="shared" si="0"/>
        <v>n.a.</v>
      </c>
      <c r="AH8" s="90" t="str">
        <f t="shared" si="0"/>
        <v>n.a.</v>
      </c>
      <c r="AI8" s="109" t="str">
        <f t="shared" si="0"/>
        <v>n.a.</v>
      </c>
      <c r="AJ8" s="92" t="str">
        <f t="shared" si="1"/>
        <v>n.a.</v>
      </c>
      <c r="AK8" s="137" t="str">
        <f t="shared" si="6"/>
        <v>n.a.</v>
      </c>
      <c r="AL8" s="93" t="str">
        <f>IFERROR(VLOOKUP($B8,VN!$A:$AJ, 27,FALSE), "")</f>
        <v/>
      </c>
      <c r="AM8" s="90" t="str">
        <f t="shared" si="2"/>
        <v>n.a.</v>
      </c>
      <c r="AN8" s="94" t="str">
        <f t="shared" si="2"/>
        <v>n.a.</v>
      </c>
      <c r="AO8" s="90" t="str">
        <f t="shared" si="2"/>
        <v>n.a.</v>
      </c>
      <c r="AP8" s="91" t="str">
        <f t="shared" si="3"/>
        <v>n.a.</v>
      </c>
      <c r="AQ8" s="108" t="str">
        <f t="shared" si="7"/>
        <v>n.a.</v>
      </c>
      <c r="AR8" s="95" t="e">
        <f>VLOOKUP(B8,'Daily Inventory Value'!B:F,2,FALSE)</f>
        <v>#N/A</v>
      </c>
      <c r="AS8" s="95" t="e">
        <f>VLOOKUP(B8,'Daily Inventory Value'!B:F,3,FALSE)</f>
        <v>#N/A</v>
      </c>
      <c r="AT8" s="95" t="e">
        <f>VLOOKUP(B8,'Daily Inventory Value'!B:F,4,FALSE)</f>
        <v>#N/A</v>
      </c>
      <c r="AU8" s="82" t="e">
        <f>VLOOKUP(B8,'Daily Inventory Value'!B:F,5,FALSE)</f>
        <v>#N/A</v>
      </c>
      <c r="AV8" s="96" t="str">
        <f>IFERROR(VLOOKUP($B8,VN!$A:$AJ, 32,FALSE), "")</f>
        <v/>
      </c>
      <c r="AW8" s="90" t="str">
        <f t="shared" si="4"/>
        <v>n.a.</v>
      </c>
      <c r="AX8" s="90" t="str">
        <f t="shared" si="4"/>
        <v>n.a.</v>
      </c>
      <c r="AY8" s="77" t="str">
        <f t="shared" si="4"/>
        <v>n.a.</v>
      </c>
      <c r="AZ8" s="91" t="str">
        <f t="shared" si="5"/>
        <v>n.a.</v>
      </c>
      <c r="BA8" s="108" t="str">
        <f t="shared" si="8"/>
        <v>n.a.</v>
      </c>
      <c r="BB8" s="95" t="e">
        <f>VLOOKUP(B8,'Daily Accounts Payable'!B:F,2,FALSE)</f>
        <v>#N/A</v>
      </c>
      <c r="BC8" s="95" t="e">
        <f>VLOOKUP(B8,'Daily Accounts Payable'!B:F,3,FALSE)</f>
        <v>#N/A</v>
      </c>
      <c r="BD8" s="95" t="e">
        <f>VLOOKUP(B8,'Daily Accounts Payable'!B:F,4,FALSE)</f>
        <v>#N/A</v>
      </c>
      <c r="BE8" s="95" t="e">
        <f>VLOOKUP(B8,'Daily Accounts Payable'!B:F,5,FALSE)</f>
        <v>#N/A</v>
      </c>
    </row>
    <row r="9" spans="1:59" s="27" customFormat="1" x14ac:dyDescent="0.35">
      <c r="A9" s="88"/>
      <c r="B9" s="99"/>
      <c r="C9" s="102"/>
      <c r="D9" s="102"/>
      <c r="E9" s="103"/>
      <c r="F9" s="97"/>
      <c r="G9" s="97"/>
      <c r="H9" s="97"/>
      <c r="I9" s="97"/>
      <c r="J9" s="82" t="e">
        <f>VLOOKUP($B9,'Daily COGS'!$B:$F,2,FALSE)</f>
        <v>#N/A</v>
      </c>
      <c r="K9" s="82" t="e">
        <f>VLOOKUP($B9,'Daily COGS'!$B:$F,3,FALSE)</f>
        <v>#N/A</v>
      </c>
      <c r="L9" s="82" t="e">
        <f>VLOOKUP($B9,'Daily COGS'!$B:$F,4,FALSE)</f>
        <v>#N/A</v>
      </c>
      <c r="M9" s="82" t="e">
        <f>VLOOKUP($B9,'Daily COGS'!$B:$F,5,FALSE)</f>
        <v>#N/A</v>
      </c>
      <c r="N9" s="82" t="e">
        <f>VLOOKUP($B9,'Daily Inbounds'!$B:$F,2,FALSE)</f>
        <v>#N/A</v>
      </c>
      <c r="O9" s="82" t="e">
        <f>VLOOKUP($B9,'Daily Inbounds'!$B:$F,3,FALSE)</f>
        <v>#N/A</v>
      </c>
      <c r="P9" s="82" t="e">
        <f>VLOOKUP($B9,'Daily Inbounds'!$B:$F,4,FALSE)</f>
        <v>#N/A</v>
      </c>
      <c r="Q9" s="82" t="e">
        <f>VLOOKUP($B9,'Daily Inbounds'!$B:$F,5,FALSE)</f>
        <v>#N/A</v>
      </c>
      <c r="R9" s="107"/>
      <c r="S9" s="107"/>
      <c r="T9" s="107"/>
      <c r="U9" s="107"/>
      <c r="V9" s="107"/>
      <c r="W9" s="107"/>
      <c r="X9" s="107"/>
      <c r="Y9" s="107"/>
      <c r="Z9" s="115"/>
      <c r="AA9" s="115"/>
      <c r="AB9" s="115"/>
      <c r="AC9" s="107"/>
      <c r="AD9" s="107"/>
      <c r="AE9" s="107"/>
      <c r="AF9" s="83" t="str">
        <f>IFERROR(VLOOKUP($B9,VN!$A:$AJ, 23,FALSE), "")</f>
        <v/>
      </c>
      <c r="AG9" s="90" t="str">
        <f t="shared" si="0"/>
        <v>n.a.</v>
      </c>
      <c r="AH9" s="90" t="str">
        <f t="shared" si="0"/>
        <v>n.a.</v>
      </c>
      <c r="AI9" s="109" t="str">
        <f t="shared" si="0"/>
        <v>n.a.</v>
      </c>
      <c r="AJ9" s="92" t="str">
        <f t="shared" si="1"/>
        <v>n.a.</v>
      </c>
      <c r="AK9" s="137" t="str">
        <f t="shared" si="6"/>
        <v>n.a.</v>
      </c>
      <c r="AL9" s="93" t="str">
        <f>IFERROR(VLOOKUP($B9,VN!$A:$AJ, 27,FALSE), "")</f>
        <v/>
      </c>
      <c r="AM9" s="90" t="str">
        <f t="shared" si="2"/>
        <v>n.a.</v>
      </c>
      <c r="AN9" s="94" t="str">
        <f t="shared" si="2"/>
        <v>n.a.</v>
      </c>
      <c r="AO9" s="90" t="str">
        <f t="shared" si="2"/>
        <v>n.a.</v>
      </c>
      <c r="AP9" s="91" t="str">
        <f t="shared" si="3"/>
        <v>n.a.</v>
      </c>
      <c r="AQ9" s="108" t="str">
        <f t="shared" si="7"/>
        <v>n.a.</v>
      </c>
      <c r="AR9" s="95" t="e">
        <f>VLOOKUP(B9,'Daily Inventory Value'!B:F,2,FALSE)</f>
        <v>#N/A</v>
      </c>
      <c r="AS9" s="95" t="e">
        <f>VLOOKUP(B9,'Daily Inventory Value'!B:F,3,FALSE)</f>
        <v>#N/A</v>
      </c>
      <c r="AT9" s="95" t="e">
        <f>VLOOKUP(B9,'Daily Inventory Value'!B:F,4,FALSE)</f>
        <v>#N/A</v>
      </c>
      <c r="AU9" s="82" t="e">
        <f>VLOOKUP(B9,'Daily Inventory Value'!B:F,5,FALSE)</f>
        <v>#N/A</v>
      </c>
      <c r="AV9" s="96" t="str">
        <f>IFERROR(VLOOKUP($B9,VN!$A:$AJ, 32,FALSE), "")</f>
        <v/>
      </c>
      <c r="AW9" s="90" t="str">
        <f t="shared" si="4"/>
        <v>n.a.</v>
      </c>
      <c r="AX9" s="90" t="str">
        <f t="shared" si="4"/>
        <v>n.a.</v>
      </c>
      <c r="AY9" s="77" t="str">
        <f t="shared" si="4"/>
        <v>n.a.</v>
      </c>
      <c r="AZ9" s="91" t="str">
        <f t="shared" si="5"/>
        <v>n.a.</v>
      </c>
      <c r="BA9" s="108" t="str">
        <f t="shared" si="8"/>
        <v>n.a.</v>
      </c>
      <c r="BB9" s="95" t="e">
        <f>VLOOKUP(B9,'Daily Accounts Payable'!B:F,2,FALSE)</f>
        <v>#N/A</v>
      </c>
      <c r="BC9" s="95" t="e">
        <f>VLOOKUP(B9,'Daily Accounts Payable'!B:F,3,FALSE)</f>
        <v>#N/A</v>
      </c>
      <c r="BD9" s="95" t="e">
        <f>VLOOKUP(B9,'Daily Accounts Payable'!B:F,4,FALSE)</f>
        <v>#N/A</v>
      </c>
      <c r="BE9" s="95" t="e">
        <f>VLOOKUP(B9,'Daily Accounts Payable'!B:F,5,FALSE)</f>
        <v>#N/A</v>
      </c>
    </row>
    <row r="10" spans="1:59" s="27" customFormat="1" x14ac:dyDescent="0.35">
      <c r="A10" s="88"/>
      <c r="B10" s="99"/>
      <c r="C10" s="102"/>
      <c r="D10" s="102"/>
      <c r="E10" s="103"/>
      <c r="F10" s="97"/>
      <c r="G10" s="97"/>
      <c r="H10" s="97"/>
      <c r="I10" s="97"/>
      <c r="J10" s="82" t="e">
        <f>VLOOKUP($B10,'Daily COGS'!$B:$F,2,FALSE)</f>
        <v>#N/A</v>
      </c>
      <c r="K10" s="82" t="e">
        <f>VLOOKUP($B10,'Daily COGS'!$B:$F,3,FALSE)</f>
        <v>#N/A</v>
      </c>
      <c r="L10" s="82" t="e">
        <f>VLOOKUP($B10,'Daily COGS'!$B:$F,4,FALSE)</f>
        <v>#N/A</v>
      </c>
      <c r="M10" s="82" t="e">
        <f>VLOOKUP($B10,'Daily COGS'!$B:$F,5,FALSE)</f>
        <v>#N/A</v>
      </c>
      <c r="N10" s="82" t="e">
        <f>VLOOKUP($B10,'Daily Inbounds'!$B:$F,2,FALSE)</f>
        <v>#N/A</v>
      </c>
      <c r="O10" s="82" t="e">
        <f>VLOOKUP($B10,'Daily Inbounds'!$B:$F,3,FALSE)</f>
        <v>#N/A</v>
      </c>
      <c r="P10" s="82" t="e">
        <f>VLOOKUP($B10,'Daily Inbounds'!$B:$F,4,FALSE)</f>
        <v>#N/A</v>
      </c>
      <c r="Q10" s="82" t="e">
        <f>VLOOKUP($B10,'Daily Inbounds'!$B:$F,5,FALSE)</f>
        <v>#N/A</v>
      </c>
      <c r="R10" s="107"/>
      <c r="S10" s="107"/>
      <c r="T10" s="107"/>
      <c r="U10" s="107"/>
      <c r="V10" s="107"/>
      <c r="W10" s="107"/>
      <c r="X10" s="107"/>
      <c r="Y10" s="107"/>
      <c r="Z10" s="115"/>
      <c r="AA10" s="115"/>
      <c r="AB10" s="115"/>
      <c r="AC10" s="107"/>
      <c r="AD10" s="107"/>
      <c r="AE10" s="107"/>
      <c r="AF10" s="83" t="str">
        <f>IFERROR(VLOOKUP($B10,VN!$A:$AJ, 23,FALSE), "")</f>
        <v/>
      </c>
      <c r="AG10" s="90" t="str">
        <f t="shared" si="0"/>
        <v>n.a.</v>
      </c>
      <c r="AH10" s="90" t="str">
        <f t="shared" si="0"/>
        <v>n.a.</v>
      </c>
      <c r="AI10" s="109" t="str">
        <f t="shared" si="0"/>
        <v>n.a.</v>
      </c>
      <c r="AJ10" s="92" t="str">
        <f t="shared" si="1"/>
        <v>n.a.</v>
      </c>
      <c r="AK10" s="137" t="str">
        <f t="shared" si="6"/>
        <v>n.a.</v>
      </c>
      <c r="AL10" s="93" t="str">
        <f>IFERROR(VLOOKUP($B10,VN!$A:$AJ, 27,FALSE), "")</f>
        <v/>
      </c>
      <c r="AM10" s="90" t="str">
        <f t="shared" si="2"/>
        <v>n.a.</v>
      </c>
      <c r="AN10" s="94" t="str">
        <f t="shared" si="2"/>
        <v>n.a.</v>
      </c>
      <c r="AO10" s="90" t="str">
        <f t="shared" si="2"/>
        <v>n.a.</v>
      </c>
      <c r="AP10" s="91" t="str">
        <f t="shared" si="3"/>
        <v>n.a.</v>
      </c>
      <c r="AQ10" s="108" t="str">
        <f t="shared" si="7"/>
        <v>n.a.</v>
      </c>
      <c r="AR10" s="95" t="e">
        <f>VLOOKUP(B10,'Daily Inventory Value'!B:F,2,FALSE)</f>
        <v>#N/A</v>
      </c>
      <c r="AS10" s="95" t="e">
        <f>VLOOKUP(B10,'Daily Inventory Value'!B:F,3,FALSE)</f>
        <v>#N/A</v>
      </c>
      <c r="AT10" s="95" t="e">
        <f>VLOOKUP(B10,'Daily Inventory Value'!B:F,4,FALSE)</f>
        <v>#N/A</v>
      </c>
      <c r="AU10" s="82" t="e">
        <f>VLOOKUP(B10,'Daily Inventory Value'!B:F,5,FALSE)</f>
        <v>#N/A</v>
      </c>
      <c r="AV10" s="96" t="str">
        <f>IFERROR(VLOOKUP($B10,VN!$A:$AJ, 32,FALSE), "")</f>
        <v/>
      </c>
      <c r="AW10" s="90" t="str">
        <f t="shared" si="4"/>
        <v>n.a.</v>
      </c>
      <c r="AX10" s="90" t="str">
        <f t="shared" si="4"/>
        <v>n.a.</v>
      </c>
      <c r="AY10" s="77" t="str">
        <f t="shared" si="4"/>
        <v>n.a.</v>
      </c>
      <c r="AZ10" s="91" t="str">
        <f t="shared" si="5"/>
        <v>n.a.</v>
      </c>
      <c r="BA10" s="108" t="str">
        <f t="shared" si="8"/>
        <v>n.a.</v>
      </c>
      <c r="BB10" s="95" t="e">
        <f>VLOOKUP(B10,'Daily Accounts Payable'!B:F,2,FALSE)</f>
        <v>#N/A</v>
      </c>
      <c r="BC10" s="95" t="e">
        <f>VLOOKUP(B10,'Daily Accounts Payable'!B:F,3,FALSE)</f>
        <v>#N/A</v>
      </c>
      <c r="BD10" s="95" t="e">
        <f>VLOOKUP(B10,'Daily Accounts Payable'!B:F,4,FALSE)</f>
        <v>#N/A</v>
      </c>
      <c r="BE10" s="95" t="e">
        <f>VLOOKUP(B10,'Daily Accounts Payable'!B:F,5,FALSE)</f>
        <v>#N/A</v>
      </c>
    </row>
    <row r="11" spans="1:59" s="27" customFormat="1" x14ac:dyDescent="0.35">
      <c r="A11" s="88"/>
      <c r="B11" s="99"/>
      <c r="C11" s="102"/>
      <c r="D11" s="102"/>
      <c r="E11" s="103"/>
      <c r="F11" s="97"/>
      <c r="G11" s="97"/>
      <c r="H11" s="97"/>
      <c r="I11" s="97"/>
      <c r="J11" s="82" t="e">
        <f>VLOOKUP($B11,'Daily COGS'!$B:$F,2,FALSE)</f>
        <v>#N/A</v>
      </c>
      <c r="K11" s="82" t="e">
        <f>VLOOKUP($B11,'Daily COGS'!$B:$F,3,FALSE)</f>
        <v>#N/A</v>
      </c>
      <c r="L11" s="82" t="e">
        <f>VLOOKUP($B11,'Daily COGS'!$B:$F,4,FALSE)</f>
        <v>#N/A</v>
      </c>
      <c r="M11" s="82" t="e">
        <f>VLOOKUP($B11,'Daily COGS'!$B:$F,5,FALSE)</f>
        <v>#N/A</v>
      </c>
      <c r="N11" s="82" t="e">
        <f>VLOOKUP($B11,'Daily Inbounds'!$B:$F,2,FALSE)</f>
        <v>#N/A</v>
      </c>
      <c r="O11" s="82" t="e">
        <f>VLOOKUP($B11,'Daily Inbounds'!$B:$F,3,FALSE)</f>
        <v>#N/A</v>
      </c>
      <c r="P11" s="82" t="e">
        <f>VLOOKUP($B11,'Daily Inbounds'!$B:$F,4,FALSE)</f>
        <v>#N/A</v>
      </c>
      <c r="Q11" s="82" t="e">
        <f>VLOOKUP($B11,'Daily Inbounds'!$B:$F,5,FALSE)</f>
        <v>#N/A</v>
      </c>
      <c r="R11" s="107"/>
      <c r="S11" s="107"/>
      <c r="T11" s="107"/>
      <c r="U11" s="107"/>
      <c r="V11" s="107"/>
      <c r="W11" s="107"/>
      <c r="X11" s="107"/>
      <c r="Y11" s="107"/>
      <c r="Z11" s="115"/>
      <c r="AA11" s="115"/>
      <c r="AB11" s="115"/>
      <c r="AC11" s="107"/>
      <c r="AD11" s="107"/>
      <c r="AE11" s="107"/>
      <c r="AF11" s="83" t="str">
        <f>IFERROR(VLOOKUP($B11,VN!$A:$AJ, 23,FALSE), "")</f>
        <v/>
      </c>
      <c r="AG11" s="90" t="str">
        <f t="shared" si="0"/>
        <v>n.a.</v>
      </c>
      <c r="AH11" s="90" t="str">
        <f t="shared" si="0"/>
        <v>n.a.</v>
      </c>
      <c r="AI11" s="109" t="str">
        <f t="shared" si="0"/>
        <v>n.a.</v>
      </c>
      <c r="AJ11" s="92" t="str">
        <f t="shared" si="1"/>
        <v>n.a.</v>
      </c>
      <c r="AK11" s="137" t="str">
        <f t="shared" si="6"/>
        <v>n.a.</v>
      </c>
      <c r="AL11" s="93" t="str">
        <f>IFERROR(VLOOKUP($B11,VN!$A:$AJ, 27,FALSE), "")</f>
        <v/>
      </c>
      <c r="AM11" s="90" t="str">
        <f t="shared" si="2"/>
        <v>n.a.</v>
      </c>
      <c r="AN11" s="94" t="str">
        <f t="shared" si="2"/>
        <v>n.a.</v>
      </c>
      <c r="AO11" s="90" t="str">
        <f t="shared" si="2"/>
        <v>n.a.</v>
      </c>
      <c r="AP11" s="91" t="str">
        <f t="shared" si="3"/>
        <v>n.a.</v>
      </c>
      <c r="AQ11" s="108" t="str">
        <f t="shared" si="7"/>
        <v>n.a.</v>
      </c>
      <c r="AR11" s="95" t="e">
        <f>VLOOKUP(B11,'Daily Inventory Value'!B:F,2,FALSE)</f>
        <v>#N/A</v>
      </c>
      <c r="AS11" s="95" t="e">
        <f>VLOOKUP(B11,'Daily Inventory Value'!B:F,3,FALSE)</f>
        <v>#N/A</v>
      </c>
      <c r="AT11" s="95" t="e">
        <f>VLOOKUP(B11,'Daily Inventory Value'!B:F,4,FALSE)</f>
        <v>#N/A</v>
      </c>
      <c r="AU11" s="82" t="e">
        <f>VLOOKUP(B11,'Daily Inventory Value'!B:F,5,FALSE)</f>
        <v>#N/A</v>
      </c>
      <c r="AV11" s="96" t="str">
        <f>IFERROR(VLOOKUP($B11,VN!$A:$AJ, 32,FALSE), "")</f>
        <v/>
      </c>
      <c r="AW11" s="90" t="str">
        <f t="shared" si="4"/>
        <v>n.a.</v>
      </c>
      <c r="AX11" s="90" t="str">
        <f t="shared" si="4"/>
        <v>n.a.</v>
      </c>
      <c r="AY11" s="77" t="str">
        <f t="shared" si="4"/>
        <v>n.a.</v>
      </c>
      <c r="AZ11" s="91" t="str">
        <f t="shared" si="5"/>
        <v>n.a.</v>
      </c>
      <c r="BA11" s="108" t="str">
        <f t="shared" si="8"/>
        <v>n.a.</v>
      </c>
      <c r="BB11" s="95" t="e">
        <f>VLOOKUP(B11,'Daily Accounts Payable'!B:F,2,FALSE)</f>
        <v>#N/A</v>
      </c>
      <c r="BC11" s="95" t="e">
        <f>VLOOKUP(B11,'Daily Accounts Payable'!B:F,3,FALSE)</f>
        <v>#N/A</v>
      </c>
      <c r="BD11" s="95" t="e">
        <f>VLOOKUP(B11,'Daily Accounts Payable'!B:F,4,FALSE)</f>
        <v>#N/A</v>
      </c>
      <c r="BE11" s="95" t="e">
        <f>VLOOKUP(B11,'Daily Accounts Payable'!B:F,5,FALSE)</f>
        <v>#N/A</v>
      </c>
    </row>
    <row r="12" spans="1:59" s="27" customFormat="1" x14ac:dyDescent="0.35">
      <c r="A12" s="88"/>
      <c r="B12" s="99"/>
      <c r="C12" s="102"/>
      <c r="D12" s="102"/>
      <c r="E12" s="103"/>
      <c r="F12" s="97"/>
      <c r="G12" s="97"/>
      <c r="H12" s="97"/>
      <c r="I12" s="97"/>
      <c r="J12" s="82" t="e">
        <f>VLOOKUP($B12,'Daily COGS'!$B:$F,2,FALSE)</f>
        <v>#N/A</v>
      </c>
      <c r="K12" s="82" t="e">
        <f>VLOOKUP($B12,'Daily COGS'!$B:$F,3,FALSE)</f>
        <v>#N/A</v>
      </c>
      <c r="L12" s="82" t="e">
        <f>VLOOKUP($B12,'Daily COGS'!$B:$F,4,FALSE)</f>
        <v>#N/A</v>
      </c>
      <c r="M12" s="82" t="e">
        <f>VLOOKUP($B12,'Daily COGS'!$B:$F,5,FALSE)</f>
        <v>#N/A</v>
      </c>
      <c r="N12" s="82" t="e">
        <f>VLOOKUP($B12,'Daily Inbounds'!$B:$F,2,FALSE)</f>
        <v>#N/A</v>
      </c>
      <c r="O12" s="82" t="e">
        <f>VLOOKUP($B12,'Daily Inbounds'!$B:$F,3,FALSE)</f>
        <v>#N/A</v>
      </c>
      <c r="P12" s="82" t="e">
        <f>VLOOKUP($B12,'Daily Inbounds'!$B:$F,4,FALSE)</f>
        <v>#N/A</v>
      </c>
      <c r="Q12" s="82" t="e">
        <f>VLOOKUP($B12,'Daily Inbounds'!$B:$F,5,FALSE)</f>
        <v>#N/A</v>
      </c>
      <c r="R12" s="107"/>
      <c r="S12" s="107"/>
      <c r="T12" s="107"/>
      <c r="U12" s="107"/>
      <c r="V12" s="107"/>
      <c r="W12" s="107"/>
      <c r="X12" s="107"/>
      <c r="Y12" s="107"/>
      <c r="Z12" s="115"/>
      <c r="AA12" s="115"/>
      <c r="AB12" s="115"/>
      <c r="AC12" s="107"/>
      <c r="AD12" s="107"/>
      <c r="AE12" s="107"/>
      <c r="AF12" s="83" t="str">
        <f>IFERROR(VLOOKUP($B12,VN!$A:$AJ, 23,FALSE), "")</f>
        <v/>
      </c>
      <c r="AG12" s="90" t="str">
        <f t="shared" si="0"/>
        <v>n.a.</v>
      </c>
      <c r="AH12" s="90" t="str">
        <f t="shared" si="0"/>
        <v>n.a.</v>
      </c>
      <c r="AI12" s="109" t="str">
        <f t="shared" si="0"/>
        <v>n.a.</v>
      </c>
      <c r="AJ12" s="92" t="str">
        <f t="shared" si="1"/>
        <v>n.a.</v>
      </c>
      <c r="AK12" s="137" t="str">
        <f t="shared" si="6"/>
        <v>n.a.</v>
      </c>
      <c r="AL12" s="93" t="str">
        <f>IFERROR(VLOOKUP($B12,VN!$A:$AJ, 27,FALSE), "")</f>
        <v/>
      </c>
      <c r="AM12" s="90" t="str">
        <f t="shared" si="2"/>
        <v>n.a.</v>
      </c>
      <c r="AN12" s="94" t="str">
        <f t="shared" si="2"/>
        <v>n.a.</v>
      </c>
      <c r="AO12" s="90" t="str">
        <f t="shared" si="2"/>
        <v>n.a.</v>
      </c>
      <c r="AP12" s="91" t="str">
        <f t="shared" si="3"/>
        <v>n.a.</v>
      </c>
      <c r="AQ12" s="108" t="str">
        <f t="shared" si="7"/>
        <v>n.a.</v>
      </c>
      <c r="AR12" s="95" t="e">
        <f>VLOOKUP(B12,'Daily Inventory Value'!B:F,2,FALSE)</f>
        <v>#N/A</v>
      </c>
      <c r="AS12" s="95" t="e">
        <f>VLOOKUP(B12,'Daily Inventory Value'!B:F,3,FALSE)</f>
        <v>#N/A</v>
      </c>
      <c r="AT12" s="95" t="e">
        <f>VLOOKUP(B12,'Daily Inventory Value'!B:F,4,FALSE)</f>
        <v>#N/A</v>
      </c>
      <c r="AU12" s="82" t="e">
        <f>VLOOKUP(B12,'Daily Inventory Value'!B:F,5,FALSE)</f>
        <v>#N/A</v>
      </c>
      <c r="AV12" s="96" t="str">
        <f>IFERROR(VLOOKUP($B12,VN!$A:$AJ, 32,FALSE), "")</f>
        <v/>
      </c>
      <c r="AW12" s="90" t="str">
        <f t="shared" si="4"/>
        <v>n.a.</v>
      </c>
      <c r="AX12" s="90" t="str">
        <f t="shared" si="4"/>
        <v>n.a.</v>
      </c>
      <c r="AY12" s="77" t="str">
        <f t="shared" si="4"/>
        <v>n.a.</v>
      </c>
      <c r="AZ12" s="91" t="str">
        <f t="shared" si="5"/>
        <v>n.a.</v>
      </c>
      <c r="BA12" s="108" t="str">
        <f t="shared" si="8"/>
        <v>n.a.</v>
      </c>
      <c r="BB12" s="95" t="e">
        <f>VLOOKUP(B12,'Daily Accounts Payable'!B:F,2,FALSE)</f>
        <v>#N/A</v>
      </c>
      <c r="BC12" s="95" t="e">
        <f>VLOOKUP(B12,'Daily Accounts Payable'!B:F,3,FALSE)</f>
        <v>#N/A</v>
      </c>
      <c r="BD12" s="95" t="e">
        <f>VLOOKUP(B12,'Daily Accounts Payable'!B:F,4,FALSE)</f>
        <v>#N/A</v>
      </c>
      <c r="BE12" s="95" t="e">
        <f>VLOOKUP(B12,'Daily Accounts Payable'!B:F,5,FALSE)</f>
        <v>#N/A</v>
      </c>
    </row>
    <row r="13" spans="1:59" s="27" customFormat="1" x14ac:dyDescent="0.35">
      <c r="A13" s="88"/>
      <c r="B13" s="99"/>
      <c r="C13" s="102"/>
      <c r="D13" s="102"/>
      <c r="E13" s="103"/>
      <c r="F13" s="97"/>
      <c r="G13" s="97"/>
      <c r="H13" s="97"/>
      <c r="I13" s="97"/>
      <c r="J13" s="82" t="e">
        <f>VLOOKUP($B13,'Daily COGS'!$B:$F,2,FALSE)</f>
        <v>#N/A</v>
      </c>
      <c r="K13" s="82" t="e">
        <f>VLOOKUP($B13,'Daily COGS'!$B:$F,3,FALSE)</f>
        <v>#N/A</v>
      </c>
      <c r="L13" s="82" t="e">
        <f>VLOOKUP($B13,'Daily COGS'!$B:$F,4,FALSE)</f>
        <v>#N/A</v>
      </c>
      <c r="M13" s="82" t="e">
        <f>VLOOKUP($B13,'Daily COGS'!$B:$F,5,FALSE)</f>
        <v>#N/A</v>
      </c>
      <c r="N13" s="82" t="e">
        <f>VLOOKUP($B13,'Daily Inbounds'!$B:$F,2,FALSE)</f>
        <v>#N/A</v>
      </c>
      <c r="O13" s="82" t="e">
        <f>VLOOKUP($B13,'Daily Inbounds'!$B:$F,3,FALSE)</f>
        <v>#N/A</v>
      </c>
      <c r="P13" s="82" t="e">
        <f>VLOOKUP($B13,'Daily Inbounds'!$B:$F,4,FALSE)</f>
        <v>#N/A</v>
      </c>
      <c r="Q13" s="82" t="e">
        <f>VLOOKUP($B13,'Daily Inbounds'!$B:$F,5,FALSE)</f>
        <v>#N/A</v>
      </c>
      <c r="R13" s="107"/>
      <c r="S13" s="107"/>
      <c r="T13" s="107"/>
      <c r="U13" s="107"/>
      <c r="V13" s="107"/>
      <c r="W13" s="107"/>
      <c r="X13" s="107"/>
      <c r="Y13" s="107"/>
      <c r="Z13" s="115"/>
      <c r="AA13" s="115"/>
      <c r="AB13" s="115"/>
      <c r="AC13" s="107"/>
      <c r="AD13" s="107"/>
      <c r="AE13" s="107"/>
      <c r="AF13" s="83" t="str">
        <f>IFERROR(VLOOKUP($B13,VN!$A:$AJ, 23,FALSE), "")</f>
        <v/>
      </c>
      <c r="AG13" s="90" t="str">
        <f t="shared" si="0"/>
        <v>n.a.</v>
      </c>
      <c r="AH13" s="90" t="str">
        <f t="shared" si="0"/>
        <v>n.a.</v>
      </c>
      <c r="AI13" s="109" t="str">
        <f t="shared" si="0"/>
        <v>n.a.</v>
      </c>
      <c r="AJ13" s="92" t="str">
        <f t="shared" si="1"/>
        <v>n.a.</v>
      </c>
      <c r="AK13" s="137" t="str">
        <f t="shared" si="6"/>
        <v>n.a.</v>
      </c>
      <c r="AL13" s="93" t="str">
        <f>IFERROR(VLOOKUP($B13,VN!$A:$AJ, 27,FALSE), "")</f>
        <v/>
      </c>
      <c r="AM13" s="90" t="str">
        <f t="shared" si="2"/>
        <v>n.a.</v>
      </c>
      <c r="AN13" s="94" t="str">
        <f t="shared" si="2"/>
        <v>n.a.</v>
      </c>
      <c r="AO13" s="90" t="str">
        <f t="shared" si="2"/>
        <v>n.a.</v>
      </c>
      <c r="AP13" s="91" t="str">
        <f t="shared" si="3"/>
        <v>n.a.</v>
      </c>
      <c r="AQ13" s="108" t="str">
        <f t="shared" si="7"/>
        <v>n.a.</v>
      </c>
      <c r="AR13" s="95" t="e">
        <f>VLOOKUP(B13,'Daily Inventory Value'!B:F,2,FALSE)</f>
        <v>#N/A</v>
      </c>
      <c r="AS13" s="95" t="e">
        <f>VLOOKUP(B13,'Daily Inventory Value'!B:F,3,FALSE)</f>
        <v>#N/A</v>
      </c>
      <c r="AT13" s="95" t="e">
        <f>VLOOKUP(B13,'Daily Inventory Value'!B:F,4,FALSE)</f>
        <v>#N/A</v>
      </c>
      <c r="AU13" s="82" t="e">
        <f>VLOOKUP(B13,'Daily Inventory Value'!B:F,5,FALSE)</f>
        <v>#N/A</v>
      </c>
      <c r="AV13" s="96" t="str">
        <f>IFERROR(VLOOKUP($B13,VN!$A:$AJ, 32,FALSE), "")</f>
        <v/>
      </c>
      <c r="AW13" s="90" t="str">
        <f t="shared" si="4"/>
        <v>n.a.</v>
      </c>
      <c r="AX13" s="90" t="str">
        <f t="shared" si="4"/>
        <v>n.a.</v>
      </c>
      <c r="AY13" s="77" t="str">
        <f t="shared" si="4"/>
        <v>n.a.</v>
      </c>
      <c r="AZ13" s="91" t="str">
        <f t="shared" si="5"/>
        <v>n.a.</v>
      </c>
      <c r="BA13" s="108" t="str">
        <f t="shared" si="8"/>
        <v>n.a.</v>
      </c>
      <c r="BB13" s="95" t="e">
        <f>VLOOKUP(B13,'Daily Accounts Payable'!B:F,2,FALSE)</f>
        <v>#N/A</v>
      </c>
      <c r="BC13" s="95" t="e">
        <f>VLOOKUP(B13,'Daily Accounts Payable'!B:F,3,FALSE)</f>
        <v>#N/A</v>
      </c>
      <c r="BD13" s="95" t="e">
        <f>VLOOKUP(B13,'Daily Accounts Payable'!B:F,4,FALSE)</f>
        <v>#N/A</v>
      </c>
      <c r="BE13" s="95" t="e">
        <f>VLOOKUP(B13,'Daily Accounts Payable'!B:F,5,FALSE)</f>
        <v>#N/A</v>
      </c>
    </row>
    <row r="14" spans="1:59" s="27" customFormat="1" x14ac:dyDescent="0.35">
      <c r="A14" s="88"/>
      <c r="B14" s="99"/>
      <c r="C14" s="102"/>
      <c r="D14" s="102"/>
      <c r="E14" s="103"/>
      <c r="F14" s="97"/>
      <c r="G14" s="97"/>
      <c r="H14" s="97"/>
      <c r="I14" s="97"/>
      <c r="J14" s="82" t="e">
        <f>VLOOKUP($B14,'Daily COGS'!$B:$F,2,FALSE)</f>
        <v>#N/A</v>
      </c>
      <c r="K14" s="82" t="e">
        <f>VLOOKUP($B14,'Daily COGS'!$B:$F,3,FALSE)</f>
        <v>#N/A</v>
      </c>
      <c r="L14" s="82" t="e">
        <f>VLOOKUP($B14,'Daily COGS'!$B:$F,4,FALSE)</f>
        <v>#N/A</v>
      </c>
      <c r="M14" s="82" t="e">
        <f>VLOOKUP($B14,'Daily COGS'!$B:$F,5,FALSE)</f>
        <v>#N/A</v>
      </c>
      <c r="N14" s="82" t="e">
        <f>VLOOKUP($B14,'Daily Inbounds'!$B:$F,2,FALSE)</f>
        <v>#N/A</v>
      </c>
      <c r="O14" s="82" t="e">
        <f>VLOOKUP($B14,'Daily Inbounds'!$B:$F,3,FALSE)</f>
        <v>#N/A</v>
      </c>
      <c r="P14" s="82" t="e">
        <f>VLOOKUP($B14,'Daily Inbounds'!$B:$F,4,FALSE)</f>
        <v>#N/A</v>
      </c>
      <c r="Q14" s="82" t="e">
        <f>VLOOKUP($B14,'Daily Inbounds'!$B:$F,5,FALSE)</f>
        <v>#N/A</v>
      </c>
      <c r="R14" s="107"/>
      <c r="S14" s="107"/>
      <c r="T14" s="107"/>
      <c r="U14" s="107"/>
      <c r="V14" s="107"/>
      <c r="W14" s="107"/>
      <c r="X14" s="107"/>
      <c r="Y14" s="107"/>
      <c r="Z14" s="115"/>
      <c r="AA14" s="115"/>
      <c r="AB14" s="115"/>
      <c r="AC14" s="107"/>
      <c r="AD14" s="107"/>
      <c r="AE14" s="107"/>
      <c r="AF14" s="83" t="str">
        <f>IFERROR(VLOOKUP($B14,VN!$A:$AJ, 23,FALSE), "")</f>
        <v/>
      </c>
      <c r="AG14" s="90" t="str">
        <f t="shared" si="0"/>
        <v>n.a.</v>
      </c>
      <c r="AH14" s="90" t="str">
        <f t="shared" si="0"/>
        <v>n.a.</v>
      </c>
      <c r="AI14" s="109" t="str">
        <f t="shared" si="0"/>
        <v>n.a.</v>
      </c>
      <c r="AJ14" s="92" t="str">
        <f t="shared" si="1"/>
        <v>n.a.</v>
      </c>
      <c r="AK14" s="137" t="str">
        <f t="shared" si="6"/>
        <v>n.a.</v>
      </c>
      <c r="AL14" s="93" t="str">
        <f>IFERROR(VLOOKUP($B14,VN!$A:$AJ, 27,FALSE), "")</f>
        <v/>
      </c>
      <c r="AM14" s="90" t="str">
        <f t="shared" si="2"/>
        <v>n.a.</v>
      </c>
      <c r="AN14" s="94" t="str">
        <f t="shared" si="2"/>
        <v>n.a.</v>
      </c>
      <c r="AO14" s="90" t="str">
        <f t="shared" si="2"/>
        <v>n.a.</v>
      </c>
      <c r="AP14" s="91" t="str">
        <f t="shared" si="3"/>
        <v>n.a.</v>
      </c>
      <c r="AQ14" s="108" t="str">
        <f t="shared" si="7"/>
        <v>n.a.</v>
      </c>
      <c r="AR14" s="95" t="e">
        <f>VLOOKUP(B14,'Daily Inventory Value'!B:F,2,FALSE)</f>
        <v>#N/A</v>
      </c>
      <c r="AS14" s="95" t="e">
        <f>VLOOKUP(B14,'Daily Inventory Value'!B:F,3,FALSE)</f>
        <v>#N/A</v>
      </c>
      <c r="AT14" s="95" t="e">
        <f>VLOOKUP(B14,'Daily Inventory Value'!B:F,4,FALSE)</f>
        <v>#N/A</v>
      </c>
      <c r="AU14" s="82" t="e">
        <f>VLOOKUP(B14,'Daily Inventory Value'!B:F,5,FALSE)</f>
        <v>#N/A</v>
      </c>
      <c r="AV14" s="96" t="str">
        <f>IFERROR(VLOOKUP($B14,VN!$A:$AJ, 32,FALSE), "")</f>
        <v/>
      </c>
      <c r="AW14" s="90" t="str">
        <f t="shared" si="4"/>
        <v>n.a.</v>
      </c>
      <c r="AX14" s="90" t="str">
        <f t="shared" si="4"/>
        <v>n.a.</v>
      </c>
      <c r="AY14" s="77" t="str">
        <f t="shared" si="4"/>
        <v>n.a.</v>
      </c>
      <c r="AZ14" s="91" t="str">
        <f t="shared" si="5"/>
        <v>n.a.</v>
      </c>
      <c r="BA14" s="108" t="str">
        <f t="shared" si="8"/>
        <v>n.a.</v>
      </c>
      <c r="BB14" s="95" t="e">
        <f>VLOOKUP(B14,'Daily Accounts Payable'!B:F,2,FALSE)</f>
        <v>#N/A</v>
      </c>
      <c r="BC14" s="95" t="e">
        <f>VLOOKUP(B14,'Daily Accounts Payable'!B:F,3,FALSE)</f>
        <v>#N/A</v>
      </c>
      <c r="BD14" s="95" t="e">
        <f>VLOOKUP(B14,'Daily Accounts Payable'!B:F,4,FALSE)</f>
        <v>#N/A</v>
      </c>
      <c r="BE14" s="95" t="e">
        <f>VLOOKUP(B14,'Daily Accounts Payable'!B:F,5,FALSE)</f>
        <v>#N/A</v>
      </c>
    </row>
    <row r="15" spans="1:59" s="27" customFormat="1" x14ac:dyDescent="0.35">
      <c r="A15" s="88"/>
      <c r="B15" s="99"/>
      <c r="C15" s="102"/>
      <c r="D15" s="102"/>
      <c r="E15" s="103"/>
      <c r="F15" s="97"/>
      <c r="G15" s="97"/>
      <c r="H15" s="97"/>
      <c r="I15" s="97"/>
      <c r="J15" s="82" t="e">
        <f>VLOOKUP($B15,'Daily COGS'!$B:$F,2,FALSE)</f>
        <v>#N/A</v>
      </c>
      <c r="K15" s="82" t="e">
        <f>VLOOKUP($B15,'Daily COGS'!$B:$F,3,FALSE)</f>
        <v>#N/A</v>
      </c>
      <c r="L15" s="82" t="e">
        <f>VLOOKUP($B15,'Daily COGS'!$B:$F,4,FALSE)</f>
        <v>#N/A</v>
      </c>
      <c r="M15" s="82" t="e">
        <f>VLOOKUP($B15,'Daily COGS'!$B:$F,5,FALSE)</f>
        <v>#N/A</v>
      </c>
      <c r="N15" s="82" t="e">
        <f>VLOOKUP($B15,'Daily Inbounds'!$B:$F,2,FALSE)</f>
        <v>#N/A</v>
      </c>
      <c r="O15" s="82" t="e">
        <f>VLOOKUP($B15,'Daily Inbounds'!$B:$F,3,FALSE)</f>
        <v>#N/A</v>
      </c>
      <c r="P15" s="82" t="e">
        <f>VLOOKUP($B15,'Daily Inbounds'!$B:$F,4,FALSE)</f>
        <v>#N/A</v>
      </c>
      <c r="Q15" s="82" t="e">
        <f>VLOOKUP($B15,'Daily Inbounds'!$B:$F,5,FALSE)</f>
        <v>#N/A</v>
      </c>
      <c r="R15" s="107"/>
      <c r="S15" s="107"/>
      <c r="T15" s="107"/>
      <c r="U15" s="107"/>
      <c r="V15" s="107"/>
      <c r="W15" s="107"/>
      <c r="X15" s="107"/>
      <c r="Y15" s="107"/>
      <c r="Z15" s="115"/>
      <c r="AA15" s="115"/>
      <c r="AB15" s="115"/>
      <c r="AC15" s="107"/>
      <c r="AD15" s="107"/>
      <c r="AE15" s="107"/>
      <c r="AF15" s="83" t="str">
        <f>IFERROR(VLOOKUP($B15,VN!$A:$AJ, 23,FALSE), "")</f>
        <v/>
      </c>
      <c r="AG15" s="90" t="str">
        <f t="shared" ref="AG15:AG23" si="9">IFERROR(IF(AM15="n.a.", -AW15, IF(AW15="n.a.", AM15, AM15-AW15)),"n.a.")</f>
        <v>n.a.</v>
      </c>
      <c r="AH15" s="90" t="str">
        <f t="shared" ref="AH15:AH23" si="10">IFERROR(IF(AN15="n.a.", -AX15, IF(AX15="n.a.", AN15, AN15-AX15)),"n.a.")</f>
        <v>n.a.</v>
      </c>
      <c r="AI15" s="109" t="str">
        <f t="shared" ref="AI15:AI23" si="11">IFERROR(IF(AO15="n.a.", -AY15, IF(AY15="n.a.", AO15, AO15-AY15)),"n.a.")</f>
        <v>n.a.</v>
      </c>
      <c r="AJ15" s="92" t="str">
        <f t="shared" ref="AJ15:AJ23" si="12">IFERROR(AF15-AI15, "n.a.")</f>
        <v>n.a.</v>
      </c>
      <c r="AK15" s="137" t="str">
        <f t="shared" ref="AK15:AK23" si="13">IFERROR(IF(AQ15="n.a.", -BA15, IF(BA15="n.a.", AQ15, AQ15-BA15)),"n.a.")</f>
        <v>n.a.</v>
      </c>
      <c r="AL15" s="93" t="str">
        <f>IFERROR(VLOOKUP($B15,VN!$A:$AJ, 27,FALSE), "")</f>
        <v/>
      </c>
      <c r="AM15" s="90" t="str">
        <f t="shared" ref="AM15:AM23" si="14">IFERROR(AR15/J15*30,"n.a.")</f>
        <v>n.a.</v>
      </c>
      <c r="AN15" s="94" t="str">
        <f t="shared" ref="AN15:AN23" si="15">IFERROR(AS15/K15*30,"n.a.")</f>
        <v>n.a.</v>
      </c>
      <c r="AO15" s="90" t="str">
        <f t="shared" ref="AO15:AO23" si="16">IFERROR(AT15/L15*30,"n.a.")</f>
        <v>n.a.</v>
      </c>
      <c r="AP15" s="91" t="str">
        <f t="shared" ref="AP15:AP23" si="17">IFERROR(-AO15+AL15,"n.a.")</f>
        <v>n.a.</v>
      </c>
      <c r="AQ15" s="108" t="str">
        <f t="shared" ref="AQ15:AQ23" si="18">IFERROR(AU15/M15*30,"n.a.")</f>
        <v>n.a.</v>
      </c>
      <c r="AR15" s="95" t="e">
        <f>VLOOKUP(B15,'Daily Inventory Value'!B:F,2,FALSE)</f>
        <v>#N/A</v>
      </c>
      <c r="AS15" s="95" t="e">
        <f>VLOOKUP(B15,'Daily Inventory Value'!B:F,3,FALSE)</f>
        <v>#N/A</v>
      </c>
      <c r="AT15" s="95" t="e">
        <f>VLOOKUP(B15,'Daily Inventory Value'!B:F,4,FALSE)</f>
        <v>#N/A</v>
      </c>
      <c r="AU15" s="82" t="e">
        <f>VLOOKUP(B15,'Daily Inventory Value'!B:F,5,FALSE)</f>
        <v>#N/A</v>
      </c>
      <c r="AV15" s="96" t="str">
        <f>IFERROR(VLOOKUP($B15,VN!$A:$AJ, 32,FALSE), "")</f>
        <v/>
      </c>
      <c r="AW15" s="90" t="str">
        <f t="shared" ref="AW15:AW23" si="19">IFERROR(BB15/J15*30,"n.a.")</f>
        <v>n.a.</v>
      </c>
      <c r="AX15" s="90" t="str">
        <f t="shared" ref="AX15:AX23" si="20">IFERROR(BC15/K15*30,"n.a.")</f>
        <v>n.a.</v>
      </c>
      <c r="AY15" s="77" t="str">
        <f t="shared" ref="AY15:AY23" si="21">IFERROR(BD15/L15*30,"n.a.")</f>
        <v>n.a.</v>
      </c>
      <c r="AZ15" s="91" t="str">
        <f t="shared" ref="AZ15:AZ23" si="22">IFERROR(-AV15+AY15, "n.a.")</f>
        <v>n.a.</v>
      </c>
      <c r="BA15" s="108" t="str">
        <f t="shared" ref="BA15:BA23" si="23">IFERROR(BE15/M15*30,"n.a.")</f>
        <v>n.a.</v>
      </c>
      <c r="BB15" s="95" t="e">
        <f>VLOOKUP(B15,'Daily Accounts Payable'!B:F,2,FALSE)</f>
        <v>#N/A</v>
      </c>
      <c r="BC15" s="95" t="e">
        <f>VLOOKUP(B15,'Daily Accounts Payable'!B:F,3,FALSE)</f>
        <v>#N/A</v>
      </c>
      <c r="BD15" s="95" t="e">
        <f>VLOOKUP(B15,'Daily Accounts Payable'!B:F,4,FALSE)</f>
        <v>#N/A</v>
      </c>
      <c r="BE15" s="95" t="e">
        <f>VLOOKUP(B15,'Daily Accounts Payable'!B:F,5,FALSE)</f>
        <v>#N/A</v>
      </c>
    </row>
    <row r="16" spans="1:59" s="27" customFormat="1" x14ac:dyDescent="0.35">
      <c r="A16" s="88"/>
      <c r="B16" s="99"/>
      <c r="C16" s="102"/>
      <c r="D16" s="102"/>
      <c r="E16" s="103"/>
      <c r="F16" s="97"/>
      <c r="G16" s="97"/>
      <c r="H16" s="97"/>
      <c r="I16" s="97"/>
      <c r="J16" s="82" t="e">
        <f>VLOOKUP($B16,'Daily COGS'!$B:$F,2,FALSE)</f>
        <v>#N/A</v>
      </c>
      <c r="K16" s="82" t="e">
        <f>VLOOKUP($B16,'Daily COGS'!$B:$F,3,FALSE)</f>
        <v>#N/A</v>
      </c>
      <c r="L16" s="82" t="e">
        <f>VLOOKUP($B16,'Daily COGS'!$B:$F,4,FALSE)</f>
        <v>#N/A</v>
      </c>
      <c r="M16" s="82" t="e">
        <f>VLOOKUP($B16,'Daily COGS'!$B:$F,5,FALSE)</f>
        <v>#N/A</v>
      </c>
      <c r="N16" s="82" t="e">
        <f>VLOOKUP($B16,'Daily Inbounds'!$B:$F,2,FALSE)</f>
        <v>#N/A</v>
      </c>
      <c r="O16" s="82" t="e">
        <f>VLOOKUP($B16,'Daily Inbounds'!$B:$F,3,FALSE)</f>
        <v>#N/A</v>
      </c>
      <c r="P16" s="82" t="e">
        <f>VLOOKUP($B16,'Daily Inbounds'!$B:$F,4,FALSE)</f>
        <v>#N/A</v>
      </c>
      <c r="Q16" s="82" t="e">
        <f>VLOOKUP($B16,'Daily Inbounds'!$B:$F,5,FALSE)</f>
        <v>#N/A</v>
      </c>
      <c r="R16" s="107"/>
      <c r="S16" s="107"/>
      <c r="T16" s="107"/>
      <c r="U16" s="107"/>
      <c r="V16" s="107"/>
      <c r="W16" s="107"/>
      <c r="X16" s="107"/>
      <c r="Y16" s="107"/>
      <c r="Z16" s="115"/>
      <c r="AA16" s="115"/>
      <c r="AB16" s="115"/>
      <c r="AC16" s="107"/>
      <c r="AD16" s="107"/>
      <c r="AE16" s="107"/>
      <c r="AF16" s="83" t="str">
        <f>IFERROR(VLOOKUP($B16,VN!$A:$AJ, 23,FALSE), "")</f>
        <v/>
      </c>
      <c r="AG16" s="90" t="str">
        <f t="shared" si="9"/>
        <v>n.a.</v>
      </c>
      <c r="AH16" s="90" t="str">
        <f t="shared" si="10"/>
        <v>n.a.</v>
      </c>
      <c r="AI16" s="109" t="str">
        <f t="shared" si="11"/>
        <v>n.a.</v>
      </c>
      <c r="AJ16" s="92" t="str">
        <f t="shared" si="12"/>
        <v>n.a.</v>
      </c>
      <c r="AK16" s="137" t="str">
        <f t="shared" si="13"/>
        <v>n.a.</v>
      </c>
      <c r="AL16" s="93" t="str">
        <f>IFERROR(VLOOKUP($B16,VN!$A:$AJ, 27,FALSE), "")</f>
        <v/>
      </c>
      <c r="AM16" s="90" t="str">
        <f t="shared" si="14"/>
        <v>n.a.</v>
      </c>
      <c r="AN16" s="94" t="str">
        <f t="shared" si="15"/>
        <v>n.a.</v>
      </c>
      <c r="AO16" s="90" t="str">
        <f t="shared" si="16"/>
        <v>n.a.</v>
      </c>
      <c r="AP16" s="91" t="str">
        <f t="shared" si="17"/>
        <v>n.a.</v>
      </c>
      <c r="AQ16" s="108" t="str">
        <f t="shared" si="18"/>
        <v>n.a.</v>
      </c>
      <c r="AR16" s="95" t="e">
        <f>VLOOKUP(B16,'Daily Inventory Value'!B:F,2,FALSE)</f>
        <v>#N/A</v>
      </c>
      <c r="AS16" s="95" t="e">
        <f>VLOOKUP(B16,'Daily Inventory Value'!B:F,3,FALSE)</f>
        <v>#N/A</v>
      </c>
      <c r="AT16" s="95" t="e">
        <f>VLOOKUP(B16,'Daily Inventory Value'!B:F,4,FALSE)</f>
        <v>#N/A</v>
      </c>
      <c r="AU16" s="82" t="e">
        <f>VLOOKUP(B16,'Daily Inventory Value'!B:F,5,FALSE)</f>
        <v>#N/A</v>
      </c>
      <c r="AV16" s="96" t="str">
        <f>IFERROR(VLOOKUP($B16,VN!$A:$AJ, 32,FALSE), "")</f>
        <v/>
      </c>
      <c r="AW16" s="90" t="str">
        <f t="shared" si="19"/>
        <v>n.a.</v>
      </c>
      <c r="AX16" s="90" t="str">
        <f t="shared" si="20"/>
        <v>n.a.</v>
      </c>
      <c r="AY16" s="77" t="str">
        <f t="shared" si="21"/>
        <v>n.a.</v>
      </c>
      <c r="AZ16" s="91" t="str">
        <f t="shared" si="22"/>
        <v>n.a.</v>
      </c>
      <c r="BA16" s="108" t="str">
        <f t="shared" si="23"/>
        <v>n.a.</v>
      </c>
      <c r="BB16" s="95" t="e">
        <f>VLOOKUP(B16,'Daily Accounts Payable'!B:F,2,FALSE)</f>
        <v>#N/A</v>
      </c>
      <c r="BC16" s="95" t="e">
        <f>VLOOKUP(B16,'Daily Accounts Payable'!B:F,3,FALSE)</f>
        <v>#N/A</v>
      </c>
      <c r="BD16" s="95" t="e">
        <f>VLOOKUP(B16,'Daily Accounts Payable'!B:F,4,FALSE)</f>
        <v>#N/A</v>
      </c>
      <c r="BE16" s="95" t="e">
        <f>VLOOKUP(B16,'Daily Accounts Payable'!B:F,5,FALSE)</f>
        <v>#N/A</v>
      </c>
    </row>
    <row r="17" spans="1:57" s="27" customFormat="1" x14ac:dyDescent="0.35">
      <c r="A17" s="88"/>
      <c r="B17" s="99"/>
      <c r="C17" s="102"/>
      <c r="D17" s="102"/>
      <c r="E17" s="103"/>
      <c r="F17" s="97"/>
      <c r="G17" s="97"/>
      <c r="H17" s="97"/>
      <c r="I17" s="97"/>
      <c r="J17" s="82" t="e">
        <f>VLOOKUP($B17,'Daily COGS'!$B:$F,2,FALSE)</f>
        <v>#N/A</v>
      </c>
      <c r="K17" s="82" t="e">
        <f>VLOOKUP($B17,'Daily COGS'!$B:$F,3,FALSE)</f>
        <v>#N/A</v>
      </c>
      <c r="L17" s="82" t="e">
        <f>VLOOKUP($B17,'Daily COGS'!$B:$F,4,FALSE)</f>
        <v>#N/A</v>
      </c>
      <c r="M17" s="82" t="e">
        <f>VLOOKUP($B17,'Daily COGS'!$B:$F,5,FALSE)</f>
        <v>#N/A</v>
      </c>
      <c r="N17" s="82" t="e">
        <f>VLOOKUP($B17,'Daily Inbounds'!$B:$F,2,FALSE)</f>
        <v>#N/A</v>
      </c>
      <c r="O17" s="82" t="e">
        <f>VLOOKUP($B17,'Daily Inbounds'!$B:$F,3,FALSE)</f>
        <v>#N/A</v>
      </c>
      <c r="P17" s="82" t="e">
        <f>VLOOKUP($B17,'Daily Inbounds'!$B:$F,4,FALSE)</f>
        <v>#N/A</v>
      </c>
      <c r="Q17" s="82" t="e">
        <f>VLOOKUP($B17,'Daily Inbounds'!$B:$F,5,FALSE)</f>
        <v>#N/A</v>
      </c>
      <c r="R17" s="107"/>
      <c r="S17" s="107"/>
      <c r="T17" s="107"/>
      <c r="U17" s="107"/>
      <c r="V17" s="107"/>
      <c r="W17" s="107"/>
      <c r="X17" s="107"/>
      <c r="Y17" s="107"/>
      <c r="Z17" s="115"/>
      <c r="AA17" s="115"/>
      <c r="AB17" s="115"/>
      <c r="AC17" s="107"/>
      <c r="AD17" s="107"/>
      <c r="AE17" s="107"/>
      <c r="AF17" s="83" t="str">
        <f>IFERROR(VLOOKUP($B17,VN!$A:$AJ, 23,FALSE), "")</f>
        <v/>
      </c>
      <c r="AG17" s="90" t="str">
        <f t="shared" si="9"/>
        <v>n.a.</v>
      </c>
      <c r="AH17" s="90" t="str">
        <f t="shared" si="10"/>
        <v>n.a.</v>
      </c>
      <c r="AI17" s="109" t="str">
        <f t="shared" si="11"/>
        <v>n.a.</v>
      </c>
      <c r="AJ17" s="92" t="str">
        <f t="shared" si="12"/>
        <v>n.a.</v>
      </c>
      <c r="AK17" s="137" t="str">
        <f t="shared" si="13"/>
        <v>n.a.</v>
      </c>
      <c r="AL17" s="93" t="str">
        <f>IFERROR(VLOOKUP($B17,VN!$A:$AJ, 27,FALSE), "")</f>
        <v/>
      </c>
      <c r="AM17" s="90" t="str">
        <f t="shared" si="14"/>
        <v>n.a.</v>
      </c>
      <c r="AN17" s="94" t="str">
        <f t="shared" si="15"/>
        <v>n.a.</v>
      </c>
      <c r="AO17" s="90" t="str">
        <f t="shared" si="16"/>
        <v>n.a.</v>
      </c>
      <c r="AP17" s="91" t="str">
        <f t="shared" si="17"/>
        <v>n.a.</v>
      </c>
      <c r="AQ17" s="108" t="str">
        <f t="shared" si="18"/>
        <v>n.a.</v>
      </c>
      <c r="AR17" s="95" t="e">
        <f>VLOOKUP(B17,'Daily Inventory Value'!B:F,2,FALSE)</f>
        <v>#N/A</v>
      </c>
      <c r="AS17" s="95" t="e">
        <f>VLOOKUP(B17,'Daily Inventory Value'!B:F,3,FALSE)</f>
        <v>#N/A</v>
      </c>
      <c r="AT17" s="95" t="e">
        <f>VLOOKUP(B17,'Daily Inventory Value'!B:F,4,FALSE)</f>
        <v>#N/A</v>
      </c>
      <c r="AU17" s="82" t="e">
        <f>VLOOKUP(B17,'Daily Inventory Value'!B:F,5,FALSE)</f>
        <v>#N/A</v>
      </c>
      <c r="AV17" s="96" t="str">
        <f>IFERROR(VLOOKUP($B17,VN!$A:$AJ, 32,FALSE), "")</f>
        <v/>
      </c>
      <c r="AW17" s="90" t="str">
        <f t="shared" si="19"/>
        <v>n.a.</v>
      </c>
      <c r="AX17" s="90" t="str">
        <f t="shared" si="20"/>
        <v>n.a.</v>
      </c>
      <c r="AY17" s="77" t="str">
        <f t="shared" si="21"/>
        <v>n.a.</v>
      </c>
      <c r="AZ17" s="91" t="str">
        <f t="shared" si="22"/>
        <v>n.a.</v>
      </c>
      <c r="BA17" s="108" t="str">
        <f t="shared" si="23"/>
        <v>n.a.</v>
      </c>
      <c r="BB17" s="95" t="e">
        <f>VLOOKUP(B17,'Daily Accounts Payable'!B:F,2,FALSE)</f>
        <v>#N/A</v>
      </c>
      <c r="BC17" s="95" t="e">
        <f>VLOOKUP(B17,'Daily Accounts Payable'!B:F,3,FALSE)</f>
        <v>#N/A</v>
      </c>
      <c r="BD17" s="95" t="e">
        <f>VLOOKUP(B17,'Daily Accounts Payable'!B:F,4,FALSE)</f>
        <v>#N/A</v>
      </c>
      <c r="BE17" s="95" t="e">
        <f>VLOOKUP(B17,'Daily Accounts Payable'!B:F,5,FALSE)</f>
        <v>#N/A</v>
      </c>
    </row>
    <row r="18" spans="1:57" s="27" customFormat="1" x14ac:dyDescent="0.35">
      <c r="A18" s="88"/>
      <c r="B18" s="99"/>
      <c r="C18" s="102"/>
      <c r="D18" s="102"/>
      <c r="E18" s="103"/>
      <c r="F18" s="97"/>
      <c r="G18" s="97"/>
      <c r="H18" s="97"/>
      <c r="I18" s="97"/>
      <c r="J18" s="82" t="e">
        <f>VLOOKUP($B18,'Daily COGS'!$B:$F,2,FALSE)</f>
        <v>#N/A</v>
      </c>
      <c r="K18" s="82" t="e">
        <f>VLOOKUP($B18,'Daily COGS'!$B:$F,3,FALSE)</f>
        <v>#N/A</v>
      </c>
      <c r="L18" s="82" t="e">
        <f>VLOOKUP($B18,'Daily COGS'!$B:$F,4,FALSE)</f>
        <v>#N/A</v>
      </c>
      <c r="M18" s="82" t="e">
        <f>VLOOKUP($B18,'Daily COGS'!$B:$F,5,FALSE)</f>
        <v>#N/A</v>
      </c>
      <c r="N18" s="82" t="e">
        <f>VLOOKUP($B18,'Daily Inbounds'!$B:$F,2,FALSE)</f>
        <v>#N/A</v>
      </c>
      <c r="O18" s="82" t="e">
        <f>VLOOKUP($B18,'Daily Inbounds'!$B:$F,3,FALSE)</f>
        <v>#N/A</v>
      </c>
      <c r="P18" s="82" t="e">
        <f>VLOOKUP($B18,'Daily Inbounds'!$B:$F,4,FALSE)</f>
        <v>#N/A</v>
      </c>
      <c r="Q18" s="82" t="e">
        <f>VLOOKUP($B18,'Daily Inbounds'!$B:$F,5,FALSE)</f>
        <v>#N/A</v>
      </c>
      <c r="R18" s="107"/>
      <c r="S18" s="107"/>
      <c r="T18" s="107"/>
      <c r="U18" s="107"/>
      <c r="V18" s="107"/>
      <c r="W18" s="107"/>
      <c r="X18" s="107"/>
      <c r="Y18" s="107"/>
      <c r="Z18" s="115"/>
      <c r="AA18" s="115"/>
      <c r="AB18" s="115"/>
      <c r="AC18" s="107"/>
      <c r="AD18" s="107"/>
      <c r="AE18" s="107"/>
      <c r="AF18" s="83" t="str">
        <f>IFERROR(VLOOKUP($B18,VN!$A:$AJ, 23,FALSE), "")</f>
        <v/>
      </c>
      <c r="AG18" s="90" t="str">
        <f t="shared" si="9"/>
        <v>n.a.</v>
      </c>
      <c r="AH18" s="90" t="str">
        <f t="shared" si="10"/>
        <v>n.a.</v>
      </c>
      <c r="AI18" s="109" t="str">
        <f t="shared" si="11"/>
        <v>n.a.</v>
      </c>
      <c r="AJ18" s="92" t="str">
        <f t="shared" si="12"/>
        <v>n.a.</v>
      </c>
      <c r="AK18" s="137" t="str">
        <f t="shared" si="13"/>
        <v>n.a.</v>
      </c>
      <c r="AL18" s="93" t="str">
        <f>IFERROR(VLOOKUP($B18,VN!$A:$AJ, 27,FALSE), "")</f>
        <v/>
      </c>
      <c r="AM18" s="90" t="str">
        <f t="shared" si="14"/>
        <v>n.a.</v>
      </c>
      <c r="AN18" s="94" t="str">
        <f t="shared" si="15"/>
        <v>n.a.</v>
      </c>
      <c r="AO18" s="90" t="str">
        <f t="shared" si="16"/>
        <v>n.a.</v>
      </c>
      <c r="AP18" s="91" t="str">
        <f t="shared" si="17"/>
        <v>n.a.</v>
      </c>
      <c r="AQ18" s="108" t="str">
        <f t="shared" si="18"/>
        <v>n.a.</v>
      </c>
      <c r="AR18" s="95" t="e">
        <f>VLOOKUP(B18,'Daily Inventory Value'!B:F,2,FALSE)</f>
        <v>#N/A</v>
      </c>
      <c r="AS18" s="95" t="e">
        <f>VLOOKUP(B18,'Daily Inventory Value'!B:F,3,FALSE)</f>
        <v>#N/A</v>
      </c>
      <c r="AT18" s="95" t="e">
        <f>VLOOKUP(B18,'Daily Inventory Value'!B:F,4,FALSE)</f>
        <v>#N/A</v>
      </c>
      <c r="AU18" s="82" t="e">
        <f>VLOOKUP(B18,'Daily Inventory Value'!B:F,5,FALSE)</f>
        <v>#N/A</v>
      </c>
      <c r="AV18" s="96" t="str">
        <f>IFERROR(VLOOKUP($B18,VN!$A:$AJ, 32,FALSE), "")</f>
        <v/>
      </c>
      <c r="AW18" s="90" t="str">
        <f t="shared" si="19"/>
        <v>n.a.</v>
      </c>
      <c r="AX18" s="90" t="str">
        <f t="shared" si="20"/>
        <v>n.a.</v>
      </c>
      <c r="AY18" s="77" t="str">
        <f t="shared" si="21"/>
        <v>n.a.</v>
      </c>
      <c r="AZ18" s="91" t="str">
        <f t="shared" si="22"/>
        <v>n.a.</v>
      </c>
      <c r="BA18" s="108" t="str">
        <f t="shared" si="23"/>
        <v>n.a.</v>
      </c>
      <c r="BB18" s="95" t="e">
        <f>VLOOKUP(B18,'Daily Accounts Payable'!B:F,2,FALSE)</f>
        <v>#N/A</v>
      </c>
      <c r="BC18" s="95" t="e">
        <f>VLOOKUP(B18,'Daily Accounts Payable'!B:F,3,FALSE)</f>
        <v>#N/A</v>
      </c>
      <c r="BD18" s="95" t="e">
        <f>VLOOKUP(B18,'Daily Accounts Payable'!B:F,4,FALSE)</f>
        <v>#N/A</v>
      </c>
      <c r="BE18" s="95" t="e">
        <f>VLOOKUP(B18,'Daily Accounts Payable'!B:F,5,FALSE)</f>
        <v>#N/A</v>
      </c>
    </row>
    <row r="19" spans="1:57" s="27" customFormat="1" x14ac:dyDescent="0.35">
      <c r="A19" s="88"/>
      <c r="B19" s="99"/>
      <c r="C19" s="102"/>
      <c r="D19" s="102"/>
      <c r="E19" s="103"/>
      <c r="F19" s="97"/>
      <c r="G19" s="97"/>
      <c r="H19" s="97"/>
      <c r="I19" s="97"/>
      <c r="J19" s="82" t="e">
        <f>VLOOKUP($B19,'Daily COGS'!$B:$F,2,FALSE)</f>
        <v>#N/A</v>
      </c>
      <c r="K19" s="82" t="e">
        <f>VLOOKUP($B19,'Daily COGS'!$B:$F,3,FALSE)</f>
        <v>#N/A</v>
      </c>
      <c r="L19" s="82" t="e">
        <f>VLOOKUP($B19,'Daily COGS'!$B:$F,4,FALSE)</f>
        <v>#N/A</v>
      </c>
      <c r="M19" s="82" t="e">
        <f>VLOOKUP($B19,'Daily COGS'!$B:$F,5,FALSE)</f>
        <v>#N/A</v>
      </c>
      <c r="N19" s="82" t="e">
        <f>VLOOKUP($B19,'Daily Inbounds'!$B:$F,2,FALSE)</f>
        <v>#N/A</v>
      </c>
      <c r="O19" s="82" t="e">
        <f>VLOOKUP($B19,'Daily Inbounds'!$B:$F,3,FALSE)</f>
        <v>#N/A</v>
      </c>
      <c r="P19" s="82" t="e">
        <f>VLOOKUP($B19,'Daily Inbounds'!$B:$F,4,FALSE)</f>
        <v>#N/A</v>
      </c>
      <c r="Q19" s="82" t="e">
        <f>VLOOKUP($B19,'Daily Inbounds'!$B:$F,5,FALSE)</f>
        <v>#N/A</v>
      </c>
      <c r="R19" s="107"/>
      <c r="S19" s="107"/>
      <c r="T19" s="107"/>
      <c r="U19" s="107"/>
      <c r="V19" s="107"/>
      <c r="W19" s="107"/>
      <c r="X19" s="107"/>
      <c r="Y19" s="107"/>
      <c r="Z19" s="115"/>
      <c r="AA19" s="115"/>
      <c r="AB19" s="115"/>
      <c r="AC19" s="107"/>
      <c r="AD19" s="107"/>
      <c r="AE19" s="107"/>
      <c r="AF19" s="83" t="str">
        <f>IFERROR(VLOOKUP($B19,VN!$A:$AJ, 23,FALSE), "")</f>
        <v/>
      </c>
      <c r="AG19" s="90" t="str">
        <f t="shared" si="9"/>
        <v>n.a.</v>
      </c>
      <c r="AH19" s="90" t="str">
        <f t="shared" si="10"/>
        <v>n.a.</v>
      </c>
      <c r="AI19" s="109" t="str">
        <f t="shared" si="11"/>
        <v>n.a.</v>
      </c>
      <c r="AJ19" s="92" t="str">
        <f t="shared" si="12"/>
        <v>n.a.</v>
      </c>
      <c r="AK19" s="137" t="str">
        <f t="shared" si="13"/>
        <v>n.a.</v>
      </c>
      <c r="AL19" s="93" t="str">
        <f>IFERROR(VLOOKUP($B19,VN!$A:$AJ, 27,FALSE), "")</f>
        <v/>
      </c>
      <c r="AM19" s="90" t="str">
        <f t="shared" si="14"/>
        <v>n.a.</v>
      </c>
      <c r="AN19" s="94" t="str">
        <f t="shared" si="15"/>
        <v>n.a.</v>
      </c>
      <c r="AO19" s="90" t="str">
        <f t="shared" si="16"/>
        <v>n.a.</v>
      </c>
      <c r="AP19" s="91" t="str">
        <f t="shared" si="17"/>
        <v>n.a.</v>
      </c>
      <c r="AQ19" s="108" t="str">
        <f t="shared" si="18"/>
        <v>n.a.</v>
      </c>
      <c r="AR19" s="95" t="e">
        <f>VLOOKUP(B19,'Daily Inventory Value'!B:F,2,FALSE)</f>
        <v>#N/A</v>
      </c>
      <c r="AS19" s="95" t="e">
        <f>VLOOKUP(B19,'Daily Inventory Value'!B:F,3,FALSE)</f>
        <v>#N/A</v>
      </c>
      <c r="AT19" s="95" t="e">
        <f>VLOOKUP(B19,'Daily Inventory Value'!B:F,4,FALSE)</f>
        <v>#N/A</v>
      </c>
      <c r="AU19" s="82" t="e">
        <f>VLOOKUP(B19,'Daily Inventory Value'!B:F,5,FALSE)</f>
        <v>#N/A</v>
      </c>
      <c r="AV19" s="96" t="str">
        <f>IFERROR(VLOOKUP($B19,VN!$A:$AJ, 32,FALSE), "")</f>
        <v/>
      </c>
      <c r="AW19" s="90" t="str">
        <f t="shared" si="19"/>
        <v>n.a.</v>
      </c>
      <c r="AX19" s="90" t="str">
        <f t="shared" si="20"/>
        <v>n.a.</v>
      </c>
      <c r="AY19" s="77" t="str">
        <f t="shared" si="21"/>
        <v>n.a.</v>
      </c>
      <c r="AZ19" s="91" t="str">
        <f t="shared" si="22"/>
        <v>n.a.</v>
      </c>
      <c r="BA19" s="108" t="str">
        <f t="shared" si="23"/>
        <v>n.a.</v>
      </c>
      <c r="BB19" s="95" t="e">
        <f>VLOOKUP(B19,'Daily Accounts Payable'!B:F,2,FALSE)</f>
        <v>#N/A</v>
      </c>
      <c r="BC19" s="95" t="e">
        <f>VLOOKUP(B19,'Daily Accounts Payable'!B:F,3,FALSE)</f>
        <v>#N/A</v>
      </c>
      <c r="BD19" s="95" t="e">
        <f>VLOOKUP(B19,'Daily Accounts Payable'!B:F,4,FALSE)</f>
        <v>#N/A</v>
      </c>
      <c r="BE19" s="95" t="e">
        <f>VLOOKUP(B19,'Daily Accounts Payable'!B:F,5,FALSE)</f>
        <v>#N/A</v>
      </c>
    </row>
    <row r="20" spans="1:57" s="27" customFormat="1" x14ac:dyDescent="0.35">
      <c r="A20" s="88"/>
      <c r="B20" s="99"/>
      <c r="C20" s="102"/>
      <c r="D20" s="102"/>
      <c r="E20" s="103"/>
      <c r="F20" s="97"/>
      <c r="G20" s="97"/>
      <c r="H20" s="97"/>
      <c r="I20" s="97"/>
      <c r="J20" s="82" t="e">
        <f>VLOOKUP($B20,'Daily COGS'!$B:$F,2,FALSE)</f>
        <v>#N/A</v>
      </c>
      <c r="K20" s="82" t="e">
        <f>VLOOKUP($B20,'Daily COGS'!$B:$F,3,FALSE)</f>
        <v>#N/A</v>
      </c>
      <c r="L20" s="82" t="e">
        <f>VLOOKUP($B20,'Daily COGS'!$B:$F,4,FALSE)</f>
        <v>#N/A</v>
      </c>
      <c r="M20" s="82" t="e">
        <f>VLOOKUP($B20,'Daily COGS'!$B:$F,5,FALSE)</f>
        <v>#N/A</v>
      </c>
      <c r="N20" s="82" t="e">
        <f>VLOOKUP($B20,'Daily Inbounds'!$B:$F,2,FALSE)</f>
        <v>#N/A</v>
      </c>
      <c r="O20" s="82" t="e">
        <f>VLOOKUP($B20,'Daily Inbounds'!$B:$F,3,FALSE)</f>
        <v>#N/A</v>
      </c>
      <c r="P20" s="82" t="e">
        <f>VLOOKUP($B20,'Daily Inbounds'!$B:$F,4,FALSE)</f>
        <v>#N/A</v>
      </c>
      <c r="Q20" s="82" t="e">
        <f>VLOOKUP($B20,'Daily Inbounds'!$B:$F,5,FALSE)</f>
        <v>#N/A</v>
      </c>
      <c r="R20" s="107"/>
      <c r="S20" s="107"/>
      <c r="T20" s="107"/>
      <c r="U20" s="107"/>
      <c r="V20" s="107"/>
      <c r="W20" s="107"/>
      <c r="X20" s="107"/>
      <c r="Y20" s="107"/>
      <c r="Z20" s="115"/>
      <c r="AA20" s="115"/>
      <c r="AB20" s="115"/>
      <c r="AC20" s="107"/>
      <c r="AD20" s="107"/>
      <c r="AE20" s="107"/>
      <c r="AF20" s="83" t="str">
        <f>IFERROR(VLOOKUP($B20,VN!$A:$AJ, 23,FALSE), "")</f>
        <v/>
      </c>
      <c r="AG20" s="90" t="str">
        <f t="shared" si="9"/>
        <v>n.a.</v>
      </c>
      <c r="AH20" s="90" t="str">
        <f t="shared" si="10"/>
        <v>n.a.</v>
      </c>
      <c r="AI20" s="109" t="str">
        <f t="shared" si="11"/>
        <v>n.a.</v>
      </c>
      <c r="AJ20" s="92" t="str">
        <f t="shared" si="12"/>
        <v>n.a.</v>
      </c>
      <c r="AK20" s="137" t="str">
        <f t="shared" si="13"/>
        <v>n.a.</v>
      </c>
      <c r="AL20" s="93" t="str">
        <f>IFERROR(VLOOKUP($B20,VN!$A:$AJ, 27,FALSE), "")</f>
        <v/>
      </c>
      <c r="AM20" s="90" t="str">
        <f t="shared" si="14"/>
        <v>n.a.</v>
      </c>
      <c r="AN20" s="94" t="str">
        <f t="shared" si="15"/>
        <v>n.a.</v>
      </c>
      <c r="AO20" s="90" t="str">
        <f t="shared" si="16"/>
        <v>n.a.</v>
      </c>
      <c r="AP20" s="91" t="str">
        <f t="shared" si="17"/>
        <v>n.a.</v>
      </c>
      <c r="AQ20" s="108" t="str">
        <f t="shared" si="18"/>
        <v>n.a.</v>
      </c>
      <c r="AR20" s="95" t="e">
        <f>VLOOKUP(B20,'Daily Inventory Value'!B:F,2,FALSE)</f>
        <v>#N/A</v>
      </c>
      <c r="AS20" s="95" t="e">
        <f>VLOOKUP(B20,'Daily Inventory Value'!B:F,3,FALSE)</f>
        <v>#N/A</v>
      </c>
      <c r="AT20" s="95" t="e">
        <f>VLOOKUP(B20,'Daily Inventory Value'!B:F,4,FALSE)</f>
        <v>#N/A</v>
      </c>
      <c r="AU20" s="82" t="e">
        <f>VLOOKUP(B20,'Daily Inventory Value'!B:F,5,FALSE)</f>
        <v>#N/A</v>
      </c>
      <c r="AV20" s="96" t="str">
        <f>IFERROR(VLOOKUP($B20,VN!$A:$AJ, 32,FALSE), "")</f>
        <v/>
      </c>
      <c r="AW20" s="90" t="str">
        <f t="shared" si="19"/>
        <v>n.a.</v>
      </c>
      <c r="AX20" s="90" t="str">
        <f t="shared" si="20"/>
        <v>n.a.</v>
      </c>
      <c r="AY20" s="77" t="str">
        <f t="shared" si="21"/>
        <v>n.a.</v>
      </c>
      <c r="AZ20" s="91" t="str">
        <f t="shared" si="22"/>
        <v>n.a.</v>
      </c>
      <c r="BA20" s="108" t="str">
        <f t="shared" si="23"/>
        <v>n.a.</v>
      </c>
      <c r="BB20" s="95" t="e">
        <f>VLOOKUP(B20,'Daily Accounts Payable'!B:F,2,FALSE)</f>
        <v>#N/A</v>
      </c>
      <c r="BC20" s="95" t="e">
        <f>VLOOKUP(B20,'Daily Accounts Payable'!B:F,3,FALSE)</f>
        <v>#N/A</v>
      </c>
      <c r="BD20" s="95" t="e">
        <f>VLOOKUP(B20,'Daily Accounts Payable'!B:F,4,FALSE)</f>
        <v>#N/A</v>
      </c>
      <c r="BE20" s="95" t="e">
        <f>VLOOKUP(B20,'Daily Accounts Payable'!B:F,5,FALSE)</f>
        <v>#N/A</v>
      </c>
    </row>
    <row r="21" spans="1:57" s="27" customFormat="1" x14ac:dyDescent="0.35">
      <c r="A21" s="88"/>
      <c r="B21" s="99"/>
      <c r="C21" s="102"/>
      <c r="D21" s="102"/>
      <c r="E21" s="103"/>
      <c r="F21" s="97"/>
      <c r="G21" s="97"/>
      <c r="H21" s="97"/>
      <c r="I21" s="97"/>
      <c r="J21" s="82" t="e">
        <f>VLOOKUP($B21,'Daily COGS'!$B:$F,2,FALSE)</f>
        <v>#N/A</v>
      </c>
      <c r="K21" s="82" t="e">
        <f>VLOOKUP($B21,'Daily COGS'!$B:$F,3,FALSE)</f>
        <v>#N/A</v>
      </c>
      <c r="L21" s="82" t="e">
        <f>VLOOKUP($B21,'Daily COGS'!$B:$F,4,FALSE)</f>
        <v>#N/A</v>
      </c>
      <c r="M21" s="82" t="e">
        <f>VLOOKUP($B21,'Daily COGS'!$B:$F,5,FALSE)</f>
        <v>#N/A</v>
      </c>
      <c r="N21" s="82" t="e">
        <f>VLOOKUP($B21,'Daily Inbounds'!$B:$F,2,FALSE)</f>
        <v>#N/A</v>
      </c>
      <c r="O21" s="82" t="e">
        <f>VLOOKUP($B21,'Daily Inbounds'!$B:$F,3,FALSE)</f>
        <v>#N/A</v>
      </c>
      <c r="P21" s="82" t="e">
        <f>VLOOKUP($B21,'Daily Inbounds'!$B:$F,4,FALSE)</f>
        <v>#N/A</v>
      </c>
      <c r="Q21" s="82" t="e">
        <f>VLOOKUP($B21,'Daily Inbounds'!$B:$F,5,FALSE)</f>
        <v>#N/A</v>
      </c>
      <c r="R21" s="107"/>
      <c r="S21" s="107"/>
      <c r="T21" s="107"/>
      <c r="U21" s="107"/>
      <c r="V21" s="107"/>
      <c r="W21" s="107"/>
      <c r="X21" s="107"/>
      <c r="Y21" s="107"/>
      <c r="Z21" s="115"/>
      <c r="AA21" s="115"/>
      <c r="AB21" s="115"/>
      <c r="AC21" s="107"/>
      <c r="AD21" s="107"/>
      <c r="AE21" s="107"/>
      <c r="AF21" s="83" t="str">
        <f>IFERROR(VLOOKUP($B21,VN!$A:$AJ, 23,FALSE), "")</f>
        <v/>
      </c>
      <c r="AG21" s="90" t="str">
        <f t="shared" si="9"/>
        <v>n.a.</v>
      </c>
      <c r="AH21" s="90" t="str">
        <f t="shared" si="10"/>
        <v>n.a.</v>
      </c>
      <c r="AI21" s="109" t="str">
        <f t="shared" si="11"/>
        <v>n.a.</v>
      </c>
      <c r="AJ21" s="92" t="str">
        <f t="shared" si="12"/>
        <v>n.a.</v>
      </c>
      <c r="AK21" s="137" t="str">
        <f t="shared" si="13"/>
        <v>n.a.</v>
      </c>
      <c r="AL21" s="93" t="str">
        <f>IFERROR(VLOOKUP($B21,VN!$A:$AJ, 27,FALSE), "")</f>
        <v/>
      </c>
      <c r="AM21" s="90" t="str">
        <f t="shared" si="14"/>
        <v>n.a.</v>
      </c>
      <c r="AN21" s="94" t="str">
        <f t="shared" si="15"/>
        <v>n.a.</v>
      </c>
      <c r="AO21" s="90" t="str">
        <f t="shared" si="16"/>
        <v>n.a.</v>
      </c>
      <c r="AP21" s="91" t="str">
        <f t="shared" si="17"/>
        <v>n.a.</v>
      </c>
      <c r="AQ21" s="108" t="str">
        <f t="shared" si="18"/>
        <v>n.a.</v>
      </c>
      <c r="AR21" s="95" t="e">
        <f>VLOOKUP(B21,'Daily Inventory Value'!B:F,2,FALSE)</f>
        <v>#N/A</v>
      </c>
      <c r="AS21" s="95" t="e">
        <f>VLOOKUP(B21,'Daily Inventory Value'!B:F,3,FALSE)</f>
        <v>#N/A</v>
      </c>
      <c r="AT21" s="95" t="e">
        <f>VLOOKUP(B21,'Daily Inventory Value'!B:F,4,FALSE)</f>
        <v>#N/A</v>
      </c>
      <c r="AU21" s="82" t="e">
        <f>VLOOKUP(B21,'Daily Inventory Value'!B:F,5,FALSE)</f>
        <v>#N/A</v>
      </c>
      <c r="AV21" s="96" t="str">
        <f>IFERROR(VLOOKUP($B21,VN!$A:$AJ, 32,FALSE), "")</f>
        <v/>
      </c>
      <c r="AW21" s="90" t="str">
        <f t="shared" si="19"/>
        <v>n.a.</v>
      </c>
      <c r="AX21" s="90" t="str">
        <f t="shared" si="20"/>
        <v>n.a.</v>
      </c>
      <c r="AY21" s="77" t="str">
        <f t="shared" si="21"/>
        <v>n.a.</v>
      </c>
      <c r="AZ21" s="91" t="str">
        <f t="shared" si="22"/>
        <v>n.a.</v>
      </c>
      <c r="BA21" s="108" t="str">
        <f t="shared" si="23"/>
        <v>n.a.</v>
      </c>
      <c r="BB21" s="95" t="e">
        <f>VLOOKUP(B21,'Daily Accounts Payable'!B:F,2,FALSE)</f>
        <v>#N/A</v>
      </c>
      <c r="BC21" s="95" t="e">
        <f>VLOOKUP(B21,'Daily Accounts Payable'!B:F,3,FALSE)</f>
        <v>#N/A</v>
      </c>
      <c r="BD21" s="95" t="e">
        <f>VLOOKUP(B21,'Daily Accounts Payable'!B:F,4,FALSE)</f>
        <v>#N/A</v>
      </c>
      <c r="BE21" s="95" t="e">
        <f>VLOOKUP(B21,'Daily Accounts Payable'!B:F,5,FALSE)</f>
        <v>#N/A</v>
      </c>
    </row>
    <row r="22" spans="1:57" s="27" customFormat="1" x14ac:dyDescent="0.35">
      <c r="A22" s="88"/>
      <c r="B22" s="99"/>
      <c r="C22" s="102"/>
      <c r="D22" s="102"/>
      <c r="E22" s="103"/>
      <c r="F22" s="97"/>
      <c r="G22" s="97"/>
      <c r="H22" s="97"/>
      <c r="I22" s="97"/>
      <c r="J22" s="82" t="e">
        <f>VLOOKUP($B22,'Daily COGS'!$B:$F,2,FALSE)</f>
        <v>#N/A</v>
      </c>
      <c r="K22" s="82" t="e">
        <f>VLOOKUP($B22,'Daily COGS'!$B:$F,3,FALSE)</f>
        <v>#N/A</v>
      </c>
      <c r="L22" s="82" t="e">
        <f>VLOOKUP($B22,'Daily COGS'!$B:$F,4,FALSE)</f>
        <v>#N/A</v>
      </c>
      <c r="M22" s="82" t="e">
        <f>VLOOKUP($B22,'Daily COGS'!$B:$F,5,FALSE)</f>
        <v>#N/A</v>
      </c>
      <c r="N22" s="82" t="e">
        <f>VLOOKUP($B22,'Daily Inbounds'!$B:$F,2,FALSE)</f>
        <v>#N/A</v>
      </c>
      <c r="O22" s="82" t="e">
        <f>VLOOKUP($B22,'Daily Inbounds'!$B:$F,3,FALSE)</f>
        <v>#N/A</v>
      </c>
      <c r="P22" s="82" t="e">
        <f>VLOOKUP($B22,'Daily Inbounds'!$B:$F,4,FALSE)</f>
        <v>#N/A</v>
      </c>
      <c r="Q22" s="82" t="e">
        <f>VLOOKUP($B22,'Daily Inbounds'!$B:$F,5,FALSE)</f>
        <v>#N/A</v>
      </c>
      <c r="R22" s="107"/>
      <c r="S22" s="107"/>
      <c r="T22" s="107"/>
      <c r="U22" s="107"/>
      <c r="V22" s="107"/>
      <c r="W22" s="107"/>
      <c r="X22" s="107"/>
      <c r="Y22" s="107"/>
      <c r="Z22" s="115"/>
      <c r="AA22" s="115"/>
      <c r="AB22" s="115"/>
      <c r="AC22" s="107"/>
      <c r="AD22" s="107"/>
      <c r="AE22" s="107"/>
      <c r="AF22" s="83" t="str">
        <f>IFERROR(VLOOKUP($B22,VN!$A:$AJ, 23,FALSE), "")</f>
        <v/>
      </c>
      <c r="AG22" s="90" t="str">
        <f t="shared" si="9"/>
        <v>n.a.</v>
      </c>
      <c r="AH22" s="90" t="str">
        <f t="shared" si="10"/>
        <v>n.a.</v>
      </c>
      <c r="AI22" s="109" t="str">
        <f t="shared" si="11"/>
        <v>n.a.</v>
      </c>
      <c r="AJ22" s="92" t="str">
        <f t="shared" si="12"/>
        <v>n.a.</v>
      </c>
      <c r="AK22" s="137" t="str">
        <f t="shared" si="13"/>
        <v>n.a.</v>
      </c>
      <c r="AL22" s="93" t="str">
        <f>IFERROR(VLOOKUP($B22,VN!$A:$AJ, 27,FALSE), "")</f>
        <v/>
      </c>
      <c r="AM22" s="90" t="str">
        <f t="shared" si="14"/>
        <v>n.a.</v>
      </c>
      <c r="AN22" s="94" t="str">
        <f t="shared" si="15"/>
        <v>n.a.</v>
      </c>
      <c r="AO22" s="90" t="str">
        <f t="shared" si="16"/>
        <v>n.a.</v>
      </c>
      <c r="AP22" s="91" t="str">
        <f t="shared" si="17"/>
        <v>n.a.</v>
      </c>
      <c r="AQ22" s="108" t="str">
        <f t="shared" si="18"/>
        <v>n.a.</v>
      </c>
      <c r="AR22" s="95" t="e">
        <f>VLOOKUP(B22,'Daily Inventory Value'!B:F,2,FALSE)</f>
        <v>#N/A</v>
      </c>
      <c r="AS22" s="95" t="e">
        <f>VLOOKUP(B22,'Daily Inventory Value'!B:F,3,FALSE)</f>
        <v>#N/A</v>
      </c>
      <c r="AT22" s="95" t="e">
        <f>VLOOKUP(B22,'Daily Inventory Value'!B:F,4,FALSE)</f>
        <v>#N/A</v>
      </c>
      <c r="AU22" s="82" t="e">
        <f>VLOOKUP(B22,'Daily Inventory Value'!B:F,5,FALSE)</f>
        <v>#N/A</v>
      </c>
      <c r="AV22" s="96" t="str">
        <f>IFERROR(VLOOKUP($B22,VN!$A:$AJ, 32,FALSE), "")</f>
        <v/>
      </c>
      <c r="AW22" s="90" t="str">
        <f t="shared" si="19"/>
        <v>n.a.</v>
      </c>
      <c r="AX22" s="90" t="str">
        <f t="shared" si="20"/>
        <v>n.a.</v>
      </c>
      <c r="AY22" s="77" t="str">
        <f t="shared" si="21"/>
        <v>n.a.</v>
      </c>
      <c r="AZ22" s="91" t="str">
        <f t="shared" si="22"/>
        <v>n.a.</v>
      </c>
      <c r="BA22" s="108" t="str">
        <f t="shared" si="23"/>
        <v>n.a.</v>
      </c>
      <c r="BB22" s="95" t="e">
        <f>VLOOKUP(B22,'Daily Accounts Payable'!B:F,2,FALSE)</f>
        <v>#N/A</v>
      </c>
      <c r="BC22" s="95" t="e">
        <f>VLOOKUP(B22,'Daily Accounts Payable'!B:F,3,FALSE)</f>
        <v>#N/A</v>
      </c>
      <c r="BD22" s="95" t="e">
        <f>VLOOKUP(B22,'Daily Accounts Payable'!B:F,4,FALSE)</f>
        <v>#N/A</v>
      </c>
      <c r="BE22" s="95" t="e">
        <f>VLOOKUP(B22,'Daily Accounts Payable'!B:F,5,FALSE)</f>
        <v>#N/A</v>
      </c>
    </row>
    <row r="23" spans="1:57" s="27" customFormat="1" x14ac:dyDescent="0.35">
      <c r="A23" s="88"/>
      <c r="B23" s="99"/>
      <c r="C23" s="102"/>
      <c r="D23" s="102"/>
      <c r="E23" s="103"/>
      <c r="F23" s="97"/>
      <c r="G23" s="97"/>
      <c r="H23" s="97"/>
      <c r="I23" s="97"/>
      <c r="J23" s="82" t="e">
        <f>VLOOKUP($B23,'Daily COGS'!$B:$F,2,FALSE)</f>
        <v>#N/A</v>
      </c>
      <c r="K23" s="82" t="e">
        <f>VLOOKUP($B23,'Daily COGS'!$B:$F,3,FALSE)</f>
        <v>#N/A</v>
      </c>
      <c r="L23" s="82" t="e">
        <f>VLOOKUP($B23,'Daily COGS'!$B:$F,4,FALSE)</f>
        <v>#N/A</v>
      </c>
      <c r="M23" s="82" t="e">
        <f>VLOOKUP($B23,'Daily COGS'!$B:$F,5,FALSE)</f>
        <v>#N/A</v>
      </c>
      <c r="N23" s="82" t="e">
        <f>VLOOKUP($B23,'Daily Inbounds'!$B:$F,2,FALSE)</f>
        <v>#N/A</v>
      </c>
      <c r="O23" s="82" t="e">
        <f>VLOOKUP($B23,'Daily Inbounds'!$B:$F,3,FALSE)</f>
        <v>#N/A</v>
      </c>
      <c r="P23" s="82" t="e">
        <f>VLOOKUP($B23,'Daily Inbounds'!$B:$F,4,FALSE)</f>
        <v>#N/A</v>
      </c>
      <c r="Q23" s="82" t="e">
        <f>VLOOKUP($B23,'Daily Inbounds'!$B:$F,5,FALSE)</f>
        <v>#N/A</v>
      </c>
      <c r="R23" s="107"/>
      <c r="S23" s="107"/>
      <c r="T23" s="107"/>
      <c r="U23" s="107"/>
      <c r="V23" s="107"/>
      <c r="W23" s="107"/>
      <c r="X23" s="107"/>
      <c r="Y23" s="107"/>
      <c r="Z23" s="115"/>
      <c r="AA23" s="115"/>
      <c r="AB23" s="115"/>
      <c r="AC23" s="107"/>
      <c r="AD23" s="107"/>
      <c r="AE23" s="107"/>
      <c r="AF23" s="83" t="str">
        <f>IFERROR(VLOOKUP($B23,VN!$A:$AJ, 23,FALSE), "")</f>
        <v/>
      </c>
      <c r="AG23" s="90" t="str">
        <f t="shared" si="9"/>
        <v>n.a.</v>
      </c>
      <c r="AH23" s="90" t="str">
        <f t="shared" si="10"/>
        <v>n.a.</v>
      </c>
      <c r="AI23" s="109" t="str">
        <f t="shared" si="11"/>
        <v>n.a.</v>
      </c>
      <c r="AJ23" s="92" t="str">
        <f t="shared" si="12"/>
        <v>n.a.</v>
      </c>
      <c r="AK23" s="137" t="str">
        <f t="shared" si="13"/>
        <v>n.a.</v>
      </c>
      <c r="AL23" s="93" t="str">
        <f>IFERROR(VLOOKUP($B23,VN!$A:$AJ, 27,FALSE), "")</f>
        <v/>
      </c>
      <c r="AM23" s="90" t="str">
        <f t="shared" si="14"/>
        <v>n.a.</v>
      </c>
      <c r="AN23" s="94" t="str">
        <f t="shared" si="15"/>
        <v>n.a.</v>
      </c>
      <c r="AO23" s="90" t="str">
        <f t="shared" si="16"/>
        <v>n.a.</v>
      </c>
      <c r="AP23" s="91" t="str">
        <f t="shared" si="17"/>
        <v>n.a.</v>
      </c>
      <c r="AQ23" s="108" t="str">
        <f t="shared" si="18"/>
        <v>n.a.</v>
      </c>
      <c r="AR23" s="95" t="e">
        <f>VLOOKUP(B23,'Daily Inventory Value'!B:F,2,FALSE)</f>
        <v>#N/A</v>
      </c>
      <c r="AS23" s="95" t="e">
        <f>VLOOKUP(B23,'Daily Inventory Value'!B:F,3,FALSE)</f>
        <v>#N/A</v>
      </c>
      <c r="AT23" s="95" t="e">
        <f>VLOOKUP(B23,'Daily Inventory Value'!B:F,4,FALSE)</f>
        <v>#N/A</v>
      </c>
      <c r="AU23" s="82" t="e">
        <f>VLOOKUP(B23,'Daily Inventory Value'!B:F,5,FALSE)</f>
        <v>#N/A</v>
      </c>
      <c r="AV23" s="96" t="str">
        <f>IFERROR(VLOOKUP($B23,VN!$A:$AJ, 32,FALSE), "")</f>
        <v/>
      </c>
      <c r="AW23" s="90" t="str">
        <f t="shared" si="19"/>
        <v>n.a.</v>
      </c>
      <c r="AX23" s="90" t="str">
        <f t="shared" si="20"/>
        <v>n.a.</v>
      </c>
      <c r="AY23" s="77" t="str">
        <f t="shared" si="21"/>
        <v>n.a.</v>
      </c>
      <c r="AZ23" s="91" t="str">
        <f t="shared" si="22"/>
        <v>n.a.</v>
      </c>
      <c r="BA23" s="108" t="str">
        <f t="shared" si="23"/>
        <v>n.a.</v>
      </c>
      <c r="BB23" s="95" t="e">
        <f>VLOOKUP(B23,'Daily Accounts Payable'!B:F,2,FALSE)</f>
        <v>#N/A</v>
      </c>
      <c r="BC23" s="95" t="e">
        <f>VLOOKUP(B23,'Daily Accounts Payable'!B:F,3,FALSE)</f>
        <v>#N/A</v>
      </c>
      <c r="BD23" s="95" t="e">
        <f>VLOOKUP(B23,'Daily Accounts Payable'!B:F,4,FALSE)</f>
        <v>#N/A</v>
      </c>
      <c r="BE23" s="95" t="e">
        <f>VLOOKUP(B23,'Daily Accounts Payable'!B:F,5,FALSE)</f>
        <v>#N/A</v>
      </c>
    </row>
    <row r="24" spans="1:57" s="131" customFormat="1" x14ac:dyDescent="0.35">
      <c r="A24" s="88"/>
      <c r="B24" s="99"/>
      <c r="C24" s="102"/>
      <c r="D24" s="102"/>
      <c r="E24" s="103"/>
      <c r="F24" s="97"/>
      <c r="G24" s="97"/>
      <c r="H24" s="97"/>
      <c r="I24" s="97"/>
      <c r="J24" s="95" t="e">
        <f>VLOOKUP($B24,'Daily COGS'!$B:$F,2,FALSE)</f>
        <v>#N/A</v>
      </c>
      <c r="K24" s="95" t="e">
        <f>VLOOKUP($B24,'Daily COGS'!$B:$F,3,FALSE)</f>
        <v>#N/A</v>
      </c>
      <c r="L24" s="95" t="e">
        <f>VLOOKUP($B24,'Daily COGS'!$B:$F,4,FALSE)</f>
        <v>#N/A</v>
      </c>
      <c r="M24" s="95" t="e">
        <f>VLOOKUP($B24,'Daily COGS'!$B:$F,5,FALSE)</f>
        <v>#N/A</v>
      </c>
      <c r="N24" s="95" t="e">
        <f>VLOOKUP($B24,'Daily Inbounds'!$B:$F,2,FALSE)</f>
        <v>#N/A</v>
      </c>
      <c r="O24" s="95" t="e">
        <f>VLOOKUP($B24,'Daily Inbounds'!$B:$F,3,FALSE)</f>
        <v>#N/A</v>
      </c>
      <c r="P24" s="95" t="e">
        <f>VLOOKUP($B24,'Daily Inbounds'!$B:$F,4,FALSE)</f>
        <v>#N/A</v>
      </c>
      <c r="Q24" s="95" t="e">
        <f>VLOOKUP($B24,'Daily Inbounds'!$B:$F,5,FALSE)</f>
        <v>#N/A</v>
      </c>
      <c r="R24" s="129"/>
      <c r="S24" s="129"/>
      <c r="T24" s="129"/>
      <c r="U24" s="129"/>
      <c r="V24" s="129"/>
      <c r="W24" s="129"/>
      <c r="X24" s="129"/>
      <c r="Y24" s="129"/>
      <c r="Z24" s="130"/>
      <c r="AA24" s="130"/>
      <c r="AB24" s="130"/>
      <c r="AC24" s="129"/>
      <c r="AD24" s="129"/>
      <c r="AE24" s="129"/>
      <c r="AF24" s="89" t="str">
        <f>IFERROR(VLOOKUP($B24,VN!$A:$AJ, 23,FALSE), "")</f>
        <v/>
      </c>
      <c r="AG24" s="90" t="str">
        <f t="shared" si="0"/>
        <v>n.a.</v>
      </c>
      <c r="AH24" s="90" t="str">
        <f t="shared" si="0"/>
        <v>n.a.</v>
      </c>
      <c r="AI24" s="109" t="str">
        <f t="shared" si="0"/>
        <v>n.a.</v>
      </c>
      <c r="AJ24" s="92" t="str">
        <f t="shared" si="1"/>
        <v>n.a.</v>
      </c>
      <c r="AK24" s="138" t="str">
        <f t="shared" si="6"/>
        <v>n.a.</v>
      </c>
      <c r="AL24" s="93" t="str">
        <f>IFERROR(VLOOKUP($B24,VN!$A:$AJ, 27,FALSE), "")</f>
        <v/>
      </c>
      <c r="AM24" s="90" t="str">
        <f t="shared" si="2"/>
        <v>n.a.</v>
      </c>
      <c r="AN24" s="94" t="str">
        <f t="shared" si="2"/>
        <v>n.a.</v>
      </c>
      <c r="AO24" s="90" t="str">
        <f t="shared" si="2"/>
        <v>n.a.</v>
      </c>
      <c r="AP24" s="91" t="str">
        <f t="shared" si="3"/>
        <v>n.a.</v>
      </c>
      <c r="AQ24" s="109" t="str">
        <f t="shared" si="7"/>
        <v>n.a.</v>
      </c>
      <c r="AR24" s="95" t="e">
        <f>VLOOKUP(B24,'Daily Inventory Value'!B:F,2,FALSE)</f>
        <v>#N/A</v>
      </c>
      <c r="AS24" s="95" t="e">
        <f>VLOOKUP(B24,'Daily Inventory Value'!B:F,3,FALSE)</f>
        <v>#N/A</v>
      </c>
      <c r="AT24" s="95" t="e">
        <f>VLOOKUP(B24,'Daily Inventory Value'!B:F,4,FALSE)</f>
        <v>#N/A</v>
      </c>
      <c r="AU24" s="95" t="e">
        <f>VLOOKUP(B24,'Daily Inventory Value'!B:F,5,FALSE)</f>
        <v>#N/A</v>
      </c>
      <c r="AV24" s="96" t="str">
        <f>IFERROR(VLOOKUP($B24,VN!$A:$AJ, 32,FALSE), "")</f>
        <v/>
      </c>
      <c r="AW24" s="90" t="str">
        <f t="shared" ref="AW24" si="24">IFERROR(BB24/J24*30,"n.a.")</f>
        <v>n.a.</v>
      </c>
      <c r="AX24" s="90" t="str">
        <f t="shared" ref="AX24" si="25">IFERROR(BC24/K24*30,"n.a.")</f>
        <v>n.a.</v>
      </c>
      <c r="AY24" s="77" t="str">
        <f t="shared" ref="AY24" si="26">IFERROR(BD24/L24*30,"n.a.")</f>
        <v>n.a.</v>
      </c>
      <c r="AZ24" s="91" t="str">
        <f t="shared" ref="AZ24" si="27">IFERROR(-AV24+AY24, "n.a.")</f>
        <v>n.a.</v>
      </c>
      <c r="BA24" s="109" t="str">
        <f t="shared" ref="BA24" si="28">IFERROR(BE24/M24*30,"n.a.")</f>
        <v>n.a.</v>
      </c>
      <c r="BB24" s="95" t="e">
        <f>VLOOKUP(B24,'Daily Accounts Payable'!B:F,2,FALSE)</f>
        <v>#N/A</v>
      </c>
      <c r="BC24" s="95" t="e">
        <f>VLOOKUP(B24,'Daily Accounts Payable'!B:F,3,FALSE)</f>
        <v>#N/A</v>
      </c>
      <c r="BD24" s="95" t="e">
        <f>VLOOKUP(B24,'Daily Accounts Payable'!B:F,4,FALSE)</f>
        <v>#N/A</v>
      </c>
      <c r="BE24" s="95" t="e">
        <f>VLOOKUP(B24,'Daily Accounts Payable'!B:F,5,FALSE)</f>
        <v>#N/A</v>
      </c>
    </row>
    <row r="25" spans="1:57" s="4" customFormat="1" ht="15" outlineLevel="1" thickBot="1" x14ac:dyDescent="0.4">
      <c r="A25" s="121" t="s">
        <v>13</v>
      </c>
      <c r="B25" s="121"/>
      <c r="C25" s="122">
        <f>SUM(C4:C24)</f>
        <v>0</v>
      </c>
      <c r="D25" s="122">
        <f>SUM(D4:D24)</f>
        <v>0</v>
      </c>
      <c r="E25" s="123">
        <f>SUM(E4:E24)</f>
        <v>0</v>
      </c>
      <c r="F25" s="122"/>
      <c r="G25" s="122"/>
      <c r="H25" s="122"/>
      <c r="I25" s="121"/>
      <c r="J25" s="123" t="e">
        <f t="shared" ref="J25:Q25" si="29">SUM(J4:J24)</f>
        <v>#N/A</v>
      </c>
      <c r="K25" s="123" t="e">
        <f t="shared" si="29"/>
        <v>#N/A</v>
      </c>
      <c r="L25" s="123" t="e">
        <f t="shared" si="29"/>
        <v>#N/A</v>
      </c>
      <c r="M25" s="123" t="e">
        <f t="shared" si="29"/>
        <v>#N/A</v>
      </c>
      <c r="N25" s="123" t="e">
        <f t="shared" si="29"/>
        <v>#N/A</v>
      </c>
      <c r="O25" s="123" t="e">
        <f t="shared" si="29"/>
        <v>#N/A</v>
      </c>
      <c r="P25" s="123" t="e">
        <f t="shared" si="29"/>
        <v>#N/A</v>
      </c>
      <c r="Q25" s="123" t="e">
        <f t="shared" si="29"/>
        <v>#N/A</v>
      </c>
      <c r="R25" s="123"/>
      <c r="S25" s="123"/>
      <c r="T25" s="123"/>
      <c r="U25" s="123"/>
      <c r="V25" s="123"/>
      <c r="W25" s="123"/>
      <c r="X25" s="123"/>
      <c r="Y25" s="123"/>
      <c r="Z25" s="124"/>
      <c r="AA25" s="125"/>
      <c r="AB25" s="125"/>
      <c r="AC25" s="123"/>
      <c r="AD25" s="123"/>
      <c r="AE25" s="123"/>
      <c r="AF25" s="122"/>
      <c r="AG25" s="122" t="str">
        <f t="shared" si="0"/>
        <v>n.a.</v>
      </c>
      <c r="AH25" s="122" t="str">
        <f t="shared" si="0"/>
        <v>n.a.</v>
      </c>
      <c r="AI25" s="122" t="str">
        <f>IFERROR(IF(AO25="n.a.", -AY25, IF(AY25="n.a.", AO25, AO25-AY25)),"n.a.")</f>
        <v>n.a.</v>
      </c>
      <c r="AJ25" s="122"/>
      <c r="AK25" s="168" t="str">
        <f t="shared" si="6"/>
        <v>n.a.</v>
      </c>
      <c r="AL25" s="126"/>
      <c r="AM25" s="127" t="str">
        <f t="shared" si="2"/>
        <v>n.a.</v>
      </c>
      <c r="AN25" s="127" t="str">
        <f t="shared" si="2"/>
        <v>n.a.</v>
      </c>
      <c r="AO25" s="127" t="str">
        <f t="shared" si="2"/>
        <v>n.a.</v>
      </c>
      <c r="AP25" s="122"/>
      <c r="AQ25" s="139" t="str">
        <f t="shared" si="7"/>
        <v>n.a.</v>
      </c>
      <c r="AR25" s="123" t="e">
        <f>SUM(AR4:AR24)</f>
        <v>#N/A</v>
      </c>
      <c r="AS25" s="123" t="e">
        <f>SUM(AS4:AS24)</f>
        <v>#N/A</v>
      </c>
      <c r="AT25" s="123" t="e">
        <f>SUM(AT4:AT24)</f>
        <v>#N/A</v>
      </c>
      <c r="AU25" s="123" t="e">
        <f>SUM(AU4:AU24)</f>
        <v>#N/A</v>
      </c>
      <c r="AV25" s="126"/>
      <c r="AW25" s="128" t="str">
        <f t="shared" si="4"/>
        <v>n.a.</v>
      </c>
      <c r="AX25" s="128" t="str">
        <f t="shared" si="4"/>
        <v>n.a.</v>
      </c>
      <c r="AY25" s="127" t="str">
        <f>IFERROR(BD25/L25*30,"n.a.")</f>
        <v>n.a.</v>
      </c>
      <c r="AZ25" s="122"/>
      <c r="BA25" s="122" t="str">
        <f>IFERROR(BE25/M25*30,"n.a.")</f>
        <v>n.a.</v>
      </c>
      <c r="BB25" s="123" t="e">
        <f>SUM(BB4:BB24)</f>
        <v>#N/A</v>
      </c>
      <c r="BC25" s="123" t="e">
        <f>SUM(BC4:BC24)</f>
        <v>#N/A</v>
      </c>
      <c r="BD25" s="123" t="e">
        <f>SUM(BD4:BD24)</f>
        <v>#N/A</v>
      </c>
      <c r="BE25" s="140" t="e">
        <f>SUM(BE4:BE24)</f>
        <v>#N/A</v>
      </c>
    </row>
    <row r="26" spans="1:57" ht="15" thickTop="1" x14ac:dyDescent="0.35">
      <c r="A26" s="10"/>
      <c r="B26" s="10"/>
      <c r="C26" s="17"/>
      <c r="D26" s="17"/>
      <c r="E26" s="15"/>
      <c r="F26" s="10"/>
      <c r="G26" s="10"/>
      <c r="H26" s="10"/>
      <c r="I26" s="10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17"/>
      <c r="AA26" s="119"/>
      <c r="AB26" s="119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78" t="s">
        <v>36</v>
      </c>
      <c r="AP26" s="17"/>
      <c r="AQ26" s="17"/>
      <c r="AR26" s="17"/>
      <c r="AS26" s="17"/>
      <c r="AT26" s="17"/>
      <c r="AU26" s="17"/>
      <c r="AV26" s="17"/>
      <c r="AW26" s="17"/>
      <c r="AX26" s="17"/>
      <c r="AY26" s="79" t="s">
        <v>37</v>
      </c>
      <c r="AZ26" s="17"/>
      <c r="BA26" s="17"/>
      <c r="BB26" s="17"/>
      <c r="BC26" s="17"/>
      <c r="BD26" s="17"/>
      <c r="BE26" s="17"/>
    </row>
    <row r="27" spans="1:57" x14ac:dyDescent="0.35">
      <c r="A27" s="10"/>
      <c r="B27" s="10"/>
      <c r="C27" s="17"/>
      <c r="D27" s="17"/>
      <c r="E27" s="15"/>
      <c r="F27" s="10"/>
      <c r="G27" s="10"/>
      <c r="H27" s="10"/>
      <c r="I27" s="10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17"/>
      <c r="AA27" s="119"/>
      <c r="AB27" s="119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46"/>
      <c r="AZ27" s="17"/>
      <c r="BA27" s="17"/>
      <c r="BB27" s="17"/>
      <c r="BC27" s="17"/>
      <c r="BD27" s="17"/>
      <c r="BE27" s="17"/>
    </row>
    <row r="28" spans="1:57" x14ac:dyDescent="0.35">
      <c r="A28" s="10"/>
      <c r="B28" s="10"/>
      <c r="C28" s="17"/>
      <c r="D28" s="17"/>
      <c r="E28" s="15"/>
      <c r="F28" s="10"/>
      <c r="G28" s="10"/>
      <c r="H28" s="10"/>
      <c r="I28" s="10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17"/>
      <c r="AA28" s="119"/>
      <c r="AB28" s="119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46"/>
      <c r="AZ28" s="17"/>
      <c r="BA28" s="17"/>
      <c r="BB28" s="17"/>
      <c r="BC28" s="17"/>
      <c r="BD28" s="17"/>
      <c r="BE28" s="17"/>
    </row>
    <row r="29" spans="1:57" x14ac:dyDescent="0.35">
      <c r="A29" s="10"/>
      <c r="B29" s="10"/>
      <c r="C29" s="17"/>
      <c r="D29" s="17"/>
      <c r="E29" s="15"/>
      <c r="F29" s="10"/>
      <c r="G29" s="10"/>
      <c r="H29" s="10"/>
      <c r="I29" s="10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17"/>
      <c r="AA29" s="119"/>
      <c r="AB29" s="119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46"/>
      <c r="AZ29" s="17"/>
      <c r="BA29" s="17"/>
      <c r="BB29" s="17"/>
      <c r="BC29" s="17"/>
      <c r="BD29" s="17"/>
      <c r="BE29" s="17"/>
    </row>
    <row r="30" spans="1:57" x14ac:dyDescent="0.35">
      <c r="A30" s="10"/>
      <c r="B30" s="10"/>
      <c r="C30" s="17"/>
      <c r="D30" s="17"/>
      <c r="E30" s="15"/>
      <c r="F30" s="10"/>
      <c r="G30" s="10"/>
      <c r="H30" s="10"/>
      <c r="I30" s="10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17"/>
      <c r="AA30" s="119"/>
      <c r="AB30" s="119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46"/>
      <c r="AZ30" s="17"/>
      <c r="BA30" s="17"/>
      <c r="BB30" s="17"/>
      <c r="BC30" s="17"/>
      <c r="BD30" s="17"/>
      <c r="BE30" s="17"/>
    </row>
    <row r="31" spans="1:57" x14ac:dyDescent="0.35">
      <c r="A31" s="10"/>
      <c r="B31" s="10"/>
      <c r="C31" s="17"/>
      <c r="D31" s="17"/>
      <c r="E31" s="15"/>
      <c r="F31" s="10"/>
      <c r="G31" s="10"/>
      <c r="H31" s="10"/>
      <c r="I31" s="10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17"/>
      <c r="AA31" s="119"/>
      <c r="AB31" s="119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46"/>
      <c r="AZ31" s="17"/>
      <c r="BA31" s="17"/>
      <c r="BB31" s="17"/>
      <c r="BC31" s="17"/>
      <c r="BD31" s="17"/>
      <c r="BE31" s="17"/>
    </row>
    <row r="32" spans="1:57" x14ac:dyDescent="0.35">
      <c r="A32" s="10"/>
      <c r="B32" s="10"/>
      <c r="C32" s="17"/>
      <c r="D32" s="17"/>
      <c r="E32" s="15"/>
      <c r="F32" s="10"/>
      <c r="G32" s="10"/>
      <c r="H32" s="10"/>
      <c r="I32" s="10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17"/>
      <c r="AA32" s="119"/>
      <c r="AB32" s="119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46"/>
      <c r="AZ32" s="17"/>
      <c r="BA32" s="17"/>
      <c r="BB32" s="17"/>
      <c r="BC32" s="17"/>
      <c r="BD32" s="17"/>
      <c r="BE32" s="17"/>
    </row>
    <row r="33" spans="1:57" x14ac:dyDescent="0.35">
      <c r="A33" s="10"/>
      <c r="B33" s="10"/>
      <c r="C33" s="17"/>
      <c r="D33" s="17"/>
      <c r="E33" s="15"/>
      <c r="F33" s="10"/>
      <c r="G33" s="10"/>
      <c r="H33" s="10"/>
      <c r="I33" s="10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17"/>
      <c r="AA33" s="119"/>
      <c r="AB33" s="119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46"/>
      <c r="AZ33" s="17"/>
      <c r="BA33" s="17"/>
      <c r="BB33" s="17"/>
      <c r="BC33" s="17"/>
      <c r="BD33" s="17"/>
      <c r="BE33" s="17"/>
    </row>
    <row r="34" spans="1:57" x14ac:dyDescent="0.35">
      <c r="A34" s="10"/>
      <c r="B34" s="10"/>
      <c r="C34" s="17"/>
      <c r="D34" s="17"/>
      <c r="E34" s="15"/>
      <c r="F34" s="10"/>
      <c r="G34" s="10"/>
      <c r="H34" s="10"/>
      <c r="I34" s="10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17"/>
      <c r="AA34" s="119"/>
      <c r="AB34" s="119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46"/>
      <c r="AZ34" s="17"/>
      <c r="BA34" s="17"/>
      <c r="BB34" s="17"/>
      <c r="BC34" s="17"/>
      <c r="BD34" s="17"/>
      <c r="BE34" s="17"/>
    </row>
    <row r="35" spans="1:57" x14ac:dyDescent="0.35">
      <c r="A35" s="10"/>
      <c r="B35" s="10"/>
      <c r="C35" s="17"/>
      <c r="D35" s="17"/>
      <c r="E35" s="15"/>
      <c r="F35" s="10"/>
      <c r="G35" s="10"/>
      <c r="H35" s="10"/>
      <c r="I35" s="10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17"/>
      <c r="AA35" s="119"/>
      <c r="AB35" s="119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17"/>
      <c r="AP35" s="17"/>
      <c r="AQ35" s="17"/>
      <c r="AR35" s="17"/>
      <c r="AS35" s="17"/>
      <c r="AT35" s="17"/>
      <c r="AU35" s="17"/>
      <c r="AV35" s="17"/>
      <c r="AW35" s="17"/>
      <c r="AX35" s="17"/>
      <c r="AY35" s="46"/>
      <c r="AZ35" s="17"/>
      <c r="BA35" s="17"/>
      <c r="BB35" s="17"/>
      <c r="BC35" s="17"/>
      <c r="BD35" s="17"/>
      <c r="BE35" s="17"/>
    </row>
    <row r="36" spans="1:57" x14ac:dyDescent="0.35">
      <c r="A36" s="10"/>
      <c r="B36" s="10"/>
      <c r="C36" s="17"/>
      <c r="D36" s="17"/>
      <c r="E36" s="15"/>
      <c r="F36" s="10"/>
      <c r="G36" s="10"/>
      <c r="H36" s="10"/>
      <c r="I36" s="10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17"/>
      <c r="AA36" s="119"/>
      <c r="AB36" s="119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46"/>
      <c r="AZ36" s="17"/>
      <c r="BA36" s="17"/>
      <c r="BB36" s="17"/>
      <c r="BC36" s="17"/>
      <c r="BD36" s="17"/>
      <c r="BE36" s="17"/>
    </row>
    <row r="37" spans="1:57" x14ac:dyDescent="0.35">
      <c r="A37" s="10"/>
      <c r="B37" s="10"/>
      <c r="C37" s="17"/>
      <c r="D37" s="17"/>
      <c r="E37" s="15"/>
      <c r="F37" s="10"/>
      <c r="G37" s="10"/>
      <c r="H37" s="10"/>
      <c r="I37" s="10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17"/>
      <c r="AA37" s="119"/>
      <c r="AB37" s="119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46"/>
      <c r="AZ37" s="17"/>
      <c r="BA37" s="17"/>
      <c r="BB37" s="17"/>
      <c r="BC37" s="17"/>
      <c r="BD37" s="17"/>
      <c r="BE37" s="17"/>
    </row>
    <row r="38" spans="1:57" x14ac:dyDescent="0.35">
      <c r="A38" s="10"/>
      <c r="B38" s="10"/>
      <c r="C38" s="17"/>
      <c r="D38" s="17"/>
      <c r="E38" s="15"/>
      <c r="F38" s="10"/>
      <c r="G38" s="10"/>
      <c r="H38" s="10"/>
      <c r="I38" s="10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17"/>
      <c r="AA38" s="119"/>
      <c r="AB38" s="119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46"/>
      <c r="AZ38" s="17"/>
      <c r="BA38" s="17"/>
      <c r="BB38" s="17"/>
      <c r="BC38" s="17"/>
      <c r="BD38" s="17"/>
      <c r="BE38" s="17"/>
    </row>
    <row r="39" spans="1:57" x14ac:dyDescent="0.35">
      <c r="A39" s="10"/>
      <c r="B39" s="10"/>
      <c r="C39" s="17"/>
      <c r="D39" s="17"/>
      <c r="E39" s="15"/>
      <c r="F39" s="10"/>
      <c r="G39" s="10"/>
      <c r="H39" s="10"/>
      <c r="I39" s="10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17"/>
      <c r="AA39" s="119"/>
      <c r="AB39" s="119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17"/>
      <c r="AP39" s="17"/>
      <c r="AQ39" s="17"/>
      <c r="AR39" s="17"/>
      <c r="AS39" s="17"/>
      <c r="AT39" s="17"/>
      <c r="AU39" s="17"/>
      <c r="AV39" s="17"/>
      <c r="AW39" s="17"/>
      <c r="AX39" s="17"/>
      <c r="AY39" s="46"/>
      <c r="AZ39" s="17"/>
      <c r="BA39" s="17"/>
      <c r="BB39" s="17"/>
      <c r="BC39" s="17"/>
      <c r="BD39" s="17"/>
      <c r="BE39" s="17"/>
    </row>
    <row r="40" spans="1:57" x14ac:dyDescent="0.35">
      <c r="A40" s="10"/>
      <c r="B40" s="10"/>
      <c r="C40" s="17"/>
      <c r="D40" s="17"/>
      <c r="E40" s="15"/>
      <c r="F40" s="10"/>
      <c r="G40" s="10"/>
      <c r="H40" s="10"/>
      <c r="I40" s="10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17"/>
      <c r="AA40" s="119"/>
      <c r="AB40" s="119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17"/>
      <c r="AP40" s="17"/>
      <c r="AQ40" s="17"/>
      <c r="AR40" s="17"/>
      <c r="AS40" s="17"/>
      <c r="AT40" s="17"/>
      <c r="AU40" s="17"/>
      <c r="AV40" s="17"/>
      <c r="AW40" s="17"/>
      <c r="AX40" s="17"/>
      <c r="AY40" s="46"/>
      <c r="AZ40" s="17"/>
      <c r="BA40" s="17"/>
      <c r="BB40" s="17"/>
      <c r="BC40" s="17"/>
      <c r="BD40" s="17"/>
      <c r="BE40" s="17"/>
    </row>
    <row r="41" spans="1:57" x14ac:dyDescent="0.35">
      <c r="A41" s="10"/>
      <c r="B41" s="10"/>
      <c r="C41" s="17"/>
      <c r="D41" s="17"/>
      <c r="E41" s="15"/>
      <c r="F41" s="10"/>
      <c r="G41" s="10"/>
      <c r="H41" s="10"/>
      <c r="I41" s="10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17"/>
      <c r="AA41" s="119"/>
      <c r="AB41" s="119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46"/>
      <c r="AZ41" s="17"/>
      <c r="BA41" s="17"/>
      <c r="BB41" s="17"/>
      <c r="BC41" s="17"/>
      <c r="BD41" s="17"/>
      <c r="BE41" s="17"/>
    </row>
    <row r="42" spans="1:57" x14ac:dyDescent="0.35">
      <c r="A42" s="10"/>
      <c r="B42" s="10"/>
      <c r="C42" s="17"/>
      <c r="D42" s="17"/>
      <c r="E42" s="15"/>
      <c r="F42" s="10"/>
      <c r="G42" s="10"/>
      <c r="H42" s="10"/>
      <c r="I42" s="10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17"/>
      <c r="AA42" s="119"/>
      <c r="AB42" s="119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46"/>
      <c r="AZ42" s="17"/>
      <c r="BA42" s="17"/>
      <c r="BB42" s="17"/>
      <c r="BC42" s="17"/>
      <c r="BD42" s="17"/>
      <c r="BE42" s="17"/>
    </row>
    <row r="43" spans="1:57" x14ac:dyDescent="0.35">
      <c r="A43" s="10"/>
      <c r="B43" s="10"/>
      <c r="C43" s="17"/>
      <c r="D43" s="17"/>
      <c r="E43" s="15"/>
      <c r="F43" s="10"/>
      <c r="G43" s="10"/>
      <c r="H43" s="10"/>
      <c r="I43" s="10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17"/>
      <c r="AA43" s="119"/>
      <c r="AB43" s="119"/>
      <c r="AC43" s="17"/>
      <c r="AD43" s="17"/>
      <c r="AE43" s="17"/>
      <c r="AF43" s="17"/>
      <c r="AG43" s="17"/>
      <c r="AH43" s="17"/>
      <c r="AI43" s="17"/>
      <c r="AJ43" s="1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7"/>
      <c r="AV43" s="17"/>
      <c r="AW43" s="17"/>
      <c r="AX43" s="17"/>
      <c r="AY43" s="46"/>
      <c r="AZ43" s="17"/>
      <c r="BA43" s="17"/>
      <c r="BB43" s="17"/>
      <c r="BC43" s="17"/>
      <c r="BD43" s="17"/>
      <c r="BE43" s="17"/>
    </row>
    <row r="44" spans="1:57" x14ac:dyDescent="0.35">
      <c r="A44" s="10"/>
      <c r="B44" s="10"/>
      <c r="C44" s="17"/>
      <c r="D44" s="17"/>
      <c r="E44" s="15"/>
      <c r="F44" s="10"/>
      <c r="G44" s="10"/>
      <c r="H44" s="10"/>
      <c r="I44" s="10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17"/>
      <c r="AA44" s="119"/>
      <c r="AB44" s="119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46"/>
      <c r="AZ44" s="17"/>
      <c r="BA44" s="17"/>
      <c r="BB44" s="17"/>
      <c r="BC44" s="17"/>
      <c r="BD44" s="17"/>
      <c r="BE44" s="17"/>
    </row>
    <row r="45" spans="1:57" x14ac:dyDescent="0.35">
      <c r="A45" s="10"/>
      <c r="B45" s="10"/>
      <c r="C45" s="17"/>
      <c r="D45" s="17"/>
      <c r="E45" s="15"/>
      <c r="F45" s="10"/>
      <c r="G45" s="10"/>
      <c r="H45" s="10"/>
      <c r="I45" s="10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17"/>
      <c r="AA45" s="119"/>
      <c r="AB45" s="119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46"/>
      <c r="AZ45" s="17"/>
      <c r="BA45" s="17"/>
      <c r="BB45" s="17"/>
      <c r="BC45" s="17"/>
      <c r="BD45" s="17"/>
      <c r="BE45" s="17"/>
    </row>
    <row r="46" spans="1:57" x14ac:dyDescent="0.35">
      <c r="A46" s="10"/>
      <c r="B46" s="10"/>
      <c r="C46" s="17"/>
      <c r="D46" s="17"/>
      <c r="E46" s="15"/>
      <c r="F46" s="10"/>
      <c r="G46" s="10"/>
      <c r="H46" s="10"/>
      <c r="I46" s="10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17"/>
      <c r="AA46" s="119"/>
      <c r="AB46" s="119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46"/>
      <c r="AZ46" s="17"/>
      <c r="BA46" s="17"/>
      <c r="BB46" s="17"/>
      <c r="BC46" s="17"/>
      <c r="BD46" s="17"/>
      <c r="BE46" s="17"/>
    </row>
    <row r="47" spans="1:57" x14ac:dyDescent="0.35">
      <c r="A47" s="10"/>
      <c r="B47" s="10"/>
      <c r="C47" s="17"/>
      <c r="D47" s="17"/>
      <c r="E47" s="15"/>
      <c r="F47" s="10"/>
      <c r="G47" s="10"/>
      <c r="H47" s="10"/>
      <c r="I47" s="10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17"/>
      <c r="AA47" s="119"/>
      <c r="AB47" s="119"/>
      <c r="AC47" s="17"/>
      <c r="AD47" s="17"/>
      <c r="AE47" s="17"/>
      <c r="AF47" s="17"/>
      <c r="AG47" s="17"/>
      <c r="AH47" s="17"/>
      <c r="AI47" s="17"/>
      <c r="AJ47" s="17"/>
      <c r="AK47" s="17"/>
      <c r="AL47" s="17"/>
      <c r="AM47" s="17"/>
      <c r="AN47" s="17"/>
      <c r="AO47" s="17"/>
      <c r="AP47" s="17"/>
      <c r="AQ47" s="17"/>
      <c r="AR47" s="17"/>
      <c r="AS47" s="17"/>
      <c r="AT47" s="17"/>
      <c r="AU47" s="17"/>
      <c r="AV47" s="17"/>
      <c r="AW47" s="17"/>
      <c r="AX47" s="17"/>
      <c r="AY47" s="46"/>
      <c r="AZ47" s="17"/>
      <c r="BA47" s="17"/>
      <c r="BB47" s="17"/>
      <c r="BC47" s="17"/>
      <c r="BD47" s="17"/>
      <c r="BE47" s="17"/>
    </row>
    <row r="48" spans="1:57" x14ac:dyDescent="0.35">
      <c r="A48" s="10"/>
      <c r="B48" s="10"/>
      <c r="C48" s="17"/>
      <c r="D48" s="17"/>
      <c r="E48" s="15"/>
      <c r="F48" s="10"/>
      <c r="G48" s="10"/>
      <c r="H48" s="10"/>
      <c r="I48" s="10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17"/>
      <c r="AA48" s="119"/>
      <c r="AB48" s="119"/>
      <c r="AC48" s="17"/>
      <c r="AD48" s="17"/>
      <c r="AE48" s="17"/>
      <c r="AF48" s="17"/>
      <c r="AG48" s="17"/>
      <c r="AH48" s="17"/>
      <c r="AI48" s="17"/>
      <c r="AJ48" s="17"/>
      <c r="AK48" s="17"/>
      <c r="AL48" s="17"/>
      <c r="AM48" s="17"/>
      <c r="AN48" s="17"/>
      <c r="AO48" s="17"/>
      <c r="AP48" s="17"/>
      <c r="AQ48" s="17"/>
      <c r="AR48" s="17"/>
      <c r="AS48" s="17"/>
      <c r="AT48" s="17"/>
      <c r="AU48" s="17"/>
      <c r="AV48" s="17"/>
      <c r="AW48" s="17"/>
      <c r="AX48" s="17"/>
      <c r="AY48" s="46"/>
      <c r="AZ48" s="17"/>
      <c r="BA48" s="17"/>
      <c r="BB48" s="17"/>
      <c r="BC48" s="17"/>
      <c r="BD48" s="17"/>
      <c r="BE48" s="17"/>
    </row>
    <row r="49" spans="1:57" x14ac:dyDescent="0.35">
      <c r="A49" s="10"/>
      <c r="B49" s="10"/>
      <c r="C49" s="17"/>
      <c r="D49" s="17"/>
      <c r="E49" s="15"/>
      <c r="F49" s="10"/>
      <c r="G49" s="10"/>
      <c r="H49" s="10"/>
      <c r="I49" s="10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17"/>
      <c r="AA49" s="119"/>
      <c r="AB49" s="119"/>
      <c r="AC49" s="17"/>
      <c r="AD49" s="17"/>
      <c r="AE49" s="17"/>
      <c r="AF49" s="17"/>
      <c r="AG49" s="17"/>
      <c r="AH49" s="17"/>
      <c r="AI49" s="17"/>
      <c r="AJ49" s="17"/>
      <c r="AK49" s="17"/>
      <c r="AL49" s="17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46"/>
      <c r="AZ49" s="17"/>
      <c r="BA49" s="17"/>
      <c r="BB49" s="17"/>
      <c r="BC49" s="17"/>
      <c r="BD49" s="17"/>
      <c r="BE49" s="17"/>
    </row>
    <row r="50" spans="1:57" x14ac:dyDescent="0.35">
      <c r="A50" s="10"/>
      <c r="B50" s="10"/>
      <c r="C50" s="17"/>
      <c r="D50" s="17"/>
      <c r="E50" s="15"/>
      <c r="F50" s="10"/>
      <c r="G50" s="10"/>
      <c r="H50" s="10"/>
      <c r="I50" s="10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17"/>
      <c r="AA50" s="119"/>
      <c r="AB50" s="119"/>
      <c r="AC50" s="17"/>
      <c r="AD50" s="17"/>
      <c r="AE50" s="17"/>
      <c r="AF50" s="17"/>
      <c r="AG50" s="17"/>
      <c r="AH50" s="17"/>
      <c r="AI50" s="17"/>
      <c r="AJ50" s="17"/>
      <c r="AK50" s="17"/>
      <c r="AL50" s="17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46"/>
      <c r="AZ50" s="17"/>
      <c r="BA50" s="17"/>
      <c r="BB50" s="17"/>
      <c r="BC50" s="17"/>
      <c r="BD50" s="17"/>
      <c r="BE50" s="17"/>
    </row>
    <row r="51" spans="1:57" x14ac:dyDescent="0.35">
      <c r="A51" s="10"/>
      <c r="B51" s="10"/>
      <c r="C51" s="17"/>
      <c r="D51" s="17"/>
      <c r="E51" s="15"/>
      <c r="F51" s="10"/>
      <c r="G51" s="10"/>
      <c r="H51" s="10"/>
      <c r="I51" s="10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17"/>
      <c r="AA51" s="119"/>
      <c r="AB51" s="119"/>
      <c r="AC51" s="17"/>
      <c r="AD51" s="17"/>
      <c r="AE51" s="17"/>
      <c r="AF51" s="17"/>
      <c r="AG51" s="17"/>
      <c r="AH51" s="17"/>
      <c r="AI51" s="17"/>
      <c r="AJ51" s="17"/>
      <c r="AK51" s="17"/>
      <c r="AL51" s="17"/>
      <c r="AM51" s="17"/>
      <c r="AN51" s="17"/>
      <c r="AO51" s="17"/>
      <c r="AP51" s="17"/>
      <c r="AQ51" s="17"/>
      <c r="AR51" s="17"/>
      <c r="AS51" s="17"/>
      <c r="AT51" s="17"/>
      <c r="AU51" s="17"/>
      <c r="AV51" s="17"/>
      <c r="AW51" s="17"/>
      <c r="AX51" s="17"/>
      <c r="AY51" s="46"/>
      <c r="AZ51" s="17"/>
      <c r="BA51" s="17"/>
      <c r="BB51" s="17"/>
      <c r="BC51" s="17"/>
      <c r="BD51" s="17"/>
      <c r="BE51" s="17"/>
    </row>
    <row r="52" spans="1:57" x14ac:dyDescent="0.35">
      <c r="A52" s="10"/>
      <c r="B52" s="10"/>
      <c r="C52" s="17"/>
      <c r="D52" s="17"/>
      <c r="E52" s="15"/>
      <c r="F52" s="10"/>
      <c r="G52" s="10"/>
      <c r="H52" s="10"/>
      <c r="I52" s="10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17"/>
      <c r="AA52" s="119"/>
      <c r="AB52" s="119"/>
      <c r="AC52" s="17"/>
      <c r="AD52" s="17"/>
      <c r="AE52" s="17"/>
      <c r="AF52" s="17"/>
      <c r="AG52" s="17"/>
      <c r="AH52" s="17"/>
      <c r="AI52" s="17"/>
      <c r="AJ52" s="17"/>
      <c r="AK52" s="17"/>
      <c r="AL52" s="17"/>
      <c r="AM52" s="17"/>
      <c r="AN52" s="17"/>
      <c r="AO52" s="17"/>
      <c r="AP52" s="17"/>
      <c r="AQ52" s="17"/>
      <c r="AR52" s="17"/>
      <c r="AS52" s="17"/>
      <c r="AT52" s="17"/>
      <c r="AU52" s="17"/>
      <c r="AV52" s="17"/>
      <c r="AW52" s="17"/>
      <c r="AX52" s="17"/>
      <c r="AY52" s="46"/>
      <c r="AZ52" s="17"/>
      <c r="BA52" s="17"/>
      <c r="BB52" s="17"/>
      <c r="BC52" s="17"/>
      <c r="BD52" s="17"/>
      <c r="BE52" s="17"/>
    </row>
    <row r="53" spans="1:57" x14ac:dyDescent="0.35">
      <c r="A53" s="10"/>
      <c r="B53" s="10"/>
      <c r="C53" s="17"/>
      <c r="D53" s="17"/>
      <c r="E53" s="15"/>
      <c r="F53" s="10"/>
      <c r="G53" s="10"/>
      <c r="H53" s="10"/>
      <c r="I53" s="10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17"/>
      <c r="AA53" s="119"/>
      <c r="AB53" s="119"/>
      <c r="AC53" s="17"/>
      <c r="AD53" s="17"/>
      <c r="AE53" s="17"/>
      <c r="AF53" s="17"/>
      <c r="AG53" s="17"/>
      <c r="AH53" s="17"/>
      <c r="AI53" s="17"/>
      <c r="AJ53" s="17"/>
      <c r="AK53" s="17"/>
      <c r="AL53" s="17"/>
      <c r="AM53" s="17"/>
      <c r="AN53" s="17"/>
      <c r="AO53" s="17"/>
      <c r="AP53" s="17"/>
      <c r="AQ53" s="17"/>
      <c r="AR53" s="17"/>
      <c r="AS53" s="17"/>
      <c r="AT53" s="17"/>
      <c r="AU53" s="17"/>
      <c r="AV53" s="17"/>
      <c r="AW53" s="17"/>
      <c r="AX53" s="17"/>
      <c r="AY53" s="46"/>
      <c r="AZ53" s="17"/>
      <c r="BA53" s="17"/>
      <c r="BB53" s="17"/>
      <c r="BC53" s="17"/>
      <c r="BD53" s="17"/>
      <c r="BE53" s="17"/>
    </row>
    <row r="54" spans="1:57" x14ac:dyDescent="0.35">
      <c r="A54" s="10"/>
      <c r="B54" s="10"/>
      <c r="C54" s="17"/>
      <c r="D54" s="17"/>
      <c r="E54" s="15"/>
      <c r="F54" s="10"/>
      <c r="G54" s="10"/>
      <c r="H54" s="10"/>
      <c r="I54" s="10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17"/>
      <c r="AA54" s="119"/>
      <c r="AB54" s="119"/>
      <c r="AC54" s="17"/>
      <c r="AD54" s="17"/>
      <c r="AE54" s="17"/>
      <c r="AF54" s="17"/>
      <c r="AG54" s="17"/>
      <c r="AH54" s="17"/>
      <c r="AI54" s="17"/>
      <c r="AJ54" s="17"/>
      <c r="AK54" s="17"/>
      <c r="AL54" s="17"/>
      <c r="AM54" s="17"/>
      <c r="AN54" s="17"/>
      <c r="AO54" s="17"/>
      <c r="AP54" s="17"/>
      <c r="AQ54" s="17"/>
      <c r="AR54" s="17"/>
      <c r="AS54" s="17"/>
      <c r="AT54" s="17"/>
      <c r="AU54" s="17"/>
      <c r="AV54" s="17"/>
      <c r="AW54" s="17"/>
      <c r="AX54" s="17"/>
      <c r="AY54" s="46"/>
      <c r="AZ54" s="17"/>
      <c r="BA54" s="17"/>
      <c r="BB54" s="17"/>
      <c r="BC54" s="17"/>
      <c r="BD54" s="17"/>
      <c r="BE54" s="17"/>
    </row>
    <row r="55" spans="1:57" x14ac:dyDescent="0.35">
      <c r="A55" s="10"/>
      <c r="B55" s="10"/>
      <c r="C55" s="17"/>
      <c r="D55" s="17"/>
      <c r="E55" s="15"/>
      <c r="F55" s="10"/>
      <c r="G55" s="10"/>
      <c r="H55" s="10"/>
      <c r="I55" s="10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17"/>
      <c r="AA55" s="119"/>
      <c r="AB55" s="119"/>
      <c r="AC55" s="17"/>
      <c r="AD55" s="17"/>
      <c r="AE55" s="17"/>
      <c r="AF55" s="17"/>
      <c r="AG55" s="17"/>
      <c r="AH55" s="17"/>
      <c r="AI55" s="17"/>
      <c r="AJ55" s="17"/>
      <c r="AK55" s="17"/>
      <c r="AL55" s="17"/>
      <c r="AM55" s="17"/>
      <c r="AN55" s="17"/>
      <c r="AO55" s="17"/>
      <c r="AP55" s="17"/>
      <c r="AQ55" s="17"/>
      <c r="AR55" s="17"/>
      <c r="AS55" s="17"/>
      <c r="AT55" s="17"/>
      <c r="AU55" s="17"/>
      <c r="AV55" s="17"/>
      <c r="AW55" s="17"/>
      <c r="AX55" s="17"/>
      <c r="AY55" s="46"/>
      <c r="AZ55" s="17"/>
      <c r="BA55" s="17"/>
      <c r="BB55" s="17"/>
      <c r="BC55" s="17"/>
      <c r="BD55" s="17"/>
      <c r="BE55" s="17"/>
    </row>
    <row r="56" spans="1:57" x14ac:dyDescent="0.35">
      <c r="A56" s="10"/>
      <c r="B56" s="10"/>
      <c r="C56" s="17"/>
      <c r="D56" s="17"/>
      <c r="E56" s="15"/>
      <c r="F56" s="10"/>
      <c r="G56" s="10"/>
      <c r="H56" s="10"/>
      <c r="I56" s="10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17"/>
      <c r="AA56" s="119"/>
      <c r="AB56" s="119"/>
      <c r="AC56" s="17"/>
      <c r="AD56" s="17"/>
      <c r="AE56" s="17"/>
      <c r="AF56" s="17"/>
      <c r="AG56" s="17"/>
      <c r="AH56" s="17"/>
      <c r="AI56" s="17"/>
      <c r="AJ56" s="17"/>
      <c r="AK56" s="17"/>
      <c r="AL56" s="17"/>
      <c r="AM56" s="17"/>
      <c r="AN56" s="17"/>
      <c r="AO56" s="17"/>
      <c r="AP56" s="17"/>
      <c r="AQ56" s="17"/>
      <c r="AR56" s="17"/>
      <c r="AS56" s="17"/>
      <c r="AT56" s="17"/>
      <c r="AU56" s="17"/>
      <c r="AV56" s="17"/>
      <c r="AW56" s="17"/>
      <c r="AX56" s="17"/>
      <c r="AY56" s="46"/>
      <c r="AZ56" s="17"/>
      <c r="BA56" s="17"/>
      <c r="BB56" s="17"/>
      <c r="BC56" s="17"/>
      <c r="BD56" s="17"/>
      <c r="BE56" s="17"/>
    </row>
    <row r="57" spans="1:57" x14ac:dyDescent="0.35">
      <c r="A57" s="10"/>
      <c r="B57" s="10"/>
      <c r="C57" s="17"/>
      <c r="D57" s="17"/>
      <c r="E57" s="15"/>
      <c r="F57" s="10"/>
      <c r="G57" s="10"/>
      <c r="H57" s="10"/>
      <c r="I57" s="10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17"/>
      <c r="AA57" s="119"/>
      <c r="AB57" s="119"/>
      <c r="AC57" s="17"/>
      <c r="AD57" s="17"/>
      <c r="AE57" s="17"/>
      <c r="AF57" s="17"/>
      <c r="AG57" s="17"/>
      <c r="AH57" s="17"/>
      <c r="AI57" s="17"/>
      <c r="AJ57" s="17"/>
      <c r="AK57" s="17"/>
      <c r="AL57" s="17"/>
      <c r="AM57" s="17"/>
      <c r="AN57" s="17"/>
      <c r="AO57" s="17"/>
      <c r="AP57" s="17"/>
      <c r="AQ57" s="17"/>
      <c r="AR57" s="17"/>
      <c r="AS57" s="17"/>
      <c r="AT57" s="17"/>
      <c r="AU57" s="17"/>
      <c r="AV57" s="17"/>
      <c r="AW57" s="17"/>
      <c r="AX57" s="17"/>
      <c r="AY57" s="46"/>
      <c r="AZ57" s="17"/>
      <c r="BA57" s="17"/>
      <c r="BB57" s="17"/>
      <c r="BC57" s="17"/>
      <c r="BD57" s="17"/>
      <c r="BE57" s="17"/>
    </row>
    <row r="58" spans="1:57" x14ac:dyDescent="0.35">
      <c r="A58" s="10"/>
      <c r="B58" s="10"/>
      <c r="C58" s="17"/>
      <c r="D58" s="17"/>
      <c r="E58" s="15"/>
      <c r="F58" s="10"/>
      <c r="G58" s="10"/>
      <c r="H58" s="10"/>
      <c r="I58" s="10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17"/>
      <c r="AA58" s="119"/>
      <c r="AB58" s="119"/>
      <c r="AC58" s="17"/>
      <c r="AD58" s="17"/>
      <c r="AE58" s="17"/>
      <c r="AF58" s="17"/>
      <c r="AG58" s="17"/>
      <c r="AH58" s="17"/>
      <c r="AI58" s="17"/>
      <c r="AJ58" s="17"/>
      <c r="AK58" s="17"/>
      <c r="AL58" s="17"/>
      <c r="AM58" s="17"/>
      <c r="AN58" s="17"/>
      <c r="AO58" s="17"/>
      <c r="AP58" s="17"/>
      <c r="AQ58" s="17"/>
      <c r="AR58" s="17"/>
      <c r="AS58" s="17"/>
      <c r="AT58" s="17"/>
      <c r="AU58" s="17"/>
      <c r="AV58" s="17"/>
      <c r="AW58" s="17"/>
      <c r="AX58" s="17"/>
      <c r="AY58" s="46"/>
      <c r="AZ58" s="17"/>
      <c r="BA58" s="17"/>
      <c r="BB58" s="17"/>
      <c r="BC58" s="17"/>
      <c r="BD58" s="17"/>
      <c r="BE58" s="17"/>
    </row>
    <row r="59" spans="1:57" x14ac:dyDescent="0.35">
      <c r="A59" s="10"/>
      <c r="B59" s="10"/>
      <c r="C59" s="17"/>
      <c r="D59" s="17"/>
      <c r="E59" s="15"/>
      <c r="F59" s="10"/>
      <c r="G59" s="10"/>
      <c r="H59" s="10"/>
      <c r="I59" s="10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17"/>
      <c r="AA59" s="119"/>
      <c r="AB59" s="119"/>
      <c r="AC59" s="17"/>
      <c r="AD59" s="17"/>
      <c r="AE59" s="17"/>
      <c r="AF59" s="17"/>
      <c r="AG59" s="17"/>
      <c r="AH59" s="17"/>
      <c r="AI59" s="17"/>
      <c r="AJ59" s="17"/>
      <c r="AK59" s="17"/>
      <c r="AL59" s="17"/>
      <c r="AM59" s="17"/>
      <c r="AN59" s="17"/>
      <c r="AO59" s="17"/>
      <c r="AP59" s="17"/>
      <c r="AQ59" s="17"/>
      <c r="AR59" s="17"/>
      <c r="AS59" s="17"/>
      <c r="AT59" s="17"/>
      <c r="AU59" s="17"/>
      <c r="AV59" s="17"/>
      <c r="AW59" s="17"/>
      <c r="AX59" s="17"/>
      <c r="AY59" s="46"/>
      <c r="AZ59" s="17"/>
      <c r="BA59" s="17"/>
      <c r="BB59" s="17"/>
      <c r="BC59" s="17"/>
      <c r="BD59" s="17"/>
      <c r="BE59" s="17"/>
    </row>
    <row r="60" spans="1:57" x14ac:dyDescent="0.35">
      <c r="A60" s="10"/>
      <c r="B60" s="10"/>
      <c r="C60" s="17"/>
      <c r="D60" s="17"/>
      <c r="E60" s="15"/>
      <c r="F60" s="10"/>
      <c r="G60" s="10"/>
      <c r="H60" s="10"/>
      <c r="I60" s="10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17"/>
      <c r="AA60" s="119"/>
      <c r="AB60" s="119"/>
      <c r="AC60" s="17"/>
      <c r="AD60" s="17"/>
      <c r="AE60" s="17"/>
      <c r="AF60" s="17"/>
      <c r="AG60" s="17"/>
      <c r="AH60" s="17"/>
      <c r="AI60" s="17"/>
      <c r="AJ60" s="17"/>
      <c r="AK60" s="17"/>
      <c r="AL60" s="17"/>
      <c r="AM60" s="17"/>
      <c r="AN60" s="17"/>
      <c r="AO60" s="17"/>
      <c r="AP60" s="17"/>
      <c r="AQ60" s="17"/>
      <c r="AR60" s="17"/>
      <c r="AS60" s="17"/>
      <c r="AT60" s="17"/>
      <c r="AU60" s="17"/>
      <c r="AV60" s="17"/>
      <c r="AW60" s="17"/>
      <c r="AX60" s="17"/>
      <c r="AY60" s="46"/>
      <c r="AZ60" s="17"/>
      <c r="BA60" s="17"/>
      <c r="BB60" s="17"/>
      <c r="BC60" s="17"/>
      <c r="BD60" s="17"/>
      <c r="BE60" s="17"/>
    </row>
    <row r="61" spans="1:57" x14ac:dyDescent="0.35">
      <c r="A61" s="10"/>
      <c r="B61" s="10"/>
      <c r="C61" s="17"/>
      <c r="D61" s="17"/>
      <c r="E61" s="15"/>
      <c r="F61" s="10"/>
      <c r="G61" s="10"/>
      <c r="H61" s="10"/>
      <c r="I61" s="10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17"/>
      <c r="AA61" s="119"/>
      <c r="AB61" s="119"/>
      <c r="AC61" s="17"/>
      <c r="AD61" s="17"/>
      <c r="AE61" s="17"/>
      <c r="AF61" s="17"/>
      <c r="AG61" s="17"/>
      <c r="AH61" s="17"/>
      <c r="AI61" s="17"/>
      <c r="AJ61" s="17"/>
      <c r="AK61" s="17"/>
      <c r="AL61" s="17"/>
      <c r="AM61" s="17"/>
      <c r="AN61" s="17"/>
      <c r="AO61" s="17"/>
      <c r="AP61" s="17"/>
      <c r="AQ61" s="17"/>
      <c r="AR61" s="17"/>
      <c r="AS61" s="17"/>
      <c r="AT61" s="17"/>
      <c r="AU61" s="17"/>
      <c r="AV61" s="17"/>
      <c r="AW61" s="17"/>
      <c r="AX61" s="17"/>
      <c r="AY61" s="46"/>
      <c r="AZ61" s="17"/>
      <c r="BA61" s="17"/>
      <c r="BB61" s="17"/>
      <c r="BC61" s="17"/>
      <c r="BD61" s="17"/>
      <c r="BE61" s="17"/>
    </row>
    <row r="62" spans="1:57" x14ac:dyDescent="0.35">
      <c r="A62" s="10"/>
      <c r="B62" s="10"/>
      <c r="C62" s="17"/>
      <c r="D62" s="17"/>
      <c r="E62" s="15"/>
      <c r="F62" s="10"/>
      <c r="G62" s="10"/>
      <c r="H62" s="10"/>
      <c r="I62" s="10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17"/>
      <c r="AA62" s="119"/>
      <c r="AB62" s="119"/>
      <c r="AC62" s="17"/>
      <c r="AD62" s="17"/>
      <c r="AE62" s="17"/>
      <c r="AF62" s="17"/>
      <c r="AG62" s="17"/>
      <c r="AH62" s="17"/>
      <c r="AI62" s="17"/>
      <c r="AJ62" s="17"/>
      <c r="AK62" s="17"/>
      <c r="AL62" s="17"/>
      <c r="AM62" s="17"/>
      <c r="AN62" s="17"/>
      <c r="AO62" s="17"/>
      <c r="AP62" s="17"/>
      <c r="AQ62" s="17"/>
      <c r="AR62" s="17"/>
      <c r="AS62" s="17"/>
      <c r="AT62" s="17"/>
      <c r="AU62" s="17"/>
      <c r="AV62" s="17"/>
      <c r="AW62" s="17"/>
      <c r="AX62" s="17"/>
      <c r="AY62" s="46"/>
      <c r="AZ62" s="17"/>
      <c r="BA62" s="17"/>
      <c r="BB62" s="17"/>
      <c r="BC62" s="17"/>
      <c r="BD62" s="17"/>
      <c r="BE62" s="17"/>
    </row>
    <row r="63" spans="1:57" x14ac:dyDescent="0.35">
      <c r="A63" s="10"/>
      <c r="B63" s="10"/>
      <c r="C63" s="17"/>
      <c r="D63" s="17"/>
      <c r="E63" s="15"/>
      <c r="F63" s="10"/>
      <c r="G63" s="10"/>
      <c r="H63" s="10"/>
      <c r="I63" s="10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17"/>
      <c r="AA63" s="119"/>
      <c r="AB63" s="119"/>
      <c r="AC63" s="17"/>
      <c r="AD63" s="17"/>
      <c r="AE63" s="17"/>
      <c r="AF63" s="17"/>
      <c r="AG63" s="17"/>
      <c r="AH63" s="17"/>
      <c r="AI63" s="17"/>
      <c r="AJ63" s="17"/>
      <c r="AK63" s="17"/>
      <c r="AL63" s="17"/>
      <c r="AM63" s="17"/>
      <c r="AN63" s="17"/>
      <c r="AO63" s="17"/>
      <c r="AP63" s="17"/>
      <c r="AQ63" s="17"/>
      <c r="AR63" s="17"/>
      <c r="AS63" s="17"/>
      <c r="AT63" s="17"/>
      <c r="AU63" s="17"/>
      <c r="AV63" s="17"/>
      <c r="AW63" s="17"/>
      <c r="AX63" s="17"/>
      <c r="AY63" s="46"/>
      <c r="AZ63" s="17"/>
      <c r="BA63" s="17"/>
      <c r="BB63" s="17"/>
      <c r="BC63" s="17"/>
      <c r="BD63" s="17"/>
      <c r="BE63" s="17"/>
    </row>
    <row r="64" spans="1:57" x14ac:dyDescent="0.35">
      <c r="A64" s="10"/>
      <c r="B64" s="10"/>
      <c r="C64" s="17"/>
      <c r="D64" s="17"/>
      <c r="E64" s="15"/>
      <c r="F64" s="10"/>
      <c r="G64" s="10"/>
      <c r="H64" s="10"/>
      <c r="I64" s="10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17"/>
      <c r="AA64" s="119"/>
      <c r="AB64" s="119"/>
      <c r="AC64" s="17"/>
      <c r="AD64" s="17"/>
      <c r="AE64" s="17"/>
      <c r="AF64" s="17"/>
      <c r="AG64" s="17"/>
      <c r="AH64" s="17"/>
      <c r="AI64" s="17"/>
      <c r="AJ64" s="17"/>
      <c r="AK64" s="17"/>
      <c r="AL64" s="17"/>
      <c r="AM64" s="17"/>
      <c r="AN64" s="17"/>
      <c r="AO64" s="17"/>
      <c r="AP64" s="17"/>
      <c r="AQ64" s="17"/>
      <c r="AR64" s="17"/>
      <c r="AS64" s="17"/>
      <c r="AT64" s="17"/>
      <c r="AU64" s="17"/>
      <c r="AV64" s="17"/>
      <c r="AW64" s="17"/>
      <c r="AX64" s="17"/>
      <c r="AY64" s="46"/>
      <c r="AZ64" s="17"/>
      <c r="BA64" s="17"/>
      <c r="BB64" s="17"/>
      <c r="BC64" s="17"/>
      <c r="BD64" s="17"/>
      <c r="BE64" s="17"/>
    </row>
    <row r="65" spans="1:57" x14ac:dyDescent="0.35">
      <c r="A65" s="10"/>
      <c r="B65" s="10"/>
      <c r="C65" s="17"/>
      <c r="D65" s="17"/>
      <c r="E65" s="15"/>
      <c r="F65" s="10"/>
      <c r="G65" s="10"/>
      <c r="H65" s="10"/>
      <c r="I65" s="10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17"/>
      <c r="AA65" s="119"/>
      <c r="AB65" s="119"/>
      <c r="AC65" s="17"/>
      <c r="AD65" s="17"/>
      <c r="AE65" s="17"/>
      <c r="AF65" s="17"/>
      <c r="AG65" s="17"/>
      <c r="AH65" s="17"/>
      <c r="AI65" s="17"/>
      <c r="AJ65" s="17"/>
      <c r="AK65" s="17"/>
      <c r="AL65" s="17"/>
      <c r="AM65" s="17"/>
      <c r="AN65" s="17"/>
      <c r="AO65" s="17"/>
      <c r="AP65" s="17"/>
      <c r="AQ65" s="17"/>
      <c r="AR65" s="17"/>
      <c r="AS65" s="17"/>
      <c r="AT65" s="17"/>
      <c r="AU65" s="17"/>
      <c r="AV65" s="17"/>
      <c r="AW65" s="17"/>
      <c r="AX65" s="17"/>
      <c r="AY65" s="46"/>
      <c r="AZ65" s="17"/>
      <c r="BA65" s="17"/>
      <c r="BB65" s="17"/>
      <c r="BC65" s="17"/>
      <c r="BD65" s="17"/>
      <c r="BE65" s="17"/>
    </row>
    <row r="66" spans="1:57" x14ac:dyDescent="0.35">
      <c r="A66" s="10"/>
      <c r="B66" s="10"/>
      <c r="C66" s="17"/>
      <c r="D66" s="17"/>
      <c r="E66" s="15"/>
      <c r="F66" s="10"/>
      <c r="G66" s="10"/>
      <c r="H66" s="10"/>
      <c r="I66" s="10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17"/>
      <c r="AA66" s="119"/>
      <c r="AB66" s="119"/>
      <c r="AC66" s="17"/>
      <c r="AD66" s="17"/>
      <c r="AE66" s="17"/>
      <c r="AF66" s="17"/>
      <c r="AG66" s="17"/>
      <c r="AH66" s="17"/>
      <c r="AI66" s="17"/>
      <c r="AJ66" s="17"/>
      <c r="AK66" s="17"/>
      <c r="AL66" s="17"/>
      <c r="AM66" s="17"/>
      <c r="AN66" s="17"/>
      <c r="AO66" s="17"/>
      <c r="AP66" s="17"/>
      <c r="AQ66" s="17"/>
      <c r="AR66" s="17"/>
      <c r="AS66" s="17"/>
      <c r="AT66" s="17"/>
      <c r="AU66" s="17"/>
      <c r="AV66" s="17"/>
      <c r="AW66" s="17"/>
      <c r="AX66" s="17"/>
      <c r="AY66" s="46"/>
      <c r="AZ66" s="17"/>
      <c r="BA66" s="17"/>
      <c r="BB66" s="17"/>
      <c r="BC66" s="17"/>
      <c r="BD66" s="17"/>
      <c r="BE66" s="17"/>
    </row>
    <row r="67" spans="1:57" x14ac:dyDescent="0.35">
      <c r="A67" s="10"/>
      <c r="B67" s="10"/>
      <c r="C67" s="17"/>
      <c r="D67" s="17"/>
      <c r="E67" s="15"/>
      <c r="F67" s="10"/>
      <c r="G67" s="10"/>
      <c r="H67" s="10"/>
      <c r="I67" s="10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17"/>
      <c r="AA67" s="119"/>
      <c r="AB67" s="119"/>
      <c r="AC67" s="17"/>
      <c r="AD67" s="17"/>
      <c r="AE67" s="17"/>
      <c r="AF67" s="17"/>
      <c r="AG67" s="17"/>
      <c r="AH67" s="17"/>
      <c r="AI67" s="17"/>
      <c r="AJ67" s="17"/>
      <c r="AK67" s="17"/>
      <c r="AL67" s="17"/>
      <c r="AM67" s="17"/>
      <c r="AN67" s="17"/>
      <c r="AO67" s="17"/>
      <c r="AP67" s="17"/>
      <c r="AQ67" s="17"/>
      <c r="AR67" s="17"/>
      <c r="AS67" s="17"/>
      <c r="AT67" s="17"/>
      <c r="AU67" s="17"/>
      <c r="AV67" s="17"/>
      <c r="AW67" s="17"/>
      <c r="AX67" s="17"/>
      <c r="AY67" s="46"/>
      <c r="AZ67" s="17"/>
      <c r="BA67" s="17"/>
      <c r="BB67" s="17"/>
      <c r="BC67" s="17"/>
      <c r="BD67" s="17"/>
      <c r="BE67" s="17"/>
    </row>
    <row r="68" spans="1:57" x14ac:dyDescent="0.35">
      <c r="A68" s="10"/>
      <c r="B68" s="10"/>
      <c r="C68" s="17"/>
      <c r="D68" s="17"/>
      <c r="E68" s="15"/>
      <c r="F68" s="10"/>
      <c r="G68" s="10"/>
      <c r="H68" s="10"/>
      <c r="I68" s="10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17"/>
      <c r="AA68" s="119"/>
      <c r="AB68" s="119"/>
      <c r="AC68" s="17"/>
      <c r="AD68" s="17"/>
      <c r="AE68" s="17"/>
      <c r="AF68" s="17"/>
      <c r="AG68" s="17"/>
      <c r="AH68" s="17"/>
      <c r="AI68" s="17"/>
      <c r="AJ68" s="17"/>
      <c r="AK68" s="17"/>
      <c r="AL68" s="17"/>
      <c r="AM68" s="17"/>
      <c r="AN68" s="17"/>
      <c r="AO68" s="17"/>
      <c r="AP68" s="17"/>
      <c r="AQ68" s="17"/>
      <c r="AR68" s="17"/>
      <c r="AS68" s="17"/>
      <c r="AT68" s="17"/>
      <c r="AU68" s="17"/>
      <c r="AV68" s="17"/>
      <c r="AW68" s="17"/>
      <c r="AX68" s="17"/>
      <c r="AY68" s="46"/>
      <c r="AZ68" s="17"/>
      <c r="BA68" s="17"/>
      <c r="BB68" s="17"/>
      <c r="BC68" s="17"/>
      <c r="BD68" s="17"/>
      <c r="BE68" s="17"/>
    </row>
    <row r="69" spans="1:57" x14ac:dyDescent="0.35">
      <c r="A69" s="10"/>
      <c r="B69" s="10"/>
      <c r="C69" s="17"/>
      <c r="D69" s="17"/>
      <c r="E69" s="15"/>
      <c r="F69" s="10"/>
      <c r="G69" s="10"/>
      <c r="H69" s="10"/>
      <c r="I69" s="10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17"/>
      <c r="AA69" s="119"/>
      <c r="AB69" s="119"/>
      <c r="AC69" s="17"/>
      <c r="AD69" s="17"/>
      <c r="AE69" s="17"/>
      <c r="AF69" s="17"/>
      <c r="AG69" s="17"/>
      <c r="AH69" s="17"/>
      <c r="AI69" s="17"/>
      <c r="AJ69" s="17"/>
      <c r="AK69" s="17"/>
      <c r="AL69" s="17"/>
      <c r="AM69" s="17"/>
      <c r="AN69" s="17"/>
      <c r="AO69" s="17"/>
      <c r="AP69" s="17"/>
      <c r="AQ69" s="17"/>
      <c r="AR69" s="17"/>
      <c r="AS69" s="17"/>
      <c r="AT69" s="17"/>
      <c r="AU69" s="17"/>
      <c r="AV69" s="17"/>
      <c r="AW69" s="17"/>
      <c r="AX69" s="17"/>
      <c r="AY69" s="46"/>
      <c r="AZ69" s="17"/>
      <c r="BA69" s="17"/>
      <c r="BB69" s="17"/>
      <c r="BC69" s="17"/>
      <c r="BD69" s="17"/>
      <c r="BE69" s="17"/>
    </row>
    <row r="70" spans="1:57" x14ac:dyDescent="0.35">
      <c r="A70" s="10"/>
      <c r="B70" s="10"/>
      <c r="C70" s="17"/>
      <c r="D70" s="17"/>
      <c r="E70" s="15"/>
      <c r="F70" s="10"/>
      <c r="G70" s="10"/>
      <c r="H70" s="10"/>
      <c r="I70" s="10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17"/>
      <c r="AA70" s="119"/>
      <c r="AB70" s="119"/>
      <c r="AC70" s="17"/>
      <c r="AD70" s="17"/>
      <c r="AE70" s="17"/>
      <c r="AF70" s="17"/>
      <c r="AG70" s="17"/>
      <c r="AH70" s="17"/>
      <c r="AI70" s="17"/>
      <c r="AJ70" s="17"/>
      <c r="AK70" s="17"/>
      <c r="AL70" s="17"/>
      <c r="AM70" s="17"/>
      <c r="AN70" s="17"/>
      <c r="AO70" s="17"/>
      <c r="AP70" s="17"/>
      <c r="AQ70" s="17"/>
      <c r="AR70" s="17"/>
      <c r="AS70" s="17"/>
      <c r="AT70" s="17"/>
      <c r="AU70" s="17"/>
      <c r="AV70" s="17"/>
      <c r="AW70" s="17"/>
      <c r="AX70" s="17"/>
      <c r="AY70" s="46"/>
      <c r="AZ70" s="17"/>
      <c r="BA70" s="17"/>
      <c r="BB70" s="17"/>
      <c r="BC70" s="17"/>
      <c r="BD70" s="17"/>
      <c r="BE70" s="17"/>
    </row>
    <row r="71" spans="1:57" x14ac:dyDescent="0.35">
      <c r="A71" s="10"/>
      <c r="B71" s="10"/>
      <c r="C71" s="17"/>
      <c r="D71" s="17"/>
      <c r="E71" s="15"/>
      <c r="F71" s="10"/>
      <c r="G71" s="10"/>
      <c r="H71" s="10"/>
      <c r="I71" s="10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17"/>
      <c r="AA71" s="119"/>
      <c r="AB71" s="119"/>
      <c r="AC71" s="17"/>
      <c r="AD71" s="17"/>
      <c r="AE71" s="17"/>
      <c r="AF71" s="17"/>
      <c r="AG71" s="17"/>
      <c r="AH71" s="17"/>
      <c r="AI71" s="17"/>
      <c r="AJ71" s="17"/>
      <c r="AK71" s="17"/>
      <c r="AL71" s="17"/>
      <c r="AM71" s="17"/>
      <c r="AN71" s="17"/>
      <c r="AO71" s="17"/>
      <c r="AP71" s="17"/>
      <c r="AQ71" s="17"/>
      <c r="AR71" s="17"/>
      <c r="AS71" s="17"/>
      <c r="AT71" s="17"/>
      <c r="AU71" s="17"/>
      <c r="AV71" s="17"/>
      <c r="AW71" s="17"/>
      <c r="AX71" s="17"/>
      <c r="AY71" s="46"/>
      <c r="AZ71" s="17"/>
      <c r="BA71" s="17"/>
      <c r="BB71" s="17"/>
      <c r="BC71" s="17"/>
      <c r="BD71" s="17"/>
      <c r="BE71" s="17"/>
    </row>
    <row r="72" spans="1:57" x14ac:dyDescent="0.35">
      <c r="A72" s="10"/>
      <c r="B72" s="10"/>
      <c r="C72" s="17"/>
      <c r="D72" s="17"/>
      <c r="E72" s="15"/>
      <c r="F72" s="10"/>
      <c r="G72" s="10"/>
      <c r="H72" s="10"/>
      <c r="I72" s="10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17"/>
      <c r="AA72" s="119"/>
      <c r="AB72" s="119"/>
      <c r="AC72" s="17"/>
      <c r="AD72" s="17"/>
      <c r="AE72" s="17"/>
      <c r="AF72" s="17"/>
      <c r="AG72" s="17"/>
      <c r="AH72" s="17"/>
      <c r="AI72" s="17"/>
      <c r="AJ72" s="17"/>
      <c r="AK72" s="17"/>
      <c r="AL72" s="17"/>
      <c r="AM72" s="17"/>
      <c r="AN72" s="17"/>
      <c r="AO72" s="17"/>
      <c r="AP72" s="17"/>
      <c r="AQ72" s="17"/>
      <c r="AR72" s="17"/>
      <c r="AS72" s="17"/>
      <c r="AT72" s="17"/>
      <c r="AU72" s="17"/>
      <c r="AV72" s="17"/>
      <c r="AW72" s="17"/>
      <c r="AX72" s="17"/>
      <c r="AY72" s="46"/>
      <c r="AZ72" s="17"/>
      <c r="BA72" s="17"/>
      <c r="BB72" s="17"/>
      <c r="BC72" s="17"/>
      <c r="BD72" s="17"/>
      <c r="BE72" s="17"/>
    </row>
    <row r="73" spans="1:57" x14ac:dyDescent="0.35">
      <c r="A73" s="10"/>
      <c r="B73" s="10"/>
      <c r="C73" s="17"/>
      <c r="D73" s="17"/>
      <c r="E73" s="15"/>
      <c r="F73" s="10"/>
      <c r="G73" s="10"/>
      <c r="H73" s="10"/>
      <c r="I73" s="10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17"/>
      <c r="AA73" s="119"/>
      <c r="AB73" s="119"/>
      <c r="AC73" s="17"/>
      <c r="AD73" s="17"/>
      <c r="AE73" s="17"/>
      <c r="AF73" s="17"/>
      <c r="AG73" s="17"/>
      <c r="AH73" s="17"/>
      <c r="AI73" s="17"/>
      <c r="AJ73" s="17"/>
      <c r="AK73" s="17"/>
      <c r="AL73" s="17"/>
      <c r="AM73" s="17"/>
      <c r="AN73" s="17"/>
      <c r="AO73" s="17"/>
      <c r="AP73" s="17"/>
      <c r="AQ73" s="17"/>
      <c r="AR73" s="17"/>
      <c r="AS73" s="17"/>
      <c r="AT73" s="17"/>
      <c r="AU73" s="17"/>
      <c r="AV73" s="17"/>
      <c r="AW73" s="17"/>
      <c r="AX73" s="17"/>
      <c r="AY73" s="46"/>
      <c r="AZ73" s="17"/>
      <c r="BA73" s="17"/>
      <c r="BB73" s="17"/>
      <c r="BC73" s="17"/>
      <c r="BD73" s="17"/>
      <c r="BE73" s="17"/>
    </row>
    <row r="74" spans="1:57" x14ac:dyDescent="0.35">
      <c r="A74" s="10"/>
      <c r="B74" s="10"/>
      <c r="C74" s="17"/>
      <c r="D74" s="17"/>
      <c r="E74" s="15"/>
      <c r="F74" s="10"/>
      <c r="G74" s="10"/>
      <c r="H74" s="10"/>
      <c r="I74" s="10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17"/>
      <c r="AA74" s="119"/>
      <c r="AB74" s="119"/>
      <c r="AC74" s="17"/>
      <c r="AD74" s="17"/>
      <c r="AE74" s="17"/>
      <c r="AF74" s="17"/>
      <c r="AG74" s="17"/>
      <c r="AH74" s="17"/>
      <c r="AI74" s="17"/>
      <c r="AJ74" s="17"/>
      <c r="AK74" s="17"/>
      <c r="AL74" s="17"/>
      <c r="AM74" s="17"/>
      <c r="AN74" s="17"/>
      <c r="AO74" s="17"/>
      <c r="AP74" s="17"/>
      <c r="AQ74" s="17"/>
      <c r="AR74" s="17"/>
      <c r="AS74" s="17"/>
      <c r="AT74" s="17"/>
      <c r="AU74" s="17"/>
      <c r="AV74" s="17"/>
      <c r="AW74" s="17"/>
      <c r="AX74" s="17"/>
      <c r="AY74" s="46"/>
      <c r="AZ74" s="17"/>
      <c r="BA74" s="17"/>
      <c r="BB74" s="17"/>
      <c r="BC74" s="17"/>
      <c r="BD74" s="17"/>
      <c r="BE74" s="17"/>
    </row>
    <row r="75" spans="1:57" x14ac:dyDescent="0.35">
      <c r="A75" s="10"/>
      <c r="B75" s="10"/>
      <c r="C75" s="17"/>
      <c r="D75" s="17"/>
      <c r="E75" s="15"/>
      <c r="F75" s="10"/>
      <c r="G75" s="10"/>
      <c r="H75" s="10"/>
      <c r="I75" s="10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17"/>
      <c r="AA75" s="119"/>
      <c r="AB75" s="119"/>
      <c r="AC75" s="17"/>
      <c r="AD75" s="17"/>
      <c r="AE75" s="17"/>
      <c r="AF75" s="17"/>
      <c r="AG75" s="17"/>
      <c r="AH75" s="17"/>
      <c r="AI75" s="17"/>
      <c r="AJ75" s="17"/>
      <c r="AK75" s="17"/>
      <c r="AL75" s="17"/>
      <c r="AM75" s="17"/>
      <c r="AN75" s="17"/>
      <c r="AO75" s="17"/>
      <c r="AP75" s="17"/>
      <c r="AQ75" s="17"/>
      <c r="AR75" s="17"/>
      <c r="AS75" s="17"/>
      <c r="AT75" s="17"/>
      <c r="AU75" s="17"/>
      <c r="AV75" s="17"/>
      <c r="AW75" s="17"/>
      <c r="AX75" s="17"/>
      <c r="AY75" s="46"/>
      <c r="AZ75" s="17"/>
      <c r="BA75" s="17"/>
      <c r="BB75" s="17"/>
      <c r="BC75" s="17"/>
      <c r="BD75" s="17"/>
      <c r="BE75" s="17"/>
    </row>
    <row r="76" spans="1:57" x14ac:dyDescent="0.35">
      <c r="A76" s="10"/>
      <c r="B76" s="10"/>
      <c r="C76" s="17"/>
      <c r="D76" s="17"/>
      <c r="E76" s="15"/>
      <c r="F76" s="10"/>
      <c r="G76" s="10"/>
      <c r="H76" s="10"/>
      <c r="I76" s="10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17"/>
      <c r="AA76" s="119"/>
      <c r="AB76" s="119"/>
      <c r="AC76" s="17"/>
      <c r="AD76" s="17"/>
      <c r="AE76" s="17"/>
      <c r="AF76" s="17"/>
      <c r="AG76" s="17"/>
      <c r="AH76" s="17"/>
      <c r="AI76" s="17"/>
      <c r="AJ76" s="17"/>
      <c r="AK76" s="17"/>
      <c r="AL76" s="17"/>
      <c r="AM76" s="17"/>
      <c r="AN76" s="17"/>
      <c r="AO76" s="17"/>
      <c r="AP76" s="17"/>
      <c r="AQ76" s="17"/>
      <c r="AR76" s="17"/>
      <c r="AS76" s="17"/>
      <c r="AT76" s="17"/>
      <c r="AU76" s="17"/>
      <c r="AV76" s="17"/>
      <c r="AW76" s="17"/>
      <c r="AX76" s="17"/>
      <c r="AY76" s="46"/>
      <c r="AZ76" s="17"/>
      <c r="BA76" s="17"/>
      <c r="BB76" s="17"/>
      <c r="BC76" s="17"/>
      <c r="BD76" s="17"/>
      <c r="BE76" s="17"/>
    </row>
    <row r="77" spans="1:57" x14ac:dyDescent="0.35">
      <c r="A77" s="10"/>
      <c r="B77" s="10"/>
      <c r="C77" s="17"/>
      <c r="D77" s="17"/>
      <c r="E77" s="15"/>
      <c r="F77" s="10"/>
      <c r="G77" s="10"/>
      <c r="H77" s="10"/>
      <c r="I77" s="10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17"/>
      <c r="AA77" s="119"/>
      <c r="AB77" s="119"/>
      <c r="AC77" s="17"/>
      <c r="AD77" s="17"/>
      <c r="AE77" s="17"/>
      <c r="AF77" s="17"/>
      <c r="AG77" s="17"/>
      <c r="AH77" s="17"/>
      <c r="AI77" s="17"/>
      <c r="AJ77" s="17"/>
      <c r="AK77" s="17"/>
      <c r="AL77" s="17"/>
      <c r="AM77" s="17"/>
      <c r="AN77" s="17"/>
      <c r="AO77" s="17"/>
      <c r="AP77" s="17"/>
      <c r="AQ77" s="17"/>
      <c r="AR77" s="17"/>
      <c r="AS77" s="17"/>
      <c r="AT77" s="17"/>
      <c r="AU77" s="17"/>
      <c r="AV77" s="17"/>
      <c r="AW77" s="17"/>
      <c r="AX77" s="17"/>
      <c r="AY77" s="46"/>
      <c r="AZ77" s="17"/>
      <c r="BA77" s="17"/>
      <c r="BB77" s="17"/>
      <c r="BC77" s="17"/>
      <c r="BD77" s="17"/>
      <c r="BE77" s="17"/>
    </row>
    <row r="78" spans="1:57" x14ac:dyDescent="0.35">
      <c r="A78" s="10"/>
      <c r="B78" s="10"/>
      <c r="C78" s="17"/>
      <c r="D78" s="17"/>
      <c r="E78" s="15"/>
      <c r="F78" s="10"/>
      <c r="G78" s="10"/>
      <c r="H78" s="10"/>
      <c r="I78" s="10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17"/>
      <c r="AA78" s="119"/>
      <c r="AB78" s="119"/>
      <c r="AC78" s="17"/>
      <c r="AD78" s="17"/>
      <c r="AE78" s="17"/>
      <c r="AF78" s="17"/>
      <c r="AG78" s="17"/>
      <c r="AH78" s="17"/>
      <c r="AI78" s="17"/>
      <c r="AJ78" s="17"/>
      <c r="AK78" s="17"/>
      <c r="AL78" s="17"/>
      <c r="AM78" s="17"/>
      <c r="AN78" s="17"/>
      <c r="AO78" s="17"/>
      <c r="AP78" s="17"/>
      <c r="AQ78" s="17"/>
      <c r="AR78" s="17"/>
      <c r="AS78" s="17"/>
      <c r="AT78" s="17"/>
      <c r="AU78" s="17"/>
      <c r="AV78" s="17"/>
      <c r="AW78" s="17"/>
      <c r="AX78" s="17"/>
      <c r="AY78" s="46"/>
      <c r="AZ78" s="17"/>
      <c r="BA78" s="17"/>
      <c r="BB78" s="17"/>
      <c r="BC78" s="17"/>
      <c r="BD78" s="17"/>
      <c r="BE78" s="17"/>
    </row>
  </sheetData>
  <autoFilter ref="A3:BD3" xr:uid="{67E1BDB7-2277-490D-9106-C9CFE26B9B97}">
    <sortState xmlns:xlrd2="http://schemas.microsoft.com/office/spreadsheetml/2017/richdata2" ref="A4:BD26">
      <sortCondition ref="AJ3"/>
    </sortState>
  </autoFilter>
  <conditionalFormatting sqref="AP4:AP24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{73D86593-4826-400E-89EF-228819CF7560}</x14:id>
        </ext>
      </extLst>
    </cfRule>
  </conditionalFormatting>
  <conditionalFormatting sqref="AJ4:AJ24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{5E6DEBBD-AC43-4CFF-9170-E0E506329008}</x14:id>
        </ext>
      </extLst>
    </cfRule>
  </conditionalFormatting>
  <conditionalFormatting sqref="AZ4:AZ24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{BF0ABDEE-58DF-4139-A48A-F63268257B27}</x14:id>
        </ext>
      </extLst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3D86593-4826-400E-89EF-228819CF756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AP4:AP24</xm:sqref>
        </x14:conditionalFormatting>
        <x14:conditionalFormatting xmlns:xm="http://schemas.microsoft.com/office/excel/2006/main">
          <x14:cfRule type="dataBar" id="{5E6DEBBD-AC43-4CFF-9170-E0E50632900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AJ4:AJ24</xm:sqref>
        </x14:conditionalFormatting>
        <x14:conditionalFormatting xmlns:xm="http://schemas.microsoft.com/office/excel/2006/main">
          <x14:cfRule type="dataBar" id="{BF0ABDEE-58DF-4139-A48A-F63268257B2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AZ4:AZ24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CE589-D3C4-4B92-A7EF-B547D001C76A}">
  <dimension ref="A1:AK29"/>
  <sheetViews>
    <sheetView showGridLines="0" zoomScale="70" zoomScaleNormal="70" workbookViewId="0">
      <pane xSplit="3" ySplit="3" topLeftCell="D4" activePane="bottomRight" state="frozen"/>
      <selection pane="topRight" activeCell="D1" sqref="D1"/>
      <selection pane="bottomLeft" activeCell="A3" sqref="A3"/>
      <selection pane="bottomRight"/>
    </sheetView>
  </sheetViews>
  <sheetFormatPr defaultColWidth="9.1796875" defaultRowHeight="14.5" outlineLevelCol="1" x14ac:dyDescent="0.35"/>
  <cols>
    <col min="1" max="1" width="40.54296875" style="27" customWidth="1"/>
    <col min="2" max="2" width="9.81640625" style="27" customWidth="1"/>
    <col min="3" max="3" width="27.453125" style="27" customWidth="1"/>
    <col min="4" max="11" width="9.81640625" style="27" bestFit="1" customWidth="1" outlineLevel="1"/>
    <col min="12" max="12" width="9.453125" style="27" customWidth="1" outlineLevel="1"/>
    <col min="13" max="15" width="9.81640625" style="27" bestFit="1" customWidth="1" outlineLevel="1"/>
    <col min="16" max="19" width="9.81640625" style="44" bestFit="1" customWidth="1"/>
    <col min="20" max="22" width="4.453125" style="44" bestFit="1" customWidth="1"/>
    <col min="23" max="23" width="4.1796875" style="44" customWidth="1"/>
    <col min="24" max="26" width="4.453125" style="44" bestFit="1" customWidth="1"/>
    <col min="27" max="27" width="3.453125" style="44" bestFit="1" customWidth="1"/>
    <col min="28" max="28" width="43.54296875" style="44" customWidth="1"/>
    <col min="29" max="32" width="6.453125" style="44" customWidth="1"/>
    <col min="33" max="33" width="44.81640625" style="44" customWidth="1"/>
    <col min="34" max="35" width="9.1796875" style="27" hidden="1" customWidth="1" outlineLevel="1"/>
    <col min="36" max="36" width="41.54296875" style="44" hidden="1" customWidth="1" outlineLevel="1"/>
    <col min="37" max="37" width="9.1796875" style="27" customWidth="1" collapsed="1"/>
    <col min="38" max="40" width="9.1796875" style="27" customWidth="1"/>
    <col min="41" max="16384" width="9.1796875" style="27"/>
  </cols>
  <sheetData>
    <row r="1" spans="1:36" x14ac:dyDescent="0.35">
      <c r="A1" s="27">
        <v>1</v>
      </c>
      <c r="B1" s="27">
        <v>2</v>
      </c>
      <c r="C1" s="27">
        <v>3</v>
      </c>
      <c r="D1" s="27">
        <v>4</v>
      </c>
      <c r="E1" s="27">
        <v>5</v>
      </c>
      <c r="F1" s="27">
        <v>6</v>
      </c>
      <c r="G1" s="27">
        <v>7</v>
      </c>
      <c r="H1" s="27">
        <v>8</v>
      </c>
      <c r="I1" s="27">
        <v>9</v>
      </c>
      <c r="J1" s="27">
        <v>10</v>
      </c>
      <c r="K1" s="27">
        <v>11</v>
      </c>
      <c r="L1" s="27">
        <v>12</v>
      </c>
      <c r="M1" s="27">
        <v>13</v>
      </c>
      <c r="N1" s="27">
        <v>14</v>
      </c>
      <c r="O1" s="27">
        <v>15</v>
      </c>
      <c r="P1" s="27">
        <v>16</v>
      </c>
      <c r="Q1" s="27">
        <v>17</v>
      </c>
      <c r="R1" s="27">
        <v>18</v>
      </c>
      <c r="S1" s="27">
        <v>19</v>
      </c>
      <c r="T1" s="27">
        <v>20</v>
      </c>
      <c r="U1" s="27">
        <v>21</v>
      </c>
      <c r="V1" s="27">
        <v>22</v>
      </c>
      <c r="W1" s="27">
        <v>23</v>
      </c>
      <c r="X1" s="27">
        <v>24</v>
      </c>
      <c r="Y1" s="27">
        <v>25</v>
      </c>
      <c r="Z1" s="27">
        <v>26</v>
      </c>
      <c r="AA1" s="27">
        <v>27</v>
      </c>
      <c r="AB1" s="27">
        <v>28</v>
      </c>
      <c r="AC1" s="27">
        <v>29</v>
      </c>
      <c r="AD1" s="27">
        <v>30</v>
      </c>
      <c r="AE1" s="27">
        <v>31</v>
      </c>
      <c r="AF1" s="27">
        <v>32</v>
      </c>
      <c r="AG1" s="27">
        <v>33</v>
      </c>
      <c r="AH1" s="27">
        <v>34</v>
      </c>
      <c r="AI1" s="27">
        <v>35</v>
      </c>
      <c r="AJ1" s="27">
        <v>36</v>
      </c>
    </row>
    <row r="2" spans="1:36" ht="15" customHeight="1" x14ac:dyDescent="0.35">
      <c r="A2" s="24"/>
      <c r="B2" s="25"/>
      <c r="C2" s="26"/>
      <c r="D2" s="163" t="s">
        <v>23</v>
      </c>
      <c r="E2" s="164"/>
      <c r="F2" s="164"/>
      <c r="G2" s="165"/>
      <c r="H2" s="163" t="s">
        <v>24</v>
      </c>
      <c r="I2" s="164"/>
      <c r="J2" s="164"/>
      <c r="K2" s="165"/>
      <c r="L2" s="163" t="s">
        <v>25</v>
      </c>
      <c r="M2" s="164"/>
      <c r="N2" s="164"/>
      <c r="O2" s="165"/>
      <c r="P2" s="163" t="s">
        <v>26</v>
      </c>
      <c r="Q2" s="164"/>
      <c r="R2" s="164"/>
      <c r="S2" s="165"/>
      <c r="T2" s="167" t="s">
        <v>14</v>
      </c>
      <c r="U2" s="164"/>
      <c r="V2" s="164"/>
      <c r="W2" s="164"/>
      <c r="X2" s="163" t="s">
        <v>15</v>
      </c>
      <c r="Y2" s="164"/>
      <c r="Z2" s="164"/>
      <c r="AA2" s="164"/>
      <c r="AB2" s="165"/>
      <c r="AC2" s="163" t="s">
        <v>16</v>
      </c>
      <c r="AD2" s="164"/>
      <c r="AE2" s="164"/>
      <c r="AF2" s="164"/>
      <c r="AG2" s="165"/>
      <c r="AH2" s="166" t="s">
        <v>27</v>
      </c>
      <c r="AI2" s="164"/>
      <c r="AJ2" s="143"/>
    </row>
    <row r="3" spans="1:36" ht="45" customHeight="1" x14ac:dyDescent="0.35">
      <c r="A3" s="28" t="s">
        <v>28</v>
      </c>
      <c r="B3" s="29" t="s">
        <v>17</v>
      </c>
      <c r="C3" s="30" t="s">
        <v>18</v>
      </c>
      <c r="D3" s="141" t="s">
        <v>19</v>
      </c>
      <c r="E3" s="142" t="s">
        <v>60</v>
      </c>
      <c r="F3" s="142" t="s">
        <v>61</v>
      </c>
      <c r="G3" s="143" t="s">
        <v>20</v>
      </c>
      <c r="H3" s="141" t="s">
        <v>19</v>
      </c>
      <c r="I3" s="142" t="s">
        <v>60</v>
      </c>
      <c r="J3" s="142" t="s">
        <v>61</v>
      </c>
      <c r="K3" s="143" t="s">
        <v>20</v>
      </c>
      <c r="L3" s="141" t="s">
        <v>19</v>
      </c>
      <c r="M3" s="142" t="s">
        <v>60</v>
      </c>
      <c r="N3" s="142" t="s">
        <v>61</v>
      </c>
      <c r="O3" s="143" t="s">
        <v>20</v>
      </c>
      <c r="P3" s="141" t="s">
        <v>19</v>
      </c>
      <c r="Q3" s="142" t="s">
        <v>60</v>
      </c>
      <c r="R3" s="142" t="s">
        <v>61</v>
      </c>
      <c r="S3" s="143" t="s">
        <v>29</v>
      </c>
      <c r="T3" s="141" t="s">
        <v>19</v>
      </c>
      <c r="U3" s="142" t="s">
        <v>60</v>
      </c>
      <c r="V3" s="142" t="s">
        <v>61</v>
      </c>
      <c r="W3" s="31" t="s">
        <v>20</v>
      </c>
      <c r="X3" s="141" t="s">
        <v>19</v>
      </c>
      <c r="Y3" s="142" t="s">
        <v>60</v>
      </c>
      <c r="Z3" s="142" t="s">
        <v>61</v>
      </c>
      <c r="AA3" s="32" t="s">
        <v>20</v>
      </c>
      <c r="AB3" s="143" t="s">
        <v>21</v>
      </c>
      <c r="AC3" s="141" t="s">
        <v>19</v>
      </c>
      <c r="AD3" s="142" t="s">
        <v>60</v>
      </c>
      <c r="AE3" s="142" t="s">
        <v>61</v>
      </c>
      <c r="AF3" s="32" t="s">
        <v>20</v>
      </c>
      <c r="AG3" s="143" t="s">
        <v>21</v>
      </c>
      <c r="AH3" s="144" t="s">
        <v>19</v>
      </c>
      <c r="AI3" s="145" t="s">
        <v>30</v>
      </c>
      <c r="AJ3" s="143" t="s">
        <v>21</v>
      </c>
    </row>
    <row r="4" spans="1:36" ht="15.75" customHeight="1" x14ac:dyDescent="0.35">
      <c r="A4" s="146" t="s">
        <v>62</v>
      </c>
      <c r="B4" s="147">
        <v>30</v>
      </c>
      <c r="C4" s="148" t="s">
        <v>63</v>
      </c>
      <c r="D4" s="33">
        <v>-4163.9316406250027</v>
      </c>
      <c r="E4" s="45">
        <v>25584.712449596769</v>
      </c>
      <c r="F4" s="45">
        <v>-14125.251822916671</v>
      </c>
      <c r="G4" s="34">
        <v>0</v>
      </c>
      <c r="H4" s="33">
        <v>41887.616746471773</v>
      </c>
      <c r="I4" s="45">
        <v>125873.3668094758</v>
      </c>
      <c r="J4" s="45">
        <v>141818.07482464379</v>
      </c>
      <c r="K4" s="34">
        <v>99481.598088582352</v>
      </c>
      <c r="L4" s="33">
        <v>46051.548387096773</v>
      </c>
      <c r="M4" s="45">
        <v>100288.654359879</v>
      </c>
      <c r="N4" s="45">
        <v>145838.71328125001</v>
      </c>
      <c r="O4" s="34">
        <v>99481.598088582352</v>
      </c>
      <c r="P4" s="33">
        <v>34863.627380371086</v>
      </c>
      <c r="Q4" s="45">
        <v>102563.983581543</v>
      </c>
      <c r="R4" s="45">
        <v>161017.18330383301</v>
      </c>
      <c r="S4" s="34">
        <v>99481.598088582352</v>
      </c>
      <c r="T4" s="45">
        <v>-3.583045099004281</v>
      </c>
      <c r="U4" s="45">
        <v>7.4835370730084136</v>
      </c>
      <c r="V4" s="45">
        <v>-2.6317536177979619</v>
      </c>
      <c r="W4" s="149">
        <v>0</v>
      </c>
      <c r="X4" s="150">
        <v>36.044112354805037</v>
      </c>
      <c r="Y4" s="151">
        <v>36.8180025035984</v>
      </c>
      <c r="Z4" s="45">
        <v>24.540261869404699</v>
      </c>
      <c r="AA4" s="152">
        <v>30</v>
      </c>
      <c r="AB4" s="77" t="s">
        <v>64</v>
      </c>
      <c r="AC4" s="153">
        <v>39.627157453809318</v>
      </c>
      <c r="AD4" s="153">
        <v>29.33446543058999</v>
      </c>
      <c r="AE4" s="45">
        <v>27.17201548720266</v>
      </c>
      <c r="AF4" s="152">
        <v>30</v>
      </c>
      <c r="AG4" s="154" t="s">
        <v>65</v>
      </c>
      <c r="AH4" s="155"/>
      <c r="AI4" s="156"/>
      <c r="AJ4" s="157"/>
    </row>
    <row r="5" spans="1:36" ht="15.75" customHeight="1" x14ac:dyDescent="0.35">
      <c r="A5" s="146" t="s">
        <v>66</v>
      </c>
      <c r="B5" s="147">
        <v>30</v>
      </c>
      <c r="C5" s="148" t="s">
        <v>67</v>
      </c>
      <c r="D5" s="33">
        <v>185819.05425347219</v>
      </c>
      <c r="E5" s="45">
        <v>54530.691532258053</v>
      </c>
      <c r="F5" s="45">
        <v>7574.5567708333256</v>
      </c>
      <c r="G5" s="34">
        <v>52969.425583733449</v>
      </c>
      <c r="H5" s="33">
        <v>257505.14236111109</v>
      </c>
      <c r="I5" s="45">
        <v>213845.1295362903</v>
      </c>
      <c r="J5" s="45">
        <v>149425.75217074779</v>
      </c>
      <c r="K5" s="34">
        <v>211877.7023349338</v>
      </c>
      <c r="L5" s="33">
        <v>71686.088107638891</v>
      </c>
      <c r="M5" s="45">
        <v>159314.4380040323</v>
      </c>
      <c r="N5" s="45">
        <v>173287.55312500001</v>
      </c>
      <c r="O5" s="34">
        <v>158908.27675120029</v>
      </c>
      <c r="P5" s="33">
        <v>87088.990051269531</v>
      </c>
      <c r="Q5" s="45">
        <v>273783.69171142578</v>
      </c>
      <c r="R5" s="45">
        <v>115852.14849090581</v>
      </c>
      <c r="S5" s="34">
        <v>158908.27675120029</v>
      </c>
      <c r="T5" s="45">
        <v>64.010061711846703</v>
      </c>
      <c r="U5" s="45">
        <v>5.9752307953098942</v>
      </c>
      <c r="V5" s="45">
        <v>1.961437108288393</v>
      </c>
      <c r="W5" s="149">
        <v>10</v>
      </c>
      <c r="X5" s="150">
        <v>88.70414350063669</v>
      </c>
      <c r="Y5" s="151">
        <v>23.432198777020801</v>
      </c>
      <c r="Z5" s="45">
        <v>46.834377847562507</v>
      </c>
      <c r="AA5" s="152">
        <v>40</v>
      </c>
      <c r="AB5" s="77" t="s">
        <v>68</v>
      </c>
      <c r="AC5" s="153">
        <v>24.69408178878998</v>
      </c>
      <c r="AD5" s="153">
        <v>17.4569679817109</v>
      </c>
      <c r="AE5" s="45">
        <v>44.872940739274121</v>
      </c>
      <c r="AF5" s="152">
        <v>30</v>
      </c>
      <c r="AG5" s="154" t="s">
        <v>65</v>
      </c>
      <c r="AH5" s="155"/>
      <c r="AI5" s="156"/>
      <c r="AJ5" s="157"/>
    </row>
    <row r="6" spans="1:36" ht="60" customHeight="1" x14ac:dyDescent="0.35">
      <c r="A6" s="146" t="s">
        <v>69</v>
      </c>
      <c r="B6" s="147">
        <v>21</v>
      </c>
      <c r="C6" s="148" t="s">
        <v>70</v>
      </c>
      <c r="D6" s="33">
        <v>-54113.787676411303</v>
      </c>
      <c r="E6" s="45">
        <v>-68603.316028225803</v>
      </c>
      <c r="F6" s="45">
        <v>-120543.76536458331</v>
      </c>
      <c r="G6" s="34">
        <v>86193.932454427078</v>
      </c>
      <c r="H6" s="33">
        <v>67959.44921875</v>
      </c>
      <c r="I6" s="45">
        <v>99588.843497983864</v>
      </c>
      <c r="J6" s="45">
        <v>104264.3392559004</v>
      </c>
      <c r="K6" s="34">
        <v>258581.79736328119</v>
      </c>
      <c r="L6" s="33">
        <v>122073.2368951613</v>
      </c>
      <c r="M6" s="45">
        <v>168192.1595262097</v>
      </c>
      <c r="N6" s="45">
        <v>224741.16770833329</v>
      </c>
      <c r="O6" s="34">
        <v>172387.86490885419</v>
      </c>
      <c r="P6" s="33">
        <v>146780.40542602539</v>
      </c>
      <c r="Q6" s="45">
        <v>168516.09631347659</v>
      </c>
      <c r="R6" s="45">
        <v>201867.09298706049</v>
      </c>
      <c r="S6" s="34">
        <v>172387.86490885419</v>
      </c>
      <c r="T6" s="45">
        <v>-11.06015224294028</v>
      </c>
      <c r="U6" s="45">
        <v>-12.213073563122791</v>
      </c>
      <c r="V6" s="45">
        <v>-17.914326240232231</v>
      </c>
      <c r="W6" s="149">
        <v>15</v>
      </c>
      <c r="X6" s="150">
        <v>13.8900248343435</v>
      </c>
      <c r="Y6" s="151">
        <v>17.729257740351461</v>
      </c>
      <c r="Z6" s="45">
        <v>15.48505020832131</v>
      </c>
      <c r="AA6" s="152">
        <v>45</v>
      </c>
      <c r="AB6" s="77" t="s">
        <v>71</v>
      </c>
      <c r="AC6" s="153">
        <v>24.950177077283779</v>
      </c>
      <c r="AD6" s="153">
        <v>29.942331303474241</v>
      </c>
      <c r="AE6" s="45">
        <v>33.399376448553546</v>
      </c>
      <c r="AF6" s="152">
        <v>30</v>
      </c>
      <c r="AG6" s="154" t="s">
        <v>72</v>
      </c>
      <c r="AH6" s="155"/>
      <c r="AI6" s="156"/>
      <c r="AJ6" s="157"/>
    </row>
    <row r="7" spans="1:36" ht="75" customHeight="1" x14ac:dyDescent="0.35">
      <c r="A7" s="146" t="s">
        <v>73</v>
      </c>
      <c r="B7" s="147">
        <v>30</v>
      </c>
      <c r="C7" s="148" t="s">
        <v>74</v>
      </c>
      <c r="D7" s="33">
        <v>-4702.887776692708</v>
      </c>
      <c r="E7" s="45">
        <v>-27655.670740927431</v>
      </c>
      <c r="F7" s="45">
        <v>-100252.2140625</v>
      </c>
      <c r="G7" s="34">
        <v>26250.726333957249</v>
      </c>
      <c r="H7" s="33">
        <v>36384.631311487283</v>
      </c>
      <c r="I7" s="45">
        <v>60061.547379032258</v>
      </c>
      <c r="J7" s="45">
        <v>247881.80295193629</v>
      </c>
      <c r="K7" s="34">
        <v>98440.223752339676</v>
      </c>
      <c r="L7" s="33">
        <v>41087.519088179994</v>
      </c>
      <c r="M7" s="45">
        <v>87717.218119959682</v>
      </c>
      <c r="N7" s="45">
        <v>313724.95468750002</v>
      </c>
      <c r="O7" s="34">
        <v>72189.497418382423</v>
      </c>
      <c r="P7" s="33">
        <v>33573.388145446777</v>
      </c>
      <c r="Q7" s="45">
        <v>107351.4625854492</v>
      </c>
      <c r="R7" s="45">
        <v>154395.82052612299</v>
      </c>
      <c r="S7" s="34">
        <v>98440.223752339676</v>
      </c>
      <c r="T7" s="45">
        <v>-4.2023352748779814</v>
      </c>
      <c r="U7" s="45">
        <v>-7.7285404618258013</v>
      </c>
      <c r="V7" s="45">
        <v>-19.479584431925311</v>
      </c>
      <c r="W7" s="149">
        <v>8</v>
      </c>
      <c r="X7" s="150">
        <v>32.512028116311903</v>
      </c>
      <c r="Y7" s="151">
        <v>16.784554005836121</v>
      </c>
      <c r="Z7" s="45">
        <v>41.478986911219152</v>
      </c>
      <c r="AA7" s="152">
        <v>30</v>
      </c>
      <c r="AB7" s="77" t="s">
        <v>64</v>
      </c>
      <c r="AC7" s="153">
        <v>36.714363391189877</v>
      </c>
      <c r="AD7" s="153">
        <v>24.513094467661919</v>
      </c>
      <c r="AE7" s="45">
        <v>60.958571343144463</v>
      </c>
      <c r="AF7" s="152">
        <v>22</v>
      </c>
      <c r="AG7" s="154" t="s">
        <v>75</v>
      </c>
      <c r="AH7" s="155"/>
      <c r="AI7" s="156"/>
      <c r="AJ7" s="157"/>
    </row>
    <row r="8" spans="1:36" ht="45" customHeight="1" x14ac:dyDescent="0.35">
      <c r="A8" s="146" t="s">
        <v>76</v>
      </c>
      <c r="B8" s="147">
        <v>15</v>
      </c>
      <c r="C8" s="148" t="s">
        <v>77</v>
      </c>
      <c r="D8" s="33">
        <v>73741.470237978036</v>
      </c>
      <c r="E8" s="45">
        <v>68680.162613407272</v>
      </c>
      <c r="F8" s="45">
        <v>66600.65296223959</v>
      </c>
      <c r="G8" s="34">
        <v>31807.122381846111</v>
      </c>
      <c r="H8" s="33">
        <v>88481.934853830637</v>
      </c>
      <c r="I8" s="45">
        <v>115565.8941532258</v>
      </c>
      <c r="J8" s="45">
        <v>113693.9603934146</v>
      </c>
      <c r="K8" s="34">
        <v>63614.244763692222</v>
      </c>
      <c r="L8" s="33">
        <v>14740.464615852599</v>
      </c>
      <c r="M8" s="45">
        <v>46885.731539818553</v>
      </c>
      <c r="N8" s="45">
        <v>46438.394694010407</v>
      </c>
      <c r="O8" s="34">
        <v>31807.122381846111</v>
      </c>
      <c r="P8" s="33">
        <v>22923.371147155762</v>
      </c>
      <c r="Q8" s="45">
        <v>78985.135223388672</v>
      </c>
      <c r="R8" s="45">
        <v>88934.227920532227</v>
      </c>
      <c r="S8" s="34">
        <v>63614.244763692222</v>
      </c>
      <c r="T8" s="45">
        <v>96.506054582370069</v>
      </c>
      <c r="U8" s="45">
        <v>26.08598279378651</v>
      </c>
      <c r="V8" s="45">
        <v>22.466261141351911</v>
      </c>
      <c r="W8" s="149">
        <v>15</v>
      </c>
      <c r="X8" s="150">
        <v>115.7970190586158</v>
      </c>
      <c r="Y8" s="151">
        <v>43.894041768635873</v>
      </c>
      <c r="Z8" s="45">
        <v>38.13122921264582</v>
      </c>
      <c r="AA8" s="152">
        <v>30</v>
      </c>
      <c r="AB8" s="77" t="s">
        <v>64</v>
      </c>
      <c r="AC8" s="153">
        <v>19.29096447624573</v>
      </c>
      <c r="AD8" s="153">
        <v>17.808058974849349</v>
      </c>
      <c r="AE8" s="45">
        <v>15.664968071293909</v>
      </c>
      <c r="AF8" s="152">
        <v>15</v>
      </c>
      <c r="AG8" s="154"/>
      <c r="AH8" s="155"/>
      <c r="AI8" s="156"/>
      <c r="AJ8" s="157"/>
    </row>
    <row r="9" spans="1:36" ht="45" customHeight="1" x14ac:dyDescent="0.35">
      <c r="A9" s="146" t="s">
        <v>78</v>
      </c>
      <c r="B9" s="147">
        <v>15</v>
      </c>
      <c r="C9" s="148" t="s">
        <v>79</v>
      </c>
      <c r="D9" s="33">
        <v>9736.8039314516063</v>
      </c>
      <c r="E9" s="45">
        <v>3719.123928931464</v>
      </c>
      <c r="F9" s="45">
        <v>22054.045963541659</v>
      </c>
      <c r="G9" s="34">
        <v>98033.241729736328</v>
      </c>
      <c r="H9" s="33">
        <v>108638.94947076611</v>
      </c>
      <c r="I9" s="45">
        <v>132323.92653729839</v>
      </c>
      <c r="J9" s="45">
        <v>0</v>
      </c>
      <c r="K9" s="34">
        <v>196066.48345947271</v>
      </c>
      <c r="L9" s="33">
        <v>98902.14553931453</v>
      </c>
      <c r="M9" s="45">
        <v>128604.8026083669</v>
      </c>
      <c r="N9" s="45">
        <v>35326.27057291667</v>
      </c>
      <c r="O9" s="34">
        <v>98033.241729736328</v>
      </c>
      <c r="P9" s="33">
        <v>298879.59536743158</v>
      </c>
      <c r="Q9" s="45">
        <v>140925.29052734381</v>
      </c>
      <c r="R9" s="45">
        <v>148394.56448364261</v>
      </c>
      <c r="S9" s="34">
        <v>196066.48345947271</v>
      </c>
      <c r="T9" s="45">
        <v>0.97733041154731914</v>
      </c>
      <c r="U9" s="45">
        <v>0.79172246124477752</v>
      </c>
      <c r="V9" s="45">
        <v>4.4585283915785201</v>
      </c>
      <c r="W9" s="149">
        <v>15</v>
      </c>
      <c r="X9" s="150">
        <v>10.904620237177051</v>
      </c>
      <c r="Y9" s="151">
        <v>28.16895236663505</v>
      </c>
      <c r="Z9" s="45">
        <v>11.600219334741871</v>
      </c>
      <c r="AA9" s="152">
        <v>30</v>
      </c>
      <c r="AB9" s="77" t="s">
        <v>64</v>
      </c>
      <c r="AC9" s="153">
        <v>9.9272898256297335</v>
      </c>
      <c r="AD9" s="153">
        <v>27.377229905390269</v>
      </c>
      <c r="AE9" s="45">
        <v>7.1416909431633506</v>
      </c>
      <c r="AF9" s="152">
        <v>15</v>
      </c>
      <c r="AG9" s="154" t="s">
        <v>80</v>
      </c>
      <c r="AH9" s="155"/>
      <c r="AI9" s="156"/>
      <c r="AJ9" s="157"/>
    </row>
    <row r="10" spans="1:36" ht="45" customHeight="1" x14ac:dyDescent="0.35">
      <c r="A10" s="146" t="s">
        <v>81</v>
      </c>
      <c r="B10" s="147">
        <v>30</v>
      </c>
      <c r="C10" s="148" t="s">
        <v>82</v>
      </c>
      <c r="D10" s="33">
        <v>5361.1523437499955</v>
      </c>
      <c r="E10" s="45">
        <v>-34402.409526209682</v>
      </c>
      <c r="F10" s="45">
        <v>25458.553938802081</v>
      </c>
      <c r="G10" s="34">
        <v>0</v>
      </c>
      <c r="H10" s="33">
        <v>53131.447405133928</v>
      </c>
      <c r="I10" s="45">
        <v>61259.064390120962</v>
      </c>
      <c r="J10" s="45">
        <v>50430.835970989661</v>
      </c>
      <c r="K10" s="34">
        <v>62193.464063008629</v>
      </c>
      <c r="L10" s="33">
        <v>47770.295061383928</v>
      </c>
      <c r="M10" s="45">
        <v>95661.473916330651</v>
      </c>
      <c r="N10" s="45">
        <v>35867.20556640625</v>
      </c>
      <c r="O10" s="34">
        <v>62193.464063008629</v>
      </c>
      <c r="P10" s="33">
        <v>82041.163177490234</v>
      </c>
      <c r="Q10" s="45">
        <v>45652.312133789063</v>
      </c>
      <c r="R10" s="45">
        <v>58886.916877746582</v>
      </c>
      <c r="S10" s="34">
        <v>62193.464063008629</v>
      </c>
      <c r="T10" s="45">
        <v>1.9604130912252631</v>
      </c>
      <c r="U10" s="45">
        <v>-22.60722924091316</v>
      </c>
      <c r="V10" s="45">
        <v>12.969886328905201</v>
      </c>
      <c r="W10" s="149">
        <v>0</v>
      </c>
      <c r="X10" s="150">
        <v>19.428581463498201</v>
      </c>
      <c r="Y10" s="151">
        <v>40.255834716932597</v>
      </c>
      <c r="Z10" s="45">
        <v>31.242470869645778</v>
      </c>
      <c r="AA10" s="152">
        <v>30</v>
      </c>
      <c r="AB10" s="77" t="s">
        <v>64</v>
      </c>
      <c r="AC10" s="153">
        <v>17.468168372272931</v>
      </c>
      <c r="AD10" s="153">
        <v>62.863063957845753</v>
      </c>
      <c r="AE10" s="45">
        <v>18.272584540740581</v>
      </c>
      <c r="AF10" s="152">
        <v>30</v>
      </c>
      <c r="AG10" s="154" t="s">
        <v>83</v>
      </c>
      <c r="AH10" s="155"/>
      <c r="AI10" s="156"/>
      <c r="AJ10" s="157"/>
    </row>
    <row r="11" spans="1:36" ht="45" customHeight="1" x14ac:dyDescent="0.35">
      <c r="A11" s="146" t="s">
        <v>84</v>
      </c>
      <c r="B11" s="147">
        <v>21</v>
      </c>
      <c r="C11" s="148" t="s">
        <v>85</v>
      </c>
      <c r="D11" s="33">
        <v>-22679.576171875</v>
      </c>
      <c r="E11" s="45">
        <v>-14069.742439516131</v>
      </c>
      <c r="F11" s="45">
        <v>-12004.66653645833</v>
      </c>
      <c r="G11" s="34">
        <v>18065.888837528229</v>
      </c>
      <c r="H11" s="33">
        <v>36424.301222278227</v>
      </c>
      <c r="I11" s="45">
        <v>42367.695753528227</v>
      </c>
      <c r="J11" s="45">
        <v>94100.591241065966</v>
      </c>
      <c r="K11" s="34">
        <v>60219.629458427429</v>
      </c>
      <c r="L11" s="33">
        <v>59103.877394153227</v>
      </c>
      <c r="M11" s="45">
        <v>56437.438193044363</v>
      </c>
      <c r="N11" s="45">
        <v>77673.009505208334</v>
      </c>
      <c r="O11" s="34">
        <v>42153.740620899203</v>
      </c>
      <c r="P11" s="33">
        <v>44893.957481384277</v>
      </c>
      <c r="Q11" s="45">
        <v>59230.398513793953</v>
      </c>
      <c r="R11" s="45">
        <v>76534.532380104065</v>
      </c>
      <c r="S11" s="34">
        <v>60219.629458427429</v>
      </c>
      <c r="T11" s="45">
        <v>-15.15543122787469</v>
      </c>
      <c r="U11" s="45">
        <v>-7.1262777860119293</v>
      </c>
      <c r="V11" s="45">
        <v>-4.7055882474741821</v>
      </c>
      <c r="W11" s="149">
        <v>9</v>
      </c>
      <c r="X11" s="150">
        <v>24.340225232347979</v>
      </c>
      <c r="Y11" s="151">
        <v>21.459097093696599</v>
      </c>
      <c r="Z11" s="45">
        <v>25.74067192673715</v>
      </c>
      <c r="AA11" s="152">
        <v>30</v>
      </c>
      <c r="AB11" s="77" t="s">
        <v>64</v>
      </c>
      <c r="AC11" s="153">
        <v>39.495656460222669</v>
      </c>
      <c r="AD11" s="153">
        <v>28.585374879708521</v>
      </c>
      <c r="AE11" s="45">
        <v>30.446260174211329</v>
      </c>
      <c r="AF11" s="152">
        <v>21</v>
      </c>
      <c r="AG11" s="154"/>
      <c r="AH11" s="155"/>
      <c r="AI11" s="156"/>
      <c r="AJ11" s="157"/>
    </row>
    <row r="12" spans="1:36" ht="60" customHeight="1" x14ac:dyDescent="0.35">
      <c r="A12" s="146" t="s">
        <v>86</v>
      </c>
      <c r="B12" s="147">
        <v>30</v>
      </c>
      <c r="C12" s="148" t="s">
        <v>87</v>
      </c>
      <c r="D12" s="33">
        <v>73400.182459677424</v>
      </c>
      <c r="E12" s="45">
        <v>31130.198336693549</v>
      </c>
      <c r="F12" s="45">
        <v>150458.21549479169</v>
      </c>
      <c r="G12" s="34">
        <v>0</v>
      </c>
      <c r="H12" s="33">
        <v>187208.72152217751</v>
      </c>
      <c r="I12" s="45">
        <v>316873.54183467739</v>
      </c>
      <c r="J12" s="45">
        <v>219495.60953635449</v>
      </c>
      <c r="K12" s="34">
        <v>150474.72652689609</v>
      </c>
      <c r="L12" s="33">
        <v>113808.5390625</v>
      </c>
      <c r="M12" s="45">
        <v>285743.34349798388</v>
      </c>
      <c r="N12" s="45">
        <v>66318.725651041663</v>
      </c>
      <c r="O12" s="34">
        <v>150474.72652689609</v>
      </c>
      <c r="P12" s="33">
        <v>116660.3061218262</v>
      </c>
      <c r="Q12" s="45">
        <v>201414.02288818359</v>
      </c>
      <c r="R12" s="45">
        <v>133349.85057067871</v>
      </c>
      <c r="S12" s="34">
        <v>150474.72652689609</v>
      </c>
      <c r="T12" s="45">
        <v>18.875361697498121</v>
      </c>
      <c r="U12" s="45">
        <v>4.636747415641814</v>
      </c>
      <c r="V12" s="45">
        <v>33.848905308306684</v>
      </c>
      <c r="W12" s="149">
        <v>0</v>
      </c>
      <c r="X12" s="150">
        <v>48.142010186398501</v>
      </c>
      <c r="Y12" s="151">
        <v>47.197340675320113</v>
      </c>
      <c r="Z12" s="45">
        <v>48.768770317654663</v>
      </c>
      <c r="AA12" s="152">
        <v>30</v>
      </c>
      <c r="AB12" s="77" t="s">
        <v>64</v>
      </c>
      <c r="AC12" s="153">
        <v>29.26664848890038</v>
      </c>
      <c r="AD12" s="153">
        <v>42.560593259678292</v>
      </c>
      <c r="AE12" s="45">
        <v>14.919865009347969</v>
      </c>
      <c r="AF12" s="152">
        <v>30</v>
      </c>
      <c r="AG12" s="154" t="s">
        <v>88</v>
      </c>
      <c r="AH12" s="155"/>
      <c r="AI12" s="156"/>
      <c r="AJ12" s="157"/>
    </row>
    <row r="13" spans="1:36" ht="45" customHeight="1" x14ac:dyDescent="0.35">
      <c r="A13" s="146" t="s">
        <v>89</v>
      </c>
      <c r="B13" s="147">
        <v>30</v>
      </c>
      <c r="C13" s="148" t="s">
        <v>90</v>
      </c>
      <c r="D13" s="33">
        <v>147098.02167338709</v>
      </c>
      <c r="E13" s="45">
        <v>231619.9107862903</v>
      </c>
      <c r="F13" s="45">
        <v>195006.42656250001</v>
      </c>
      <c r="G13" s="34">
        <v>67516.147876739502</v>
      </c>
      <c r="H13" s="33">
        <v>347867.60080645158</v>
      </c>
      <c r="I13" s="45">
        <v>453073.72681451612</v>
      </c>
      <c r="J13" s="45">
        <v>405842.2984943231</v>
      </c>
      <c r="K13" s="34">
        <v>270064.59150695801</v>
      </c>
      <c r="L13" s="33">
        <v>200769.57913306449</v>
      </c>
      <c r="M13" s="45">
        <v>221453.81602822579</v>
      </c>
      <c r="N13" s="45">
        <v>223783.00468750001</v>
      </c>
      <c r="O13" s="34">
        <v>202548.44363021851</v>
      </c>
      <c r="P13" s="33">
        <v>165863.56498718259</v>
      </c>
      <c r="Q13" s="45">
        <v>167805.93228149411</v>
      </c>
      <c r="R13" s="45">
        <v>273975.83362197882</v>
      </c>
      <c r="S13" s="34">
        <v>202548.44363021851</v>
      </c>
      <c r="T13" s="45">
        <v>26.605847104170412</v>
      </c>
      <c r="U13" s="45">
        <v>41.408532041241848</v>
      </c>
      <c r="V13" s="45">
        <v>21.352951899206079</v>
      </c>
      <c r="W13" s="149">
        <v>10</v>
      </c>
      <c r="X13" s="150">
        <v>62.919351968589417</v>
      </c>
      <c r="Y13" s="151">
        <v>80.99959053673129</v>
      </c>
      <c r="Z13" s="45">
        <v>45.856901944260102</v>
      </c>
      <c r="AA13" s="152">
        <v>40</v>
      </c>
      <c r="AB13" s="77" t="s">
        <v>91</v>
      </c>
      <c r="AC13" s="153">
        <v>36.313504864419023</v>
      </c>
      <c r="AD13" s="153">
        <v>39.591058495489442</v>
      </c>
      <c r="AE13" s="45">
        <v>24.50395004505403</v>
      </c>
      <c r="AF13" s="152">
        <v>30</v>
      </c>
      <c r="AG13" s="154" t="s">
        <v>92</v>
      </c>
      <c r="AH13" s="155"/>
      <c r="AI13" s="156"/>
      <c r="AJ13" s="157"/>
    </row>
    <row r="14" spans="1:36" ht="45" customHeight="1" x14ac:dyDescent="0.35">
      <c r="A14" s="146" t="s">
        <v>93</v>
      </c>
      <c r="B14" s="147">
        <v>15</v>
      </c>
      <c r="C14" s="148" t="s">
        <v>94</v>
      </c>
      <c r="D14" s="33">
        <v>414282.01031297247</v>
      </c>
      <c r="E14" s="45">
        <v>347863.80221459182</v>
      </c>
      <c r="F14" s="45">
        <v>269134.43444010417</v>
      </c>
      <c r="G14" s="34">
        <v>26356.425780487061</v>
      </c>
      <c r="H14" s="33">
        <v>418358.34879032261</v>
      </c>
      <c r="I14" s="45">
        <v>351377.21270161291</v>
      </c>
      <c r="J14" s="45">
        <v>249075.35538879299</v>
      </c>
      <c r="K14" s="34">
        <v>92247.490231704709</v>
      </c>
      <c r="L14" s="33">
        <v>4076.3384773500502</v>
      </c>
      <c r="M14" s="45">
        <v>3513.41048702117</v>
      </c>
      <c r="N14" s="45">
        <v>7640.3780598958347</v>
      </c>
      <c r="O14" s="34">
        <v>65891.064451217651</v>
      </c>
      <c r="P14" s="33">
        <v>26317.310983657841</v>
      </c>
      <c r="Q14" s="45">
        <v>71736.266738891602</v>
      </c>
      <c r="R14" s="45">
        <v>99619.615631103516</v>
      </c>
      <c r="S14" s="34">
        <v>65891.064451217651</v>
      </c>
      <c r="T14" s="45">
        <v>472.25418725746073</v>
      </c>
      <c r="U14" s="45">
        <v>145.476124432608</v>
      </c>
      <c r="V14" s="45">
        <v>81.048626638971172</v>
      </c>
      <c r="W14" s="149">
        <v>12</v>
      </c>
      <c r="X14" s="150">
        <v>476.90094445831761</v>
      </c>
      <c r="Y14" s="151">
        <v>146.94542747000031</v>
      </c>
      <c r="Z14" s="45">
        <v>83.349492189844767</v>
      </c>
      <c r="AA14" s="152">
        <v>42</v>
      </c>
      <c r="AB14" s="77" t="s">
        <v>95</v>
      </c>
      <c r="AC14" s="153">
        <v>4.6467572008568654</v>
      </c>
      <c r="AD14" s="153">
        <v>1.469303037392264</v>
      </c>
      <c r="AE14" s="45">
        <v>2.3008655508735969</v>
      </c>
      <c r="AF14" s="152">
        <v>30</v>
      </c>
      <c r="AG14" s="154" t="s">
        <v>96</v>
      </c>
      <c r="AH14" s="155"/>
      <c r="AI14" s="156"/>
      <c r="AJ14" s="157"/>
    </row>
    <row r="15" spans="1:36" ht="60" customHeight="1" x14ac:dyDescent="0.35">
      <c r="A15" s="146" t="s">
        <v>97</v>
      </c>
      <c r="B15" s="147">
        <v>15</v>
      </c>
      <c r="C15" s="148" t="s">
        <v>98</v>
      </c>
      <c r="D15" s="33">
        <v>588929.2683056246</v>
      </c>
      <c r="E15" s="45">
        <v>190228.98257347851</v>
      </c>
      <c r="F15" s="45">
        <v>65115.356339518228</v>
      </c>
      <c r="G15" s="34">
        <v>30357.135761102039</v>
      </c>
      <c r="H15" s="33">
        <v>589500.62197580631</v>
      </c>
      <c r="I15" s="45">
        <v>190809.83669354839</v>
      </c>
      <c r="J15" s="45">
        <v>32579.28305363152</v>
      </c>
      <c r="K15" s="34">
        <v>212499.95032771429</v>
      </c>
      <c r="L15" s="33">
        <v>571.35367018176669</v>
      </c>
      <c r="M15" s="45">
        <v>580.85412006993454</v>
      </c>
      <c r="N15" s="45">
        <v>1934.377970377604</v>
      </c>
      <c r="O15" s="34">
        <v>182142.81456661221</v>
      </c>
      <c r="P15" s="33">
        <v>288715.6877746582</v>
      </c>
      <c r="Q15" s="45">
        <v>148660.59374713901</v>
      </c>
      <c r="R15" s="45">
        <v>109052.16217803959</v>
      </c>
      <c r="S15" s="34">
        <v>182142.81456661221</v>
      </c>
      <c r="T15" s="45">
        <v>61.194728230211268</v>
      </c>
      <c r="U15" s="45">
        <v>38.388582564868067</v>
      </c>
      <c r="V15" s="45">
        <v>17.91308536364744</v>
      </c>
      <c r="W15" s="149">
        <v>5</v>
      </c>
      <c r="X15" s="150">
        <v>61.254096705258704</v>
      </c>
      <c r="Y15" s="151">
        <v>38.505800067925662</v>
      </c>
      <c r="Z15" s="45">
        <v>18.445228312052119</v>
      </c>
      <c r="AA15" s="152">
        <v>35</v>
      </c>
      <c r="AB15" s="77"/>
      <c r="AC15" s="153">
        <v>5.9368475047435587E-2</v>
      </c>
      <c r="AD15" s="153">
        <v>0.1172175030575875</v>
      </c>
      <c r="AE15" s="45">
        <v>0.53214294840468757</v>
      </c>
      <c r="AF15" s="152">
        <v>30</v>
      </c>
      <c r="AG15" s="154" t="s">
        <v>99</v>
      </c>
      <c r="AH15" s="155"/>
      <c r="AI15" s="156"/>
      <c r="AJ15" s="157"/>
    </row>
    <row r="16" spans="1:36" ht="45" customHeight="1" x14ac:dyDescent="0.35">
      <c r="A16" s="146" t="s">
        <v>100</v>
      </c>
      <c r="B16" s="147">
        <v>30</v>
      </c>
      <c r="C16" s="148" t="s">
        <v>101</v>
      </c>
      <c r="D16" s="33">
        <v>135735.80052923391</v>
      </c>
      <c r="E16" s="45">
        <v>4741.6619203628934</v>
      </c>
      <c r="F16" s="45">
        <v>-131386.17791341149</v>
      </c>
      <c r="G16" s="34">
        <v>-42931.436875915533</v>
      </c>
      <c r="H16" s="33">
        <v>142598.67552923391</v>
      </c>
      <c r="I16" s="45">
        <v>56781.220325100803</v>
      </c>
      <c r="J16" s="45">
        <v>6243.4476296841603</v>
      </c>
      <c r="K16" s="34">
        <v>100173.3527104696</v>
      </c>
      <c r="L16" s="33">
        <v>6862.8750000000009</v>
      </c>
      <c r="M16" s="45">
        <v>52039.558404737923</v>
      </c>
      <c r="N16" s="45">
        <v>206881.37864583329</v>
      </c>
      <c r="O16" s="34">
        <v>143104.7895863851</v>
      </c>
      <c r="P16" s="33">
        <v>152303.40341186521</v>
      </c>
      <c r="Q16" s="45">
        <v>78673.05290222168</v>
      </c>
      <c r="R16" s="45">
        <v>198337.91244506839</v>
      </c>
      <c r="S16" s="34">
        <v>143104.7895863851</v>
      </c>
      <c r="T16" s="45">
        <v>26.736592385037799</v>
      </c>
      <c r="U16" s="45">
        <v>1.808114117392662</v>
      </c>
      <c r="V16" s="45">
        <v>-19.87308068745558</v>
      </c>
      <c r="W16" s="149">
        <v>-9</v>
      </c>
      <c r="X16" s="150">
        <v>28.08840886049261</v>
      </c>
      <c r="Y16" s="151">
        <v>21.65209747065656</v>
      </c>
      <c r="Z16" s="45">
        <v>11.41917848207629</v>
      </c>
      <c r="AA16" s="152">
        <v>21</v>
      </c>
      <c r="AB16" s="77"/>
      <c r="AC16" s="153">
        <v>1.3518164754548121</v>
      </c>
      <c r="AD16" s="153">
        <v>19.843983353263901</v>
      </c>
      <c r="AE16" s="45">
        <v>31.292259169531871</v>
      </c>
      <c r="AF16" s="152">
        <v>30</v>
      </c>
      <c r="AG16" s="154" t="s">
        <v>102</v>
      </c>
      <c r="AH16" s="155"/>
      <c r="AI16" s="156"/>
      <c r="AJ16" s="157"/>
    </row>
    <row r="17" spans="1:36" ht="60" customHeight="1" x14ac:dyDescent="0.35">
      <c r="A17" s="146" t="s">
        <v>103</v>
      </c>
      <c r="B17" s="147">
        <v>30</v>
      </c>
      <c r="C17" s="148" t="s">
        <v>104</v>
      </c>
      <c r="D17" s="33">
        <v>67007.427734374971</v>
      </c>
      <c r="E17" s="45">
        <v>114254.5374558972</v>
      </c>
      <c r="F17" s="45">
        <v>-71961.370833333378</v>
      </c>
      <c r="G17" s="34">
        <v>64257.370548502608</v>
      </c>
      <c r="H17" s="33">
        <v>242863.26663306449</v>
      </c>
      <c r="I17" s="45">
        <v>167673.97580645161</v>
      </c>
      <c r="J17" s="45">
        <v>208146.044869431</v>
      </c>
      <c r="K17" s="34">
        <v>224900.7969197591</v>
      </c>
      <c r="L17" s="33">
        <v>175855.83889868949</v>
      </c>
      <c r="M17" s="45">
        <v>53419.438350554432</v>
      </c>
      <c r="N17" s="45">
        <v>206129.9510416667</v>
      </c>
      <c r="O17" s="34">
        <v>160643.4263712565</v>
      </c>
      <c r="P17" s="33">
        <v>192528.30140686041</v>
      </c>
      <c r="Q17" s="45">
        <v>76543.106262207031</v>
      </c>
      <c r="R17" s="45">
        <v>212858.87144470209</v>
      </c>
      <c r="S17" s="34">
        <v>160643.4263712565</v>
      </c>
      <c r="T17" s="45">
        <v>10.4411809450453</v>
      </c>
      <c r="U17" s="45">
        <v>44.780468040259059</v>
      </c>
      <c r="V17" s="45">
        <v>-10.142124264531009</v>
      </c>
      <c r="W17" s="149">
        <v>12</v>
      </c>
      <c r="X17" s="150">
        <v>37.843257047154921</v>
      </c>
      <c r="Y17" s="151">
        <v>65.717469800114529</v>
      </c>
      <c r="Z17" s="45">
        <v>18.909512105045881</v>
      </c>
      <c r="AA17" s="152">
        <v>42</v>
      </c>
      <c r="AB17" s="77"/>
      <c r="AC17" s="153">
        <v>27.402076102109621</v>
      </c>
      <c r="AD17" s="153">
        <v>20.93700175985547</v>
      </c>
      <c r="AE17" s="45">
        <v>29.05163636957689</v>
      </c>
      <c r="AF17" s="152">
        <v>30</v>
      </c>
      <c r="AG17" s="154" t="s">
        <v>105</v>
      </c>
      <c r="AH17" s="155"/>
      <c r="AI17" s="156"/>
      <c r="AJ17" s="157"/>
    </row>
    <row r="18" spans="1:36" ht="30" customHeight="1" x14ac:dyDescent="0.35">
      <c r="A18" s="146" t="s">
        <v>106</v>
      </c>
      <c r="B18" s="147">
        <v>30</v>
      </c>
      <c r="C18" s="148" t="s">
        <v>107</v>
      </c>
      <c r="D18" s="33">
        <v>56149.708165322583</v>
      </c>
      <c r="E18" s="45">
        <v>-128690.5317540322</v>
      </c>
      <c r="F18" s="45">
        <v>70927.316927083317</v>
      </c>
      <c r="G18" s="34">
        <v>0</v>
      </c>
      <c r="H18" s="33">
        <v>173895.48513104839</v>
      </c>
      <c r="I18" s="45">
        <v>276869.69254032261</v>
      </c>
      <c r="J18" s="45">
        <v>208337.9579516956</v>
      </c>
      <c r="K18" s="34">
        <v>212634.92477925619</v>
      </c>
      <c r="L18" s="33">
        <v>117745.7769657258</v>
      </c>
      <c r="M18" s="45">
        <v>405560.22429435479</v>
      </c>
      <c r="N18" s="45">
        <v>176636.33671875001</v>
      </c>
      <c r="O18" s="34">
        <v>212634.92477925619</v>
      </c>
      <c r="P18" s="33">
        <v>84461.200637817383</v>
      </c>
      <c r="Q18" s="45">
        <v>344990.78610229492</v>
      </c>
      <c r="R18" s="45">
        <v>208452.78759765619</v>
      </c>
      <c r="S18" s="34">
        <v>212634.92477925619</v>
      </c>
      <c r="T18" s="45">
        <v>19.94396518447606</v>
      </c>
      <c r="U18" s="45">
        <v>-11.190779893687379</v>
      </c>
      <c r="V18" s="45">
        <v>10.20768075272515</v>
      </c>
      <c r="W18" s="149">
        <v>0</v>
      </c>
      <c r="X18" s="150">
        <v>61.766402970071063</v>
      </c>
      <c r="Y18" s="151">
        <v>24.07626844198326</v>
      </c>
      <c r="Z18" s="45">
        <v>35.628737302904291</v>
      </c>
      <c r="AA18" s="152">
        <v>30</v>
      </c>
      <c r="AB18" s="77"/>
      <c r="AC18" s="153">
        <v>41.822437785595</v>
      </c>
      <c r="AD18" s="153">
        <v>35.267048335670637</v>
      </c>
      <c r="AE18" s="45">
        <v>25.421056550179141</v>
      </c>
      <c r="AF18" s="152">
        <v>30</v>
      </c>
      <c r="AG18" s="154"/>
      <c r="AH18" s="155"/>
      <c r="AI18" s="156"/>
      <c r="AJ18" s="157"/>
    </row>
    <row r="19" spans="1:36" ht="45" customHeight="1" x14ac:dyDescent="0.35">
      <c r="A19" s="146" t="s">
        <v>108</v>
      </c>
      <c r="B19" s="147">
        <v>0</v>
      </c>
      <c r="C19" s="148" t="s">
        <v>109</v>
      </c>
      <c r="D19" s="33">
        <v>171960.91232201361</v>
      </c>
      <c r="E19" s="45">
        <v>149344.13797883061</v>
      </c>
      <c r="F19" s="45">
        <v>318931.01542968763</v>
      </c>
      <c r="G19" s="34">
        <v>0</v>
      </c>
      <c r="H19" s="33">
        <v>171960.91232201361</v>
      </c>
      <c r="I19" s="45">
        <v>149344.13797883061</v>
      </c>
      <c r="J19" s="45">
        <v>681391.40072119201</v>
      </c>
      <c r="K19" s="34">
        <v>473659.28922526038</v>
      </c>
      <c r="L19" s="33">
        <v>0</v>
      </c>
      <c r="M19" s="45">
        <v>0</v>
      </c>
      <c r="N19" s="45">
        <v>0</v>
      </c>
      <c r="O19" s="34">
        <v>473659.28922526038</v>
      </c>
      <c r="P19" s="33">
        <v>662542.3777923584</v>
      </c>
      <c r="Q19" s="45">
        <v>582741.82318115234</v>
      </c>
      <c r="R19" s="45">
        <v>175693.66670227051</v>
      </c>
      <c r="S19" s="34">
        <v>473659.28922526038</v>
      </c>
      <c r="T19" s="45">
        <v>7.7864111679165546</v>
      </c>
      <c r="U19" s="45">
        <v>7.6883517900038481</v>
      </c>
      <c r="V19" s="45">
        <v>54.458027101821408</v>
      </c>
      <c r="W19" s="149">
        <v>0</v>
      </c>
      <c r="X19" s="150">
        <v>7.7864111679165546</v>
      </c>
      <c r="Y19" s="151">
        <v>7.6883517900038481</v>
      </c>
      <c r="Z19" s="45">
        <v>54.458027101821408</v>
      </c>
      <c r="AA19" s="152">
        <v>30</v>
      </c>
      <c r="AB19" s="77" t="s">
        <v>110</v>
      </c>
      <c r="AC19" s="153">
        <v>0</v>
      </c>
      <c r="AD19" s="153">
        <v>0</v>
      </c>
      <c r="AE19" s="45">
        <v>0</v>
      </c>
      <c r="AF19" s="152">
        <v>30</v>
      </c>
      <c r="AG19" s="154" t="s">
        <v>111</v>
      </c>
      <c r="AH19" s="155"/>
      <c r="AI19" s="156"/>
      <c r="AJ19" s="157"/>
    </row>
    <row r="20" spans="1:36" ht="45" customHeight="1" x14ac:dyDescent="0.35">
      <c r="A20" s="146" t="s">
        <v>112</v>
      </c>
      <c r="B20" s="147">
        <v>21</v>
      </c>
      <c r="C20" s="148" t="s">
        <v>113</v>
      </c>
      <c r="D20" s="33">
        <v>128620.1368447581</v>
      </c>
      <c r="E20" s="45">
        <v>141806.82636088709</v>
      </c>
      <c r="F20" s="45">
        <v>116792.75319010419</v>
      </c>
      <c r="G20" s="34">
        <v>16266.003509521481</v>
      </c>
      <c r="H20" s="33">
        <v>160583.41784274191</v>
      </c>
      <c r="I20" s="45">
        <v>156092.68069556449</v>
      </c>
      <c r="J20" s="45">
        <v>126366.77287933649</v>
      </c>
      <c r="K20" s="34">
        <v>56931.012283325203</v>
      </c>
      <c r="L20" s="33">
        <v>31963.280997983871</v>
      </c>
      <c r="M20" s="45">
        <v>14285.85433467742</v>
      </c>
      <c r="N20" s="45">
        <v>29069.423632812501</v>
      </c>
      <c r="O20" s="34">
        <v>40665.008773803711</v>
      </c>
      <c r="P20" s="33">
        <v>32286.806518554691</v>
      </c>
      <c r="Q20" s="45">
        <v>46456.581420898438</v>
      </c>
      <c r="R20" s="45">
        <v>43251.638381958008</v>
      </c>
      <c r="S20" s="34">
        <v>40665.008773803711</v>
      </c>
      <c r="T20" s="45">
        <v>119.5102433907567</v>
      </c>
      <c r="U20" s="45">
        <v>91.573780521716643</v>
      </c>
      <c r="V20" s="45">
        <v>81.009245586513856</v>
      </c>
      <c r="W20" s="149">
        <v>12</v>
      </c>
      <c r="X20" s="150">
        <v>149.20963250155199</v>
      </c>
      <c r="Y20" s="151">
        <v>100.7990746981738</v>
      </c>
      <c r="Z20" s="45">
        <v>101.1722438360358</v>
      </c>
      <c r="AA20" s="152">
        <v>42</v>
      </c>
      <c r="AB20" s="77" t="s">
        <v>114</v>
      </c>
      <c r="AC20" s="153">
        <v>29.699389110795249</v>
      </c>
      <c r="AD20" s="153">
        <v>9.225294176457167</v>
      </c>
      <c r="AE20" s="45">
        <v>20.16299824952193</v>
      </c>
      <c r="AF20" s="152">
        <v>30</v>
      </c>
      <c r="AG20" s="154" t="s">
        <v>115</v>
      </c>
      <c r="AH20" s="155"/>
      <c r="AI20" s="156"/>
      <c r="AJ20" s="157"/>
    </row>
    <row r="21" spans="1:36" ht="90" customHeight="1" x14ac:dyDescent="0.35">
      <c r="A21" s="146" t="s">
        <v>116</v>
      </c>
      <c r="B21" s="147">
        <v>0</v>
      </c>
      <c r="C21" s="148" t="s">
        <v>117</v>
      </c>
      <c r="D21" s="33">
        <v>62838.097656249993</v>
      </c>
      <c r="E21" s="45">
        <v>107349.18926411289</v>
      </c>
      <c r="F21" s="45">
        <v>148654.86249999999</v>
      </c>
      <c r="G21" s="34">
        <v>8677.9101593017585</v>
      </c>
      <c r="H21" s="33">
        <v>62838.097656249993</v>
      </c>
      <c r="I21" s="45">
        <v>107349.18926411289</v>
      </c>
      <c r="J21" s="45">
        <v>120976.3125768332</v>
      </c>
      <c r="K21" s="34">
        <v>30372.685557556149</v>
      </c>
      <c r="L21" s="33">
        <v>0</v>
      </c>
      <c r="M21" s="45">
        <v>0</v>
      </c>
      <c r="N21" s="45">
        <v>0</v>
      </c>
      <c r="O21" s="34">
        <v>21694.775398254391</v>
      </c>
      <c r="P21" s="33">
        <v>16797.888847351071</v>
      </c>
      <c r="Q21" s="45">
        <v>11612.686935424799</v>
      </c>
      <c r="R21" s="45">
        <v>36673.750411987297</v>
      </c>
      <c r="S21" s="34">
        <v>21694.775398254391</v>
      </c>
      <c r="T21" s="45">
        <v>112.2249912961399</v>
      </c>
      <c r="U21" s="45">
        <v>277.3239040914159</v>
      </c>
      <c r="V21" s="45">
        <v>121.6032127857396</v>
      </c>
      <c r="W21" s="149">
        <v>12</v>
      </c>
      <c r="X21" s="150">
        <v>112.2249912961399</v>
      </c>
      <c r="Y21" s="151">
        <v>277.3239040914159</v>
      </c>
      <c r="Z21" s="45">
        <v>121.6032127857396</v>
      </c>
      <c r="AA21" s="152">
        <v>42</v>
      </c>
      <c r="AB21" s="77" t="s">
        <v>118</v>
      </c>
      <c r="AC21" s="153">
        <v>0</v>
      </c>
      <c r="AD21" s="153">
        <v>0</v>
      </c>
      <c r="AE21" s="45">
        <v>0</v>
      </c>
      <c r="AF21" s="152">
        <v>30</v>
      </c>
      <c r="AG21" s="154" t="s">
        <v>111</v>
      </c>
      <c r="AH21" s="155"/>
      <c r="AI21" s="156"/>
      <c r="AJ21" s="157"/>
    </row>
    <row r="22" spans="1:36" ht="45" customHeight="1" x14ac:dyDescent="0.35">
      <c r="A22" s="146" t="s">
        <v>119</v>
      </c>
      <c r="B22" s="147">
        <v>7</v>
      </c>
      <c r="C22" s="148" t="s">
        <v>120</v>
      </c>
      <c r="D22" s="33">
        <v>63234.746207101001</v>
      </c>
      <c r="E22" s="45">
        <v>61146.287172379038</v>
      </c>
      <c r="F22" s="45">
        <v>21069.95201009114</v>
      </c>
      <c r="G22" s="34">
        <v>7635.0528462727862</v>
      </c>
      <c r="H22" s="33">
        <v>71273.98297991071</v>
      </c>
      <c r="I22" s="45">
        <v>61146.287172379038</v>
      </c>
      <c r="J22" s="45">
        <v>17719.670093917939</v>
      </c>
      <c r="K22" s="34">
        <v>26722.68496195475</v>
      </c>
      <c r="L22" s="33">
        <v>8039.2367728097106</v>
      </c>
      <c r="M22" s="45">
        <v>0</v>
      </c>
      <c r="N22" s="45">
        <v>386.40729980468763</v>
      </c>
      <c r="O22" s="34">
        <v>19087.632115681961</v>
      </c>
      <c r="P22" s="33">
        <v>6902.4768676757813</v>
      </c>
      <c r="Q22" s="45">
        <v>49183.578491210938</v>
      </c>
      <c r="R22" s="45">
        <v>1176.8409881591799</v>
      </c>
      <c r="S22" s="34">
        <v>19087.632115681961</v>
      </c>
      <c r="T22" s="45">
        <v>274.83502264192401</v>
      </c>
      <c r="U22" s="45">
        <v>37.296770008289947</v>
      </c>
      <c r="V22" s="45">
        <v>537.11467110902197</v>
      </c>
      <c r="W22" s="149">
        <v>12</v>
      </c>
      <c r="X22" s="150">
        <v>309.77568348118308</v>
      </c>
      <c r="Y22" s="151">
        <v>37.296770008289947</v>
      </c>
      <c r="Z22" s="45">
        <v>546.9649559909866</v>
      </c>
      <c r="AA22" s="152">
        <v>42</v>
      </c>
      <c r="AB22" s="77" t="s">
        <v>121</v>
      </c>
      <c r="AC22" s="153">
        <v>34.940660839259152</v>
      </c>
      <c r="AD22" s="153">
        <v>0</v>
      </c>
      <c r="AE22" s="45">
        <v>9.8502848819645816</v>
      </c>
      <c r="AF22" s="152">
        <v>30</v>
      </c>
      <c r="AG22" s="154" t="s">
        <v>122</v>
      </c>
      <c r="AH22" s="155"/>
      <c r="AI22" s="156"/>
      <c r="AJ22" s="157"/>
    </row>
    <row r="23" spans="1:36" ht="30" customHeight="1" x14ac:dyDescent="0.35">
      <c r="A23" s="146" t="s">
        <v>123</v>
      </c>
      <c r="B23" s="147">
        <v>30</v>
      </c>
      <c r="C23" s="148" t="s">
        <v>124</v>
      </c>
      <c r="D23" s="33">
        <v>88264.466418850832</v>
      </c>
      <c r="E23" s="45">
        <v>74525.594254032258</v>
      </c>
      <c r="F23" s="45">
        <v>52608.116471354173</v>
      </c>
      <c r="G23" s="34">
        <v>7598.9478598700634</v>
      </c>
      <c r="H23" s="33">
        <v>126815.49294354839</v>
      </c>
      <c r="I23" s="45">
        <v>98127.167590725803</v>
      </c>
      <c r="J23" s="45">
        <v>80033.484618864561</v>
      </c>
      <c r="K23" s="34">
        <v>53192.635019090441</v>
      </c>
      <c r="L23" s="33">
        <v>38551.026524697583</v>
      </c>
      <c r="M23" s="45">
        <v>23601.573336693549</v>
      </c>
      <c r="N23" s="45">
        <v>30599.8017578125</v>
      </c>
      <c r="O23" s="34">
        <v>45593.687159220382</v>
      </c>
      <c r="P23" s="33">
        <v>51423.068359375</v>
      </c>
      <c r="Q23" s="45">
        <v>45498.322448730469</v>
      </c>
      <c r="R23" s="45">
        <v>39859.670669555657</v>
      </c>
      <c r="S23" s="34">
        <v>45593.687159220382</v>
      </c>
      <c r="T23" s="45">
        <v>51.493115386662389</v>
      </c>
      <c r="U23" s="45">
        <v>49.139566192585022</v>
      </c>
      <c r="V23" s="45">
        <v>39.59499583487699</v>
      </c>
      <c r="W23" s="149">
        <v>5</v>
      </c>
      <c r="X23" s="150">
        <v>73.983620769546235</v>
      </c>
      <c r="Y23" s="151">
        <v>64.701616879149682</v>
      </c>
      <c r="Z23" s="45">
        <v>62.625644039291977</v>
      </c>
      <c r="AA23" s="152">
        <v>35</v>
      </c>
      <c r="AB23" s="77" t="s">
        <v>125</v>
      </c>
      <c r="AC23" s="153">
        <v>22.49050538288385</v>
      </c>
      <c r="AD23" s="153">
        <v>15.56205068656466</v>
      </c>
      <c r="AE23" s="45">
        <v>23.030648204414991</v>
      </c>
      <c r="AF23" s="152">
        <v>30</v>
      </c>
      <c r="AG23" s="154" t="s">
        <v>126</v>
      </c>
      <c r="AH23" s="155"/>
      <c r="AI23" s="156"/>
      <c r="AJ23" s="157"/>
    </row>
    <row r="24" spans="1:36" ht="30" customHeight="1" x14ac:dyDescent="0.35">
      <c r="A24" s="146" t="s">
        <v>127</v>
      </c>
      <c r="B24" s="147">
        <v>30</v>
      </c>
      <c r="C24" s="148" t="s">
        <v>128</v>
      </c>
      <c r="D24" s="33">
        <v>-21455.753024193578</v>
      </c>
      <c r="E24" s="45">
        <v>281497.31955645169</v>
      </c>
      <c r="F24" s="45">
        <v>208235.11796875001</v>
      </c>
      <c r="G24" s="34">
        <v>71278.906969706222</v>
      </c>
      <c r="H24" s="33">
        <v>746681.53125000012</v>
      </c>
      <c r="I24" s="45">
        <v>738200.53326612909</v>
      </c>
      <c r="J24" s="45">
        <v>407240.14976324461</v>
      </c>
      <c r="K24" s="34">
        <v>498952.34878794348</v>
      </c>
      <c r="L24" s="33">
        <v>768137.28427419369</v>
      </c>
      <c r="M24" s="45">
        <v>456703.21370967739</v>
      </c>
      <c r="N24" s="45">
        <v>283798.28098958341</v>
      </c>
      <c r="O24" s="34">
        <v>427673.4418182373</v>
      </c>
      <c r="P24" s="33">
        <v>532351.4008026123</v>
      </c>
      <c r="Q24" s="45">
        <v>542390.68737792969</v>
      </c>
      <c r="R24" s="45">
        <v>208278.23727416989</v>
      </c>
      <c r="S24" s="34">
        <v>427673.4418182373</v>
      </c>
      <c r="T24" s="45">
        <v>-1.2091122325504531</v>
      </c>
      <c r="U24" s="45">
        <v>15.56980933341368</v>
      </c>
      <c r="V24" s="45">
        <v>29.99378917749868</v>
      </c>
      <c r="W24" s="149">
        <v>5</v>
      </c>
      <c r="X24" s="150">
        <v>42.078307493372677</v>
      </c>
      <c r="Y24" s="151">
        <v>40.830376541020627</v>
      </c>
      <c r="Z24" s="45">
        <v>70.871552217523103</v>
      </c>
      <c r="AA24" s="152">
        <v>35</v>
      </c>
      <c r="AB24" s="154" t="s">
        <v>129</v>
      </c>
      <c r="AC24" s="153">
        <v>43.287419725923129</v>
      </c>
      <c r="AD24" s="153">
        <v>25.26056720760695</v>
      </c>
      <c r="AE24" s="45">
        <v>40.877763040024433</v>
      </c>
      <c r="AF24" s="152">
        <v>30</v>
      </c>
      <c r="AG24" s="154"/>
      <c r="AH24" s="155"/>
      <c r="AI24" s="156"/>
      <c r="AJ24" s="157"/>
    </row>
    <row r="25" spans="1:36" ht="15.75" customHeight="1" thickBot="1" x14ac:dyDescent="0.4">
      <c r="A25" s="158" t="s">
        <v>22</v>
      </c>
      <c r="B25" s="158"/>
      <c r="C25" s="148"/>
      <c r="D25" s="35">
        <v>2165063.3231064212</v>
      </c>
      <c r="E25" s="35">
        <v>1614601.46790929</v>
      </c>
      <c r="F25" s="36">
        <v>1288347.9304361979</v>
      </c>
      <c r="G25" s="37">
        <v>570332.80175681645</v>
      </c>
      <c r="H25" s="35">
        <v>4132859.6279723989</v>
      </c>
      <c r="I25" s="36">
        <v>3974604.6707409271</v>
      </c>
      <c r="J25" s="36">
        <v>3665063.144386</v>
      </c>
      <c r="K25" s="37">
        <v>3453301.6321216272</v>
      </c>
      <c r="L25" s="35">
        <v>1967796.304865978</v>
      </c>
      <c r="M25" s="36">
        <v>2360003.2028316371</v>
      </c>
      <c r="N25" s="36">
        <v>2286075.3355957032</v>
      </c>
      <c r="O25" s="37">
        <v>2882968.8303648098</v>
      </c>
      <c r="P25" s="38">
        <v>3080198.2926883702</v>
      </c>
      <c r="Q25" s="39">
        <v>3344715.8113679891</v>
      </c>
      <c r="R25" s="39">
        <v>2746463.3248872762</v>
      </c>
      <c r="S25" s="40">
        <v>3057125.8096478782</v>
      </c>
      <c r="T25" s="39">
        <v>21.086921529491271</v>
      </c>
      <c r="U25" s="39">
        <v>14.481961030186159</v>
      </c>
      <c r="V25" s="39">
        <v>14.072803216723189</v>
      </c>
      <c r="W25" s="41">
        <v>5.5967549646493726</v>
      </c>
      <c r="X25" s="38">
        <v>40.252534758389949</v>
      </c>
      <c r="Y25" s="39">
        <v>35.649707433128498</v>
      </c>
      <c r="Z25" s="39">
        <v>40.0339932943007</v>
      </c>
      <c r="AA25" s="41">
        <v>33.887728348209983</v>
      </c>
      <c r="AB25" s="40"/>
      <c r="AC25" s="38">
        <v>19.165613228898671</v>
      </c>
      <c r="AD25" s="39">
        <v>21.167746402942338</v>
      </c>
      <c r="AE25" s="39">
        <v>24.971118109026978</v>
      </c>
      <c r="AF25" s="41">
        <v>28.290973383560608</v>
      </c>
      <c r="AG25" s="40"/>
      <c r="AH25" s="42" t="e">
        <v>#REF!</v>
      </c>
      <c r="AI25" s="43" t="e">
        <v>#REF!</v>
      </c>
      <c r="AJ25" s="37"/>
    </row>
    <row r="26" spans="1:36" ht="15.75" customHeight="1" thickTop="1" x14ac:dyDescent="0.35">
      <c r="A26" s="159"/>
      <c r="B26" s="159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160"/>
      <c r="Q26" s="160"/>
      <c r="R26" s="160"/>
      <c r="S26" s="160"/>
      <c r="T26" s="160"/>
      <c r="U26" s="160"/>
      <c r="V26" s="160"/>
      <c r="W26" s="161"/>
      <c r="X26" s="160"/>
      <c r="Y26" s="160"/>
      <c r="Z26" s="160"/>
      <c r="AA26" s="161"/>
      <c r="AB26" s="160"/>
      <c r="AC26" s="160"/>
      <c r="AD26" s="160"/>
      <c r="AE26" s="160"/>
      <c r="AF26" s="161"/>
      <c r="AG26" s="160"/>
      <c r="AH26" s="162"/>
      <c r="AI26" s="162"/>
      <c r="AJ26" s="45"/>
    </row>
    <row r="28" spans="1:36" x14ac:dyDescent="0.35">
      <c r="F28" s="45"/>
      <c r="R28" s="45"/>
      <c r="X28" s="45"/>
      <c r="Y28" s="45"/>
      <c r="Z28" s="45"/>
      <c r="AA28" s="45"/>
      <c r="AB28" s="45"/>
      <c r="AC28" s="45"/>
      <c r="AD28" s="45"/>
      <c r="AG28" s="45"/>
      <c r="AJ28" s="45"/>
    </row>
    <row r="29" spans="1:36" x14ac:dyDescent="0.35">
      <c r="R29" s="27"/>
      <c r="Z29" s="45"/>
    </row>
  </sheetData>
  <mergeCells count="8">
    <mergeCell ref="AC2:AG2"/>
    <mergeCell ref="AH2:AI2"/>
    <mergeCell ref="D2:G2"/>
    <mergeCell ref="H2:K2"/>
    <mergeCell ref="L2:O2"/>
    <mergeCell ref="P2:S2"/>
    <mergeCell ref="T2:W2"/>
    <mergeCell ref="X2:AB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C251"/>
  <sheetViews>
    <sheetView showGridLines="0" zoomScale="80" zoomScaleNormal="80" workbookViewId="0">
      <pane xSplit="2" ySplit="2" topLeftCell="C3" activePane="bottomRight" state="frozen"/>
      <selection pane="topRight"/>
      <selection pane="bottomLeft"/>
      <selection pane="bottomRight" activeCell="G2" sqref="G2:FC2"/>
    </sheetView>
  </sheetViews>
  <sheetFormatPr defaultColWidth="8.81640625" defaultRowHeight="14.5" x14ac:dyDescent="0.35"/>
  <cols>
    <col min="2" max="2" width="50.54296875" bestFit="1" customWidth="1"/>
    <col min="3" max="6" width="20.26953125" customWidth="1"/>
    <col min="7" max="15" width="12.453125" bestFit="1" customWidth="1"/>
    <col min="16" max="16" width="13.54296875" bestFit="1" customWidth="1"/>
    <col min="17" max="17" width="12.81640625" bestFit="1" customWidth="1"/>
    <col min="18" max="20" width="13.54296875" bestFit="1" customWidth="1"/>
    <col min="21" max="21" width="13.26953125" bestFit="1" customWidth="1"/>
    <col min="22" max="22" width="13.54296875" bestFit="1" customWidth="1"/>
    <col min="23" max="23" width="13.26953125" bestFit="1" customWidth="1"/>
    <col min="24" max="25" width="13.54296875" bestFit="1" customWidth="1"/>
    <col min="26" max="26" width="13.81640625" bestFit="1" customWidth="1"/>
    <col min="27" max="27" width="13.54296875" bestFit="1" customWidth="1"/>
    <col min="28" max="36" width="13.81640625" bestFit="1" customWidth="1"/>
    <col min="37" max="45" width="12.453125" bestFit="1" customWidth="1"/>
    <col min="46" max="46" width="12.81640625" bestFit="1" customWidth="1"/>
    <col min="47" max="47" width="12.453125" bestFit="1" customWidth="1"/>
    <col min="48" max="50" width="12.81640625" bestFit="1" customWidth="1"/>
    <col min="51" max="51" width="12.54296875" bestFit="1" customWidth="1"/>
    <col min="52" max="52" width="12.81640625" bestFit="1" customWidth="1"/>
    <col min="53" max="53" width="12.54296875" bestFit="1" customWidth="1"/>
    <col min="54" max="55" width="12.81640625" bestFit="1" customWidth="1"/>
    <col min="56" max="56" width="13.54296875" bestFit="1" customWidth="1"/>
    <col min="57" max="57" width="12.81640625" bestFit="1" customWidth="1"/>
    <col min="58" max="60" width="13.54296875" bestFit="1" customWidth="1"/>
    <col min="61" max="61" width="13.26953125" bestFit="1" customWidth="1"/>
    <col min="62" max="62" width="13.54296875" bestFit="1" customWidth="1"/>
    <col min="63" max="63" width="13.26953125" bestFit="1" customWidth="1"/>
    <col min="64" max="66" width="13.54296875" bestFit="1" customWidth="1"/>
    <col min="67" max="67" width="12.81640625" bestFit="1" customWidth="1"/>
    <col min="68" max="68" width="12.54296875" bestFit="1" customWidth="1"/>
    <col min="69" max="71" width="13.26953125" bestFit="1" customWidth="1"/>
    <col min="72" max="72" width="12.81640625" bestFit="1" customWidth="1"/>
    <col min="73" max="73" width="13.26953125" bestFit="1" customWidth="1"/>
    <col min="74" max="74" width="12.81640625" bestFit="1" customWidth="1"/>
    <col min="75" max="76" width="13.26953125" bestFit="1" customWidth="1"/>
    <col min="77" max="77" width="14.26953125" bestFit="1" customWidth="1"/>
    <col min="78" max="78" width="13.81640625" bestFit="1" customWidth="1"/>
    <col min="79" max="81" width="14.26953125" bestFit="1" customWidth="1"/>
    <col min="82" max="82" width="13.81640625" bestFit="1" customWidth="1"/>
    <col min="83" max="83" width="14.26953125" bestFit="1" customWidth="1"/>
    <col min="84" max="84" width="13.81640625" bestFit="1" customWidth="1"/>
    <col min="85" max="86" width="14.26953125" bestFit="1" customWidth="1"/>
    <col min="87" max="87" width="14.81640625" bestFit="1" customWidth="1"/>
    <col min="88" max="88" width="14.26953125" bestFit="1" customWidth="1"/>
    <col min="89" max="91" width="14.81640625" bestFit="1" customWidth="1"/>
    <col min="92" max="92" width="14.54296875" bestFit="1" customWidth="1"/>
    <col min="93" max="93" width="14.81640625" bestFit="1" customWidth="1"/>
    <col min="94" max="94" width="14.54296875" bestFit="1" customWidth="1"/>
    <col min="95" max="97" width="14.81640625" bestFit="1" customWidth="1"/>
    <col min="98" max="98" width="14.26953125" bestFit="1" customWidth="1"/>
  </cols>
  <sheetData>
    <row r="1" spans="1:159" x14ac:dyDescent="0.35">
      <c r="C1" s="4" t="s">
        <v>50</v>
      </c>
      <c r="G1" s="61" t="s">
        <v>39</v>
      </c>
      <c r="H1" s="2"/>
    </row>
    <row r="2" spans="1:159" ht="29" x14ac:dyDescent="0.35">
      <c r="A2" s="9" t="s">
        <v>9</v>
      </c>
      <c r="B2" s="4" t="s">
        <v>12</v>
      </c>
      <c r="C2" s="4" t="s">
        <v>51</v>
      </c>
      <c r="D2" s="4" t="s">
        <v>56</v>
      </c>
      <c r="E2" s="110" t="s">
        <v>57</v>
      </c>
      <c r="F2" s="113" t="s">
        <v>58</v>
      </c>
      <c r="G2" s="5">
        <v>43709</v>
      </c>
      <c r="H2" s="5">
        <f>G2+1</f>
        <v>43710</v>
      </c>
      <c r="I2" s="5">
        <f t="shared" ref="I2:AJ2" si="0">H2+1</f>
        <v>43711</v>
      </c>
      <c r="J2" s="5">
        <f t="shared" si="0"/>
        <v>43712</v>
      </c>
      <c r="K2" s="5">
        <f t="shared" si="0"/>
        <v>43713</v>
      </c>
      <c r="L2" s="5">
        <f t="shared" si="0"/>
        <v>43714</v>
      </c>
      <c r="M2" s="5">
        <f t="shared" si="0"/>
        <v>43715</v>
      </c>
      <c r="N2" s="5">
        <f t="shared" si="0"/>
        <v>43716</v>
      </c>
      <c r="O2" s="5">
        <f t="shared" si="0"/>
        <v>43717</v>
      </c>
      <c r="P2" s="5">
        <f t="shared" si="0"/>
        <v>43718</v>
      </c>
      <c r="Q2" s="5">
        <f t="shared" si="0"/>
        <v>43719</v>
      </c>
      <c r="R2" s="5">
        <f t="shared" si="0"/>
        <v>43720</v>
      </c>
      <c r="S2" s="5">
        <f t="shared" si="0"/>
        <v>43721</v>
      </c>
      <c r="T2" s="5">
        <f t="shared" si="0"/>
        <v>43722</v>
      </c>
      <c r="U2" s="5">
        <f t="shared" si="0"/>
        <v>43723</v>
      </c>
      <c r="V2" s="5">
        <f t="shared" si="0"/>
        <v>43724</v>
      </c>
      <c r="W2" s="5">
        <f t="shared" si="0"/>
        <v>43725</v>
      </c>
      <c r="X2" s="5">
        <f t="shared" si="0"/>
        <v>43726</v>
      </c>
      <c r="Y2" s="5">
        <f t="shared" si="0"/>
        <v>43727</v>
      </c>
      <c r="Z2" s="5">
        <f t="shared" si="0"/>
        <v>43728</v>
      </c>
      <c r="AA2" s="5">
        <f t="shared" si="0"/>
        <v>43729</v>
      </c>
      <c r="AB2" s="5">
        <f t="shared" si="0"/>
        <v>43730</v>
      </c>
      <c r="AC2" s="5">
        <f t="shared" si="0"/>
        <v>43731</v>
      </c>
      <c r="AD2" s="5">
        <f t="shared" si="0"/>
        <v>43732</v>
      </c>
      <c r="AE2" s="5">
        <f t="shared" si="0"/>
        <v>43733</v>
      </c>
      <c r="AF2" s="5">
        <f t="shared" si="0"/>
        <v>43734</v>
      </c>
      <c r="AG2" s="5">
        <f t="shared" si="0"/>
        <v>43735</v>
      </c>
      <c r="AH2" s="5">
        <f t="shared" si="0"/>
        <v>43736</v>
      </c>
      <c r="AI2" s="5">
        <f t="shared" si="0"/>
        <v>43737</v>
      </c>
      <c r="AJ2" s="60">
        <f t="shared" si="0"/>
        <v>43738</v>
      </c>
      <c r="AK2" s="60">
        <f>AJ2+1</f>
        <v>43739</v>
      </c>
      <c r="AL2" s="60">
        <f t="shared" ref="AL2:CT2" si="1">AK2+1</f>
        <v>43740</v>
      </c>
      <c r="AM2" s="60">
        <f t="shared" si="1"/>
        <v>43741</v>
      </c>
      <c r="AN2" s="60">
        <f t="shared" si="1"/>
        <v>43742</v>
      </c>
      <c r="AO2" s="60">
        <f t="shared" si="1"/>
        <v>43743</v>
      </c>
      <c r="AP2" s="60">
        <f t="shared" si="1"/>
        <v>43744</v>
      </c>
      <c r="AQ2" s="60">
        <f t="shared" si="1"/>
        <v>43745</v>
      </c>
      <c r="AR2" s="60">
        <f t="shared" si="1"/>
        <v>43746</v>
      </c>
      <c r="AS2" s="60">
        <f t="shared" si="1"/>
        <v>43747</v>
      </c>
      <c r="AT2" s="60">
        <f t="shared" si="1"/>
        <v>43748</v>
      </c>
      <c r="AU2" s="60">
        <f t="shared" si="1"/>
        <v>43749</v>
      </c>
      <c r="AV2" s="60">
        <f t="shared" si="1"/>
        <v>43750</v>
      </c>
      <c r="AW2" s="60">
        <f t="shared" si="1"/>
        <v>43751</v>
      </c>
      <c r="AX2" s="60">
        <f t="shared" si="1"/>
        <v>43752</v>
      </c>
      <c r="AY2" s="60">
        <f t="shared" si="1"/>
        <v>43753</v>
      </c>
      <c r="AZ2" s="60">
        <f t="shared" si="1"/>
        <v>43754</v>
      </c>
      <c r="BA2" s="60">
        <f t="shared" si="1"/>
        <v>43755</v>
      </c>
      <c r="BB2" s="60">
        <f t="shared" si="1"/>
        <v>43756</v>
      </c>
      <c r="BC2" s="60">
        <f t="shared" si="1"/>
        <v>43757</v>
      </c>
      <c r="BD2" s="60">
        <f t="shared" si="1"/>
        <v>43758</v>
      </c>
      <c r="BE2" s="60">
        <f t="shared" si="1"/>
        <v>43759</v>
      </c>
      <c r="BF2" s="60">
        <f t="shared" si="1"/>
        <v>43760</v>
      </c>
      <c r="BG2" s="60">
        <f t="shared" si="1"/>
        <v>43761</v>
      </c>
      <c r="BH2" s="60">
        <f t="shared" si="1"/>
        <v>43762</v>
      </c>
      <c r="BI2" s="60">
        <f t="shared" si="1"/>
        <v>43763</v>
      </c>
      <c r="BJ2" s="60">
        <f t="shared" si="1"/>
        <v>43764</v>
      </c>
      <c r="BK2" s="60">
        <f t="shared" si="1"/>
        <v>43765</v>
      </c>
      <c r="BL2" s="60">
        <f t="shared" si="1"/>
        <v>43766</v>
      </c>
      <c r="BM2" s="60">
        <f t="shared" si="1"/>
        <v>43767</v>
      </c>
      <c r="BN2" s="60">
        <f t="shared" si="1"/>
        <v>43768</v>
      </c>
      <c r="BO2" s="60">
        <f t="shared" si="1"/>
        <v>43769</v>
      </c>
      <c r="BP2" s="60">
        <f t="shared" si="1"/>
        <v>43770</v>
      </c>
      <c r="BQ2" s="60">
        <f t="shared" si="1"/>
        <v>43771</v>
      </c>
      <c r="BR2" s="60">
        <f t="shared" si="1"/>
        <v>43772</v>
      </c>
      <c r="BS2" s="60">
        <f t="shared" si="1"/>
        <v>43773</v>
      </c>
      <c r="BT2" s="60">
        <f t="shared" si="1"/>
        <v>43774</v>
      </c>
      <c r="BU2" s="60">
        <f t="shared" si="1"/>
        <v>43775</v>
      </c>
      <c r="BV2" s="60">
        <f t="shared" si="1"/>
        <v>43776</v>
      </c>
      <c r="BW2" s="60">
        <f t="shared" si="1"/>
        <v>43777</v>
      </c>
      <c r="BX2" s="60">
        <f t="shared" si="1"/>
        <v>43778</v>
      </c>
      <c r="BY2" s="60">
        <f t="shared" si="1"/>
        <v>43779</v>
      </c>
      <c r="BZ2" s="60">
        <f t="shared" si="1"/>
        <v>43780</v>
      </c>
      <c r="CA2" s="60">
        <f t="shared" si="1"/>
        <v>43781</v>
      </c>
      <c r="CB2" s="60">
        <f t="shared" si="1"/>
        <v>43782</v>
      </c>
      <c r="CC2" s="60">
        <f t="shared" si="1"/>
        <v>43783</v>
      </c>
      <c r="CD2" s="60">
        <f t="shared" si="1"/>
        <v>43784</v>
      </c>
      <c r="CE2" s="60">
        <f t="shared" si="1"/>
        <v>43785</v>
      </c>
      <c r="CF2" s="60">
        <f t="shared" si="1"/>
        <v>43786</v>
      </c>
      <c r="CG2" s="60">
        <f t="shared" si="1"/>
        <v>43787</v>
      </c>
      <c r="CH2" s="60">
        <f t="shared" si="1"/>
        <v>43788</v>
      </c>
      <c r="CI2" s="60">
        <f t="shared" si="1"/>
        <v>43789</v>
      </c>
      <c r="CJ2" s="60">
        <f t="shared" si="1"/>
        <v>43790</v>
      </c>
      <c r="CK2" s="60">
        <f t="shared" si="1"/>
        <v>43791</v>
      </c>
      <c r="CL2" s="60">
        <f t="shared" si="1"/>
        <v>43792</v>
      </c>
      <c r="CM2" s="60">
        <f t="shared" si="1"/>
        <v>43793</v>
      </c>
      <c r="CN2" s="60">
        <f t="shared" si="1"/>
        <v>43794</v>
      </c>
      <c r="CO2" s="60">
        <f t="shared" si="1"/>
        <v>43795</v>
      </c>
      <c r="CP2" s="60">
        <f t="shared" si="1"/>
        <v>43796</v>
      </c>
      <c r="CQ2" s="60">
        <f t="shared" si="1"/>
        <v>43797</v>
      </c>
      <c r="CR2" s="60">
        <f t="shared" si="1"/>
        <v>43798</v>
      </c>
      <c r="CS2" s="60">
        <f t="shared" si="1"/>
        <v>43799</v>
      </c>
      <c r="CT2" s="60">
        <f t="shared" si="1"/>
        <v>43800</v>
      </c>
      <c r="CU2" s="60">
        <f t="shared" ref="CU2" si="2">CT2+1</f>
        <v>43801</v>
      </c>
      <c r="CV2" s="60">
        <f t="shared" ref="CV2" si="3">CU2+1</f>
        <v>43802</v>
      </c>
      <c r="CW2" s="60">
        <f t="shared" ref="CW2" si="4">CV2+1</f>
        <v>43803</v>
      </c>
      <c r="CX2" s="60">
        <f t="shared" ref="CX2" si="5">CW2+1</f>
        <v>43804</v>
      </c>
      <c r="CY2" s="60">
        <f t="shared" ref="CY2" si="6">CX2+1</f>
        <v>43805</v>
      </c>
      <c r="CZ2" s="60">
        <f t="shared" ref="CZ2" si="7">CY2+1</f>
        <v>43806</v>
      </c>
      <c r="DA2" s="60">
        <f t="shared" ref="DA2" si="8">CZ2+1</f>
        <v>43807</v>
      </c>
      <c r="DB2" s="60">
        <f t="shared" ref="DB2" si="9">DA2+1</f>
        <v>43808</v>
      </c>
      <c r="DC2" s="60">
        <f t="shared" ref="DC2" si="10">DB2+1</f>
        <v>43809</v>
      </c>
      <c r="DD2" s="60">
        <f t="shared" ref="DD2" si="11">DC2+1</f>
        <v>43810</v>
      </c>
      <c r="DE2" s="60">
        <f t="shared" ref="DE2" si="12">DD2+1</f>
        <v>43811</v>
      </c>
      <c r="DF2" s="60">
        <f t="shared" ref="DF2" si="13">DE2+1</f>
        <v>43812</v>
      </c>
      <c r="DG2" s="60">
        <f t="shared" ref="DG2" si="14">DF2+1</f>
        <v>43813</v>
      </c>
      <c r="DH2" s="60">
        <f t="shared" ref="DH2" si="15">DG2+1</f>
        <v>43814</v>
      </c>
      <c r="DI2" s="60">
        <f t="shared" ref="DI2" si="16">DH2+1</f>
        <v>43815</v>
      </c>
      <c r="DJ2" s="60">
        <f t="shared" ref="DJ2" si="17">DI2+1</f>
        <v>43816</v>
      </c>
      <c r="DK2" s="60">
        <f t="shared" ref="DK2" si="18">DJ2+1</f>
        <v>43817</v>
      </c>
      <c r="DL2" s="60">
        <f t="shared" ref="DL2" si="19">DK2+1</f>
        <v>43818</v>
      </c>
      <c r="DM2" s="60">
        <f t="shared" ref="DM2" si="20">DL2+1</f>
        <v>43819</v>
      </c>
      <c r="DN2" s="60">
        <f t="shared" ref="DN2" si="21">DM2+1</f>
        <v>43820</v>
      </c>
      <c r="DO2" s="60">
        <f t="shared" ref="DO2" si="22">DN2+1</f>
        <v>43821</v>
      </c>
      <c r="DP2" s="60">
        <f t="shared" ref="DP2" si="23">DO2+1</f>
        <v>43822</v>
      </c>
      <c r="DQ2" s="60">
        <f t="shared" ref="DQ2" si="24">DP2+1</f>
        <v>43823</v>
      </c>
      <c r="DR2" s="60">
        <f t="shared" ref="DR2" si="25">DQ2+1</f>
        <v>43824</v>
      </c>
      <c r="DS2" s="60">
        <f t="shared" ref="DS2" si="26">DR2+1</f>
        <v>43825</v>
      </c>
      <c r="DT2" s="60">
        <f t="shared" ref="DT2" si="27">DS2+1</f>
        <v>43826</v>
      </c>
      <c r="DU2" s="60">
        <f t="shared" ref="DU2" si="28">DT2+1</f>
        <v>43827</v>
      </c>
      <c r="DV2" s="60">
        <f t="shared" ref="DV2" si="29">DU2+1</f>
        <v>43828</v>
      </c>
      <c r="DW2" s="60">
        <f t="shared" ref="DW2" si="30">DV2+1</f>
        <v>43829</v>
      </c>
      <c r="DX2" s="60">
        <f t="shared" ref="DX2" si="31">DW2+1</f>
        <v>43830</v>
      </c>
      <c r="DY2" s="60">
        <f t="shared" ref="DY2" si="32">DX2+1</f>
        <v>43831</v>
      </c>
      <c r="DZ2" s="60">
        <f t="shared" ref="DZ2" si="33">DY2+1</f>
        <v>43832</v>
      </c>
      <c r="EA2" s="60">
        <f t="shared" ref="EA2" si="34">DZ2+1</f>
        <v>43833</v>
      </c>
      <c r="EB2" s="60">
        <f t="shared" ref="EB2" si="35">EA2+1</f>
        <v>43834</v>
      </c>
      <c r="EC2" s="60">
        <f t="shared" ref="EC2" si="36">EB2+1</f>
        <v>43835</v>
      </c>
      <c r="ED2" s="60">
        <f t="shared" ref="ED2" si="37">EC2+1</f>
        <v>43836</v>
      </c>
      <c r="EE2" s="60">
        <f t="shared" ref="EE2" si="38">ED2+1</f>
        <v>43837</v>
      </c>
      <c r="EF2" s="60">
        <f t="shared" ref="EF2" si="39">EE2+1</f>
        <v>43838</v>
      </c>
      <c r="EG2" s="60">
        <f t="shared" ref="EG2" si="40">EF2+1</f>
        <v>43839</v>
      </c>
      <c r="EH2" s="60">
        <f t="shared" ref="EH2" si="41">EG2+1</f>
        <v>43840</v>
      </c>
      <c r="EI2" s="60">
        <f t="shared" ref="EI2" si="42">EH2+1</f>
        <v>43841</v>
      </c>
      <c r="EJ2" s="60">
        <f t="shared" ref="EJ2" si="43">EI2+1</f>
        <v>43842</v>
      </c>
      <c r="EK2" s="60">
        <f t="shared" ref="EK2" si="44">EJ2+1</f>
        <v>43843</v>
      </c>
      <c r="EL2" s="60">
        <f t="shared" ref="EL2" si="45">EK2+1</f>
        <v>43844</v>
      </c>
      <c r="EM2" s="60">
        <f t="shared" ref="EM2" si="46">EL2+1</f>
        <v>43845</v>
      </c>
      <c r="EN2" s="60">
        <f t="shared" ref="EN2" si="47">EM2+1</f>
        <v>43846</v>
      </c>
      <c r="EO2" s="60">
        <f t="shared" ref="EO2" si="48">EN2+1</f>
        <v>43847</v>
      </c>
      <c r="EP2" s="60">
        <f t="shared" ref="EP2" si="49">EO2+1</f>
        <v>43848</v>
      </c>
      <c r="EQ2" s="60">
        <f t="shared" ref="EQ2" si="50">EP2+1</f>
        <v>43849</v>
      </c>
      <c r="ER2" s="60">
        <f t="shared" ref="ER2" si="51">EQ2+1</f>
        <v>43850</v>
      </c>
      <c r="ES2" s="60">
        <f t="shared" ref="ES2" si="52">ER2+1</f>
        <v>43851</v>
      </c>
      <c r="ET2" s="60">
        <f t="shared" ref="ET2" si="53">ES2+1</f>
        <v>43852</v>
      </c>
      <c r="EU2" s="60">
        <f t="shared" ref="EU2" si="54">ET2+1</f>
        <v>43853</v>
      </c>
      <c r="EV2" s="60">
        <f t="shared" ref="EV2" si="55">EU2+1</f>
        <v>43854</v>
      </c>
      <c r="EW2" s="60">
        <f t="shared" ref="EW2" si="56">EV2+1</f>
        <v>43855</v>
      </c>
      <c r="EX2" s="60">
        <f t="shared" ref="EX2" si="57">EW2+1</f>
        <v>43856</v>
      </c>
      <c r="EY2" s="60">
        <f t="shared" ref="EY2" si="58">EX2+1</f>
        <v>43857</v>
      </c>
      <c r="EZ2" s="60">
        <f t="shared" ref="EZ2" si="59">EY2+1</f>
        <v>43858</v>
      </c>
      <c r="FA2" s="60">
        <f t="shared" ref="FA2" si="60">EZ2+1</f>
        <v>43859</v>
      </c>
      <c r="FB2" s="60">
        <f t="shared" ref="FB2" si="61">FA2+1</f>
        <v>43860</v>
      </c>
      <c r="FC2" s="60">
        <f t="shared" ref="FC2" si="62">FB2+1</f>
        <v>43861</v>
      </c>
    </row>
    <row r="3" spans="1:159" s="18" customFormat="1" x14ac:dyDescent="0.35">
      <c r="A3" s="98"/>
      <c r="B3"/>
      <c r="E3" s="111"/>
      <c r="F3" s="114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</row>
    <row r="4" spans="1:159" s="18" customFormat="1" x14ac:dyDescent="0.35">
      <c r="A4" s="98"/>
      <c r="B4"/>
      <c r="E4" s="111"/>
      <c r="F4" s="11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</row>
    <row r="5" spans="1:159" s="18" customFormat="1" x14ac:dyDescent="0.35">
      <c r="A5" s="98"/>
      <c r="B5"/>
      <c r="E5" s="111"/>
      <c r="F5" s="114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</row>
    <row r="6" spans="1:159" s="18" customFormat="1" x14ac:dyDescent="0.35">
      <c r="A6" s="98"/>
      <c r="B6"/>
      <c r="E6" s="111"/>
      <c r="F6" s="114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</row>
    <row r="7" spans="1:159" s="18" customFormat="1" x14ac:dyDescent="0.35">
      <c r="A7" s="98"/>
      <c r="B7"/>
      <c r="E7" s="111"/>
      <c r="F7" s="114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</row>
    <row r="8" spans="1:159" s="18" customFormat="1" x14ac:dyDescent="0.35">
      <c r="A8" s="98"/>
      <c r="B8"/>
      <c r="E8" s="111"/>
      <c r="F8" s="114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</row>
    <row r="9" spans="1:159" s="18" customFormat="1" x14ac:dyDescent="0.35">
      <c r="A9" s="98"/>
      <c r="B9"/>
      <c r="E9" s="111"/>
      <c r="F9" s="114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</row>
    <row r="10" spans="1:159" s="18" customFormat="1" x14ac:dyDescent="0.35">
      <c r="A10" s="98"/>
      <c r="B10"/>
      <c r="E10" s="111"/>
      <c r="F10" s="114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</row>
    <row r="11" spans="1:159" s="18" customFormat="1" x14ac:dyDescent="0.35">
      <c r="A11" s="98"/>
      <c r="B11"/>
      <c r="E11" s="111"/>
      <c r="F11" s="114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</row>
    <row r="12" spans="1:159" s="18" customFormat="1" x14ac:dyDescent="0.35">
      <c r="A12" s="98"/>
      <c r="B12"/>
      <c r="E12" s="111"/>
      <c r="F12" s="114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</row>
    <row r="13" spans="1:159" s="18" customFormat="1" x14ac:dyDescent="0.35">
      <c r="A13" s="98"/>
      <c r="B13"/>
      <c r="E13" s="111"/>
      <c r="F13" s="114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</row>
    <row r="14" spans="1:159" s="18" customFormat="1" x14ac:dyDescent="0.35">
      <c r="A14" s="98"/>
      <c r="B14"/>
      <c r="E14" s="111"/>
      <c r="F14" s="1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</row>
    <row r="15" spans="1:159" s="18" customFormat="1" x14ac:dyDescent="0.35">
      <c r="A15" s="98"/>
      <c r="B15"/>
      <c r="E15" s="111"/>
      <c r="F15" s="114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</row>
    <row r="16" spans="1:159" s="18" customFormat="1" x14ac:dyDescent="0.35">
      <c r="A16"/>
      <c r="B16"/>
      <c r="E16" s="111"/>
      <c r="F16" s="114"/>
      <c r="G16" s="111"/>
    </row>
    <row r="17" spans="1:7" s="18" customFormat="1" x14ac:dyDescent="0.35">
      <c r="A17"/>
      <c r="B17"/>
      <c r="E17" s="111"/>
      <c r="F17" s="114"/>
      <c r="G17" s="111"/>
    </row>
    <row r="18" spans="1:7" s="18" customFormat="1" x14ac:dyDescent="0.35">
      <c r="A18"/>
      <c r="B18"/>
      <c r="E18" s="111"/>
      <c r="F18" s="114"/>
      <c r="G18" s="111"/>
    </row>
    <row r="19" spans="1:7" s="18" customFormat="1" x14ac:dyDescent="0.35">
      <c r="A19"/>
      <c r="B19"/>
      <c r="E19" s="111"/>
      <c r="F19" s="114"/>
      <c r="G19" s="111"/>
    </row>
    <row r="20" spans="1:7" s="18" customFormat="1" x14ac:dyDescent="0.35">
      <c r="A20"/>
      <c r="B20"/>
      <c r="E20" s="111"/>
      <c r="F20" s="114"/>
      <c r="G20" s="111"/>
    </row>
    <row r="21" spans="1:7" s="18" customFormat="1" x14ac:dyDescent="0.35">
      <c r="A21"/>
      <c r="B21"/>
      <c r="F21" s="114"/>
      <c r="G21" s="111"/>
    </row>
    <row r="22" spans="1:7" s="18" customFormat="1" x14ac:dyDescent="0.35">
      <c r="A22"/>
      <c r="B22"/>
      <c r="F22" s="114"/>
      <c r="G22" s="111"/>
    </row>
    <row r="23" spans="1:7" s="18" customFormat="1" x14ac:dyDescent="0.35">
      <c r="A23"/>
      <c r="B23"/>
      <c r="F23" s="114"/>
      <c r="G23" s="111"/>
    </row>
    <row r="24" spans="1:7" s="18" customFormat="1" x14ac:dyDescent="0.35">
      <c r="A24"/>
      <c r="B24"/>
      <c r="F24" s="114"/>
      <c r="G24" s="111"/>
    </row>
    <row r="25" spans="1:7" s="18" customFormat="1" x14ac:dyDescent="0.35">
      <c r="A25"/>
      <c r="B25"/>
      <c r="G25" s="62"/>
    </row>
    <row r="26" spans="1:7" s="18" customFormat="1" x14ac:dyDescent="0.35">
      <c r="A26"/>
      <c r="B26"/>
      <c r="G26" s="62"/>
    </row>
    <row r="27" spans="1:7" s="18" customFormat="1" x14ac:dyDescent="0.35">
      <c r="A27"/>
      <c r="B27"/>
      <c r="G27" s="62"/>
    </row>
    <row r="28" spans="1:7" s="18" customFormat="1" x14ac:dyDescent="0.35">
      <c r="A28"/>
      <c r="B28"/>
      <c r="G28" s="62"/>
    </row>
    <row r="29" spans="1:7" s="18" customFormat="1" x14ac:dyDescent="0.35">
      <c r="A29"/>
      <c r="B29"/>
      <c r="G29" s="62"/>
    </row>
    <row r="30" spans="1:7" s="18" customFormat="1" x14ac:dyDescent="0.35">
      <c r="A30"/>
      <c r="B30"/>
      <c r="G30" s="62"/>
    </row>
    <row r="31" spans="1:7" s="18" customFormat="1" x14ac:dyDescent="0.35">
      <c r="A31"/>
      <c r="B31"/>
      <c r="G31" s="62"/>
    </row>
    <row r="32" spans="1:7" s="18" customFormat="1" x14ac:dyDescent="0.35">
      <c r="A32"/>
      <c r="B32"/>
      <c r="G32" s="62"/>
    </row>
    <row r="33" spans="1:109" s="18" customFormat="1" x14ac:dyDescent="0.35">
      <c r="A33"/>
      <c r="B33"/>
      <c r="G33" s="62"/>
    </row>
    <row r="34" spans="1:109" s="18" customFormat="1" x14ac:dyDescent="0.35">
      <c r="A34"/>
      <c r="B34"/>
      <c r="G34" s="62"/>
    </row>
    <row r="35" spans="1:109" s="18" customFormat="1" x14ac:dyDescent="0.35">
      <c r="A35"/>
      <c r="B35"/>
      <c r="G35" s="62"/>
    </row>
    <row r="36" spans="1:109" s="18" customFormat="1" x14ac:dyDescent="0.35">
      <c r="A36"/>
      <c r="B36"/>
      <c r="G36" s="62"/>
    </row>
    <row r="37" spans="1:109" s="18" customFormat="1" x14ac:dyDescent="0.35">
      <c r="A37"/>
      <c r="B37"/>
      <c r="G37" s="62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</row>
    <row r="38" spans="1:109" s="18" customFormat="1" x14ac:dyDescent="0.35">
      <c r="A38"/>
      <c r="B38"/>
      <c r="G38" s="62"/>
    </row>
    <row r="39" spans="1:109" s="18" customFormat="1" x14ac:dyDescent="0.35">
      <c r="A39"/>
      <c r="B39"/>
      <c r="G39" s="62"/>
    </row>
    <row r="40" spans="1:109" s="18" customFormat="1" x14ac:dyDescent="0.35">
      <c r="A40"/>
      <c r="B40"/>
      <c r="G40" s="62"/>
    </row>
    <row r="41" spans="1:109" s="18" customFormat="1" x14ac:dyDescent="0.35">
      <c r="A41"/>
      <c r="B41"/>
      <c r="G41" s="62"/>
    </row>
    <row r="42" spans="1:109" s="18" customFormat="1" x14ac:dyDescent="0.35">
      <c r="A42"/>
      <c r="B42"/>
      <c r="G42" s="62"/>
    </row>
    <row r="43" spans="1:109" s="18" customFormat="1" x14ac:dyDescent="0.35">
      <c r="A43"/>
      <c r="B43"/>
      <c r="G43" s="62"/>
    </row>
    <row r="44" spans="1:109" s="18" customFormat="1" x14ac:dyDescent="0.35">
      <c r="A44"/>
      <c r="B44"/>
      <c r="G44" s="62"/>
    </row>
    <row r="45" spans="1:109" s="18" customFormat="1" x14ac:dyDescent="0.35">
      <c r="A45"/>
      <c r="B45"/>
      <c r="G45" s="62"/>
    </row>
    <row r="46" spans="1:109" s="18" customFormat="1" x14ac:dyDescent="0.35">
      <c r="A46"/>
      <c r="B46"/>
      <c r="G46" s="62"/>
    </row>
    <row r="47" spans="1:109" s="18" customFormat="1" x14ac:dyDescent="0.35">
      <c r="A47"/>
      <c r="B47"/>
      <c r="G47" s="62"/>
    </row>
    <row r="48" spans="1:109" s="18" customFormat="1" x14ac:dyDescent="0.35">
      <c r="A48"/>
      <c r="B48"/>
      <c r="G48" s="62"/>
    </row>
    <row r="49" spans="1:7" s="18" customFormat="1" x14ac:dyDescent="0.35">
      <c r="A49"/>
      <c r="B49"/>
      <c r="G49" s="62"/>
    </row>
    <row r="50" spans="1:7" s="18" customFormat="1" x14ac:dyDescent="0.35">
      <c r="A50"/>
      <c r="B50"/>
      <c r="G50" s="62"/>
    </row>
    <row r="51" spans="1:7" s="18" customFormat="1" x14ac:dyDescent="0.35">
      <c r="A51"/>
      <c r="B51"/>
      <c r="G51" s="62"/>
    </row>
    <row r="52" spans="1:7" s="18" customFormat="1" x14ac:dyDescent="0.35">
      <c r="A52"/>
      <c r="B52"/>
      <c r="G52" s="62"/>
    </row>
    <row r="53" spans="1:7" s="18" customFormat="1" x14ac:dyDescent="0.35">
      <c r="A53"/>
      <c r="B53"/>
      <c r="G53" s="62"/>
    </row>
    <row r="54" spans="1:7" s="18" customFormat="1" x14ac:dyDescent="0.35">
      <c r="A54"/>
      <c r="B54"/>
      <c r="G54" s="62"/>
    </row>
    <row r="55" spans="1:7" s="18" customFormat="1" x14ac:dyDescent="0.35">
      <c r="A55"/>
      <c r="B55"/>
      <c r="G55" s="62"/>
    </row>
    <row r="56" spans="1:7" s="18" customFormat="1" x14ac:dyDescent="0.35">
      <c r="A56"/>
      <c r="B56"/>
      <c r="G56" s="62"/>
    </row>
    <row r="57" spans="1:7" s="18" customFormat="1" x14ac:dyDescent="0.35">
      <c r="A57"/>
      <c r="B57"/>
      <c r="G57" s="62"/>
    </row>
    <row r="58" spans="1:7" s="18" customFormat="1" x14ac:dyDescent="0.35">
      <c r="A58"/>
      <c r="B58"/>
      <c r="G58" s="62"/>
    </row>
    <row r="59" spans="1:7" s="18" customFormat="1" x14ac:dyDescent="0.35">
      <c r="A59"/>
      <c r="B59"/>
      <c r="G59" s="62"/>
    </row>
    <row r="60" spans="1:7" s="18" customFormat="1" x14ac:dyDescent="0.35">
      <c r="A60"/>
      <c r="B60"/>
      <c r="G60" s="62"/>
    </row>
    <row r="61" spans="1:7" s="18" customFormat="1" x14ac:dyDescent="0.35">
      <c r="A61"/>
      <c r="B61"/>
      <c r="G61" s="62"/>
    </row>
    <row r="62" spans="1:7" s="18" customFormat="1" x14ac:dyDescent="0.35">
      <c r="A62"/>
      <c r="B62"/>
      <c r="G62" s="62"/>
    </row>
    <row r="63" spans="1:7" s="18" customFormat="1" x14ac:dyDescent="0.35">
      <c r="A63"/>
      <c r="B63"/>
      <c r="G63" s="62"/>
    </row>
    <row r="64" spans="1:7" s="18" customFormat="1" x14ac:dyDescent="0.35">
      <c r="A64"/>
      <c r="B64"/>
      <c r="G64" s="62"/>
    </row>
    <row r="65" spans="1:7" s="18" customFormat="1" x14ac:dyDescent="0.35">
      <c r="A65"/>
      <c r="B65"/>
      <c r="G65" s="62"/>
    </row>
    <row r="66" spans="1:7" s="18" customFormat="1" x14ac:dyDescent="0.35">
      <c r="A66"/>
      <c r="B66"/>
      <c r="G66" s="62"/>
    </row>
    <row r="67" spans="1:7" s="18" customFormat="1" x14ac:dyDescent="0.35">
      <c r="A67"/>
      <c r="B67"/>
      <c r="G67" s="62"/>
    </row>
    <row r="68" spans="1:7" s="18" customFormat="1" x14ac:dyDescent="0.35">
      <c r="A68"/>
      <c r="B68"/>
      <c r="G68" s="62"/>
    </row>
    <row r="69" spans="1:7" s="18" customFormat="1" x14ac:dyDescent="0.35">
      <c r="A69"/>
      <c r="B69"/>
      <c r="G69" s="62"/>
    </row>
    <row r="70" spans="1:7" s="18" customFormat="1" x14ac:dyDescent="0.35">
      <c r="A70"/>
      <c r="B70"/>
      <c r="G70" s="62"/>
    </row>
    <row r="71" spans="1:7" s="18" customFormat="1" x14ac:dyDescent="0.35">
      <c r="A71"/>
      <c r="B71"/>
      <c r="G71" s="62"/>
    </row>
    <row r="72" spans="1:7" s="18" customFormat="1" x14ac:dyDescent="0.35">
      <c r="A72"/>
      <c r="B72"/>
      <c r="G72" s="62"/>
    </row>
    <row r="73" spans="1:7" s="18" customFormat="1" x14ac:dyDescent="0.35">
      <c r="A73"/>
      <c r="B73"/>
      <c r="G73" s="62"/>
    </row>
    <row r="74" spans="1:7" s="18" customFormat="1" x14ac:dyDescent="0.35">
      <c r="A74"/>
      <c r="B74"/>
      <c r="G74" s="62"/>
    </row>
    <row r="75" spans="1:7" s="18" customFormat="1" x14ac:dyDescent="0.35">
      <c r="A75"/>
      <c r="B75"/>
      <c r="G75" s="62"/>
    </row>
    <row r="76" spans="1:7" s="18" customFormat="1" x14ac:dyDescent="0.35">
      <c r="A76"/>
      <c r="B76"/>
      <c r="G76" s="62"/>
    </row>
    <row r="77" spans="1:7" s="18" customFormat="1" x14ac:dyDescent="0.35">
      <c r="A77"/>
      <c r="B77"/>
      <c r="G77" s="62"/>
    </row>
    <row r="78" spans="1:7" s="18" customFormat="1" x14ac:dyDescent="0.35">
      <c r="A78"/>
      <c r="B78"/>
      <c r="G78" s="62"/>
    </row>
    <row r="79" spans="1:7" s="18" customFormat="1" x14ac:dyDescent="0.35">
      <c r="A79"/>
      <c r="B79"/>
      <c r="G79" s="62"/>
    </row>
    <row r="80" spans="1:7" s="18" customFormat="1" x14ac:dyDescent="0.35">
      <c r="A80"/>
      <c r="B80"/>
      <c r="G80" s="62"/>
    </row>
    <row r="81" spans="1:7" s="18" customFormat="1" x14ac:dyDescent="0.35">
      <c r="A81"/>
      <c r="B81"/>
      <c r="G81" s="62"/>
    </row>
    <row r="82" spans="1:7" s="18" customFormat="1" x14ac:dyDescent="0.35">
      <c r="A82"/>
      <c r="B82"/>
      <c r="G82" s="62"/>
    </row>
    <row r="83" spans="1:7" s="18" customFormat="1" x14ac:dyDescent="0.35">
      <c r="A83"/>
      <c r="B83"/>
      <c r="G83" s="62"/>
    </row>
    <row r="84" spans="1:7" s="18" customFormat="1" x14ac:dyDescent="0.35">
      <c r="A84"/>
      <c r="B84"/>
      <c r="G84" s="62"/>
    </row>
    <row r="85" spans="1:7" s="18" customFormat="1" x14ac:dyDescent="0.35">
      <c r="A85"/>
      <c r="B85"/>
      <c r="G85" s="62"/>
    </row>
    <row r="86" spans="1:7" s="18" customFormat="1" x14ac:dyDescent="0.35">
      <c r="A86"/>
      <c r="B86"/>
      <c r="G86" s="62"/>
    </row>
    <row r="87" spans="1:7" s="18" customFormat="1" x14ac:dyDescent="0.35">
      <c r="A87"/>
      <c r="B87"/>
      <c r="G87" s="62"/>
    </row>
    <row r="88" spans="1:7" s="18" customFormat="1" x14ac:dyDescent="0.35">
      <c r="A88"/>
      <c r="B88"/>
      <c r="G88" s="62"/>
    </row>
    <row r="89" spans="1:7" s="18" customFormat="1" x14ac:dyDescent="0.35">
      <c r="A89"/>
      <c r="B89"/>
      <c r="G89" s="62"/>
    </row>
    <row r="90" spans="1:7" s="18" customFormat="1" x14ac:dyDescent="0.35">
      <c r="A90"/>
      <c r="B90"/>
      <c r="G90" s="62"/>
    </row>
    <row r="91" spans="1:7" s="18" customFormat="1" x14ac:dyDescent="0.35">
      <c r="A91"/>
      <c r="B91"/>
      <c r="G91" s="62"/>
    </row>
    <row r="92" spans="1:7" s="18" customFormat="1" x14ac:dyDescent="0.35">
      <c r="A92"/>
      <c r="B92"/>
      <c r="G92" s="62"/>
    </row>
    <row r="93" spans="1:7" s="18" customFormat="1" x14ac:dyDescent="0.35">
      <c r="A93"/>
      <c r="B93"/>
      <c r="G93" s="62"/>
    </row>
    <row r="94" spans="1:7" s="18" customFormat="1" x14ac:dyDescent="0.35">
      <c r="A94"/>
      <c r="B94"/>
      <c r="G94" s="62"/>
    </row>
    <row r="95" spans="1:7" s="18" customFormat="1" x14ac:dyDescent="0.35">
      <c r="A95"/>
      <c r="B95"/>
      <c r="G95" s="62"/>
    </row>
    <row r="96" spans="1:7" s="18" customFormat="1" x14ac:dyDescent="0.35">
      <c r="A96"/>
      <c r="B96"/>
      <c r="G96" s="62"/>
    </row>
    <row r="97" spans="1:7" s="18" customFormat="1" x14ac:dyDescent="0.35">
      <c r="A97"/>
      <c r="B97"/>
      <c r="G97" s="62"/>
    </row>
    <row r="98" spans="1:7" s="18" customFormat="1" x14ac:dyDescent="0.35">
      <c r="A98"/>
      <c r="B98"/>
      <c r="G98" s="62"/>
    </row>
    <row r="99" spans="1:7" s="18" customFormat="1" x14ac:dyDescent="0.35">
      <c r="A99"/>
      <c r="B99"/>
      <c r="G99" s="62"/>
    </row>
    <row r="100" spans="1:7" s="18" customFormat="1" x14ac:dyDescent="0.35">
      <c r="A100"/>
      <c r="B100"/>
      <c r="G100" s="62"/>
    </row>
    <row r="101" spans="1:7" s="18" customFormat="1" x14ac:dyDescent="0.35">
      <c r="A101"/>
      <c r="B101"/>
      <c r="G101" s="62"/>
    </row>
    <row r="102" spans="1:7" s="18" customFormat="1" x14ac:dyDescent="0.35">
      <c r="A102"/>
      <c r="B102"/>
      <c r="G102" s="62"/>
    </row>
    <row r="103" spans="1:7" s="18" customFormat="1" x14ac:dyDescent="0.35">
      <c r="A103"/>
      <c r="B103"/>
      <c r="G103" s="62"/>
    </row>
    <row r="104" spans="1:7" s="18" customFormat="1" x14ac:dyDescent="0.35">
      <c r="A104"/>
      <c r="B104"/>
      <c r="G104" s="62"/>
    </row>
    <row r="105" spans="1:7" s="18" customFormat="1" x14ac:dyDescent="0.35">
      <c r="A105"/>
      <c r="B105"/>
      <c r="G105" s="62"/>
    </row>
    <row r="106" spans="1:7" s="18" customFormat="1" x14ac:dyDescent="0.35">
      <c r="A106"/>
      <c r="B106"/>
      <c r="G106" s="62"/>
    </row>
    <row r="107" spans="1:7" s="18" customFormat="1" x14ac:dyDescent="0.35">
      <c r="A107"/>
      <c r="B107"/>
      <c r="G107" s="62"/>
    </row>
    <row r="108" spans="1:7" s="18" customFormat="1" x14ac:dyDescent="0.35">
      <c r="A108"/>
      <c r="B108"/>
      <c r="G108" s="62"/>
    </row>
    <row r="109" spans="1:7" s="18" customFormat="1" x14ac:dyDescent="0.35">
      <c r="A109"/>
      <c r="B109"/>
      <c r="G109" s="62"/>
    </row>
    <row r="110" spans="1:7" s="18" customFormat="1" x14ac:dyDescent="0.35">
      <c r="A110"/>
      <c r="B110"/>
      <c r="G110" s="62"/>
    </row>
    <row r="111" spans="1:7" s="18" customFormat="1" x14ac:dyDescent="0.35">
      <c r="A111"/>
      <c r="B111"/>
      <c r="G111" s="62"/>
    </row>
    <row r="112" spans="1:7" s="18" customFormat="1" x14ac:dyDescent="0.35">
      <c r="A112"/>
      <c r="B112"/>
      <c r="G112" s="62"/>
    </row>
    <row r="113" spans="1:7" s="18" customFormat="1" x14ac:dyDescent="0.35">
      <c r="A113"/>
      <c r="B113"/>
      <c r="G113" s="62"/>
    </row>
    <row r="114" spans="1:7" s="18" customFormat="1" x14ac:dyDescent="0.35">
      <c r="A114"/>
      <c r="B114"/>
      <c r="G114" s="62"/>
    </row>
    <row r="115" spans="1:7" s="18" customFormat="1" x14ac:dyDescent="0.35">
      <c r="A115"/>
      <c r="B115"/>
      <c r="G115" s="62"/>
    </row>
    <row r="116" spans="1:7" s="18" customFormat="1" x14ac:dyDescent="0.35">
      <c r="A116"/>
      <c r="B116"/>
      <c r="G116" s="62"/>
    </row>
    <row r="117" spans="1:7" s="18" customFormat="1" x14ac:dyDescent="0.35">
      <c r="A117"/>
      <c r="B117"/>
      <c r="G117" s="62"/>
    </row>
    <row r="118" spans="1:7" s="18" customFormat="1" x14ac:dyDescent="0.35">
      <c r="A118"/>
      <c r="B118"/>
      <c r="G118" s="62"/>
    </row>
    <row r="119" spans="1:7" s="18" customFormat="1" x14ac:dyDescent="0.35">
      <c r="A119"/>
      <c r="B119"/>
      <c r="G119" s="62"/>
    </row>
    <row r="120" spans="1:7" s="18" customFormat="1" x14ac:dyDescent="0.35">
      <c r="A120"/>
      <c r="B120"/>
      <c r="G120" s="62"/>
    </row>
    <row r="121" spans="1:7" s="18" customFormat="1" x14ac:dyDescent="0.35">
      <c r="A121"/>
      <c r="B121"/>
      <c r="G121" s="62"/>
    </row>
    <row r="122" spans="1:7" s="18" customFormat="1" x14ac:dyDescent="0.35">
      <c r="A122"/>
      <c r="B122"/>
      <c r="G122" s="62"/>
    </row>
    <row r="123" spans="1:7" s="18" customFormat="1" x14ac:dyDescent="0.35">
      <c r="A123"/>
      <c r="B123"/>
      <c r="G123" s="62"/>
    </row>
    <row r="124" spans="1:7" s="18" customFormat="1" x14ac:dyDescent="0.35">
      <c r="A124"/>
      <c r="B124"/>
      <c r="G124" s="62"/>
    </row>
    <row r="125" spans="1:7" s="18" customFormat="1" x14ac:dyDescent="0.35">
      <c r="A125"/>
      <c r="B125"/>
      <c r="G125" s="62"/>
    </row>
    <row r="126" spans="1:7" s="18" customFormat="1" x14ac:dyDescent="0.35">
      <c r="A126"/>
      <c r="B126"/>
      <c r="G126" s="62"/>
    </row>
    <row r="127" spans="1:7" s="18" customFormat="1" x14ac:dyDescent="0.35">
      <c r="A127"/>
      <c r="B127"/>
      <c r="G127" s="62"/>
    </row>
    <row r="128" spans="1:7" s="18" customFormat="1" x14ac:dyDescent="0.35">
      <c r="A128"/>
      <c r="B128"/>
      <c r="G128" s="62"/>
    </row>
    <row r="129" spans="1:7" s="18" customFormat="1" x14ac:dyDescent="0.35">
      <c r="A129"/>
      <c r="B129"/>
      <c r="G129" s="62"/>
    </row>
    <row r="130" spans="1:7" s="18" customFormat="1" x14ac:dyDescent="0.35">
      <c r="A130"/>
      <c r="B130"/>
      <c r="G130" s="62"/>
    </row>
    <row r="131" spans="1:7" s="18" customFormat="1" x14ac:dyDescent="0.35">
      <c r="A131"/>
      <c r="B131"/>
      <c r="G131" s="62"/>
    </row>
    <row r="132" spans="1:7" s="18" customFormat="1" x14ac:dyDescent="0.35">
      <c r="A132"/>
      <c r="B132"/>
      <c r="G132" s="62"/>
    </row>
    <row r="133" spans="1:7" s="18" customFormat="1" x14ac:dyDescent="0.35">
      <c r="A133"/>
      <c r="B133"/>
      <c r="G133" s="62"/>
    </row>
    <row r="134" spans="1:7" s="18" customFormat="1" x14ac:dyDescent="0.35">
      <c r="A134"/>
      <c r="B134"/>
      <c r="G134" s="62"/>
    </row>
    <row r="135" spans="1:7" s="18" customFormat="1" x14ac:dyDescent="0.35">
      <c r="A135"/>
      <c r="B135"/>
      <c r="G135" s="62"/>
    </row>
    <row r="136" spans="1:7" s="18" customFormat="1" x14ac:dyDescent="0.35">
      <c r="A136"/>
      <c r="B136"/>
      <c r="G136" s="62"/>
    </row>
    <row r="137" spans="1:7" s="18" customFormat="1" x14ac:dyDescent="0.35">
      <c r="A137"/>
      <c r="B137"/>
      <c r="G137" s="62"/>
    </row>
    <row r="138" spans="1:7" s="18" customFormat="1" x14ac:dyDescent="0.35">
      <c r="A138"/>
      <c r="B138"/>
      <c r="G138" s="62"/>
    </row>
    <row r="139" spans="1:7" s="18" customFormat="1" x14ac:dyDescent="0.35">
      <c r="A139"/>
      <c r="B139"/>
      <c r="G139" s="62"/>
    </row>
    <row r="140" spans="1:7" s="18" customFormat="1" x14ac:dyDescent="0.35">
      <c r="A140"/>
      <c r="B140"/>
      <c r="G140" s="62"/>
    </row>
    <row r="141" spans="1:7" s="18" customFormat="1" x14ac:dyDescent="0.35">
      <c r="A141"/>
      <c r="B141"/>
      <c r="G141" s="62"/>
    </row>
    <row r="142" spans="1:7" s="18" customFormat="1" x14ac:dyDescent="0.35">
      <c r="A142"/>
      <c r="B142"/>
      <c r="G142" s="62"/>
    </row>
    <row r="143" spans="1:7" s="18" customFormat="1" x14ac:dyDescent="0.35">
      <c r="A143"/>
      <c r="B143"/>
      <c r="G143" s="62"/>
    </row>
    <row r="144" spans="1:7" s="18" customFormat="1" x14ac:dyDescent="0.35">
      <c r="A144"/>
      <c r="B144"/>
      <c r="G144" s="62"/>
    </row>
    <row r="145" spans="1:7" s="18" customFormat="1" x14ac:dyDescent="0.35">
      <c r="A145"/>
      <c r="B145"/>
      <c r="G145" s="62"/>
    </row>
    <row r="146" spans="1:7" s="18" customFormat="1" x14ac:dyDescent="0.35">
      <c r="A146"/>
      <c r="B146"/>
      <c r="G146" s="62"/>
    </row>
    <row r="147" spans="1:7" s="18" customFormat="1" x14ac:dyDescent="0.35">
      <c r="A147"/>
      <c r="B147"/>
      <c r="G147" s="62"/>
    </row>
    <row r="148" spans="1:7" s="18" customFormat="1" x14ac:dyDescent="0.35">
      <c r="A148"/>
      <c r="B148"/>
      <c r="G148" s="62"/>
    </row>
    <row r="149" spans="1:7" s="18" customFormat="1" x14ac:dyDescent="0.35">
      <c r="A149"/>
      <c r="B149"/>
      <c r="G149" s="62"/>
    </row>
    <row r="150" spans="1:7" s="18" customFormat="1" x14ac:dyDescent="0.35">
      <c r="A150"/>
      <c r="B150"/>
      <c r="G150" s="62"/>
    </row>
    <row r="151" spans="1:7" s="18" customFormat="1" x14ac:dyDescent="0.35">
      <c r="A151"/>
      <c r="B151"/>
      <c r="G151" s="62"/>
    </row>
    <row r="152" spans="1:7" s="18" customFormat="1" x14ac:dyDescent="0.35">
      <c r="A152"/>
      <c r="B152"/>
      <c r="G152" s="62"/>
    </row>
    <row r="153" spans="1:7" s="18" customFormat="1" x14ac:dyDescent="0.35">
      <c r="A153"/>
      <c r="B153"/>
      <c r="G153" s="62"/>
    </row>
    <row r="154" spans="1:7" s="18" customFormat="1" x14ac:dyDescent="0.35">
      <c r="A154"/>
      <c r="B154"/>
      <c r="G154" s="62"/>
    </row>
    <row r="155" spans="1:7" s="18" customFormat="1" x14ac:dyDescent="0.35">
      <c r="A155"/>
      <c r="B155"/>
      <c r="G155" s="62"/>
    </row>
    <row r="156" spans="1:7" s="18" customFormat="1" x14ac:dyDescent="0.35">
      <c r="A156"/>
      <c r="B156"/>
      <c r="G156" s="62"/>
    </row>
    <row r="157" spans="1:7" s="18" customFormat="1" x14ac:dyDescent="0.35">
      <c r="A157"/>
      <c r="B157"/>
      <c r="G157" s="62"/>
    </row>
    <row r="158" spans="1:7" s="18" customFormat="1" x14ac:dyDescent="0.35">
      <c r="A158"/>
      <c r="B158"/>
      <c r="G158" s="62"/>
    </row>
    <row r="159" spans="1:7" s="18" customFormat="1" x14ac:dyDescent="0.35">
      <c r="A159"/>
      <c r="B159"/>
      <c r="G159" s="62"/>
    </row>
    <row r="160" spans="1:7" s="18" customFormat="1" x14ac:dyDescent="0.35">
      <c r="A160"/>
      <c r="B160"/>
      <c r="G160" s="62"/>
    </row>
    <row r="161" spans="1:7" s="18" customFormat="1" x14ac:dyDescent="0.35">
      <c r="A161"/>
      <c r="B161"/>
      <c r="G161" s="62"/>
    </row>
    <row r="162" spans="1:7" s="18" customFormat="1" x14ac:dyDescent="0.35">
      <c r="A162"/>
      <c r="B162"/>
      <c r="G162" s="62"/>
    </row>
    <row r="163" spans="1:7" s="18" customFormat="1" x14ac:dyDescent="0.35">
      <c r="A163"/>
      <c r="B163"/>
      <c r="G163" s="62"/>
    </row>
    <row r="164" spans="1:7" s="18" customFormat="1" x14ac:dyDescent="0.35">
      <c r="A164"/>
      <c r="B164"/>
      <c r="G164" s="62"/>
    </row>
    <row r="165" spans="1:7" s="18" customFormat="1" x14ac:dyDescent="0.35">
      <c r="A165"/>
      <c r="B165"/>
      <c r="G165" s="62"/>
    </row>
    <row r="166" spans="1:7" s="18" customFormat="1" x14ac:dyDescent="0.35">
      <c r="A166"/>
      <c r="B166"/>
      <c r="G166" s="62"/>
    </row>
    <row r="167" spans="1:7" s="18" customFormat="1" x14ac:dyDescent="0.35">
      <c r="A167"/>
      <c r="B167"/>
      <c r="G167" s="62"/>
    </row>
    <row r="168" spans="1:7" s="18" customFormat="1" x14ac:dyDescent="0.35">
      <c r="A168"/>
      <c r="B168"/>
      <c r="G168" s="62"/>
    </row>
    <row r="169" spans="1:7" s="18" customFormat="1" x14ac:dyDescent="0.35">
      <c r="A169"/>
      <c r="B169"/>
      <c r="G169" s="62"/>
    </row>
    <row r="170" spans="1:7" s="18" customFormat="1" x14ac:dyDescent="0.35">
      <c r="A170"/>
      <c r="B170"/>
      <c r="G170" s="62"/>
    </row>
    <row r="171" spans="1:7" s="18" customFormat="1" x14ac:dyDescent="0.35">
      <c r="A171"/>
      <c r="B171"/>
      <c r="G171" s="62"/>
    </row>
    <row r="172" spans="1:7" s="18" customFormat="1" x14ac:dyDescent="0.35">
      <c r="A172"/>
      <c r="B172"/>
      <c r="G172" s="62"/>
    </row>
    <row r="173" spans="1:7" s="18" customFormat="1" x14ac:dyDescent="0.35">
      <c r="A173"/>
      <c r="B173"/>
      <c r="G173" s="62"/>
    </row>
    <row r="174" spans="1:7" s="18" customFormat="1" x14ac:dyDescent="0.35">
      <c r="A174"/>
      <c r="B174"/>
      <c r="G174" s="62"/>
    </row>
    <row r="175" spans="1:7" s="18" customFormat="1" x14ac:dyDescent="0.35">
      <c r="A175"/>
      <c r="B175"/>
      <c r="G175" s="62"/>
    </row>
    <row r="176" spans="1:7" s="18" customFormat="1" x14ac:dyDescent="0.35">
      <c r="A176"/>
      <c r="B176"/>
      <c r="G176" s="62"/>
    </row>
    <row r="177" spans="1:7" s="18" customFormat="1" x14ac:dyDescent="0.35">
      <c r="A177"/>
      <c r="B177"/>
      <c r="G177" s="62"/>
    </row>
    <row r="178" spans="1:7" s="18" customFormat="1" x14ac:dyDescent="0.35">
      <c r="A178"/>
      <c r="B178"/>
      <c r="G178" s="62"/>
    </row>
    <row r="179" spans="1:7" s="18" customFormat="1" x14ac:dyDescent="0.35">
      <c r="A179"/>
      <c r="B179"/>
      <c r="G179" s="62"/>
    </row>
    <row r="180" spans="1:7" s="18" customFormat="1" x14ac:dyDescent="0.35">
      <c r="A180"/>
      <c r="B180"/>
      <c r="G180" s="62"/>
    </row>
    <row r="181" spans="1:7" s="18" customFormat="1" x14ac:dyDescent="0.35">
      <c r="A181"/>
      <c r="B181"/>
      <c r="G181" s="62"/>
    </row>
    <row r="182" spans="1:7" s="18" customFormat="1" x14ac:dyDescent="0.35">
      <c r="A182"/>
      <c r="B182"/>
      <c r="G182" s="62"/>
    </row>
    <row r="183" spans="1:7" s="18" customFormat="1" x14ac:dyDescent="0.35">
      <c r="A183"/>
      <c r="B183"/>
      <c r="G183" s="62"/>
    </row>
    <row r="184" spans="1:7" s="18" customFormat="1" x14ac:dyDescent="0.35">
      <c r="A184"/>
      <c r="B184"/>
      <c r="G184" s="62"/>
    </row>
    <row r="185" spans="1:7" s="18" customFormat="1" x14ac:dyDescent="0.35">
      <c r="A185"/>
      <c r="B185"/>
      <c r="G185" s="62"/>
    </row>
    <row r="186" spans="1:7" s="18" customFormat="1" x14ac:dyDescent="0.35">
      <c r="A186"/>
      <c r="B186"/>
      <c r="G186" s="62"/>
    </row>
    <row r="187" spans="1:7" s="18" customFormat="1" x14ac:dyDescent="0.35">
      <c r="A187"/>
      <c r="B187"/>
      <c r="G187" s="62"/>
    </row>
    <row r="188" spans="1:7" s="18" customFormat="1" x14ac:dyDescent="0.35">
      <c r="A188"/>
      <c r="B188"/>
      <c r="G188" s="62"/>
    </row>
    <row r="189" spans="1:7" s="18" customFormat="1" x14ac:dyDescent="0.35">
      <c r="A189"/>
      <c r="B189"/>
      <c r="G189" s="62"/>
    </row>
    <row r="190" spans="1:7" s="18" customFormat="1" x14ac:dyDescent="0.35">
      <c r="A190"/>
      <c r="B190"/>
      <c r="G190" s="62"/>
    </row>
    <row r="191" spans="1:7" s="18" customFormat="1" x14ac:dyDescent="0.35">
      <c r="A191"/>
      <c r="B191"/>
      <c r="G191" s="62"/>
    </row>
    <row r="192" spans="1:7" s="18" customFormat="1" x14ac:dyDescent="0.35">
      <c r="A192"/>
      <c r="B192"/>
      <c r="G192" s="62"/>
    </row>
    <row r="193" spans="1:7" s="18" customFormat="1" x14ac:dyDescent="0.35">
      <c r="A193"/>
      <c r="B193"/>
      <c r="G193" s="62"/>
    </row>
    <row r="194" spans="1:7" s="18" customFormat="1" x14ac:dyDescent="0.35">
      <c r="A194"/>
      <c r="B194"/>
      <c r="G194" s="62"/>
    </row>
    <row r="195" spans="1:7" s="18" customFormat="1" x14ac:dyDescent="0.35">
      <c r="A195"/>
      <c r="B195"/>
      <c r="G195" s="62"/>
    </row>
    <row r="196" spans="1:7" s="18" customFormat="1" x14ac:dyDescent="0.35">
      <c r="A196"/>
      <c r="B196"/>
      <c r="G196" s="62"/>
    </row>
    <row r="197" spans="1:7" s="18" customFormat="1" x14ac:dyDescent="0.35">
      <c r="A197"/>
      <c r="B197"/>
      <c r="G197" s="62"/>
    </row>
    <row r="198" spans="1:7" s="18" customFormat="1" x14ac:dyDescent="0.35">
      <c r="A198"/>
      <c r="B198"/>
      <c r="G198" s="62"/>
    </row>
    <row r="199" spans="1:7" s="18" customFormat="1" x14ac:dyDescent="0.35">
      <c r="A199"/>
      <c r="B199"/>
      <c r="G199" s="62"/>
    </row>
    <row r="200" spans="1:7" s="18" customFormat="1" x14ac:dyDescent="0.35">
      <c r="A200"/>
      <c r="B200"/>
      <c r="G200" s="62"/>
    </row>
    <row r="201" spans="1:7" s="18" customFormat="1" x14ac:dyDescent="0.35">
      <c r="A201"/>
      <c r="B201"/>
      <c r="G201" s="62"/>
    </row>
    <row r="202" spans="1:7" s="18" customFormat="1" x14ac:dyDescent="0.35">
      <c r="A202"/>
      <c r="B202"/>
      <c r="G202" s="62"/>
    </row>
    <row r="203" spans="1:7" s="18" customFormat="1" x14ac:dyDescent="0.35">
      <c r="A203"/>
      <c r="B203"/>
      <c r="G203" s="62"/>
    </row>
    <row r="204" spans="1:7" s="18" customFormat="1" x14ac:dyDescent="0.35">
      <c r="A204"/>
      <c r="B204"/>
      <c r="G204" s="62"/>
    </row>
    <row r="205" spans="1:7" s="18" customFormat="1" x14ac:dyDescent="0.35">
      <c r="A205"/>
      <c r="B205"/>
      <c r="G205" s="62"/>
    </row>
    <row r="206" spans="1:7" s="18" customFormat="1" x14ac:dyDescent="0.35">
      <c r="A206"/>
      <c r="B206"/>
      <c r="G206" s="62"/>
    </row>
    <row r="207" spans="1:7" s="18" customFormat="1" x14ac:dyDescent="0.35">
      <c r="A207"/>
      <c r="B207"/>
      <c r="G207" s="62"/>
    </row>
    <row r="208" spans="1:7" s="18" customFormat="1" x14ac:dyDescent="0.35">
      <c r="A208"/>
      <c r="B208"/>
      <c r="G208" s="62"/>
    </row>
    <row r="209" spans="1:7" s="18" customFormat="1" x14ac:dyDescent="0.35">
      <c r="A209"/>
      <c r="B209"/>
      <c r="G209" s="62"/>
    </row>
    <row r="210" spans="1:7" s="18" customFormat="1" x14ac:dyDescent="0.35">
      <c r="A210"/>
      <c r="B210"/>
      <c r="G210" s="62"/>
    </row>
    <row r="211" spans="1:7" s="18" customFormat="1" x14ac:dyDescent="0.35">
      <c r="A211"/>
      <c r="B211"/>
      <c r="G211" s="62"/>
    </row>
    <row r="212" spans="1:7" s="18" customFormat="1" x14ac:dyDescent="0.35">
      <c r="A212"/>
      <c r="B212"/>
      <c r="G212" s="62"/>
    </row>
    <row r="213" spans="1:7" s="18" customFormat="1" x14ac:dyDescent="0.35">
      <c r="A213"/>
      <c r="B213"/>
      <c r="G213" s="62"/>
    </row>
    <row r="214" spans="1:7" s="18" customFormat="1" x14ac:dyDescent="0.35">
      <c r="A214"/>
      <c r="B214"/>
      <c r="G214" s="62"/>
    </row>
    <row r="215" spans="1:7" s="18" customFormat="1" x14ac:dyDescent="0.35">
      <c r="A215"/>
      <c r="B215"/>
      <c r="G215" s="62"/>
    </row>
    <row r="216" spans="1:7" s="18" customFormat="1" x14ac:dyDescent="0.35">
      <c r="A216"/>
      <c r="B216"/>
      <c r="G216" s="62"/>
    </row>
    <row r="217" spans="1:7" s="18" customFormat="1" x14ac:dyDescent="0.35">
      <c r="A217"/>
      <c r="B217"/>
      <c r="G217" s="62"/>
    </row>
    <row r="218" spans="1:7" s="18" customFormat="1" x14ac:dyDescent="0.35">
      <c r="A218"/>
      <c r="B218"/>
      <c r="G218" s="62"/>
    </row>
    <row r="219" spans="1:7" s="18" customFormat="1" x14ac:dyDescent="0.35">
      <c r="A219"/>
      <c r="B219"/>
      <c r="G219" s="62"/>
    </row>
    <row r="220" spans="1:7" s="18" customFormat="1" x14ac:dyDescent="0.35">
      <c r="A220"/>
      <c r="B220"/>
      <c r="G220" s="62"/>
    </row>
    <row r="221" spans="1:7" s="18" customFormat="1" x14ac:dyDescent="0.35">
      <c r="A221"/>
      <c r="B221"/>
      <c r="G221" s="62"/>
    </row>
    <row r="222" spans="1:7" s="18" customFormat="1" x14ac:dyDescent="0.35">
      <c r="A222"/>
      <c r="B222"/>
      <c r="G222" s="62"/>
    </row>
    <row r="223" spans="1:7" s="18" customFormat="1" x14ac:dyDescent="0.35">
      <c r="A223"/>
      <c r="B223"/>
      <c r="G223" s="62"/>
    </row>
    <row r="224" spans="1:7" s="18" customFormat="1" x14ac:dyDescent="0.35">
      <c r="A224"/>
      <c r="B224"/>
      <c r="G224" s="62"/>
    </row>
    <row r="225" spans="1:7" s="18" customFormat="1" x14ac:dyDescent="0.35">
      <c r="A225"/>
      <c r="B225"/>
      <c r="G225" s="62"/>
    </row>
    <row r="226" spans="1:7" s="18" customFormat="1" x14ac:dyDescent="0.35">
      <c r="A226"/>
      <c r="B226"/>
      <c r="G226" s="62"/>
    </row>
    <row r="227" spans="1:7" s="18" customFormat="1" x14ac:dyDescent="0.35">
      <c r="A227"/>
      <c r="B227"/>
      <c r="G227" s="62"/>
    </row>
    <row r="228" spans="1:7" s="18" customFormat="1" x14ac:dyDescent="0.35">
      <c r="A228"/>
      <c r="B228"/>
      <c r="G228" s="62"/>
    </row>
    <row r="229" spans="1:7" s="18" customFormat="1" x14ac:dyDescent="0.35">
      <c r="A229"/>
      <c r="B229"/>
      <c r="G229" s="62"/>
    </row>
    <row r="230" spans="1:7" s="18" customFormat="1" x14ac:dyDescent="0.35">
      <c r="A230"/>
      <c r="B230"/>
      <c r="G230" s="62"/>
    </row>
    <row r="231" spans="1:7" s="18" customFormat="1" x14ac:dyDescent="0.35">
      <c r="A231"/>
      <c r="B231"/>
      <c r="G231" s="62"/>
    </row>
    <row r="232" spans="1:7" s="18" customFormat="1" x14ac:dyDescent="0.35">
      <c r="A232"/>
      <c r="B232"/>
      <c r="G232" s="62"/>
    </row>
    <row r="233" spans="1:7" s="18" customFormat="1" x14ac:dyDescent="0.35">
      <c r="A233"/>
      <c r="B233"/>
      <c r="G233" s="62"/>
    </row>
    <row r="234" spans="1:7" s="18" customFormat="1" x14ac:dyDescent="0.35">
      <c r="A234"/>
      <c r="B234"/>
      <c r="G234" s="62"/>
    </row>
    <row r="235" spans="1:7" s="18" customFormat="1" x14ac:dyDescent="0.35">
      <c r="A235"/>
      <c r="B235"/>
      <c r="G235" s="62"/>
    </row>
    <row r="236" spans="1:7" s="18" customFormat="1" x14ac:dyDescent="0.35">
      <c r="A236"/>
      <c r="B236"/>
      <c r="G236" s="62"/>
    </row>
    <row r="237" spans="1:7" s="18" customFormat="1" x14ac:dyDescent="0.35">
      <c r="A237"/>
      <c r="B237"/>
      <c r="G237" s="62"/>
    </row>
    <row r="238" spans="1:7" s="18" customFormat="1" x14ac:dyDescent="0.35">
      <c r="A238"/>
      <c r="B238"/>
      <c r="G238" s="62"/>
    </row>
    <row r="239" spans="1:7" s="18" customFormat="1" x14ac:dyDescent="0.35">
      <c r="A239"/>
      <c r="B239"/>
      <c r="G239" s="62"/>
    </row>
    <row r="240" spans="1:7" s="18" customFormat="1" x14ac:dyDescent="0.35">
      <c r="A240"/>
      <c r="B240"/>
      <c r="G240" s="62"/>
    </row>
    <row r="241" spans="1:7" s="18" customFormat="1" x14ac:dyDescent="0.35">
      <c r="A241"/>
      <c r="B241"/>
      <c r="G241" s="62"/>
    </row>
    <row r="242" spans="1:7" s="18" customFormat="1" x14ac:dyDescent="0.35">
      <c r="A242"/>
      <c r="B242"/>
      <c r="G242" s="62"/>
    </row>
    <row r="243" spans="1:7" s="18" customFormat="1" x14ac:dyDescent="0.35">
      <c r="A243"/>
      <c r="B243"/>
      <c r="G243" s="62"/>
    </row>
    <row r="244" spans="1:7" s="18" customFormat="1" x14ac:dyDescent="0.35">
      <c r="A244"/>
      <c r="B244"/>
      <c r="G244" s="62"/>
    </row>
    <row r="245" spans="1:7" s="18" customFormat="1" x14ac:dyDescent="0.35">
      <c r="A245"/>
      <c r="B245"/>
      <c r="G245" s="62"/>
    </row>
    <row r="246" spans="1:7" s="18" customFormat="1" x14ac:dyDescent="0.35">
      <c r="A246"/>
      <c r="B246"/>
      <c r="G246" s="62"/>
    </row>
    <row r="247" spans="1:7" s="18" customFormat="1" x14ac:dyDescent="0.35">
      <c r="A247"/>
      <c r="B247"/>
      <c r="G247" s="62"/>
    </row>
    <row r="248" spans="1:7" s="18" customFormat="1" x14ac:dyDescent="0.35">
      <c r="A248"/>
      <c r="B248"/>
      <c r="G248" s="62"/>
    </row>
    <row r="249" spans="1:7" s="18" customFormat="1" x14ac:dyDescent="0.35">
      <c r="A249"/>
      <c r="B249"/>
      <c r="G249" s="62"/>
    </row>
    <row r="250" spans="1:7" s="18" customFormat="1" x14ac:dyDescent="0.35">
      <c r="A250"/>
      <c r="B250"/>
      <c r="G250" s="62"/>
    </row>
    <row r="251" spans="1:7" s="18" customFormat="1" x14ac:dyDescent="0.35">
      <c r="A251"/>
      <c r="B251"/>
      <c r="G251" s="62"/>
    </row>
  </sheetData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C251"/>
  <sheetViews>
    <sheetView showGridLines="0" zoomScale="98" zoomScaleNormal="98" workbookViewId="0">
      <pane xSplit="2" ySplit="2" topLeftCell="C3" activePane="bottomRight" state="frozen"/>
      <selection pane="topRight" activeCell="C1" sqref="C1"/>
      <selection pane="bottomLeft" activeCell="A3" sqref="A3"/>
      <selection pane="bottomRight"/>
    </sheetView>
  </sheetViews>
  <sheetFormatPr defaultColWidth="8.81640625" defaultRowHeight="14.5" x14ac:dyDescent="0.35"/>
  <cols>
    <col min="2" max="2" width="43.81640625" customWidth="1"/>
    <col min="3" max="6" width="20.26953125" customWidth="1"/>
    <col min="7" max="7" width="11.81640625" bestFit="1" customWidth="1"/>
    <col min="8" max="10" width="12.26953125" bestFit="1" customWidth="1"/>
    <col min="11" max="11" width="12.1796875" bestFit="1" customWidth="1"/>
    <col min="12" max="12" width="12.26953125" bestFit="1" customWidth="1"/>
    <col min="13" max="13" width="12.1796875" bestFit="1" customWidth="1"/>
    <col min="14" max="15" width="12.26953125" bestFit="1" customWidth="1"/>
    <col min="16" max="16" width="13.453125" bestFit="1" customWidth="1"/>
    <col min="17" max="17" width="12.81640625" bestFit="1" customWidth="1"/>
    <col min="18" max="20" width="13.453125" bestFit="1" customWidth="1"/>
    <col min="21" max="21" width="13.1796875" bestFit="1" customWidth="1"/>
    <col min="22" max="22" width="13.453125" bestFit="1" customWidth="1"/>
    <col min="23" max="23" width="13.1796875" bestFit="1" customWidth="1"/>
    <col min="24" max="25" width="13.453125" bestFit="1" customWidth="1"/>
    <col min="26" max="26" width="13.81640625" bestFit="1" customWidth="1"/>
    <col min="27" max="27" width="13.453125" bestFit="1" customWidth="1"/>
    <col min="28" max="30" width="13.81640625" bestFit="1" customWidth="1"/>
    <col min="31" max="31" width="13.7265625" bestFit="1" customWidth="1"/>
    <col min="32" max="32" width="13.81640625" bestFit="1" customWidth="1"/>
    <col min="33" max="33" width="13.7265625" bestFit="1" customWidth="1"/>
    <col min="34" max="36" width="13.81640625" bestFit="1" customWidth="1"/>
    <col min="37" max="37" width="11.26953125" bestFit="1" customWidth="1"/>
    <col min="38" max="40" width="11.81640625" bestFit="1" customWidth="1"/>
    <col min="41" max="41" width="11.54296875" bestFit="1" customWidth="1"/>
    <col min="42" max="42" width="11.81640625" bestFit="1" customWidth="1"/>
    <col min="43" max="43" width="11.54296875" bestFit="1" customWidth="1"/>
    <col min="44" max="45" width="11.81640625" bestFit="1" customWidth="1"/>
    <col min="46" max="46" width="12.81640625" bestFit="1" customWidth="1"/>
    <col min="47" max="47" width="12.26953125" bestFit="1" customWidth="1"/>
    <col min="48" max="50" width="12.81640625" bestFit="1" customWidth="1"/>
    <col min="51" max="51" width="12.54296875" bestFit="1" customWidth="1"/>
    <col min="52" max="52" width="12.81640625" bestFit="1" customWidth="1"/>
    <col min="53" max="53" width="12.54296875" bestFit="1" customWidth="1"/>
    <col min="54" max="55" width="12.81640625" bestFit="1" customWidth="1"/>
    <col min="56" max="56" width="13.453125" bestFit="1" customWidth="1"/>
    <col min="57" max="57" width="12.81640625" bestFit="1" customWidth="1"/>
    <col min="58" max="60" width="13.453125" bestFit="1" customWidth="1"/>
    <col min="61" max="61" width="13.1796875" bestFit="1" customWidth="1"/>
    <col min="62" max="62" width="13.453125" bestFit="1" customWidth="1"/>
    <col min="63" max="63" width="13.1796875" bestFit="1" customWidth="1"/>
    <col min="64" max="66" width="13.453125" bestFit="1" customWidth="1"/>
    <col min="67" max="67" width="12.81640625" bestFit="1" customWidth="1"/>
    <col min="68" max="68" width="12.54296875" bestFit="1" customWidth="1"/>
    <col min="69" max="71" width="13.1796875" bestFit="1" customWidth="1"/>
    <col min="72" max="72" width="12.81640625" bestFit="1" customWidth="1"/>
    <col min="73" max="73" width="13.1796875" bestFit="1" customWidth="1"/>
    <col min="74" max="74" width="12.81640625" bestFit="1" customWidth="1"/>
    <col min="75" max="76" width="13.1796875" bestFit="1" customWidth="1"/>
    <col min="77" max="77" width="14.1796875" bestFit="1" customWidth="1"/>
    <col min="78" max="78" width="13.7265625" bestFit="1" customWidth="1"/>
    <col min="79" max="81" width="14.1796875" bestFit="1" customWidth="1"/>
    <col min="82" max="82" width="13.81640625" bestFit="1" customWidth="1"/>
    <col min="83" max="83" width="14.1796875" bestFit="1" customWidth="1"/>
    <col min="84" max="84" width="13.81640625" bestFit="1" customWidth="1"/>
    <col min="85" max="86" width="14.1796875" bestFit="1" customWidth="1"/>
    <col min="87" max="87" width="14.7265625" bestFit="1" customWidth="1"/>
    <col min="88" max="88" width="14.1796875" bestFit="1" customWidth="1"/>
    <col min="89" max="91" width="14.7265625" bestFit="1" customWidth="1"/>
    <col min="92" max="92" width="14.453125" bestFit="1" customWidth="1"/>
    <col min="93" max="93" width="14.7265625" bestFit="1" customWidth="1"/>
    <col min="94" max="94" width="14.453125" bestFit="1" customWidth="1"/>
    <col min="95" max="97" width="14.7265625" bestFit="1" customWidth="1"/>
    <col min="98" max="98" width="14.1796875" bestFit="1" customWidth="1"/>
  </cols>
  <sheetData>
    <row r="1" spans="1:159" x14ac:dyDescent="0.35">
      <c r="C1" s="4" t="s">
        <v>43</v>
      </c>
      <c r="G1" s="61" t="s">
        <v>41</v>
      </c>
    </row>
    <row r="2" spans="1:159" ht="29" x14ac:dyDescent="0.35">
      <c r="A2" s="9" t="s">
        <v>9</v>
      </c>
      <c r="B2" s="4" t="s">
        <v>12</v>
      </c>
      <c r="C2" s="4" t="s">
        <v>51</v>
      </c>
      <c r="D2" s="4" t="s">
        <v>56</v>
      </c>
      <c r="E2" s="4" t="s">
        <v>57</v>
      </c>
      <c r="F2" s="113" t="s">
        <v>58</v>
      </c>
      <c r="G2" s="5">
        <v>43709</v>
      </c>
      <c r="H2" s="5">
        <f>G2+1</f>
        <v>43710</v>
      </c>
      <c r="I2" s="5">
        <f t="shared" ref="I2:AJ2" si="0">H2+1</f>
        <v>43711</v>
      </c>
      <c r="J2" s="5">
        <f t="shared" si="0"/>
        <v>43712</v>
      </c>
      <c r="K2" s="5">
        <f t="shared" si="0"/>
        <v>43713</v>
      </c>
      <c r="L2" s="5">
        <f t="shared" si="0"/>
        <v>43714</v>
      </c>
      <c r="M2" s="5">
        <f t="shared" si="0"/>
        <v>43715</v>
      </c>
      <c r="N2" s="5">
        <f t="shared" si="0"/>
        <v>43716</v>
      </c>
      <c r="O2" s="5">
        <f t="shared" si="0"/>
        <v>43717</v>
      </c>
      <c r="P2" s="5">
        <f t="shared" si="0"/>
        <v>43718</v>
      </c>
      <c r="Q2" s="5">
        <f t="shared" si="0"/>
        <v>43719</v>
      </c>
      <c r="R2" s="5">
        <f t="shared" si="0"/>
        <v>43720</v>
      </c>
      <c r="S2" s="5">
        <f t="shared" si="0"/>
        <v>43721</v>
      </c>
      <c r="T2" s="5">
        <f t="shared" si="0"/>
        <v>43722</v>
      </c>
      <c r="U2" s="5">
        <f t="shared" si="0"/>
        <v>43723</v>
      </c>
      <c r="V2" s="5">
        <f t="shared" si="0"/>
        <v>43724</v>
      </c>
      <c r="W2" s="5">
        <f t="shared" si="0"/>
        <v>43725</v>
      </c>
      <c r="X2" s="5">
        <f t="shared" si="0"/>
        <v>43726</v>
      </c>
      <c r="Y2" s="5">
        <f t="shared" si="0"/>
        <v>43727</v>
      </c>
      <c r="Z2" s="5">
        <f t="shared" si="0"/>
        <v>43728</v>
      </c>
      <c r="AA2" s="5">
        <f t="shared" si="0"/>
        <v>43729</v>
      </c>
      <c r="AB2" s="5">
        <f t="shared" si="0"/>
        <v>43730</v>
      </c>
      <c r="AC2" s="5">
        <f t="shared" si="0"/>
        <v>43731</v>
      </c>
      <c r="AD2" s="5">
        <f t="shared" si="0"/>
        <v>43732</v>
      </c>
      <c r="AE2" s="5">
        <f t="shared" si="0"/>
        <v>43733</v>
      </c>
      <c r="AF2" s="5">
        <f t="shared" si="0"/>
        <v>43734</v>
      </c>
      <c r="AG2" s="5">
        <f t="shared" si="0"/>
        <v>43735</v>
      </c>
      <c r="AH2" s="5">
        <f t="shared" si="0"/>
        <v>43736</v>
      </c>
      <c r="AI2" s="5">
        <f t="shared" si="0"/>
        <v>43737</v>
      </c>
      <c r="AJ2" s="60">
        <f t="shared" si="0"/>
        <v>43738</v>
      </c>
      <c r="AK2" s="60">
        <f>AJ2+1</f>
        <v>43739</v>
      </c>
      <c r="AL2" s="60">
        <f t="shared" ref="AL2:CW2" si="1">AK2+1</f>
        <v>43740</v>
      </c>
      <c r="AM2" s="60">
        <f t="shared" si="1"/>
        <v>43741</v>
      </c>
      <c r="AN2" s="60">
        <f t="shared" si="1"/>
        <v>43742</v>
      </c>
      <c r="AO2" s="60">
        <f t="shared" si="1"/>
        <v>43743</v>
      </c>
      <c r="AP2" s="60">
        <f t="shared" si="1"/>
        <v>43744</v>
      </c>
      <c r="AQ2" s="60">
        <f t="shared" si="1"/>
        <v>43745</v>
      </c>
      <c r="AR2" s="60">
        <f t="shared" si="1"/>
        <v>43746</v>
      </c>
      <c r="AS2" s="60">
        <f t="shared" si="1"/>
        <v>43747</v>
      </c>
      <c r="AT2" s="60">
        <f t="shared" si="1"/>
        <v>43748</v>
      </c>
      <c r="AU2" s="60">
        <f t="shared" si="1"/>
        <v>43749</v>
      </c>
      <c r="AV2" s="60">
        <f t="shared" si="1"/>
        <v>43750</v>
      </c>
      <c r="AW2" s="60">
        <f t="shared" si="1"/>
        <v>43751</v>
      </c>
      <c r="AX2" s="60">
        <f t="shared" si="1"/>
        <v>43752</v>
      </c>
      <c r="AY2" s="60">
        <f t="shared" si="1"/>
        <v>43753</v>
      </c>
      <c r="AZ2" s="60">
        <f t="shared" si="1"/>
        <v>43754</v>
      </c>
      <c r="BA2" s="60">
        <f t="shared" si="1"/>
        <v>43755</v>
      </c>
      <c r="BB2" s="60">
        <f t="shared" si="1"/>
        <v>43756</v>
      </c>
      <c r="BC2" s="60">
        <f t="shared" si="1"/>
        <v>43757</v>
      </c>
      <c r="BD2" s="60">
        <f t="shared" si="1"/>
        <v>43758</v>
      </c>
      <c r="BE2" s="60">
        <f t="shared" si="1"/>
        <v>43759</v>
      </c>
      <c r="BF2" s="60">
        <f t="shared" si="1"/>
        <v>43760</v>
      </c>
      <c r="BG2" s="60">
        <f t="shared" si="1"/>
        <v>43761</v>
      </c>
      <c r="BH2" s="60">
        <f t="shared" si="1"/>
        <v>43762</v>
      </c>
      <c r="BI2" s="60">
        <f t="shared" si="1"/>
        <v>43763</v>
      </c>
      <c r="BJ2" s="60">
        <f t="shared" si="1"/>
        <v>43764</v>
      </c>
      <c r="BK2" s="60">
        <f t="shared" si="1"/>
        <v>43765</v>
      </c>
      <c r="BL2" s="60">
        <f t="shared" si="1"/>
        <v>43766</v>
      </c>
      <c r="BM2" s="60">
        <f t="shared" si="1"/>
        <v>43767</v>
      </c>
      <c r="BN2" s="60">
        <f t="shared" si="1"/>
        <v>43768</v>
      </c>
      <c r="BO2" s="60">
        <f t="shared" si="1"/>
        <v>43769</v>
      </c>
      <c r="BP2" s="60">
        <f t="shared" si="1"/>
        <v>43770</v>
      </c>
      <c r="BQ2" s="60">
        <f t="shared" si="1"/>
        <v>43771</v>
      </c>
      <c r="BR2" s="60">
        <f t="shared" si="1"/>
        <v>43772</v>
      </c>
      <c r="BS2" s="60">
        <f t="shared" si="1"/>
        <v>43773</v>
      </c>
      <c r="BT2" s="60">
        <f t="shared" si="1"/>
        <v>43774</v>
      </c>
      <c r="BU2" s="60">
        <f t="shared" si="1"/>
        <v>43775</v>
      </c>
      <c r="BV2" s="60">
        <f t="shared" si="1"/>
        <v>43776</v>
      </c>
      <c r="BW2" s="60">
        <f t="shared" si="1"/>
        <v>43777</v>
      </c>
      <c r="BX2" s="60">
        <f t="shared" si="1"/>
        <v>43778</v>
      </c>
      <c r="BY2" s="60">
        <f t="shared" si="1"/>
        <v>43779</v>
      </c>
      <c r="BZ2" s="60">
        <f t="shared" si="1"/>
        <v>43780</v>
      </c>
      <c r="CA2" s="60">
        <f t="shared" si="1"/>
        <v>43781</v>
      </c>
      <c r="CB2" s="60">
        <f t="shared" si="1"/>
        <v>43782</v>
      </c>
      <c r="CC2" s="60">
        <f t="shared" si="1"/>
        <v>43783</v>
      </c>
      <c r="CD2" s="60">
        <f t="shared" si="1"/>
        <v>43784</v>
      </c>
      <c r="CE2" s="60">
        <f t="shared" si="1"/>
        <v>43785</v>
      </c>
      <c r="CF2" s="60">
        <f t="shared" si="1"/>
        <v>43786</v>
      </c>
      <c r="CG2" s="60">
        <f t="shared" si="1"/>
        <v>43787</v>
      </c>
      <c r="CH2" s="60">
        <f t="shared" si="1"/>
        <v>43788</v>
      </c>
      <c r="CI2" s="60">
        <f t="shared" si="1"/>
        <v>43789</v>
      </c>
      <c r="CJ2" s="60">
        <f t="shared" si="1"/>
        <v>43790</v>
      </c>
      <c r="CK2" s="60">
        <f t="shared" si="1"/>
        <v>43791</v>
      </c>
      <c r="CL2" s="60">
        <f t="shared" si="1"/>
        <v>43792</v>
      </c>
      <c r="CM2" s="60">
        <f t="shared" si="1"/>
        <v>43793</v>
      </c>
      <c r="CN2" s="60">
        <f t="shared" si="1"/>
        <v>43794</v>
      </c>
      <c r="CO2" s="60">
        <f t="shared" si="1"/>
        <v>43795</v>
      </c>
      <c r="CP2" s="60">
        <f t="shared" si="1"/>
        <v>43796</v>
      </c>
      <c r="CQ2" s="60">
        <f t="shared" si="1"/>
        <v>43797</v>
      </c>
      <c r="CR2" s="60">
        <f t="shared" si="1"/>
        <v>43798</v>
      </c>
      <c r="CS2" s="60">
        <f t="shared" si="1"/>
        <v>43799</v>
      </c>
      <c r="CT2" s="60">
        <f t="shared" si="1"/>
        <v>43800</v>
      </c>
      <c r="CU2" s="60">
        <f t="shared" si="1"/>
        <v>43801</v>
      </c>
      <c r="CV2" s="60">
        <f t="shared" si="1"/>
        <v>43802</v>
      </c>
      <c r="CW2" s="60">
        <f t="shared" si="1"/>
        <v>43803</v>
      </c>
      <c r="CX2" s="60">
        <f t="shared" ref="CX2:FC2" si="2">CW2+1</f>
        <v>43804</v>
      </c>
      <c r="CY2" s="60">
        <f t="shared" si="2"/>
        <v>43805</v>
      </c>
      <c r="CZ2" s="60">
        <f t="shared" si="2"/>
        <v>43806</v>
      </c>
      <c r="DA2" s="60">
        <f t="shared" si="2"/>
        <v>43807</v>
      </c>
      <c r="DB2" s="60">
        <f t="shared" si="2"/>
        <v>43808</v>
      </c>
      <c r="DC2" s="60">
        <f t="shared" si="2"/>
        <v>43809</v>
      </c>
      <c r="DD2" s="60">
        <f t="shared" si="2"/>
        <v>43810</v>
      </c>
      <c r="DE2" s="60">
        <f t="shared" si="2"/>
        <v>43811</v>
      </c>
      <c r="DF2" s="60">
        <f t="shared" si="2"/>
        <v>43812</v>
      </c>
      <c r="DG2" s="60">
        <f t="shared" si="2"/>
        <v>43813</v>
      </c>
      <c r="DH2" s="60">
        <f t="shared" si="2"/>
        <v>43814</v>
      </c>
      <c r="DI2" s="60">
        <f t="shared" si="2"/>
        <v>43815</v>
      </c>
      <c r="DJ2" s="60">
        <f t="shared" si="2"/>
        <v>43816</v>
      </c>
      <c r="DK2" s="60">
        <f t="shared" si="2"/>
        <v>43817</v>
      </c>
      <c r="DL2" s="60">
        <f t="shared" si="2"/>
        <v>43818</v>
      </c>
      <c r="DM2" s="60">
        <f t="shared" si="2"/>
        <v>43819</v>
      </c>
      <c r="DN2" s="60">
        <f t="shared" si="2"/>
        <v>43820</v>
      </c>
      <c r="DO2" s="60">
        <f t="shared" si="2"/>
        <v>43821</v>
      </c>
      <c r="DP2" s="60">
        <f t="shared" si="2"/>
        <v>43822</v>
      </c>
      <c r="DQ2" s="60">
        <f t="shared" si="2"/>
        <v>43823</v>
      </c>
      <c r="DR2" s="60">
        <f t="shared" si="2"/>
        <v>43824</v>
      </c>
      <c r="DS2" s="60">
        <f t="shared" si="2"/>
        <v>43825</v>
      </c>
      <c r="DT2" s="60">
        <f t="shared" si="2"/>
        <v>43826</v>
      </c>
      <c r="DU2" s="60">
        <f t="shared" si="2"/>
        <v>43827</v>
      </c>
      <c r="DV2" s="60">
        <f t="shared" si="2"/>
        <v>43828</v>
      </c>
      <c r="DW2" s="60">
        <f t="shared" si="2"/>
        <v>43829</v>
      </c>
      <c r="DX2" s="60">
        <f t="shared" si="2"/>
        <v>43830</v>
      </c>
      <c r="DY2" s="60">
        <f t="shared" si="2"/>
        <v>43831</v>
      </c>
      <c r="DZ2" s="60">
        <f t="shared" si="2"/>
        <v>43832</v>
      </c>
      <c r="EA2" s="60">
        <f t="shared" si="2"/>
        <v>43833</v>
      </c>
      <c r="EB2" s="60">
        <f t="shared" si="2"/>
        <v>43834</v>
      </c>
      <c r="EC2" s="60">
        <f t="shared" si="2"/>
        <v>43835</v>
      </c>
      <c r="ED2" s="60">
        <f t="shared" si="2"/>
        <v>43836</v>
      </c>
      <c r="EE2" s="60">
        <f t="shared" si="2"/>
        <v>43837</v>
      </c>
      <c r="EF2" s="60">
        <f t="shared" si="2"/>
        <v>43838</v>
      </c>
      <c r="EG2" s="60">
        <f t="shared" si="2"/>
        <v>43839</v>
      </c>
      <c r="EH2" s="60">
        <f t="shared" si="2"/>
        <v>43840</v>
      </c>
      <c r="EI2" s="60">
        <f t="shared" si="2"/>
        <v>43841</v>
      </c>
      <c r="EJ2" s="60">
        <f t="shared" si="2"/>
        <v>43842</v>
      </c>
      <c r="EK2" s="60">
        <f t="shared" si="2"/>
        <v>43843</v>
      </c>
      <c r="EL2" s="60">
        <f t="shared" si="2"/>
        <v>43844</v>
      </c>
      <c r="EM2" s="60">
        <f t="shared" si="2"/>
        <v>43845</v>
      </c>
      <c r="EN2" s="60">
        <f t="shared" si="2"/>
        <v>43846</v>
      </c>
      <c r="EO2" s="60">
        <f t="shared" si="2"/>
        <v>43847</v>
      </c>
      <c r="EP2" s="60">
        <f t="shared" si="2"/>
        <v>43848</v>
      </c>
      <c r="EQ2" s="60">
        <f t="shared" si="2"/>
        <v>43849</v>
      </c>
      <c r="ER2" s="60">
        <f t="shared" si="2"/>
        <v>43850</v>
      </c>
      <c r="ES2" s="60">
        <f t="shared" si="2"/>
        <v>43851</v>
      </c>
      <c r="ET2" s="60">
        <f t="shared" si="2"/>
        <v>43852</v>
      </c>
      <c r="EU2" s="60">
        <f t="shared" si="2"/>
        <v>43853</v>
      </c>
      <c r="EV2" s="60">
        <f t="shared" si="2"/>
        <v>43854</v>
      </c>
      <c r="EW2" s="60">
        <f t="shared" si="2"/>
        <v>43855</v>
      </c>
      <c r="EX2" s="60">
        <f t="shared" si="2"/>
        <v>43856</v>
      </c>
      <c r="EY2" s="60">
        <f t="shared" si="2"/>
        <v>43857</v>
      </c>
      <c r="EZ2" s="60">
        <f t="shared" si="2"/>
        <v>43858</v>
      </c>
      <c r="FA2" s="60">
        <f t="shared" si="2"/>
        <v>43859</v>
      </c>
      <c r="FB2" s="60">
        <f t="shared" si="2"/>
        <v>43860</v>
      </c>
      <c r="FC2" s="60">
        <f t="shared" si="2"/>
        <v>43861</v>
      </c>
    </row>
    <row r="3" spans="1:159" x14ac:dyDescent="0.35">
      <c r="C3" s="18"/>
      <c r="D3" s="18"/>
      <c r="E3" s="18"/>
      <c r="F3" s="114"/>
    </row>
    <row r="4" spans="1:159" x14ac:dyDescent="0.35">
      <c r="C4" s="18"/>
      <c r="D4" s="18"/>
      <c r="E4" s="18"/>
      <c r="F4" s="114"/>
    </row>
    <row r="5" spans="1:159" x14ac:dyDescent="0.35">
      <c r="C5" s="18"/>
      <c r="D5" s="18"/>
      <c r="E5" s="18"/>
      <c r="F5" s="114"/>
    </row>
    <row r="6" spans="1:159" x14ac:dyDescent="0.35">
      <c r="C6" s="18"/>
      <c r="D6" s="18"/>
      <c r="E6" s="18"/>
      <c r="F6" s="114"/>
    </row>
    <row r="7" spans="1:159" x14ac:dyDescent="0.35">
      <c r="C7" s="18"/>
      <c r="D7" s="18"/>
      <c r="E7" s="18"/>
      <c r="F7" s="114"/>
    </row>
    <row r="8" spans="1:159" x14ac:dyDescent="0.35">
      <c r="C8" s="18"/>
      <c r="D8" s="18"/>
      <c r="E8" s="18"/>
      <c r="F8" s="114"/>
    </row>
    <row r="9" spans="1:159" x14ac:dyDescent="0.35">
      <c r="C9" s="18"/>
      <c r="D9" s="18"/>
      <c r="E9" s="18"/>
      <c r="F9" s="114"/>
    </row>
    <row r="10" spans="1:159" x14ac:dyDescent="0.35">
      <c r="C10" s="18"/>
      <c r="D10" s="18"/>
      <c r="E10" s="18"/>
      <c r="F10" s="114"/>
    </row>
    <row r="11" spans="1:159" x14ac:dyDescent="0.35">
      <c r="C11" s="18"/>
      <c r="D11" s="18"/>
      <c r="E11" s="18"/>
      <c r="F11" s="114"/>
    </row>
    <row r="12" spans="1:159" x14ac:dyDescent="0.35">
      <c r="C12" s="18"/>
      <c r="D12" s="18"/>
      <c r="E12" s="18"/>
      <c r="F12" s="114"/>
    </row>
    <row r="13" spans="1:159" x14ac:dyDescent="0.35">
      <c r="C13" s="18"/>
      <c r="D13" s="18"/>
      <c r="E13" s="18"/>
      <c r="F13" s="114"/>
    </row>
    <row r="14" spans="1:159" x14ac:dyDescent="0.35">
      <c r="C14" s="18"/>
      <c r="D14" s="18"/>
      <c r="E14" s="18"/>
      <c r="F14" s="114"/>
    </row>
    <row r="15" spans="1:159" x14ac:dyDescent="0.35">
      <c r="C15" s="18"/>
      <c r="D15" s="18"/>
      <c r="E15" s="18"/>
      <c r="F15" s="114"/>
    </row>
    <row r="16" spans="1:159" x14ac:dyDescent="0.35">
      <c r="C16" s="18"/>
      <c r="D16" s="18"/>
      <c r="E16" s="18"/>
      <c r="F16" s="114"/>
      <c r="G16" s="111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</row>
    <row r="17" spans="3:98" x14ac:dyDescent="0.35">
      <c r="C17" s="18"/>
      <c r="D17" s="18"/>
      <c r="E17" s="18"/>
      <c r="F17" s="114"/>
      <c r="G17" s="111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</row>
    <row r="18" spans="3:98" x14ac:dyDescent="0.35">
      <c r="C18" s="18"/>
      <c r="D18" s="18"/>
      <c r="E18" s="18"/>
      <c r="F18" s="114"/>
      <c r="G18" s="111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</row>
    <row r="19" spans="3:98" x14ac:dyDescent="0.35">
      <c r="C19" s="18"/>
      <c r="D19" s="18"/>
      <c r="E19" s="18"/>
      <c r="F19" s="18"/>
      <c r="G19" s="62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</row>
    <row r="20" spans="3:98" x14ac:dyDescent="0.35">
      <c r="C20" s="18"/>
      <c r="D20" s="18"/>
      <c r="E20" s="18"/>
      <c r="F20" s="18"/>
      <c r="G20" s="62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</row>
    <row r="21" spans="3:98" x14ac:dyDescent="0.35">
      <c r="C21" s="18"/>
      <c r="D21" s="18"/>
      <c r="E21" s="18"/>
      <c r="F21" s="18"/>
      <c r="G21" s="62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</row>
    <row r="22" spans="3:98" x14ac:dyDescent="0.35">
      <c r="C22" s="18"/>
      <c r="D22" s="18"/>
      <c r="E22" s="18"/>
      <c r="F22" s="18"/>
      <c r="G22" s="62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</row>
    <row r="23" spans="3:98" x14ac:dyDescent="0.35">
      <c r="C23" s="18"/>
      <c r="D23" s="18"/>
      <c r="E23" s="18"/>
      <c r="F23" s="18"/>
      <c r="G23" s="62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</row>
    <row r="24" spans="3:98" x14ac:dyDescent="0.35">
      <c r="C24" s="18"/>
      <c r="D24" s="18"/>
      <c r="E24" s="18"/>
      <c r="F24" s="18"/>
      <c r="G24" s="62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</row>
    <row r="25" spans="3:98" x14ac:dyDescent="0.35">
      <c r="C25" s="18"/>
      <c r="D25" s="18"/>
      <c r="E25" s="18"/>
      <c r="F25" s="18"/>
      <c r="G25" s="62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</row>
    <row r="26" spans="3:98" x14ac:dyDescent="0.35">
      <c r="C26" s="18"/>
      <c r="D26" s="18"/>
      <c r="E26" s="18"/>
      <c r="F26" s="18"/>
      <c r="G26" s="62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</row>
    <row r="27" spans="3:98" x14ac:dyDescent="0.35">
      <c r="C27" s="18"/>
      <c r="D27" s="18"/>
      <c r="E27" s="18"/>
      <c r="F27" s="18"/>
      <c r="G27" s="62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</row>
    <row r="28" spans="3:98" x14ac:dyDescent="0.35">
      <c r="C28" s="18"/>
      <c r="D28" s="18"/>
      <c r="E28" s="18"/>
      <c r="F28" s="18"/>
      <c r="G28" s="62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8"/>
      <c r="BA28" s="18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</row>
    <row r="29" spans="3:98" x14ac:dyDescent="0.35">
      <c r="C29" s="18"/>
      <c r="D29" s="18"/>
      <c r="E29" s="18"/>
      <c r="F29" s="18"/>
      <c r="G29" s="62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</row>
    <row r="30" spans="3:98" x14ac:dyDescent="0.35">
      <c r="C30" s="18"/>
      <c r="D30" s="18"/>
      <c r="E30" s="18"/>
      <c r="F30" s="18"/>
      <c r="G30" s="62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18"/>
      <c r="AZ30" s="18"/>
      <c r="BA30" s="18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</row>
    <row r="31" spans="3:98" x14ac:dyDescent="0.35">
      <c r="C31" s="18"/>
      <c r="D31" s="18"/>
      <c r="E31" s="18"/>
      <c r="F31" s="18"/>
      <c r="G31" s="62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18"/>
      <c r="AZ31" s="18"/>
      <c r="BA31" s="18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</row>
    <row r="32" spans="3:98" x14ac:dyDescent="0.35">
      <c r="C32" s="18"/>
      <c r="D32" s="18"/>
      <c r="E32" s="18"/>
      <c r="F32" s="18"/>
      <c r="G32" s="62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</row>
    <row r="33" spans="3:98" x14ac:dyDescent="0.35">
      <c r="C33" s="18"/>
      <c r="D33" s="18"/>
      <c r="E33" s="18"/>
      <c r="F33" s="18"/>
      <c r="G33" s="62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18"/>
      <c r="AZ33" s="18"/>
      <c r="BA33" s="18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</row>
    <row r="34" spans="3:98" x14ac:dyDescent="0.35">
      <c r="C34" s="18"/>
      <c r="D34" s="18"/>
      <c r="E34" s="18"/>
      <c r="F34" s="18"/>
      <c r="G34" s="62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8"/>
      <c r="BA34" s="18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</row>
    <row r="35" spans="3:98" x14ac:dyDescent="0.35">
      <c r="C35" s="18"/>
      <c r="D35" s="18"/>
      <c r="E35" s="18"/>
      <c r="F35" s="18"/>
      <c r="G35" s="62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8"/>
      <c r="BA35" s="18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</row>
    <row r="36" spans="3:98" x14ac:dyDescent="0.35">
      <c r="C36" s="18"/>
      <c r="D36" s="18"/>
      <c r="E36" s="18"/>
      <c r="F36" s="18"/>
      <c r="G36" s="62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8"/>
      <c r="AZ36" s="18"/>
      <c r="BA36" s="18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</row>
    <row r="37" spans="3:98" x14ac:dyDescent="0.35">
      <c r="C37" s="18"/>
      <c r="D37" s="18"/>
      <c r="E37" s="18"/>
      <c r="F37" s="18"/>
      <c r="G37" s="62"/>
      <c r="H37" s="18"/>
    </row>
    <row r="38" spans="3:98" x14ac:dyDescent="0.35">
      <c r="C38" s="18"/>
      <c r="D38" s="18"/>
      <c r="E38" s="18"/>
      <c r="F38" s="18"/>
      <c r="G38" s="62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18"/>
      <c r="AZ38" s="18"/>
      <c r="BA38" s="18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</row>
    <row r="39" spans="3:98" x14ac:dyDescent="0.35">
      <c r="C39" s="18"/>
      <c r="D39" s="18"/>
      <c r="E39" s="18"/>
      <c r="F39" s="18"/>
      <c r="G39" s="62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X39" s="18"/>
      <c r="AY39" s="18"/>
      <c r="AZ39" s="18"/>
      <c r="BA39" s="18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R39" s="18"/>
      <c r="CS39" s="18"/>
      <c r="CT39" s="18"/>
    </row>
    <row r="40" spans="3:98" x14ac:dyDescent="0.35">
      <c r="C40" s="18"/>
      <c r="D40" s="18"/>
      <c r="E40" s="18"/>
      <c r="F40" s="18"/>
      <c r="G40" s="62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M40" s="18"/>
      <c r="AN40" s="18"/>
      <c r="AO40" s="18"/>
      <c r="AP40" s="18"/>
      <c r="AQ40" s="18"/>
      <c r="AR40" s="18"/>
      <c r="AS40" s="18"/>
      <c r="AT40" s="18"/>
      <c r="AU40" s="18"/>
      <c r="AV40" s="18"/>
      <c r="AW40" s="18"/>
      <c r="AX40" s="18"/>
      <c r="AY40" s="18"/>
      <c r="AZ40" s="18"/>
      <c r="BA40" s="18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</row>
    <row r="41" spans="3:98" x14ac:dyDescent="0.35">
      <c r="C41" s="18"/>
      <c r="D41" s="18"/>
      <c r="E41" s="18"/>
      <c r="F41" s="18"/>
      <c r="G41" s="62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  <c r="AR41" s="18"/>
      <c r="AS41" s="18"/>
      <c r="AT41" s="18"/>
      <c r="AU41" s="18"/>
      <c r="AV41" s="18"/>
      <c r="AW41" s="18"/>
      <c r="AX41" s="18"/>
      <c r="AY41" s="18"/>
      <c r="AZ41" s="18"/>
      <c r="BA41" s="18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</row>
    <row r="42" spans="3:98" x14ac:dyDescent="0.35">
      <c r="C42" s="18"/>
      <c r="D42" s="18"/>
      <c r="E42" s="18"/>
      <c r="F42" s="18"/>
      <c r="G42" s="62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8"/>
      <c r="AU42" s="18"/>
      <c r="AV42" s="18"/>
      <c r="AW42" s="18"/>
      <c r="AX42" s="18"/>
      <c r="AY42" s="18"/>
      <c r="AZ42" s="18"/>
      <c r="BA42" s="18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</row>
    <row r="43" spans="3:98" x14ac:dyDescent="0.35">
      <c r="C43" s="18"/>
      <c r="D43" s="18"/>
      <c r="E43" s="18"/>
      <c r="F43" s="18"/>
      <c r="G43" s="62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18"/>
      <c r="AU43" s="18"/>
      <c r="AV43" s="18"/>
      <c r="AW43" s="18"/>
      <c r="AX43" s="18"/>
      <c r="AY43" s="18"/>
      <c r="AZ43" s="18"/>
      <c r="BA43" s="18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</row>
    <row r="44" spans="3:98" x14ac:dyDescent="0.35">
      <c r="C44" s="18"/>
      <c r="D44" s="18"/>
      <c r="E44" s="18"/>
      <c r="F44" s="18"/>
      <c r="G44" s="62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18"/>
      <c r="AZ44" s="18"/>
      <c r="BA44" s="18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</row>
    <row r="45" spans="3:98" x14ac:dyDescent="0.35">
      <c r="C45" s="18"/>
      <c r="D45" s="18"/>
      <c r="E45" s="18"/>
      <c r="F45" s="18"/>
      <c r="G45" s="62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  <c r="AU45" s="18"/>
      <c r="AV45" s="18"/>
      <c r="AW45" s="18"/>
      <c r="AX45" s="18"/>
      <c r="AY45" s="18"/>
      <c r="AZ45" s="18"/>
      <c r="BA45" s="18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</row>
    <row r="46" spans="3:98" x14ac:dyDescent="0.35">
      <c r="C46" s="18"/>
      <c r="D46" s="18"/>
      <c r="E46" s="18"/>
      <c r="F46" s="18"/>
      <c r="G46" s="62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T46" s="18"/>
      <c r="AU46" s="18"/>
      <c r="AV46" s="18"/>
      <c r="AW46" s="18"/>
      <c r="AX46" s="18"/>
      <c r="AY46" s="18"/>
      <c r="AZ46" s="18"/>
      <c r="BA46" s="18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</row>
    <row r="47" spans="3:98" x14ac:dyDescent="0.35">
      <c r="C47" s="18"/>
      <c r="D47" s="18"/>
      <c r="E47" s="18"/>
      <c r="F47" s="18"/>
      <c r="G47" s="62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18"/>
      <c r="AU47" s="18"/>
      <c r="AV47" s="18"/>
      <c r="AW47" s="18"/>
      <c r="AX47" s="18"/>
      <c r="AY47" s="18"/>
      <c r="AZ47" s="18"/>
      <c r="BA47" s="18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</row>
    <row r="48" spans="3:98" x14ac:dyDescent="0.35">
      <c r="C48" s="18"/>
      <c r="D48" s="18"/>
      <c r="E48" s="18"/>
      <c r="F48" s="18"/>
      <c r="G48" s="62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18"/>
      <c r="AW48" s="18"/>
      <c r="AX48" s="18"/>
      <c r="AY48" s="18"/>
      <c r="AZ48" s="18"/>
      <c r="BA48" s="18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</row>
    <row r="49" spans="3:98" x14ac:dyDescent="0.35">
      <c r="C49" s="18"/>
      <c r="D49" s="18"/>
      <c r="E49" s="18"/>
      <c r="F49" s="18"/>
      <c r="G49" s="62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  <c r="AT49" s="18"/>
      <c r="AU49" s="18"/>
      <c r="AV49" s="18"/>
      <c r="AW49" s="18"/>
      <c r="AX49" s="18"/>
      <c r="AY49" s="18"/>
      <c r="AZ49" s="18"/>
      <c r="BA49" s="18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</row>
    <row r="50" spans="3:98" x14ac:dyDescent="0.35">
      <c r="C50" s="18"/>
      <c r="D50" s="18"/>
      <c r="E50" s="18"/>
      <c r="F50" s="18"/>
      <c r="G50" s="62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  <c r="AT50" s="18"/>
      <c r="AU50" s="18"/>
      <c r="AV50" s="18"/>
      <c r="AW50" s="18"/>
      <c r="AX50" s="18"/>
      <c r="AY50" s="18"/>
      <c r="AZ50" s="18"/>
      <c r="BA50" s="18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</row>
    <row r="51" spans="3:98" x14ac:dyDescent="0.35">
      <c r="C51" s="18"/>
      <c r="D51" s="18"/>
      <c r="E51" s="18"/>
      <c r="F51" s="18"/>
      <c r="G51" s="62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18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</row>
    <row r="52" spans="3:98" x14ac:dyDescent="0.35">
      <c r="C52" s="18"/>
      <c r="D52" s="18"/>
      <c r="E52" s="18"/>
      <c r="F52" s="18"/>
      <c r="G52" s="62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/>
      <c r="AM52" s="18"/>
      <c r="AN52" s="18"/>
      <c r="AO52" s="18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18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</row>
    <row r="53" spans="3:98" x14ac:dyDescent="0.35">
      <c r="C53" s="18"/>
      <c r="D53" s="18"/>
      <c r="E53" s="18"/>
      <c r="F53" s="18"/>
      <c r="G53" s="62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18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</row>
    <row r="54" spans="3:98" x14ac:dyDescent="0.35">
      <c r="C54" s="18"/>
      <c r="D54" s="18"/>
      <c r="E54" s="18"/>
      <c r="F54" s="18"/>
      <c r="G54" s="62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18"/>
      <c r="AJ54" s="18"/>
      <c r="AK54" s="18"/>
      <c r="AL54" s="18"/>
      <c r="AM54" s="18"/>
      <c r="AN54" s="18"/>
      <c r="AO54" s="18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18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</row>
    <row r="55" spans="3:98" x14ac:dyDescent="0.35">
      <c r="C55" s="18"/>
      <c r="D55" s="18"/>
      <c r="E55" s="18"/>
      <c r="F55" s="18"/>
      <c r="G55" s="62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18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</row>
    <row r="56" spans="3:98" x14ac:dyDescent="0.35">
      <c r="C56" s="18"/>
      <c r="D56" s="18"/>
      <c r="E56" s="18"/>
      <c r="F56" s="18"/>
      <c r="G56" s="62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18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</row>
    <row r="57" spans="3:98" x14ac:dyDescent="0.35">
      <c r="C57" s="18"/>
      <c r="D57" s="18"/>
      <c r="E57" s="18"/>
      <c r="F57" s="18"/>
      <c r="G57" s="62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18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</row>
    <row r="58" spans="3:98" x14ac:dyDescent="0.35">
      <c r="C58" s="18"/>
      <c r="D58" s="18"/>
      <c r="E58" s="18"/>
      <c r="F58" s="18"/>
      <c r="G58" s="62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18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</row>
    <row r="59" spans="3:98" x14ac:dyDescent="0.35">
      <c r="C59" s="18"/>
      <c r="D59" s="18"/>
      <c r="E59" s="18"/>
      <c r="F59" s="18"/>
      <c r="G59" s="62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18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</row>
    <row r="60" spans="3:98" x14ac:dyDescent="0.35">
      <c r="C60" s="18"/>
      <c r="D60" s="18"/>
      <c r="E60" s="18"/>
      <c r="F60" s="18"/>
      <c r="G60" s="62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8"/>
      <c r="AJ60" s="18"/>
      <c r="AK60" s="18"/>
      <c r="AL60" s="18"/>
      <c r="AM60" s="18"/>
      <c r="AN60" s="18"/>
      <c r="AO60" s="18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18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</row>
    <row r="61" spans="3:98" x14ac:dyDescent="0.35">
      <c r="C61" s="18"/>
      <c r="D61" s="18"/>
      <c r="E61" s="18"/>
      <c r="F61" s="18"/>
      <c r="G61" s="62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</row>
    <row r="62" spans="3:98" x14ac:dyDescent="0.35">
      <c r="C62" s="18"/>
      <c r="D62" s="18"/>
      <c r="E62" s="18"/>
      <c r="F62" s="18"/>
      <c r="G62" s="62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</row>
    <row r="63" spans="3:98" x14ac:dyDescent="0.35">
      <c r="C63" s="18"/>
      <c r="D63" s="18"/>
      <c r="E63" s="18"/>
      <c r="F63" s="18"/>
      <c r="G63" s="62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</row>
    <row r="64" spans="3:98" x14ac:dyDescent="0.35">
      <c r="C64" s="18"/>
      <c r="D64" s="18"/>
      <c r="E64" s="18"/>
      <c r="F64" s="18"/>
      <c r="G64" s="62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</row>
    <row r="65" spans="3:98" x14ac:dyDescent="0.35">
      <c r="C65" s="18"/>
      <c r="D65" s="18"/>
      <c r="E65" s="18"/>
      <c r="F65" s="18"/>
      <c r="G65" s="62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</row>
    <row r="66" spans="3:98" x14ac:dyDescent="0.35">
      <c r="C66" s="18"/>
      <c r="D66" s="18"/>
      <c r="E66" s="18"/>
      <c r="F66" s="18"/>
      <c r="G66" s="62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</row>
    <row r="67" spans="3:98" x14ac:dyDescent="0.35">
      <c r="C67" s="18"/>
      <c r="D67" s="18"/>
      <c r="E67" s="18"/>
      <c r="F67" s="18"/>
      <c r="G67" s="62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</row>
    <row r="68" spans="3:98" x14ac:dyDescent="0.35">
      <c r="C68" s="18"/>
      <c r="D68" s="18"/>
      <c r="E68" s="18"/>
      <c r="F68" s="18"/>
      <c r="G68" s="62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</row>
    <row r="69" spans="3:98" x14ac:dyDescent="0.35">
      <c r="C69" s="18"/>
      <c r="D69" s="18"/>
      <c r="E69" s="18"/>
      <c r="F69" s="18"/>
      <c r="G69" s="62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</row>
    <row r="70" spans="3:98" x14ac:dyDescent="0.35">
      <c r="C70" s="18"/>
      <c r="D70" s="18"/>
      <c r="E70" s="18"/>
      <c r="F70" s="18"/>
      <c r="G70" s="62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</row>
    <row r="71" spans="3:98" x14ac:dyDescent="0.35">
      <c r="C71" s="18"/>
      <c r="D71" s="18"/>
      <c r="E71" s="18"/>
      <c r="F71" s="18"/>
      <c r="G71" s="62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</row>
    <row r="72" spans="3:98" x14ac:dyDescent="0.35">
      <c r="C72" s="18"/>
      <c r="D72" s="18"/>
      <c r="E72" s="18"/>
      <c r="F72" s="18"/>
      <c r="G72" s="62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</row>
    <row r="73" spans="3:98" x14ac:dyDescent="0.35">
      <c r="C73" s="18"/>
      <c r="D73" s="18"/>
      <c r="E73" s="18"/>
      <c r="F73" s="18"/>
      <c r="G73" s="62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18"/>
      <c r="AI73" s="18"/>
      <c r="AJ73" s="18"/>
      <c r="AK73" s="18"/>
      <c r="AL73" s="18"/>
      <c r="AM73" s="18"/>
      <c r="AN73" s="18"/>
      <c r="AO73" s="18"/>
      <c r="AP73" s="18"/>
      <c r="AQ73" s="18"/>
      <c r="AR73" s="18"/>
      <c r="AS73" s="18"/>
      <c r="AT73" s="18"/>
      <c r="AU73" s="18"/>
      <c r="AV73" s="18"/>
      <c r="AW73" s="18"/>
      <c r="AX73" s="18"/>
      <c r="AY73" s="18"/>
      <c r="AZ73" s="18"/>
      <c r="BA73" s="18"/>
      <c r="BB73" s="18"/>
      <c r="BC73" s="18"/>
      <c r="BD73" s="18"/>
      <c r="BE73" s="18"/>
      <c r="BF73" s="18"/>
      <c r="BG73" s="18"/>
      <c r="BH73" s="18"/>
      <c r="BI73" s="18"/>
      <c r="BJ73" s="18"/>
      <c r="BK73" s="18"/>
      <c r="BL73" s="18"/>
      <c r="BM73" s="18"/>
      <c r="BN73" s="18"/>
      <c r="BO73" s="18"/>
      <c r="BP73" s="18"/>
      <c r="BQ73" s="18"/>
      <c r="BR73" s="18"/>
      <c r="BS73" s="18"/>
      <c r="BT73" s="18"/>
      <c r="BU73" s="18"/>
      <c r="BV73" s="18"/>
      <c r="BW73" s="18"/>
      <c r="BX73" s="18"/>
      <c r="BY73" s="18"/>
      <c r="BZ73" s="18"/>
      <c r="CA73" s="18"/>
      <c r="CB73" s="18"/>
      <c r="CC73" s="18"/>
      <c r="CD73" s="18"/>
      <c r="CE73" s="18"/>
      <c r="CF73" s="18"/>
      <c r="CG73" s="18"/>
      <c r="CH73" s="18"/>
      <c r="CI73" s="18"/>
      <c r="CJ73" s="18"/>
      <c r="CK73" s="18"/>
      <c r="CL73" s="18"/>
      <c r="CM73" s="18"/>
      <c r="CN73" s="18"/>
      <c r="CO73" s="18"/>
      <c r="CP73" s="18"/>
      <c r="CQ73" s="18"/>
      <c r="CR73" s="18"/>
      <c r="CS73" s="18"/>
      <c r="CT73" s="18"/>
    </row>
    <row r="74" spans="3:98" x14ac:dyDescent="0.35">
      <c r="C74" s="18"/>
      <c r="D74" s="18"/>
      <c r="E74" s="18"/>
      <c r="F74" s="18"/>
      <c r="G74" s="62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8"/>
      <c r="AI74" s="18"/>
      <c r="AJ74" s="18"/>
      <c r="AK74" s="18"/>
      <c r="AL74" s="18"/>
      <c r="AM74" s="18"/>
      <c r="AN74" s="18"/>
      <c r="AO74" s="18"/>
      <c r="AP74" s="18"/>
      <c r="AQ74" s="18"/>
      <c r="AR74" s="18"/>
      <c r="AS74" s="18"/>
      <c r="AT74" s="18"/>
      <c r="AU74" s="18"/>
      <c r="AV74" s="18"/>
      <c r="AW74" s="18"/>
      <c r="AX74" s="18"/>
      <c r="AY74" s="18"/>
      <c r="AZ74" s="18"/>
      <c r="BA74" s="18"/>
      <c r="BB74" s="18"/>
      <c r="BC74" s="18"/>
      <c r="BD74" s="18"/>
      <c r="BE74" s="18"/>
      <c r="BF74" s="18"/>
      <c r="BG74" s="18"/>
      <c r="BH74" s="18"/>
      <c r="BI74" s="18"/>
      <c r="BJ74" s="18"/>
      <c r="BK74" s="18"/>
      <c r="BL74" s="18"/>
      <c r="BM74" s="18"/>
      <c r="BN74" s="18"/>
      <c r="BO74" s="18"/>
      <c r="BP74" s="18"/>
      <c r="BQ74" s="18"/>
      <c r="BR74" s="18"/>
      <c r="BS74" s="18"/>
      <c r="BT74" s="18"/>
      <c r="BU74" s="18"/>
      <c r="BV74" s="18"/>
      <c r="BW74" s="18"/>
      <c r="BX74" s="18"/>
      <c r="BY74" s="18"/>
      <c r="BZ74" s="18"/>
      <c r="CA74" s="18"/>
      <c r="CB74" s="18"/>
      <c r="CC74" s="18"/>
      <c r="CD74" s="18"/>
      <c r="CE74" s="18"/>
      <c r="CF74" s="18"/>
      <c r="CG74" s="18"/>
      <c r="CH74" s="18"/>
      <c r="CI74" s="18"/>
      <c r="CJ74" s="18"/>
      <c r="CK74" s="18"/>
      <c r="CL74" s="18"/>
      <c r="CM74" s="18"/>
      <c r="CN74" s="18"/>
      <c r="CO74" s="18"/>
      <c r="CP74" s="18"/>
      <c r="CQ74" s="18"/>
      <c r="CR74" s="18"/>
      <c r="CS74" s="18"/>
      <c r="CT74" s="18"/>
    </row>
    <row r="75" spans="3:98" x14ac:dyDescent="0.35">
      <c r="C75" s="18"/>
      <c r="D75" s="18"/>
      <c r="E75" s="18"/>
      <c r="F75" s="18"/>
      <c r="G75" s="62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18"/>
      <c r="AI75" s="18"/>
      <c r="AJ75" s="18"/>
      <c r="AK75" s="18"/>
      <c r="AL75" s="18"/>
      <c r="AM75" s="18"/>
      <c r="AN75" s="18"/>
      <c r="AO75" s="18"/>
      <c r="AP75" s="18"/>
      <c r="AQ75" s="18"/>
      <c r="AR75" s="18"/>
      <c r="AS75" s="18"/>
      <c r="AT75" s="18"/>
      <c r="AU75" s="18"/>
      <c r="AV75" s="18"/>
      <c r="AW75" s="18"/>
      <c r="AX75" s="18"/>
      <c r="AY75" s="18"/>
      <c r="AZ75" s="18"/>
      <c r="BA75" s="18"/>
      <c r="BB75" s="18"/>
      <c r="BC75" s="18"/>
      <c r="BD75" s="18"/>
      <c r="BE75" s="18"/>
      <c r="BF75" s="18"/>
      <c r="BG75" s="18"/>
      <c r="BH75" s="18"/>
      <c r="BI75" s="18"/>
      <c r="BJ75" s="18"/>
      <c r="BK75" s="18"/>
      <c r="BL75" s="18"/>
      <c r="BM75" s="18"/>
      <c r="BN75" s="18"/>
      <c r="BO75" s="18"/>
      <c r="BP75" s="18"/>
      <c r="BQ75" s="18"/>
      <c r="BR75" s="18"/>
      <c r="BS75" s="18"/>
      <c r="BT75" s="18"/>
      <c r="BU75" s="18"/>
      <c r="BV75" s="18"/>
      <c r="BW75" s="18"/>
      <c r="BX75" s="18"/>
      <c r="BY75" s="18"/>
      <c r="BZ75" s="18"/>
      <c r="CA75" s="18"/>
      <c r="CB75" s="18"/>
      <c r="CC75" s="18"/>
      <c r="CD75" s="18"/>
      <c r="CE75" s="18"/>
      <c r="CF75" s="18"/>
      <c r="CG75" s="18"/>
      <c r="CH75" s="18"/>
      <c r="CI75" s="18"/>
      <c r="CJ75" s="18"/>
      <c r="CK75" s="18"/>
      <c r="CL75" s="18"/>
      <c r="CM75" s="18"/>
      <c r="CN75" s="18"/>
      <c r="CO75" s="18"/>
      <c r="CP75" s="18"/>
      <c r="CQ75" s="18"/>
      <c r="CR75" s="18"/>
      <c r="CS75" s="18"/>
      <c r="CT75" s="18"/>
    </row>
    <row r="76" spans="3:98" x14ac:dyDescent="0.35">
      <c r="C76" s="18"/>
      <c r="D76" s="18"/>
      <c r="E76" s="18"/>
      <c r="F76" s="18"/>
      <c r="G76" s="62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18"/>
      <c r="AI76" s="18"/>
      <c r="AJ76" s="18"/>
      <c r="AK76" s="18"/>
      <c r="AL76" s="18"/>
      <c r="AM76" s="18"/>
      <c r="AN76" s="18"/>
      <c r="AO76" s="18"/>
      <c r="AP76" s="18"/>
      <c r="AQ76" s="18"/>
      <c r="AR76" s="18"/>
      <c r="AS76" s="18"/>
      <c r="AT76" s="18"/>
      <c r="AU76" s="18"/>
      <c r="AV76" s="18"/>
      <c r="AW76" s="18"/>
      <c r="AX76" s="18"/>
      <c r="AY76" s="18"/>
      <c r="AZ76" s="18"/>
      <c r="BA76" s="18"/>
      <c r="BB76" s="18"/>
      <c r="BC76" s="18"/>
      <c r="BD76" s="18"/>
      <c r="BE76" s="18"/>
      <c r="BF76" s="18"/>
      <c r="BG76" s="18"/>
      <c r="BH76" s="18"/>
      <c r="BI76" s="18"/>
      <c r="BJ76" s="18"/>
      <c r="BK76" s="18"/>
      <c r="BL76" s="18"/>
      <c r="BM76" s="18"/>
      <c r="BN76" s="18"/>
      <c r="BO76" s="18"/>
      <c r="BP76" s="18"/>
      <c r="BQ76" s="18"/>
      <c r="BR76" s="18"/>
      <c r="BS76" s="18"/>
      <c r="BT76" s="18"/>
      <c r="BU76" s="18"/>
      <c r="BV76" s="18"/>
      <c r="BW76" s="18"/>
      <c r="BX76" s="18"/>
      <c r="BY76" s="18"/>
      <c r="BZ76" s="18"/>
      <c r="CA76" s="18"/>
      <c r="CB76" s="18"/>
      <c r="CC76" s="18"/>
      <c r="CD76" s="18"/>
      <c r="CE76" s="18"/>
      <c r="CF76" s="18"/>
      <c r="CG76" s="18"/>
      <c r="CH76" s="18"/>
      <c r="CI76" s="18"/>
      <c r="CJ76" s="18"/>
      <c r="CK76" s="18"/>
      <c r="CL76" s="18"/>
      <c r="CM76" s="18"/>
      <c r="CN76" s="18"/>
      <c r="CO76" s="18"/>
      <c r="CP76" s="18"/>
      <c r="CQ76" s="18"/>
      <c r="CR76" s="18"/>
      <c r="CS76" s="18"/>
      <c r="CT76" s="18"/>
    </row>
    <row r="77" spans="3:98" x14ac:dyDescent="0.35">
      <c r="C77" s="18"/>
      <c r="D77" s="18"/>
      <c r="E77" s="18"/>
      <c r="F77" s="18"/>
      <c r="G77" s="62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  <c r="AH77" s="18"/>
      <c r="AI77" s="18"/>
      <c r="AJ77" s="18"/>
      <c r="AK77" s="18"/>
      <c r="AL77" s="18"/>
      <c r="AM77" s="18"/>
      <c r="AN77" s="18"/>
      <c r="AO77" s="18"/>
      <c r="AP77" s="18"/>
      <c r="AQ77" s="18"/>
      <c r="AR77" s="18"/>
      <c r="AS77" s="18"/>
      <c r="AT77" s="18"/>
      <c r="AU77" s="18"/>
      <c r="AV77" s="18"/>
      <c r="AW77" s="18"/>
      <c r="AX77" s="18"/>
      <c r="AY77" s="18"/>
      <c r="AZ77" s="18"/>
      <c r="BA77" s="18"/>
      <c r="BB77" s="18"/>
      <c r="BC77" s="18"/>
      <c r="BD77" s="18"/>
      <c r="BE77" s="18"/>
      <c r="BF77" s="18"/>
      <c r="BG77" s="18"/>
      <c r="BH77" s="18"/>
      <c r="BI77" s="18"/>
      <c r="BJ77" s="18"/>
      <c r="BK77" s="18"/>
      <c r="BL77" s="18"/>
      <c r="BM77" s="18"/>
      <c r="BN77" s="18"/>
      <c r="BO77" s="18"/>
      <c r="BP77" s="18"/>
      <c r="BQ77" s="18"/>
      <c r="BR77" s="18"/>
      <c r="BS77" s="18"/>
      <c r="BT77" s="18"/>
      <c r="BU77" s="18"/>
      <c r="BV77" s="18"/>
      <c r="BW77" s="18"/>
      <c r="BX77" s="18"/>
      <c r="BY77" s="18"/>
      <c r="BZ77" s="18"/>
      <c r="CA77" s="18"/>
      <c r="CB77" s="18"/>
      <c r="CC77" s="18"/>
      <c r="CD77" s="18"/>
      <c r="CE77" s="18"/>
      <c r="CF77" s="18"/>
      <c r="CG77" s="18"/>
      <c r="CH77" s="18"/>
      <c r="CI77" s="18"/>
      <c r="CJ77" s="18"/>
      <c r="CK77" s="18"/>
      <c r="CL77" s="18"/>
      <c r="CM77" s="18"/>
      <c r="CN77" s="18"/>
      <c r="CO77" s="18"/>
      <c r="CP77" s="18"/>
      <c r="CQ77" s="18"/>
      <c r="CR77" s="18"/>
      <c r="CS77" s="18"/>
      <c r="CT77" s="18"/>
    </row>
    <row r="78" spans="3:98" x14ac:dyDescent="0.35">
      <c r="C78" s="18"/>
      <c r="D78" s="18"/>
      <c r="E78" s="18"/>
      <c r="F78" s="18"/>
      <c r="G78" s="62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18"/>
      <c r="AI78" s="18"/>
      <c r="AJ78" s="18"/>
      <c r="AK78" s="18"/>
      <c r="AL78" s="18"/>
      <c r="AM78" s="18"/>
      <c r="AN78" s="18"/>
      <c r="AO78" s="18"/>
      <c r="AP78" s="18"/>
      <c r="AQ78" s="18"/>
      <c r="AR78" s="18"/>
      <c r="AS78" s="18"/>
      <c r="AT78" s="18"/>
      <c r="AU78" s="18"/>
      <c r="AV78" s="18"/>
      <c r="AW78" s="18"/>
      <c r="AX78" s="18"/>
      <c r="AY78" s="18"/>
      <c r="AZ78" s="18"/>
      <c r="BA78" s="18"/>
      <c r="BB78" s="18"/>
      <c r="BC78" s="18"/>
      <c r="BD78" s="18"/>
      <c r="BE78" s="18"/>
      <c r="BF78" s="18"/>
      <c r="BG78" s="18"/>
      <c r="BH78" s="18"/>
      <c r="BI78" s="18"/>
      <c r="BJ78" s="18"/>
      <c r="BK78" s="18"/>
      <c r="BL78" s="18"/>
      <c r="BM78" s="18"/>
      <c r="BN78" s="18"/>
      <c r="BO78" s="18"/>
      <c r="BP78" s="18"/>
      <c r="BQ78" s="18"/>
      <c r="BR78" s="18"/>
      <c r="BS78" s="18"/>
      <c r="BT78" s="18"/>
      <c r="BU78" s="18"/>
      <c r="BV78" s="18"/>
      <c r="BW78" s="18"/>
      <c r="BX78" s="18"/>
      <c r="BY78" s="18"/>
      <c r="BZ78" s="18"/>
      <c r="CA78" s="18"/>
      <c r="CB78" s="18"/>
      <c r="CC78" s="18"/>
      <c r="CD78" s="18"/>
      <c r="CE78" s="18"/>
      <c r="CF78" s="18"/>
      <c r="CG78" s="18"/>
      <c r="CH78" s="18"/>
      <c r="CI78" s="18"/>
      <c r="CJ78" s="18"/>
      <c r="CK78" s="18"/>
      <c r="CL78" s="18"/>
      <c r="CM78" s="18"/>
      <c r="CN78" s="18"/>
      <c r="CO78" s="18"/>
      <c r="CP78" s="18"/>
      <c r="CQ78" s="18"/>
      <c r="CR78" s="18"/>
      <c r="CS78" s="18"/>
      <c r="CT78" s="18"/>
    </row>
    <row r="79" spans="3:98" x14ac:dyDescent="0.35">
      <c r="C79" s="18"/>
      <c r="D79" s="18"/>
      <c r="E79" s="18"/>
      <c r="F79" s="18"/>
      <c r="G79" s="62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  <c r="AH79" s="18"/>
      <c r="AI79" s="18"/>
      <c r="AJ79" s="18"/>
      <c r="AK79" s="18"/>
      <c r="AL79" s="18"/>
      <c r="AM79" s="18"/>
      <c r="AN79" s="18"/>
      <c r="AO79" s="18"/>
      <c r="AP79" s="18"/>
      <c r="AQ79" s="18"/>
      <c r="AR79" s="18"/>
      <c r="AS79" s="18"/>
      <c r="AT79" s="18"/>
      <c r="AU79" s="18"/>
      <c r="AV79" s="18"/>
      <c r="AW79" s="18"/>
      <c r="AX79" s="18"/>
      <c r="AY79" s="18"/>
      <c r="AZ79" s="18"/>
      <c r="BA79" s="18"/>
      <c r="BB79" s="18"/>
      <c r="BC79" s="18"/>
      <c r="BD79" s="18"/>
      <c r="BE79" s="18"/>
      <c r="BF79" s="18"/>
      <c r="BG79" s="18"/>
      <c r="BH79" s="18"/>
      <c r="BI79" s="18"/>
      <c r="BJ79" s="18"/>
      <c r="BK79" s="18"/>
      <c r="BL79" s="18"/>
      <c r="BM79" s="18"/>
      <c r="BN79" s="18"/>
      <c r="BO79" s="18"/>
      <c r="BP79" s="18"/>
      <c r="BQ79" s="18"/>
      <c r="BR79" s="18"/>
      <c r="BS79" s="18"/>
      <c r="BT79" s="18"/>
      <c r="BU79" s="18"/>
      <c r="BV79" s="18"/>
      <c r="BW79" s="18"/>
      <c r="BX79" s="18"/>
      <c r="BY79" s="18"/>
      <c r="BZ79" s="18"/>
      <c r="CA79" s="18"/>
      <c r="CB79" s="18"/>
      <c r="CC79" s="18"/>
      <c r="CD79" s="18"/>
      <c r="CE79" s="18"/>
      <c r="CF79" s="18"/>
      <c r="CG79" s="18"/>
      <c r="CH79" s="18"/>
      <c r="CI79" s="18"/>
      <c r="CJ79" s="18"/>
      <c r="CK79" s="18"/>
      <c r="CL79" s="18"/>
      <c r="CM79" s="18"/>
      <c r="CN79" s="18"/>
      <c r="CO79" s="18"/>
      <c r="CP79" s="18"/>
      <c r="CQ79" s="18"/>
      <c r="CR79" s="18"/>
      <c r="CS79" s="18"/>
      <c r="CT79" s="18"/>
    </row>
    <row r="80" spans="3:98" x14ac:dyDescent="0.35">
      <c r="C80" s="18"/>
      <c r="D80" s="18"/>
      <c r="E80" s="18"/>
      <c r="F80" s="18"/>
      <c r="G80" s="62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  <c r="AG80" s="18"/>
      <c r="AH80" s="18"/>
      <c r="AI80" s="18"/>
      <c r="AJ80" s="18"/>
      <c r="AK80" s="18"/>
      <c r="AL80" s="18"/>
      <c r="AM80" s="18"/>
      <c r="AN80" s="18"/>
      <c r="AO80" s="18"/>
      <c r="AP80" s="18"/>
      <c r="AQ80" s="18"/>
      <c r="AR80" s="18"/>
      <c r="AS80" s="18"/>
      <c r="AT80" s="18"/>
      <c r="AU80" s="18"/>
      <c r="AV80" s="18"/>
      <c r="AW80" s="18"/>
      <c r="AX80" s="18"/>
      <c r="AY80" s="18"/>
      <c r="AZ80" s="18"/>
      <c r="BA80" s="18"/>
      <c r="BB80" s="18"/>
      <c r="BC80" s="18"/>
      <c r="BD80" s="18"/>
      <c r="BE80" s="18"/>
      <c r="BF80" s="18"/>
      <c r="BG80" s="18"/>
      <c r="BH80" s="18"/>
      <c r="BI80" s="18"/>
      <c r="BJ80" s="18"/>
      <c r="BK80" s="18"/>
      <c r="BL80" s="18"/>
      <c r="BM80" s="18"/>
      <c r="BN80" s="18"/>
      <c r="BO80" s="18"/>
      <c r="BP80" s="18"/>
      <c r="BQ80" s="18"/>
      <c r="BR80" s="18"/>
      <c r="BS80" s="18"/>
      <c r="BT80" s="18"/>
      <c r="BU80" s="18"/>
      <c r="BV80" s="18"/>
      <c r="BW80" s="18"/>
      <c r="BX80" s="18"/>
      <c r="BY80" s="18"/>
      <c r="BZ80" s="18"/>
      <c r="CA80" s="18"/>
      <c r="CB80" s="18"/>
      <c r="CC80" s="18"/>
      <c r="CD80" s="18"/>
      <c r="CE80" s="18"/>
      <c r="CF80" s="18"/>
      <c r="CG80" s="18"/>
      <c r="CH80" s="18"/>
      <c r="CI80" s="18"/>
      <c r="CJ80" s="18"/>
      <c r="CK80" s="18"/>
      <c r="CL80" s="18"/>
      <c r="CM80" s="18"/>
      <c r="CN80" s="18"/>
      <c r="CO80" s="18"/>
      <c r="CP80" s="18"/>
      <c r="CQ80" s="18"/>
      <c r="CR80" s="18"/>
      <c r="CS80" s="18"/>
      <c r="CT80" s="18"/>
    </row>
    <row r="81" spans="3:98" x14ac:dyDescent="0.35">
      <c r="C81" s="18"/>
      <c r="D81" s="18"/>
      <c r="E81" s="18"/>
      <c r="F81" s="18"/>
      <c r="G81" s="62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8"/>
      <c r="AH81" s="18"/>
      <c r="AI81" s="18"/>
      <c r="AJ81" s="18"/>
      <c r="AK81" s="18"/>
      <c r="AL81" s="18"/>
      <c r="AM81" s="18"/>
      <c r="AN81" s="18"/>
      <c r="AO81" s="18"/>
      <c r="AP81" s="18"/>
      <c r="AQ81" s="18"/>
      <c r="AR81" s="18"/>
      <c r="AS81" s="18"/>
      <c r="AT81" s="18"/>
      <c r="AU81" s="18"/>
      <c r="AV81" s="18"/>
      <c r="AW81" s="18"/>
      <c r="AX81" s="18"/>
      <c r="AY81" s="18"/>
      <c r="AZ81" s="18"/>
      <c r="BA81" s="18"/>
      <c r="BB81" s="18"/>
      <c r="BC81" s="18"/>
      <c r="BD81" s="18"/>
      <c r="BE81" s="18"/>
      <c r="BF81" s="18"/>
      <c r="BG81" s="18"/>
      <c r="BH81" s="18"/>
      <c r="BI81" s="18"/>
      <c r="BJ81" s="18"/>
      <c r="BK81" s="18"/>
      <c r="BL81" s="18"/>
      <c r="BM81" s="18"/>
      <c r="BN81" s="18"/>
      <c r="BO81" s="18"/>
      <c r="BP81" s="18"/>
      <c r="BQ81" s="18"/>
      <c r="BR81" s="18"/>
      <c r="BS81" s="18"/>
      <c r="BT81" s="18"/>
      <c r="BU81" s="18"/>
      <c r="BV81" s="18"/>
      <c r="BW81" s="18"/>
      <c r="BX81" s="18"/>
      <c r="BY81" s="18"/>
      <c r="BZ81" s="18"/>
      <c r="CA81" s="18"/>
      <c r="CB81" s="18"/>
      <c r="CC81" s="18"/>
      <c r="CD81" s="18"/>
      <c r="CE81" s="18"/>
      <c r="CF81" s="18"/>
      <c r="CG81" s="18"/>
      <c r="CH81" s="18"/>
      <c r="CI81" s="18"/>
      <c r="CJ81" s="18"/>
      <c r="CK81" s="18"/>
      <c r="CL81" s="18"/>
      <c r="CM81" s="18"/>
      <c r="CN81" s="18"/>
      <c r="CO81" s="18"/>
      <c r="CP81" s="18"/>
      <c r="CQ81" s="18"/>
      <c r="CR81" s="18"/>
      <c r="CS81" s="18"/>
      <c r="CT81" s="18"/>
    </row>
    <row r="82" spans="3:98" x14ac:dyDescent="0.35">
      <c r="C82" s="18"/>
      <c r="D82" s="18"/>
      <c r="E82" s="18"/>
      <c r="F82" s="18"/>
      <c r="G82" s="62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18"/>
      <c r="AF82" s="18"/>
      <c r="AG82" s="18"/>
      <c r="AH82" s="18"/>
      <c r="AI82" s="18"/>
      <c r="AJ82" s="18"/>
      <c r="AK82" s="18"/>
      <c r="AL82" s="18"/>
      <c r="AM82" s="18"/>
      <c r="AN82" s="18"/>
      <c r="AO82" s="18"/>
      <c r="AP82" s="18"/>
      <c r="AQ82" s="18"/>
      <c r="AR82" s="18"/>
      <c r="AS82" s="18"/>
      <c r="AT82" s="18"/>
      <c r="AU82" s="18"/>
      <c r="AV82" s="18"/>
      <c r="AW82" s="18"/>
      <c r="AX82" s="18"/>
      <c r="AY82" s="18"/>
      <c r="AZ82" s="18"/>
      <c r="BA82" s="18"/>
      <c r="BB82" s="18"/>
      <c r="BC82" s="18"/>
      <c r="BD82" s="18"/>
      <c r="BE82" s="18"/>
      <c r="BF82" s="18"/>
      <c r="BG82" s="18"/>
      <c r="BH82" s="18"/>
      <c r="BI82" s="18"/>
      <c r="BJ82" s="18"/>
      <c r="BK82" s="18"/>
      <c r="BL82" s="18"/>
      <c r="BM82" s="18"/>
      <c r="BN82" s="18"/>
      <c r="BO82" s="18"/>
      <c r="BP82" s="18"/>
      <c r="BQ82" s="18"/>
      <c r="BR82" s="18"/>
      <c r="BS82" s="18"/>
      <c r="BT82" s="18"/>
      <c r="BU82" s="18"/>
      <c r="BV82" s="18"/>
      <c r="BW82" s="18"/>
      <c r="BX82" s="18"/>
      <c r="BY82" s="18"/>
      <c r="BZ82" s="18"/>
      <c r="CA82" s="18"/>
      <c r="CB82" s="18"/>
      <c r="CC82" s="18"/>
      <c r="CD82" s="18"/>
      <c r="CE82" s="18"/>
      <c r="CF82" s="18"/>
      <c r="CG82" s="18"/>
      <c r="CH82" s="18"/>
      <c r="CI82" s="18"/>
      <c r="CJ82" s="18"/>
      <c r="CK82" s="18"/>
      <c r="CL82" s="18"/>
      <c r="CM82" s="18"/>
      <c r="CN82" s="18"/>
      <c r="CO82" s="18"/>
      <c r="CP82" s="18"/>
      <c r="CQ82" s="18"/>
      <c r="CR82" s="18"/>
      <c r="CS82" s="18"/>
      <c r="CT82" s="18"/>
    </row>
    <row r="83" spans="3:98" x14ac:dyDescent="0.35">
      <c r="C83" s="18"/>
      <c r="D83" s="18"/>
      <c r="E83" s="18"/>
      <c r="F83" s="18"/>
      <c r="G83" s="62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  <c r="AF83" s="18"/>
      <c r="AG83" s="18"/>
      <c r="AH83" s="18"/>
      <c r="AI83" s="18"/>
      <c r="AJ83" s="18"/>
      <c r="AK83" s="18"/>
      <c r="AL83" s="18"/>
      <c r="AM83" s="18"/>
      <c r="AN83" s="18"/>
      <c r="AO83" s="18"/>
      <c r="AP83" s="18"/>
      <c r="AQ83" s="18"/>
      <c r="AR83" s="18"/>
      <c r="AS83" s="18"/>
      <c r="AT83" s="18"/>
      <c r="AU83" s="18"/>
      <c r="AV83" s="18"/>
      <c r="AW83" s="18"/>
      <c r="AX83" s="18"/>
      <c r="AY83" s="18"/>
      <c r="AZ83" s="18"/>
      <c r="BA83" s="18"/>
      <c r="BB83" s="18"/>
      <c r="BC83" s="18"/>
      <c r="BD83" s="18"/>
      <c r="BE83" s="18"/>
      <c r="BF83" s="18"/>
      <c r="BG83" s="18"/>
      <c r="BH83" s="18"/>
      <c r="BI83" s="18"/>
      <c r="BJ83" s="18"/>
      <c r="BK83" s="18"/>
      <c r="BL83" s="18"/>
      <c r="BM83" s="18"/>
      <c r="BN83" s="18"/>
      <c r="BO83" s="18"/>
      <c r="BP83" s="18"/>
      <c r="BQ83" s="18"/>
      <c r="BR83" s="18"/>
      <c r="BS83" s="18"/>
      <c r="BT83" s="18"/>
      <c r="BU83" s="18"/>
      <c r="BV83" s="18"/>
      <c r="BW83" s="18"/>
      <c r="BX83" s="18"/>
      <c r="BY83" s="18"/>
      <c r="BZ83" s="18"/>
      <c r="CA83" s="18"/>
      <c r="CB83" s="18"/>
      <c r="CC83" s="18"/>
      <c r="CD83" s="18"/>
      <c r="CE83" s="18"/>
      <c r="CF83" s="18"/>
      <c r="CG83" s="18"/>
      <c r="CH83" s="18"/>
      <c r="CI83" s="18"/>
      <c r="CJ83" s="18"/>
      <c r="CK83" s="18"/>
      <c r="CL83" s="18"/>
      <c r="CM83" s="18"/>
      <c r="CN83" s="18"/>
      <c r="CO83" s="18"/>
      <c r="CP83" s="18"/>
      <c r="CQ83" s="18"/>
      <c r="CR83" s="18"/>
      <c r="CS83" s="18"/>
      <c r="CT83" s="18"/>
    </row>
    <row r="84" spans="3:98" x14ac:dyDescent="0.35">
      <c r="C84" s="18"/>
      <c r="D84" s="18"/>
      <c r="E84" s="18"/>
      <c r="F84" s="18"/>
      <c r="G84" s="62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  <c r="AF84" s="18"/>
      <c r="AG84" s="18"/>
      <c r="AH84" s="18"/>
      <c r="AI84" s="18"/>
      <c r="AJ84" s="18"/>
      <c r="AK84" s="18"/>
      <c r="AL84" s="18"/>
      <c r="AM84" s="18"/>
      <c r="AN84" s="18"/>
      <c r="AO84" s="18"/>
      <c r="AP84" s="18"/>
      <c r="AQ84" s="18"/>
      <c r="AR84" s="18"/>
      <c r="AS84" s="18"/>
      <c r="AT84" s="18"/>
      <c r="AU84" s="18"/>
      <c r="AV84" s="18"/>
      <c r="AW84" s="18"/>
      <c r="AX84" s="18"/>
      <c r="AY84" s="18"/>
      <c r="AZ84" s="18"/>
      <c r="BA84" s="18"/>
      <c r="BB84" s="18"/>
      <c r="BC84" s="18"/>
      <c r="BD84" s="18"/>
      <c r="BE84" s="18"/>
      <c r="BF84" s="18"/>
      <c r="BG84" s="18"/>
      <c r="BH84" s="18"/>
      <c r="BI84" s="18"/>
      <c r="BJ84" s="18"/>
      <c r="BK84" s="18"/>
      <c r="BL84" s="18"/>
      <c r="BM84" s="18"/>
      <c r="BN84" s="18"/>
      <c r="BO84" s="18"/>
      <c r="BP84" s="18"/>
      <c r="BQ84" s="18"/>
      <c r="BR84" s="18"/>
      <c r="BS84" s="18"/>
      <c r="BT84" s="18"/>
      <c r="BU84" s="18"/>
      <c r="BV84" s="18"/>
      <c r="BW84" s="18"/>
      <c r="BX84" s="18"/>
      <c r="BY84" s="18"/>
      <c r="BZ84" s="18"/>
      <c r="CA84" s="18"/>
      <c r="CB84" s="18"/>
      <c r="CC84" s="18"/>
      <c r="CD84" s="18"/>
      <c r="CE84" s="18"/>
      <c r="CF84" s="18"/>
      <c r="CG84" s="18"/>
      <c r="CH84" s="18"/>
      <c r="CI84" s="18"/>
      <c r="CJ84" s="18"/>
      <c r="CK84" s="18"/>
      <c r="CL84" s="18"/>
      <c r="CM84" s="18"/>
      <c r="CN84" s="18"/>
      <c r="CO84" s="18"/>
      <c r="CP84" s="18"/>
      <c r="CQ84" s="18"/>
      <c r="CR84" s="18"/>
      <c r="CS84" s="18"/>
      <c r="CT84" s="18"/>
    </row>
    <row r="85" spans="3:98" x14ac:dyDescent="0.35">
      <c r="C85" s="18"/>
      <c r="D85" s="18"/>
      <c r="E85" s="18"/>
      <c r="F85" s="18"/>
      <c r="G85" s="62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  <c r="AF85" s="18"/>
      <c r="AG85" s="18"/>
      <c r="AH85" s="18"/>
      <c r="AI85" s="18"/>
      <c r="AJ85" s="18"/>
      <c r="AK85" s="18"/>
      <c r="AL85" s="18"/>
      <c r="AM85" s="18"/>
      <c r="AN85" s="18"/>
      <c r="AO85" s="18"/>
      <c r="AP85" s="18"/>
      <c r="AQ85" s="18"/>
      <c r="AR85" s="18"/>
      <c r="AS85" s="18"/>
      <c r="AT85" s="18"/>
      <c r="AU85" s="18"/>
      <c r="AV85" s="18"/>
      <c r="AW85" s="18"/>
      <c r="AX85" s="18"/>
      <c r="AY85" s="18"/>
      <c r="AZ85" s="18"/>
      <c r="BA85" s="18"/>
      <c r="BB85" s="18"/>
      <c r="BC85" s="18"/>
      <c r="BD85" s="18"/>
      <c r="BE85" s="18"/>
      <c r="BF85" s="18"/>
      <c r="BG85" s="18"/>
      <c r="BH85" s="18"/>
      <c r="BI85" s="18"/>
      <c r="BJ85" s="18"/>
      <c r="BK85" s="18"/>
      <c r="BL85" s="18"/>
      <c r="BM85" s="18"/>
      <c r="BN85" s="18"/>
      <c r="BO85" s="18"/>
      <c r="BP85" s="18"/>
      <c r="BQ85" s="18"/>
      <c r="BR85" s="18"/>
      <c r="BS85" s="18"/>
      <c r="BT85" s="18"/>
      <c r="BU85" s="18"/>
      <c r="BV85" s="18"/>
      <c r="BW85" s="18"/>
      <c r="BX85" s="18"/>
      <c r="BY85" s="18"/>
      <c r="BZ85" s="18"/>
      <c r="CA85" s="18"/>
      <c r="CB85" s="18"/>
      <c r="CC85" s="18"/>
      <c r="CD85" s="18"/>
      <c r="CE85" s="18"/>
      <c r="CF85" s="18"/>
      <c r="CG85" s="18"/>
      <c r="CH85" s="18"/>
      <c r="CI85" s="18"/>
      <c r="CJ85" s="18"/>
      <c r="CK85" s="18"/>
      <c r="CL85" s="18"/>
      <c r="CM85" s="18"/>
      <c r="CN85" s="18"/>
      <c r="CO85" s="18"/>
      <c r="CP85" s="18"/>
      <c r="CQ85" s="18"/>
      <c r="CR85" s="18"/>
      <c r="CS85" s="18"/>
      <c r="CT85" s="18"/>
    </row>
    <row r="86" spans="3:98" x14ac:dyDescent="0.35">
      <c r="C86" s="18"/>
      <c r="D86" s="18"/>
      <c r="E86" s="18"/>
      <c r="F86" s="18"/>
      <c r="G86" s="62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8"/>
      <c r="AF86" s="18"/>
      <c r="AG86" s="18"/>
      <c r="AH86" s="18"/>
      <c r="AI86" s="18"/>
      <c r="AJ86" s="18"/>
      <c r="AK86" s="18"/>
      <c r="AL86" s="18"/>
      <c r="AM86" s="18"/>
      <c r="AN86" s="18"/>
      <c r="AO86" s="18"/>
      <c r="AP86" s="18"/>
      <c r="AQ86" s="18"/>
      <c r="AR86" s="18"/>
      <c r="AS86" s="18"/>
      <c r="AT86" s="18"/>
      <c r="AU86" s="18"/>
      <c r="AV86" s="18"/>
      <c r="AW86" s="18"/>
      <c r="AX86" s="18"/>
      <c r="AY86" s="18"/>
      <c r="AZ86" s="18"/>
      <c r="BA86" s="18"/>
      <c r="BB86" s="18"/>
      <c r="BC86" s="18"/>
      <c r="BD86" s="18"/>
      <c r="BE86" s="18"/>
      <c r="BF86" s="18"/>
      <c r="BG86" s="18"/>
      <c r="BH86" s="18"/>
      <c r="BI86" s="18"/>
      <c r="BJ86" s="18"/>
      <c r="BK86" s="18"/>
      <c r="BL86" s="18"/>
      <c r="BM86" s="18"/>
      <c r="BN86" s="18"/>
      <c r="BO86" s="18"/>
      <c r="BP86" s="18"/>
      <c r="BQ86" s="18"/>
      <c r="BR86" s="18"/>
      <c r="BS86" s="18"/>
      <c r="BT86" s="18"/>
      <c r="BU86" s="18"/>
      <c r="BV86" s="18"/>
      <c r="BW86" s="18"/>
      <c r="BX86" s="18"/>
      <c r="BY86" s="18"/>
      <c r="BZ86" s="18"/>
      <c r="CA86" s="18"/>
      <c r="CB86" s="18"/>
      <c r="CC86" s="18"/>
      <c r="CD86" s="18"/>
      <c r="CE86" s="18"/>
      <c r="CF86" s="18"/>
      <c r="CG86" s="18"/>
      <c r="CH86" s="18"/>
      <c r="CI86" s="18"/>
      <c r="CJ86" s="18"/>
      <c r="CK86" s="18"/>
      <c r="CL86" s="18"/>
      <c r="CM86" s="18"/>
      <c r="CN86" s="18"/>
      <c r="CO86" s="18"/>
      <c r="CP86" s="18"/>
      <c r="CQ86" s="18"/>
      <c r="CR86" s="18"/>
      <c r="CS86" s="18"/>
      <c r="CT86" s="18"/>
    </row>
    <row r="87" spans="3:98" x14ac:dyDescent="0.35">
      <c r="C87" s="18"/>
      <c r="D87" s="18"/>
      <c r="E87" s="18"/>
      <c r="F87" s="18"/>
      <c r="G87" s="62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  <c r="AD87" s="18"/>
      <c r="AE87" s="18"/>
      <c r="AF87" s="18"/>
      <c r="AG87" s="18"/>
      <c r="AH87" s="18"/>
      <c r="AI87" s="18"/>
      <c r="AJ87" s="18"/>
      <c r="AK87" s="18"/>
      <c r="AL87" s="18"/>
      <c r="AM87" s="18"/>
      <c r="AN87" s="18"/>
      <c r="AO87" s="18"/>
      <c r="AP87" s="18"/>
      <c r="AQ87" s="18"/>
      <c r="AR87" s="18"/>
      <c r="AS87" s="18"/>
      <c r="AT87" s="18"/>
      <c r="AU87" s="18"/>
      <c r="AV87" s="18"/>
      <c r="AW87" s="18"/>
      <c r="AX87" s="18"/>
      <c r="AY87" s="18"/>
      <c r="AZ87" s="18"/>
      <c r="BA87" s="18"/>
      <c r="BB87" s="18"/>
      <c r="BC87" s="18"/>
      <c r="BD87" s="18"/>
      <c r="BE87" s="18"/>
      <c r="BF87" s="18"/>
      <c r="BG87" s="18"/>
      <c r="BH87" s="18"/>
      <c r="BI87" s="18"/>
      <c r="BJ87" s="18"/>
      <c r="BK87" s="18"/>
      <c r="BL87" s="18"/>
      <c r="BM87" s="18"/>
      <c r="BN87" s="18"/>
      <c r="BO87" s="18"/>
      <c r="BP87" s="18"/>
      <c r="BQ87" s="18"/>
      <c r="BR87" s="18"/>
      <c r="BS87" s="18"/>
      <c r="BT87" s="18"/>
      <c r="BU87" s="18"/>
      <c r="BV87" s="18"/>
      <c r="BW87" s="18"/>
      <c r="BX87" s="18"/>
      <c r="BY87" s="18"/>
      <c r="BZ87" s="18"/>
      <c r="CA87" s="18"/>
      <c r="CB87" s="18"/>
      <c r="CC87" s="18"/>
      <c r="CD87" s="18"/>
      <c r="CE87" s="18"/>
      <c r="CF87" s="18"/>
      <c r="CG87" s="18"/>
      <c r="CH87" s="18"/>
      <c r="CI87" s="18"/>
      <c r="CJ87" s="18"/>
      <c r="CK87" s="18"/>
      <c r="CL87" s="18"/>
      <c r="CM87" s="18"/>
      <c r="CN87" s="18"/>
      <c r="CO87" s="18"/>
      <c r="CP87" s="18"/>
      <c r="CQ87" s="18"/>
      <c r="CR87" s="18"/>
      <c r="CS87" s="18"/>
      <c r="CT87" s="18"/>
    </row>
    <row r="88" spans="3:98" x14ac:dyDescent="0.35">
      <c r="C88" s="18"/>
      <c r="D88" s="18"/>
      <c r="E88" s="18"/>
      <c r="F88" s="18"/>
      <c r="G88" s="62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  <c r="AE88" s="18"/>
      <c r="AF88" s="18"/>
      <c r="AG88" s="18"/>
      <c r="AH88" s="18"/>
      <c r="AI88" s="18"/>
      <c r="AJ88" s="18"/>
      <c r="AK88" s="18"/>
      <c r="AL88" s="18"/>
      <c r="AM88" s="18"/>
      <c r="AN88" s="18"/>
      <c r="AO88" s="18"/>
      <c r="AP88" s="18"/>
      <c r="AQ88" s="18"/>
      <c r="AR88" s="18"/>
      <c r="AS88" s="18"/>
      <c r="AT88" s="18"/>
      <c r="AU88" s="18"/>
      <c r="AV88" s="18"/>
      <c r="AW88" s="18"/>
      <c r="AX88" s="18"/>
      <c r="AY88" s="18"/>
      <c r="AZ88" s="18"/>
      <c r="BA88" s="18"/>
      <c r="BB88" s="18"/>
      <c r="BC88" s="18"/>
      <c r="BD88" s="18"/>
      <c r="BE88" s="18"/>
      <c r="BF88" s="18"/>
      <c r="BG88" s="18"/>
      <c r="BH88" s="18"/>
      <c r="BI88" s="18"/>
      <c r="BJ88" s="18"/>
      <c r="BK88" s="18"/>
      <c r="BL88" s="18"/>
      <c r="BM88" s="18"/>
      <c r="BN88" s="18"/>
      <c r="BO88" s="18"/>
      <c r="BP88" s="18"/>
      <c r="BQ88" s="18"/>
      <c r="BR88" s="18"/>
      <c r="BS88" s="18"/>
      <c r="BT88" s="18"/>
      <c r="BU88" s="18"/>
      <c r="BV88" s="18"/>
      <c r="BW88" s="18"/>
      <c r="BX88" s="18"/>
      <c r="BY88" s="18"/>
      <c r="BZ88" s="18"/>
      <c r="CA88" s="18"/>
      <c r="CB88" s="18"/>
      <c r="CC88" s="18"/>
      <c r="CD88" s="18"/>
      <c r="CE88" s="18"/>
      <c r="CF88" s="18"/>
      <c r="CG88" s="18"/>
      <c r="CH88" s="18"/>
      <c r="CI88" s="18"/>
      <c r="CJ88" s="18"/>
      <c r="CK88" s="18"/>
      <c r="CL88" s="18"/>
      <c r="CM88" s="18"/>
      <c r="CN88" s="18"/>
      <c r="CO88" s="18"/>
      <c r="CP88" s="18"/>
      <c r="CQ88" s="18"/>
      <c r="CR88" s="18"/>
      <c r="CS88" s="18"/>
      <c r="CT88" s="18"/>
    </row>
    <row r="89" spans="3:98" x14ac:dyDescent="0.35">
      <c r="C89" s="18"/>
      <c r="D89" s="18"/>
      <c r="E89" s="18"/>
      <c r="F89" s="18"/>
      <c r="G89" s="62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  <c r="AD89" s="18"/>
      <c r="AE89" s="18"/>
      <c r="AF89" s="18"/>
      <c r="AG89" s="18"/>
      <c r="AH89" s="18"/>
      <c r="AI89" s="18"/>
      <c r="AJ89" s="18"/>
      <c r="AK89" s="18"/>
      <c r="AL89" s="18"/>
      <c r="AM89" s="18"/>
      <c r="AN89" s="18"/>
      <c r="AO89" s="18"/>
      <c r="AP89" s="18"/>
      <c r="AQ89" s="18"/>
      <c r="AR89" s="18"/>
      <c r="AS89" s="18"/>
      <c r="AT89" s="18"/>
      <c r="AU89" s="18"/>
      <c r="AV89" s="18"/>
      <c r="AW89" s="18"/>
      <c r="AX89" s="18"/>
      <c r="AY89" s="18"/>
      <c r="AZ89" s="18"/>
      <c r="BA89" s="18"/>
      <c r="BB89" s="18"/>
      <c r="BC89" s="18"/>
      <c r="BD89" s="18"/>
      <c r="BE89" s="18"/>
      <c r="BF89" s="18"/>
      <c r="BG89" s="18"/>
      <c r="BH89" s="18"/>
      <c r="BI89" s="18"/>
      <c r="BJ89" s="18"/>
      <c r="BK89" s="18"/>
      <c r="BL89" s="18"/>
      <c r="BM89" s="18"/>
      <c r="BN89" s="18"/>
      <c r="BO89" s="18"/>
      <c r="BP89" s="18"/>
      <c r="BQ89" s="18"/>
      <c r="BR89" s="18"/>
      <c r="BS89" s="18"/>
      <c r="BT89" s="18"/>
      <c r="BU89" s="18"/>
      <c r="BV89" s="18"/>
      <c r="BW89" s="18"/>
      <c r="BX89" s="18"/>
      <c r="BY89" s="18"/>
      <c r="BZ89" s="18"/>
      <c r="CA89" s="18"/>
      <c r="CB89" s="18"/>
      <c r="CC89" s="18"/>
      <c r="CD89" s="18"/>
      <c r="CE89" s="18"/>
      <c r="CF89" s="18"/>
      <c r="CG89" s="18"/>
      <c r="CH89" s="18"/>
      <c r="CI89" s="18"/>
      <c r="CJ89" s="18"/>
      <c r="CK89" s="18"/>
      <c r="CL89" s="18"/>
      <c r="CM89" s="18"/>
      <c r="CN89" s="18"/>
      <c r="CO89" s="18"/>
      <c r="CP89" s="18"/>
      <c r="CQ89" s="18"/>
      <c r="CR89" s="18"/>
      <c r="CS89" s="18"/>
      <c r="CT89" s="18"/>
    </row>
    <row r="90" spans="3:98" x14ac:dyDescent="0.35">
      <c r="C90" s="18"/>
      <c r="D90" s="18"/>
      <c r="E90" s="18"/>
      <c r="F90" s="18"/>
      <c r="G90" s="62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/>
      <c r="AF90" s="18"/>
      <c r="AG90" s="18"/>
      <c r="AH90" s="18"/>
      <c r="AI90" s="18"/>
      <c r="AJ90" s="18"/>
      <c r="AK90" s="18"/>
      <c r="AL90" s="18"/>
      <c r="AM90" s="18"/>
      <c r="AN90" s="18"/>
      <c r="AO90" s="18"/>
      <c r="AP90" s="18"/>
      <c r="AQ90" s="18"/>
      <c r="AR90" s="18"/>
      <c r="AS90" s="18"/>
      <c r="AT90" s="18"/>
      <c r="AU90" s="18"/>
      <c r="AV90" s="18"/>
      <c r="AW90" s="18"/>
      <c r="AX90" s="18"/>
      <c r="AY90" s="18"/>
      <c r="AZ90" s="18"/>
      <c r="BA90" s="18"/>
      <c r="BB90" s="18"/>
      <c r="BC90" s="18"/>
      <c r="BD90" s="18"/>
      <c r="BE90" s="18"/>
      <c r="BF90" s="18"/>
      <c r="BG90" s="18"/>
      <c r="BH90" s="18"/>
      <c r="BI90" s="18"/>
      <c r="BJ90" s="18"/>
      <c r="BK90" s="18"/>
      <c r="BL90" s="18"/>
      <c r="BM90" s="18"/>
      <c r="BN90" s="18"/>
      <c r="BO90" s="18"/>
      <c r="BP90" s="18"/>
      <c r="BQ90" s="18"/>
      <c r="BR90" s="18"/>
      <c r="BS90" s="18"/>
      <c r="BT90" s="18"/>
      <c r="BU90" s="18"/>
      <c r="BV90" s="18"/>
      <c r="BW90" s="18"/>
      <c r="BX90" s="18"/>
      <c r="BY90" s="18"/>
      <c r="BZ90" s="18"/>
      <c r="CA90" s="18"/>
      <c r="CB90" s="18"/>
      <c r="CC90" s="18"/>
      <c r="CD90" s="18"/>
      <c r="CE90" s="18"/>
      <c r="CF90" s="18"/>
      <c r="CG90" s="18"/>
      <c r="CH90" s="18"/>
      <c r="CI90" s="18"/>
      <c r="CJ90" s="18"/>
      <c r="CK90" s="18"/>
      <c r="CL90" s="18"/>
      <c r="CM90" s="18"/>
      <c r="CN90" s="18"/>
      <c r="CO90" s="18"/>
      <c r="CP90" s="18"/>
      <c r="CQ90" s="18"/>
      <c r="CR90" s="18"/>
      <c r="CS90" s="18"/>
      <c r="CT90" s="18"/>
    </row>
    <row r="91" spans="3:98" x14ac:dyDescent="0.35">
      <c r="C91" s="18"/>
      <c r="D91" s="18"/>
      <c r="E91" s="18"/>
      <c r="F91" s="18"/>
      <c r="G91" s="62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8"/>
      <c r="AF91" s="18"/>
      <c r="AG91" s="18"/>
      <c r="AH91" s="18"/>
      <c r="AI91" s="18"/>
      <c r="AJ91" s="18"/>
      <c r="AK91" s="18"/>
      <c r="AL91" s="18"/>
      <c r="AM91" s="18"/>
      <c r="AN91" s="18"/>
      <c r="AO91" s="18"/>
      <c r="AP91" s="18"/>
      <c r="AQ91" s="18"/>
      <c r="AR91" s="18"/>
      <c r="AS91" s="18"/>
      <c r="AT91" s="18"/>
      <c r="AU91" s="18"/>
      <c r="AV91" s="18"/>
      <c r="AW91" s="18"/>
      <c r="AX91" s="18"/>
      <c r="AY91" s="18"/>
      <c r="AZ91" s="18"/>
      <c r="BA91" s="18"/>
      <c r="BB91" s="18"/>
      <c r="BC91" s="18"/>
      <c r="BD91" s="18"/>
      <c r="BE91" s="18"/>
      <c r="BF91" s="18"/>
      <c r="BG91" s="18"/>
      <c r="BH91" s="18"/>
      <c r="BI91" s="18"/>
      <c r="BJ91" s="18"/>
      <c r="BK91" s="18"/>
      <c r="BL91" s="18"/>
      <c r="BM91" s="18"/>
      <c r="BN91" s="18"/>
      <c r="BO91" s="18"/>
      <c r="BP91" s="18"/>
      <c r="BQ91" s="18"/>
      <c r="BR91" s="18"/>
      <c r="BS91" s="18"/>
      <c r="BT91" s="18"/>
      <c r="BU91" s="18"/>
      <c r="BV91" s="18"/>
      <c r="BW91" s="18"/>
      <c r="BX91" s="18"/>
      <c r="BY91" s="18"/>
      <c r="BZ91" s="18"/>
      <c r="CA91" s="18"/>
      <c r="CB91" s="18"/>
      <c r="CC91" s="18"/>
      <c r="CD91" s="18"/>
      <c r="CE91" s="18"/>
      <c r="CF91" s="18"/>
      <c r="CG91" s="18"/>
      <c r="CH91" s="18"/>
      <c r="CI91" s="18"/>
      <c r="CJ91" s="18"/>
      <c r="CK91" s="18"/>
      <c r="CL91" s="18"/>
      <c r="CM91" s="18"/>
      <c r="CN91" s="18"/>
      <c r="CO91" s="18"/>
      <c r="CP91" s="18"/>
      <c r="CQ91" s="18"/>
      <c r="CR91" s="18"/>
      <c r="CS91" s="18"/>
      <c r="CT91" s="18"/>
    </row>
    <row r="92" spans="3:98" x14ac:dyDescent="0.35">
      <c r="C92" s="18"/>
      <c r="D92" s="18"/>
      <c r="E92" s="18"/>
      <c r="F92" s="18"/>
      <c r="G92" s="62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  <c r="AF92" s="18"/>
      <c r="AG92" s="18"/>
      <c r="AH92" s="18"/>
      <c r="AI92" s="18"/>
      <c r="AJ92" s="18"/>
      <c r="AK92" s="18"/>
      <c r="AL92" s="18"/>
      <c r="AM92" s="18"/>
      <c r="AN92" s="18"/>
      <c r="AO92" s="18"/>
      <c r="AP92" s="18"/>
      <c r="AQ92" s="18"/>
      <c r="AR92" s="18"/>
      <c r="AS92" s="18"/>
      <c r="AT92" s="18"/>
      <c r="AU92" s="18"/>
      <c r="AV92" s="18"/>
      <c r="AW92" s="18"/>
      <c r="AX92" s="18"/>
      <c r="AY92" s="18"/>
      <c r="AZ92" s="18"/>
      <c r="BA92" s="18"/>
      <c r="BB92" s="18"/>
      <c r="BC92" s="18"/>
      <c r="BD92" s="18"/>
      <c r="BE92" s="18"/>
      <c r="BF92" s="18"/>
      <c r="BG92" s="18"/>
      <c r="BH92" s="18"/>
      <c r="BI92" s="18"/>
      <c r="BJ92" s="18"/>
      <c r="BK92" s="18"/>
      <c r="BL92" s="18"/>
      <c r="BM92" s="18"/>
      <c r="BN92" s="18"/>
      <c r="BO92" s="18"/>
      <c r="BP92" s="18"/>
      <c r="BQ92" s="18"/>
      <c r="BR92" s="18"/>
      <c r="BS92" s="18"/>
      <c r="BT92" s="18"/>
      <c r="BU92" s="18"/>
      <c r="BV92" s="18"/>
      <c r="BW92" s="18"/>
      <c r="BX92" s="18"/>
      <c r="BY92" s="18"/>
      <c r="BZ92" s="18"/>
      <c r="CA92" s="18"/>
      <c r="CB92" s="18"/>
      <c r="CC92" s="18"/>
      <c r="CD92" s="18"/>
      <c r="CE92" s="18"/>
      <c r="CF92" s="18"/>
      <c r="CG92" s="18"/>
      <c r="CH92" s="18"/>
      <c r="CI92" s="18"/>
      <c r="CJ92" s="18"/>
      <c r="CK92" s="18"/>
      <c r="CL92" s="18"/>
      <c r="CM92" s="18"/>
      <c r="CN92" s="18"/>
      <c r="CO92" s="18"/>
      <c r="CP92" s="18"/>
      <c r="CQ92" s="18"/>
      <c r="CR92" s="18"/>
      <c r="CS92" s="18"/>
      <c r="CT92" s="18"/>
    </row>
    <row r="93" spans="3:98" x14ac:dyDescent="0.35">
      <c r="C93" s="18"/>
      <c r="D93" s="18"/>
      <c r="E93" s="18"/>
      <c r="F93" s="18"/>
      <c r="G93" s="62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  <c r="AE93" s="18"/>
      <c r="AF93" s="18"/>
      <c r="AG93" s="18"/>
      <c r="AH93" s="18"/>
      <c r="AI93" s="18"/>
      <c r="AJ93" s="18"/>
      <c r="AK93" s="18"/>
      <c r="AL93" s="18"/>
      <c r="AM93" s="18"/>
      <c r="AN93" s="18"/>
      <c r="AO93" s="18"/>
      <c r="AP93" s="18"/>
      <c r="AQ93" s="18"/>
      <c r="AR93" s="18"/>
      <c r="AS93" s="18"/>
      <c r="AT93" s="18"/>
      <c r="AU93" s="18"/>
      <c r="AV93" s="18"/>
      <c r="AW93" s="18"/>
      <c r="AX93" s="18"/>
      <c r="AY93" s="18"/>
      <c r="AZ93" s="18"/>
      <c r="BA93" s="18"/>
      <c r="BB93" s="18"/>
      <c r="BC93" s="18"/>
      <c r="BD93" s="18"/>
      <c r="BE93" s="18"/>
      <c r="BF93" s="18"/>
      <c r="BG93" s="18"/>
      <c r="BH93" s="18"/>
      <c r="BI93" s="18"/>
      <c r="BJ93" s="18"/>
      <c r="BK93" s="18"/>
      <c r="BL93" s="18"/>
      <c r="BM93" s="18"/>
      <c r="BN93" s="18"/>
      <c r="BO93" s="18"/>
      <c r="BP93" s="18"/>
      <c r="BQ93" s="18"/>
      <c r="BR93" s="18"/>
      <c r="BS93" s="18"/>
      <c r="BT93" s="18"/>
      <c r="BU93" s="18"/>
      <c r="BV93" s="18"/>
      <c r="BW93" s="18"/>
      <c r="BX93" s="18"/>
      <c r="BY93" s="18"/>
      <c r="BZ93" s="18"/>
      <c r="CA93" s="18"/>
      <c r="CB93" s="18"/>
      <c r="CC93" s="18"/>
      <c r="CD93" s="18"/>
      <c r="CE93" s="18"/>
      <c r="CF93" s="18"/>
      <c r="CG93" s="18"/>
      <c r="CH93" s="18"/>
      <c r="CI93" s="18"/>
      <c r="CJ93" s="18"/>
      <c r="CK93" s="18"/>
      <c r="CL93" s="18"/>
      <c r="CM93" s="18"/>
      <c r="CN93" s="18"/>
      <c r="CO93" s="18"/>
      <c r="CP93" s="18"/>
      <c r="CQ93" s="18"/>
      <c r="CR93" s="18"/>
      <c r="CS93" s="18"/>
      <c r="CT93" s="18"/>
    </row>
    <row r="94" spans="3:98" x14ac:dyDescent="0.35">
      <c r="C94" s="18"/>
      <c r="D94" s="18"/>
      <c r="E94" s="18"/>
      <c r="F94" s="18"/>
      <c r="G94" s="62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  <c r="AE94" s="18"/>
      <c r="AF94" s="18"/>
      <c r="AG94" s="18"/>
      <c r="AH94" s="18"/>
      <c r="AI94" s="18"/>
      <c r="AJ94" s="18"/>
      <c r="AK94" s="18"/>
      <c r="AL94" s="18"/>
      <c r="AM94" s="18"/>
      <c r="AN94" s="18"/>
      <c r="AO94" s="18"/>
      <c r="AP94" s="18"/>
      <c r="AQ94" s="18"/>
      <c r="AR94" s="18"/>
      <c r="AS94" s="18"/>
      <c r="AT94" s="18"/>
      <c r="AU94" s="18"/>
      <c r="AV94" s="18"/>
      <c r="AW94" s="18"/>
      <c r="AX94" s="18"/>
      <c r="AY94" s="18"/>
      <c r="AZ94" s="18"/>
      <c r="BA94" s="18"/>
      <c r="BB94" s="18"/>
      <c r="BC94" s="18"/>
      <c r="BD94" s="18"/>
      <c r="BE94" s="18"/>
      <c r="BF94" s="18"/>
      <c r="BG94" s="18"/>
      <c r="BH94" s="18"/>
      <c r="BI94" s="18"/>
      <c r="BJ94" s="18"/>
      <c r="BK94" s="18"/>
      <c r="BL94" s="18"/>
      <c r="BM94" s="18"/>
      <c r="BN94" s="18"/>
      <c r="BO94" s="18"/>
      <c r="BP94" s="18"/>
      <c r="BQ94" s="18"/>
      <c r="BR94" s="18"/>
      <c r="BS94" s="18"/>
      <c r="BT94" s="18"/>
      <c r="BU94" s="18"/>
      <c r="BV94" s="18"/>
      <c r="BW94" s="18"/>
      <c r="BX94" s="18"/>
      <c r="BY94" s="18"/>
      <c r="BZ94" s="18"/>
      <c r="CA94" s="18"/>
      <c r="CB94" s="18"/>
      <c r="CC94" s="18"/>
      <c r="CD94" s="18"/>
      <c r="CE94" s="18"/>
      <c r="CF94" s="18"/>
      <c r="CG94" s="18"/>
      <c r="CH94" s="18"/>
      <c r="CI94" s="18"/>
      <c r="CJ94" s="18"/>
      <c r="CK94" s="18"/>
      <c r="CL94" s="18"/>
      <c r="CM94" s="18"/>
      <c r="CN94" s="18"/>
      <c r="CO94" s="18"/>
      <c r="CP94" s="18"/>
      <c r="CQ94" s="18"/>
      <c r="CR94" s="18"/>
      <c r="CS94" s="18"/>
      <c r="CT94" s="18"/>
    </row>
    <row r="95" spans="3:98" x14ac:dyDescent="0.35">
      <c r="C95" s="18"/>
      <c r="D95" s="18"/>
      <c r="E95" s="18"/>
      <c r="F95" s="18"/>
      <c r="G95" s="62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18"/>
      <c r="AF95" s="18"/>
      <c r="AG95" s="18"/>
      <c r="AH95" s="18"/>
      <c r="AI95" s="18"/>
      <c r="AJ95" s="18"/>
      <c r="AK95" s="18"/>
      <c r="AL95" s="18"/>
      <c r="AM95" s="18"/>
      <c r="AN95" s="18"/>
      <c r="AO95" s="18"/>
      <c r="AP95" s="18"/>
      <c r="AQ95" s="18"/>
      <c r="AR95" s="18"/>
      <c r="AS95" s="18"/>
      <c r="AT95" s="18"/>
      <c r="AU95" s="18"/>
      <c r="AV95" s="18"/>
      <c r="AW95" s="18"/>
      <c r="AX95" s="18"/>
      <c r="AY95" s="18"/>
      <c r="AZ95" s="18"/>
      <c r="BA95" s="18"/>
      <c r="BB95" s="18"/>
      <c r="BC95" s="18"/>
      <c r="BD95" s="18"/>
      <c r="BE95" s="18"/>
      <c r="BF95" s="18"/>
      <c r="BG95" s="18"/>
      <c r="BH95" s="18"/>
      <c r="BI95" s="18"/>
      <c r="BJ95" s="18"/>
      <c r="BK95" s="18"/>
      <c r="BL95" s="18"/>
      <c r="BM95" s="18"/>
      <c r="BN95" s="18"/>
      <c r="BO95" s="18"/>
      <c r="BP95" s="18"/>
      <c r="BQ95" s="18"/>
      <c r="BR95" s="18"/>
      <c r="BS95" s="18"/>
      <c r="BT95" s="18"/>
      <c r="BU95" s="18"/>
      <c r="BV95" s="18"/>
      <c r="BW95" s="18"/>
      <c r="BX95" s="18"/>
      <c r="BY95" s="18"/>
      <c r="BZ95" s="18"/>
      <c r="CA95" s="18"/>
      <c r="CB95" s="18"/>
      <c r="CC95" s="18"/>
      <c r="CD95" s="18"/>
      <c r="CE95" s="18"/>
      <c r="CF95" s="18"/>
      <c r="CG95" s="18"/>
      <c r="CH95" s="18"/>
      <c r="CI95" s="18"/>
      <c r="CJ95" s="18"/>
      <c r="CK95" s="18"/>
      <c r="CL95" s="18"/>
      <c r="CM95" s="18"/>
      <c r="CN95" s="18"/>
      <c r="CO95" s="18"/>
      <c r="CP95" s="18"/>
      <c r="CQ95" s="18"/>
      <c r="CR95" s="18"/>
      <c r="CS95" s="18"/>
      <c r="CT95" s="18"/>
    </row>
    <row r="96" spans="3:98" x14ac:dyDescent="0.35">
      <c r="C96" s="18"/>
      <c r="D96" s="18"/>
      <c r="E96" s="18"/>
      <c r="F96" s="18"/>
      <c r="G96" s="62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  <c r="AE96" s="18"/>
      <c r="AF96" s="18"/>
      <c r="AG96" s="18"/>
      <c r="AH96" s="18"/>
      <c r="AI96" s="18"/>
      <c r="AJ96" s="18"/>
      <c r="AK96" s="18"/>
      <c r="AL96" s="18"/>
      <c r="AM96" s="18"/>
      <c r="AN96" s="18"/>
      <c r="AO96" s="18"/>
      <c r="AP96" s="18"/>
      <c r="AQ96" s="18"/>
      <c r="AR96" s="18"/>
      <c r="AS96" s="18"/>
      <c r="AT96" s="18"/>
      <c r="AU96" s="18"/>
      <c r="AV96" s="18"/>
      <c r="AW96" s="18"/>
      <c r="AX96" s="18"/>
      <c r="AY96" s="18"/>
      <c r="AZ96" s="18"/>
      <c r="BA96" s="18"/>
      <c r="BB96" s="18"/>
      <c r="BC96" s="18"/>
      <c r="BD96" s="18"/>
      <c r="BE96" s="18"/>
      <c r="BF96" s="18"/>
      <c r="BG96" s="18"/>
      <c r="BH96" s="18"/>
      <c r="BI96" s="18"/>
      <c r="BJ96" s="18"/>
      <c r="BK96" s="18"/>
      <c r="BL96" s="18"/>
      <c r="BM96" s="18"/>
      <c r="BN96" s="18"/>
      <c r="BO96" s="18"/>
      <c r="BP96" s="18"/>
      <c r="BQ96" s="18"/>
      <c r="BR96" s="18"/>
      <c r="BS96" s="18"/>
      <c r="BT96" s="18"/>
      <c r="BU96" s="18"/>
      <c r="BV96" s="18"/>
      <c r="BW96" s="18"/>
      <c r="BX96" s="18"/>
      <c r="BY96" s="18"/>
      <c r="BZ96" s="18"/>
      <c r="CA96" s="18"/>
      <c r="CB96" s="18"/>
      <c r="CC96" s="18"/>
      <c r="CD96" s="18"/>
      <c r="CE96" s="18"/>
      <c r="CF96" s="18"/>
      <c r="CG96" s="18"/>
      <c r="CH96" s="18"/>
      <c r="CI96" s="18"/>
      <c r="CJ96" s="18"/>
      <c r="CK96" s="18"/>
      <c r="CL96" s="18"/>
      <c r="CM96" s="18"/>
      <c r="CN96" s="18"/>
      <c r="CO96" s="18"/>
      <c r="CP96" s="18"/>
      <c r="CQ96" s="18"/>
      <c r="CR96" s="18"/>
      <c r="CS96" s="18"/>
      <c r="CT96" s="18"/>
    </row>
    <row r="97" spans="3:98" x14ac:dyDescent="0.35">
      <c r="C97" s="18"/>
      <c r="D97" s="18"/>
      <c r="E97" s="18"/>
      <c r="F97" s="18"/>
      <c r="G97" s="62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  <c r="AF97" s="18"/>
      <c r="AG97" s="18"/>
      <c r="AH97" s="18"/>
      <c r="AI97" s="18"/>
      <c r="AJ97" s="18"/>
      <c r="AK97" s="18"/>
      <c r="AL97" s="18"/>
      <c r="AM97" s="18"/>
      <c r="AN97" s="18"/>
      <c r="AO97" s="18"/>
      <c r="AP97" s="18"/>
      <c r="AQ97" s="18"/>
      <c r="AR97" s="18"/>
      <c r="AS97" s="18"/>
      <c r="AT97" s="18"/>
      <c r="AU97" s="18"/>
      <c r="AV97" s="18"/>
      <c r="AW97" s="18"/>
      <c r="AX97" s="18"/>
      <c r="AY97" s="18"/>
      <c r="AZ97" s="18"/>
      <c r="BA97" s="18"/>
      <c r="BB97" s="18"/>
      <c r="BC97" s="18"/>
      <c r="BD97" s="18"/>
      <c r="BE97" s="18"/>
      <c r="BF97" s="18"/>
      <c r="BG97" s="18"/>
      <c r="BH97" s="18"/>
      <c r="BI97" s="18"/>
      <c r="BJ97" s="18"/>
      <c r="BK97" s="18"/>
      <c r="BL97" s="18"/>
      <c r="BM97" s="18"/>
      <c r="BN97" s="18"/>
      <c r="BO97" s="18"/>
      <c r="BP97" s="18"/>
      <c r="BQ97" s="18"/>
      <c r="BR97" s="18"/>
      <c r="BS97" s="18"/>
      <c r="BT97" s="18"/>
      <c r="BU97" s="18"/>
      <c r="BV97" s="18"/>
      <c r="BW97" s="18"/>
      <c r="BX97" s="18"/>
      <c r="BY97" s="18"/>
      <c r="BZ97" s="18"/>
      <c r="CA97" s="18"/>
      <c r="CB97" s="18"/>
      <c r="CC97" s="18"/>
      <c r="CD97" s="18"/>
      <c r="CE97" s="18"/>
      <c r="CF97" s="18"/>
      <c r="CG97" s="18"/>
      <c r="CH97" s="18"/>
      <c r="CI97" s="18"/>
      <c r="CJ97" s="18"/>
      <c r="CK97" s="18"/>
      <c r="CL97" s="18"/>
      <c r="CM97" s="18"/>
      <c r="CN97" s="18"/>
      <c r="CO97" s="18"/>
      <c r="CP97" s="18"/>
      <c r="CQ97" s="18"/>
      <c r="CR97" s="18"/>
      <c r="CS97" s="18"/>
      <c r="CT97" s="18"/>
    </row>
    <row r="98" spans="3:98" x14ac:dyDescent="0.35">
      <c r="C98" s="18"/>
      <c r="D98" s="18"/>
      <c r="E98" s="18"/>
      <c r="F98" s="18"/>
      <c r="G98" s="62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18"/>
      <c r="AH98" s="18"/>
      <c r="AI98" s="18"/>
      <c r="AJ98" s="18"/>
      <c r="AK98" s="18"/>
      <c r="AL98" s="18"/>
      <c r="AM98" s="18"/>
      <c r="AN98" s="18"/>
      <c r="AO98" s="18"/>
      <c r="AP98" s="18"/>
      <c r="AQ98" s="18"/>
      <c r="AR98" s="18"/>
      <c r="AS98" s="18"/>
      <c r="AT98" s="18"/>
      <c r="AU98" s="18"/>
      <c r="AV98" s="18"/>
      <c r="AW98" s="18"/>
      <c r="AX98" s="18"/>
      <c r="AY98" s="18"/>
      <c r="AZ98" s="18"/>
      <c r="BA98" s="18"/>
      <c r="BB98" s="18"/>
      <c r="BC98" s="18"/>
      <c r="BD98" s="18"/>
      <c r="BE98" s="18"/>
      <c r="BF98" s="18"/>
      <c r="BG98" s="18"/>
      <c r="BH98" s="18"/>
      <c r="BI98" s="18"/>
      <c r="BJ98" s="18"/>
      <c r="BK98" s="18"/>
      <c r="BL98" s="18"/>
      <c r="BM98" s="18"/>
      <c r="BN98" s="18"/>
      <c r="BO98" s="18"/>
      <c r="BP98" s="18"/>
      <c r="BQ98" s="18"/>
      <c r="BR98" s="18"/>
      <c r="BS98" s="18"/>
      <c r="BT98" s="18"/>
      <c r="BU98" s="18"/>
      <c r="BV98" s="18"/>
      <c r="BW98" s="18"/>
      <c r="BX98" s="18"/>
      <c r="BY98" s="18"/>
      <c r="BZ98" s="18"/>
      <c r="CA98" s="18"/>
      <c r="CB98" s="18"/>
      <c r="CC98" s="18"/>
      <c r="CD98" s="18"/>
      <c r="CE98" s="18"/>
      <c r="CF98" s="18"/>
      <c r="CG98" s="18"/>
      <c r="CH98" s="18"/>
      <c r="CI98" s="18"/>
      <c r="CJ98" s="18"/>
      <c r="CK98" s="18"/>
      <c r="CL98" s="18"/>
      <c r="CM98" s="18"/>
      <c r="CN98" s="18"/>
      <c r="CO98" s="18"/>
      <c r="CP98" s="18"/>
      <c r="CQ98" s="18"/>
      <c r="CR98" s="18"/>
      <c r="CS98" s="18"/>
      <c r="CT98" s="18"/>
    </row>
    <row r="99" spans="3:98" x14ac:dyDescent="0.35">
      <c r="C99" s="18"/>
      <c r="D99" s="18"/>
      <c r="E99" s="18"/>
      <c r="F99" s="18"/>
      <c r="G99" s="62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18"/>
      <c r="AH99" s="18"/>
      <c r="AI99" s="18"/>
      <c r="AJ99" s="18"/>
      <c r="AK99" s="18"/>
      <c r="AL99" s="18"/>
      <c r="AM99" s="18"/>
      <c r="AN99" s="18"/>
      <c r="AO99" s="18"/>
      <c r="AP99" s="18"/>
      <c r="AQ99" s="18"/>
      <c r="AR99" s="18"/>
      <c r="AS99" s="18"/>
      <c r="AT99" s="18"/>
      <c r="AU99" s="18"/>
      <c r="AV99" s="18"/>
      <c r="AW99" s="18"/>
      <c r="AX99" s="18"/>
      <c r="AY99" s="18"/>
      <c r="AZ99" s="18"/>
      <c r="BA99" s="18"/>
      <c r="BB99" s="18"/>
      <c r="BC99" s="18"/>
      <c r="BD99" s="18"/>
      <c r="BE99" s="18"/>
      <c r="BF99" s="18"/>
      <c r="BG99" s="18"/>
      <c r="BH99" s="18"/>
      <c r="BI99" s="18"/>
      <c r="BJ99" s="18"/>
      <c r="BK99" s="18"/>
      <c r="BL99" s="18"/>
      <c r="BM99" s="18"/>
      <c r="BN99" s="18"/>
      <c r="BO99" s="18"/>
      <c r="BP99" s="18"/>
      <c r="BQ99" s="18"/>
      <c r="BR99" s="18"/>
      <c r="BS99" s="18"/>
      <c r="BT99" s="18"/>
      <c r="BU99" s="18"/>
      <c r="BV99" s="18"/>
      <c r="BW99" s="18"/>
      <c r="BX99" s="18"/>
      <c r="BY99" s="18"/>
      <c r="BZ99" s="18"/>
      <c r="CA99" s="18"/>
      <c r="CB99" s="18"/>
      <c r="CC99" s="18"/>
      <c r="CD99" s="18"/>
      <c r="CE99" s="18"/>
      <c r="CF99" s="18"/>
      <c r="CG99" s="18"/>
      <c r="CH99" s="18"/>
      <c r="CI99" s="18"/>
      <c r="CJ99" s="18"/>
      <c r="CK99" s="18"/>
      <c r="CL99" s="18"/>
      <c r="CM99" s="18"/>
      <c r="CN99" s="18"/>
      <c r="CO99" s="18"/>
      <c r="CP99" s="18"/>
      <c r="CQ99" s="18"/>
      <c r="CR99" s="18"/>
      <c r="CS99" s="18"/>
      <c r="CT99" s="18"/>
    </row>
    <row r="100" spans="3:98" x14ac:dyDescent="0.35">
      <c r="C100" s="18"/>
      <c r="D100" s="18"/>
      <c r="E100" s="18"/>
      <c r="F100" s="18"/>
      <c r="G100" s="62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  <c r="AG100" s="18"/>
      <c r="AH100" s="18"/>
      <c r="AI100" s="18"/>
      <c r="AJ100" s="18"/>
      <c r="AK100" s="18"/>
      <c r="AL100" s="18"/>
      <c r="AM100" s="18"/>
      <c r="AN100" s="18"/>
      <c r="AO100" s="18"/>
      <c r="AP100" s="18"/>
      <c r="AQ100" s="18"/>
      <c r="AR100" s="18"/>
      <c r="AS100" s="18"/>
      <c r="AT100" s="18"/>
      <c r="AU100" s="18"/>
      <c r="AV100" s="18"/>
      <c r="AW100" s="18"/>
      <c r="AX100" s="18"/>
      <c r="AY100" s="18"/>
      <c r="AZ100" s="18"/>
      <c r="BA100" s="18"/>
      <c r="BB100" s="18"/>
      <c r="BC100" s="18"/>
      <c r="BD100" s="18"/>
      <c r="BE100" s="18"/>
      <c r="BF100" s="18"/>
      <c r="BG100" s="18"/>
      <c r="BH100" s="18"/>
      <c r="BI100" s="18"/>
      <c r="BJ100" s="18"/>
      <c r="BK100" s="18"/>
      <c r="BL100" s="18"/>
      <c r="BM100" s="18"/>
      <c r="BN100" s="18"/>
      <c r="BO100" s="18"/>
      <c r="BP100" s="18"/>
      <c r="BQ100" s="18"/>
      <c r="BR100" s="18"/>
      <c r="BS100" s="18"/>
      <c r="BT100" s="18"/>
      <c r="BU100" s="18"/>
      <c r="BV100" s="18"/>
      <c r="BW100" s="18"/>
      <c r="BX100" s="18"/>
      <c r="BY100" s="18"/>
      <c r="BZ100" s="18"/>
      <c r="CA100" s="18"/>
      <c r="CB100" s="18"/>
      <c r="CC100" s="18"/>
      <c r="CD100" s="18"/>
      <c r="CE100" s="18"/>
      <c r="CF100" s="18"/>
      <c r="CG100" s="18"/>
      <c r="CH100" s="18"/>
      <c r="CI100" s="18"/>
      <c r="CJ100" s="18"/>
      <c r="CK100" s="18"/>
      <c r="CL100" s="18"/>
      <c r="CM100" s="18"/>
      <c r="CN100" s="18"/>
      <c r="CO100" s="18"/>
      <c r="CP100" s="18"/>
      <c r="CQ100" s="18"/>
      <c r="CR100" s="18"/>
      <c r="CS100" s="18"/>
      <c r="CT100" s="18"/>
    </row>
    <row r="101" spans="3:98" x14ac:dyDescent="0.35">
      <c r="C101" s="18"/>
      <c r="D101" s="18"/>
      <c r="E101" s="18"/>
      <c r="F101" s="18"/>
      <c r="G101" s="62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  <c r="AE101" s="18"/>
      <c r="AF101" s="18"/>
      <c r="AG101" s="18"/>
      <c r="AH101" s="18"/>
      <c r="AI101" s="18"/>
      <c r="AJ101" s="18"/>
      <c r="AK101" s="18"/>
      <c r="AL101" s="18"/>
      <c r="AM101" s="18"/>
      <c r="AN101" s="18"/>
      <c r="AO101" s="18"/>
      <c r="AP101" s="18"/>
      <c r="AQ101" s="18"/>
      <c r="AR101" s="18"/>
      <c r="AS101" s="18"/>
      <c r="AT101" s="18"/>
      <c r="AU101" s="18"/>
      <c r="AV101" s="18"/>
      <c r="AW101" s="18"/>
      <c r="AX101" s="18"/>
      <c r="AY101" s="18"/>
      <c r="AZ101" s="18"/>
      <c r="BA101" s="18"/>
      <c r="BB101" s="18"/>
      <c r="BC101" s="18"/>
      <c r="BD101" s="18"/>
      <c r="BE101" s="18"/>
      <c r="BF101" s="18"/>
      <c r="BG101" s="18"/>
      <c r="BH101" s="18"/>
      <c r="BI101" s="18"/>
      <c r="BJ101" s="18"/>
      <c r="BK101" s="18"/>
      <c r="BL101" s="18"/>
      <c r="BM101" s="18"/>
      <c r="BN101" s="18"/>
      <c r="BO101" s="18"/>
      <c r="BP101" s="18"/>
      <c r="BQ101" s="18"/>
      <c r="BR101" s="18"/>
      <c r="BS101" s="18"/>
      <c r="BT101" s="18"/>
      <c r="BU101" s="18"/>
      <c r="BV101" s="18"/>
      <c r="BW101" s="18"/>
      <c r="BX101" s="18"/>
      <c r="BY101" s="18"/>
      <c r="BZ101" s="18"/>
      <c r="CA101" s="18"/>
      <c r="CB101" s="18"/>
      <c r="CC101" s="18"/>
      <c r="CD101" s="18"/>
      <c r="CE101" s="18"/>
      <c r="CF101" s="18"/>
      <c r="CG101" s="18"/>
      <c r="CH101" s="18"/>
      <c r="CI101" s="18"/>
      <c r="CJ101" s="18"/>
      <c r="CK101" s="18"/>
      <c r="CL101" s="18"/>
      <c r="CM101" s="18"/>
      <c r="CN101" s="18"/>
      <c r="CO101" s="18"/>
      <c r="CP101" s="18"/>
      <c r="CQ101" s="18"/>
      <c r="CR101" s="18"/>
      <c r="CS101" s="18"/>
      <c r="CT101" s="18"/>
    </row>
    <row r="102" spans="3:98" x14ac:dyDescent="0.35">
      <c r="C102" s="18"/>
      <c r="D102" s="18"/>
      <c r="E102" s="18"/>
      <c r="F102" s="18"/>
      <c r="G102" s="62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8"/>
      <c r="AE102" s="18"/>
      <c r="AF102" s="18"/>
      <c r="AG102" s="18"/>
      <c r="AH102" s="18"/>
      <c r="AI102" s="18"/>
      <c r="AJ102" s="18"/>
      <c r="AK102" s="18"/>
      <c r="AL102" s="18"/>
      <c r="AM102" s="18"/>
      <c r="AN102" s="18"/>
      <c r="AO102" s="18"/>
      <c r="AP102" s="18"/>
      <c r="AQ102" s="18"/>
      <c r="AR102" s="18"/>
      <c r="AS102" s="18"/>
      <c r="AT102" s="18"/>
      <c r="AU102" s="18"/>
      <c r="AV102" s="18"/>
      <c r="AW102" s="18"/>
      <c r="AX102" s="18"/>
      <c r="AY102" s="18"/>
      <c r="AZ102" s="18"/>
      <c r="BA102" s="18"/>
      <c r="BB102" s="18"/>
      <c r="BC102" s="18"/>
      <c r="BD102" s="18"/>
      <c r="BE102" s="18"/>
      <c r="BF102" s="18"/>
      <c r="BG102" s="18"/>
      <c r="BH102" s="18"/>
      <c r="BI102" s="18"/>
      <c r="BJ102" s="18"/>
      <c r="BK102" s="18"/>
      <c r="BL102" s="18"/>
      <c r="BM102" s="18"/>
      <c r="BN102" s="18"/>
      <c r="BO102" s="18"/>
      <c r="BP102" s="18"/>
      <c r="BQ102" s="18"/>
      <c r="BR102" s="18"/>
      <c r="BS102" s="18"/>
      <c r="BT102" s="18"/>
      <c r="BU102" s="18"/>
      <c r="BV102" s="18"/>
      <c r="BW102" s="18"/>
      <c r="BX102" s="18"/>
      <c r="BY102" s="18"/>
      <c r="BZ102" s="18"/>
      <c r="CA102" s="18"/>
      <c r="CB102" s="18"/>
      <c r="CC102" s="18"/>
      <c r="CD102" s="18"/>
      <c r="CE102" s="18"/>
      <c r="CF102" s="18"/>
      <c r="CG102" s="18"/>
      <c r="CH102" s="18"/>
      <c r="CI102" s="18"/>
      <c r="CJ102" s="18"/>
      <c r="CK102" s="18"/>
      <c r="CL102" s="18"/>
      <c r="CM102" s="18"/>
      <c r="CN102" s="18"/>
      <c r="CO102" s="18"/>
      <c r="CP102" s="18"/>
      <c r="CQ102" s="18"/>
      <c r="CR102" s="18"/>
      <c r="CS102" s="18"/>
      <c r="CT102" s="18"/>
    </row>
    <row r="103" spans="3:98" x14ac:dyDescent="0.35">
      <c r="C103" s="18"/>
      <c r="D103" s="18"/>
      <c r="E103" s="18"/>
      <c r="F103" s="18"/>
      <c r="G103" s="62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  <c r="AF103" s="18"/>
      <c r="AG103" s="18"/>
      <c r="AH103" s="18"/>
      <c r="AI103" s="18"/>
      <c r="AJ103" s="18"/>
      <c r="AK103" s="18"/>
      <c r="AL103" s="18"/>
      <c r="AM103" s="18"/>
      <c r="AN103" s="18"/>
      <c r="AO103" s="18"/>
      <c r="AP103" s="18"/>
      <c r="AQ103" s="18"/>
      <c r="AR103" s="18"/>
      <c r="AS103" s="18"/>
      <c r="AT103" s="18"/>
      <c r="AU103" s="18"/>
      <c r="AV103" s="18"/>
      <c r="AW103" s="18"/>
      <c r="AX103" s="18"/>
      <c r="AY103" s="18"/>
      <c r="AZ103" s="18"/>
      <c r="BA103" s="18"/>
      <c r="BB103" s="18"/>
      <c r="BC103" s="18"/>
      <c r="BD103" s="18"/>
      <c r="BE103" s="18"/>
      <c r="BF103" s="18"/>
      <c r="BG103" s="18"/>
      <c r="BH103" s="18"/>
      <c r="BI103" s="18"/>
      <c r="BJ103" s="18"/>
      <c r="BK103" s="18"/>
      <c r="BL103" s="18"/>
      <c r="BM103" s="18"/>
      <c r="BN103" s="18"/>
      <c r="BO103" s="18"/>
      <c r="BP103" s="18"/>
      <c r="BQ103" s="18"/>
      <c r="BR103" s="18"/>
      <c r="BS103" s="18"/>
      <c r="BT103" s="18"/>
      <c r="BU103" s="18"/>
      <c r="BV103" s="18"/>
      <c r="BW103" s="18"/>
      <c r="BX103" s="18"/>
      <c r="BY103" s="18"/>
      <c r="BZ103" s="18"/>
      <c r="CA103" s="18"/>
      <c r="CB103" s="18"/>
      <c r="CC103" s="18"/>
      <c r="CD103" s="18"/>
      <c r="CE103" s="18"/>
      <c r="CF103" s="18"/>
      <c r="CG103" s="18"/>
      <c r="CH103" s="18"/>
      <c r="CI103" s="18"/>
      <c r="CJ103" s="18"/>
      <c r="CK103" s="18"/>
      <c r="CL103" s="18"/>
      <c r="CM103" s="18"/>
      <c r="CN103" s="18"/>
      <c r="CO103" s="18"/>
      <c r="CP103" s="18"/>
      <c r="CQ103" s="18"/>
      <c r="CR103" s="18"/>
      <c r="CS103" s="18"/>
      <c r="CT103" s="18"/>
    </row>
    <row r="104" spans="3:98" x14ac:dyDescent="0.35">
      <c r="C104" s="18"/>
      <c r="D104" s="18"/>
      <c r="E104" s="18"/>
      <c r="F104" s="18"/>
      <c r="G104" s="62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8"/>
      <c r="AE104" s="18"/>
      <c r="AF104" s="18"/>
      <c r="AG104" s="18"/>
      <c r="AH104" s="18"/>
      <c r="AI104" s="18"/>
      <c r="AJ104" s="18"/>
      <c r="AK104" s="18"/>
      <c r="AL104" s="18"/>
      <c r="AM104" s="18"/>
      <c r="AN104" s="18"/>
      <c r="AO104" s="18"/>
      <c r="AP104" s="18"/>
      <c r="AQ104" s="18"/>
      <c r="AR104" s="18"/>
      <c r="AS104" s="18"/>
      <c r="AT104" s="18"/>
      <c r="AU104" s="18"/>
      <c r="AV104" s="18"/>
      <c r="AW104" s="18"/>
      <c r="AX104" s="18"/>
      <c r="AY104" s="18"/>
      <c r="AZ104" s="18"/>
      <c r="BA104" s="18"/>
      <c r="BB104" s="18"/>
      <c r="BC104" s="18"/>
      <c r="BD104" s="18"/>
      <c r="BE104" s="18"/>
      <c r="BF104" s="18"/>
      <c r="BG104" s="18"/>
      <c r="BH104" s="18"/>
      <c r="BI104" s="18"/>
      <c r="BJ104" s="18"/>
      <c r="BK104" s="18"/>
      <c r="BL104" s="18"/>
      <c r="BM104" s="18"/>
      <c r="BN104" s="18"/>
      <c r="BO104" s="18"/>
      <c r="BP104" s="18"/>
      <c r="BQ104" s="18"/>
      <c r="BR104" s="18"/>
      <c r="BS104" s="18"/>
      <c r="BT104" s="18"/>
      <c r="BU104" s="18"/>
      <c r="BV104" s="18"/>
      <c r="BW104" s="18"/>
      <c r="BX104" s="18"/>
      <c r="BY104" s="18"/>
      <c r="BZ104" s="18"/>
      <c r="CA104" s="18"/>
      <c r="CB104" s="18"/>
      <c r="CC104" s="18"/>
      <c r="CD104" s="18"/>
      <c r="CE104" s="18"/>
      <c r="CF104" s="18"/>
      <c r="CG104" s="18"/>
      <c r="CH104" s="18"/>
      <c r="CI104" s="18"/>
      <c r="CJ104" s="18"/>
      <c r="CK104" s="18"/>
      <c r="CL104" s="18"/>
      <c r="CM104" s="18"/>
      <c r="CN104" s="18"/>
      <c r="CO104" s="18"/>
      <c r="CP104" s="18"/>
      <c r="CQ104" s="18"/>
      <c r="CR104" s="18"/>
      <c r="CS104" s="18"/>
      <c r="CT104" s="18"/>
    </row>
    <row r="105" spans="3:98" x14ac:dyDescent="0.35">
      <c r="C105" s="18"/>
      <c r="D105" s="18"/>
      <c r="E105" s="18"/>
      <c r="F105" s="18"/>
      <c r="G105" s="62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  <c r="AC105" s="18"/>
      <c r="AD105" s="18"/>
      <c r="AE105" s="18"/>
      <c r="AF105" s="18"/>
      <c r="AG105" s="18"/>
      <c r="AH105" s="18"/>
      <c r="AI105" s="18"/>
      <c r="AJ105" s="18"/>
      <c r="AK105" s="18"/>
      <c r="AL105" s="18"/>
      <c r="AM105" s="18"/>
      <c r="AN105" s="18"/>
      <c r="AO105" s="18"/>
      <c r="AP105" s="18"/>
      <c r="AQ105" s="18"/>
      <c r="AR105" s="18"/>
      <c r="AS105" s="18"/>
      <c r="AT105" s="18"/>
      <c r="AU105" s="18"/>
      <c r="AV105" s="18"/>
      <c r="AW105" s="18"/>
      <c r="AX105" s="18"/>
      <c r="AY105" s="18"/>
      <c r="AZ105" s="18"/>
      <c r="BA105" s="18"/>
      <c r="BB105" s="18"/>
      <c r="BC105" s="18"/>
      <c r="BD105" s="18"/>
      <c r="BE105" s="18"/>
      <c r="BF105" s="18"/>
      <c r="BG105" s="18"/>
      <c r="BH105" s="18"/>
      <c r="BI105" s="18"/>
      <c r="BJ105" s="18"/>
      <c r="BK105" s="18"/>
      <c r="BL105" s="18"/>
      <c r="BM105" s="18"/>
      <c r="BN105" s="18"/>
      <c r="BO105" s="18"/>
      <c r="BP105" s="18"/>
      <c r="BQ105" s="18"/>
      <c r="BR105" s="18"/>
      <c r="BS105" s="18"/>
      <c r="BT105" s="18"/>
      <c r="BU105" s="18"/>
      <c r="BV105" s="18"/>
      <c r="BW105" s="18"/>
      <c r="BX105" s="18"/>
      <c r="BY105" s="18"/>
      <c r="BZ105" s="18"/>
      <c r="CA105" s="18"/>
      <c r="CB105" s="18"/>
      <c r="CC105" s="18"/>
      <c r="CD105" s="18"/>
      <c r="CE105" s="18"/>
      <c r="CF105" s="18"/>
      <c r="CG105" s="18"/>
      <c r="CH105" s="18"/>
      <c r="CI105" s="18"/>
      <c r="CJ105" s="18"/>
      <c r="CK105" s="18"/>
      <c r="CL105" s="18"/>
      <c r="CM105" s="18"/>
      <c r="CN105" s="18"/>
      <c r="CO105" s="18"/>
      <c r="CP105" s="18"/>
      <c r="CQ105" s="18"/>
      <c r="CR105" s="18"/>
      <c r="CS105" s="18"/>
      <c r="CT105" s="18"/>
    </row>
    <row r="106" spans="3:98" x14ac:dyDescent="0.35">
      <c r="C106" s="18"/>
      <c r="D106" s="18"/>
      <c r="E106" s="18"/>
      <c r="F106" s="18"/>
      <c r="G106" s="62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  <c r="AC106" s="18"/>
      <c r="AD106" s="18"/>
      <c r="AE106" s="18"/>
      <c r="AF106" s="18"/>
      <c r="AG106" s="18"/>
      <c r="AH106" s="18"/>
      <c r="AI106" s="18"/>
      <c r="AJ106" s="18"/>
      <c r="AK106" s="18"/>
      <c r="AL106" s="18"/>
      <c r="AM106" s="18"/>
      <c r="AN106" s="18"/>
      <c r="AO106" s="18"/>
      <c r="AP106" s="18"/>
      <c r="AQ106" s="18"/>
      <c r="AR106" s="18"/>
      <c r="AS106" s="18"/>
      <c r="AT106" s="18"/>
      <c r="AU106" s="18"/>
      <c r="AV106" s="18"/>
      <c r="AW106" s="18"/>
      <c r="AX106" s="18"/>
      <c r="AY106" s="18"/>
      <c r="AZ106" s="18"/>
      <c r="BA106" s="18"/>
      <c r="BB106" s="18"/>
      <c r="BC106" s="18"/>
      <c r="BD106" s="18"/>
      <c r="BE106" s="18"/>
      <c r="BF106" s="18"/>
      <c r="BG106" s="18"/>
      <c r="BH106" s="18"/>
      <c r="BI106" s="18"/>
      <c r="BJ106" s="18"/>
      <c r="BK106" s="18"/>
      <c r="BL106" s="18"/>
      <c r="BM106" s="18"/>
      <c r="BN106" s="18"/>
      <c r="BO106" s="18"/>
      <c r="BP106" s="18"/>
      <c r="BQ106" s="18"/>
      <c r="BR106" s="18"/>
      <c r="BS106" s="18"/>
      <c r="BT106" s="18"/>
      <c r="BU106" s="18"/>
      <c r="BV106" s="18"/>
      <c r="BW106" s="18"/>
      <c r="BX106" s="18"/>
      <c r="BY106" s="18"/>
      <c r="BZ106" s="18"/>
      <c r="CA106" s="18"/>
      <c r="CB106" s="18"/>
      <c r="CC106" s="18"/>
      <c r="CD106" s="18"/>
      <c r="CE106" s="18"/>
      <c r="CF106" s="18"/>
      <c r="CG106" s="18"/>
      <c r="CH106" s="18"/>
      <c r="CI106" s="18"/>
      <c r="CJ106" s="18"/>
      <c r="CK106" s="18"/>
      <c r="CL106" s="18"/>
      <c r="CM106" s="18"/>
      <c r="CN106" s="18"/>
      <c r="CO106" s="18"/>
      <c r="CP106" s="18"/>
      <c r="CQ106" s="18"/>
      <c r="CR106" s="18"/>
      <c r="CS106" s="18"/>
      <c r="CT106" s="18"/>
    </row>
    <row r="107" spans="3:98" x14ac:dyDescent="0.35">
      <c r="C107" s="18"/>
      <c r="D107" s="18"/>
      <c r="E107" s="18"/>
      <c r="F107" s="18"/>
      <c r="G107" s="62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  <c r="AC107" s="18"/>
      <c r="AD107" s="18"/>
      <c r="AE107" s="18"/>
      <c r="AF107" s="18"/>
      <c r="AG107" s="18"/>
      <c r="AH107" s="18"/>
      <c r="AI107" s="18"/>
      <c r="AJ107" s="18"/>
      <c r="AK107" s="18"/>
      <c r="AL107" s="18"/>
      <c r="AM107" s="18"/>
      <c r="AN107" s="18"/>
      <c r="AO107" s="18"/>
      <c r="AP107" s="18"/>
      <c r="AQ107" s="18"/>
      <c r="AR107" s="18"/>
      <c r="AS107" s="18"/>
      <c r="AT107" s="18"/>
      <c r="AU107" s="18"/>
      <c r="AV107" s="18"/>
      <c r="AW107" s="18"/>
      <c r="AX107" s="18"/>
      <c r="AY107" s="18"/>
      <c r="AZ107" s="18"/>
      <c r="BA107" s="18"/>
      <c r="BB107" s="18"/>
      <c r="BC107" s="18"/>
      <c r="BD107" s="18"/>
      <c r="BE107" s="18"/>
      <c r="BF107" s="18"/>
      <c r="BG107" s="18"/>
      <c r="BH107" s="18"/>
      <c r="BI107" s="18"/>
      <c r="BJ107" s="18"/>
      <c r="BK107" s="18"/>
      <c r="BL107" s="18"/>
      <c r="BM107" s="18"/>
      <c r="BN107" s="18"/>
      <c r="BO107" s="18"/>
      <c r="BP107" s="18"/>
      <c r="BQ107" s="18"/>
      <c r="BR107" s="18"/>
      <c r="BS107" s="18"/>
      <c r="BT107" s="18"/>
      <c r="BU107" s="18"/>
      <c r="BV107" s="18"/>
      <c r="BW107" s="18"/>
      <c r="BX107" s="18"/>
      <c r="BY107" s="18"/>
      <c r="BZ107" s="18"/>
      <c r="CA107" s="18"/>
      <c r="CB107" s="18"/>
      <c r="CC107" s="18"/>
      <c r="CD107" s="18"/>
      <c r="CE107" s="18"/>
      <c r="CF107" s="18"/>
      <c r="CG107" s="18"/>
      <c r="CH107" s="18"/>
      <c r="CI107" s="18"/>
      <c r="CJ107" s="18"/>
      <c r="CK107" s="18"/>
      <c r="CL107" s="18"/>
      <c r="CM107" s="18"/>
      <c r="CN107" s="18"/>
      <c r="CO107" s="18"/>
      <c r="CP107" s="18"/>
      <c r="CQ107" s="18"/>
      <c r="CR107" s="18"/>
      <c r="CS107" s="18"/>
      <c r="CT107" s="18"/>
    </row>
    <row r="108" spans="3:98" x14ac:dyDescent="0.35">
      <c r="C108" s="18"/>
      <c r="D108" s="18"/>
      <c r="E108" s="18"/>
      <c r="F108" s="18"/>
      <c r="G108" s="62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  <c r="AC108" s="18"/>
      <c r="AD108" s="18"/>
      <c r="AE108" s="18"/>
      <c r="AF108" s="18"/>
      <c r="AG108" s="18"/>
      <c r="AH108" s="18"/>
      <c r="AI108" s="18"/>
      <c r="AJ108" s="18"/>
      <c r="AK108" s="18"/>
      <c r="AL108" s="18"/>
      <c r="AM108" s="18"/>
      <c r="AN108" s="18"/>
      <c r="AO108" s="18"/>
      <c r="AP108" s="18"/>
      <c r="AQ108" s="18"/>
      <c r="AR108" s="18"/>
      <c r="AS108" s="18"/>
      <c r="AT108" s="18"/>
      <c r="AU108" s="18"/>
      <c r="AV108" s="18"/>
      <c r="AW108" s="18"/>
      <c r="AX108" s="18"/>
      <c r="AY108" s="18"/>
      <c r="AZ108" s="18"/>
      <c r="BA108" s="18"/>
      <c r="BB108" s="18"/>
      <c r="BC108" s="18"/>
      <c r="BD108" s="18"/>
      <c r="BE108" s="18"/>
      <c r="BF108" s="18"/>
      <c r="BG108" s="18"/>
      <c r="BH108" s="18"/>
      <c r="BI108" s="18"/>
      <c r="BJ108" s="18"/>
      <c r="BK108" s="18"/>
      <c r="BL108" s="18"/>
      <c r="BM108" s="18"/>
      <c r="BN108" s="18"/>
      <c r="BO108" s="18"/>
      <c r="BP108" s="18"/>
      <c r="BQ108" s="18"/>
      <c r="BR108" s="18"/>
      <c r="BS108" s="18"/>
      <c r="BT108" s="18"/>
      <c r="BU108" s="18"/>
      <c r="BV108" s="18"/>
      <c r="BW108" s="18"/>
      <c r="BX108" s="18"/>
      <c r="BY108" s="18"/>
      <c r="BZ108" s="18"/>
      <c r="CA108" s="18"/>
      <c r="CB108" s="18"/>
      <c r="CC108" s="18"/>
      <c r="CD108" s="18"/>
      <c r="CE108" s="18"/>
      <c r="CF108" s="18"/>
      <c r="CG108" s="18"/>
      <c r="CH108" s="18"/>
      <c r="CI108" s="18"/>
      <c r="CJ108" s="18"/>
      <c r="CK108" s="18"/>
      <c r="CL108" s="18"/>
      <c r="CM108" s="18"/>
      <c r="CN108" s="18"/>
      <c r="CO108" s="18"/>
      <c r="CP108" s="18"/>
      <c r="CQ108" s="18"/>
      <c r="CR108" s="18"/>
      <c r="CS108" s="18"/>
      <c r="CT108" s="18"/>
    </row>
    <row r="109" spans="3:98" x14ac:dyDescent="0.35">
      <c r="C109" s="18"/>
      <c r="D109" s="18"/>
      <c r="E109" s="18"/>
      <c r="F109" s="18"/>
      <c r="G109" s="62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  <c r="AC109" s="18"/>
      <c r="AD109" s="18"/>
      <c r="AE109" s="18"/>
      <c r="AF109" s="18"/>
      <c r="AG109" s="18"/>
      <c r="AH109" s="18"/>
      <c r="AI109" s="18"/>
      <c r="AJ109" s="18"/>
      <c r="AK109" s="18"/>
      <c r="AL109" s="18"/>
      <c r="AM109" s="18"/>
      <c r="AN109" s="18"/>
      <c r="AO109" s="18"/>
      <c r="AP109" s="18"/>
      <c r="AQ109" s="18"/>
      <c r="AR109" s="18"/>
      <c r="AS109" s="18"/>
      <c r="AT109" s="18"/>
      <c r="AU109" s="18"/>
      <c r="AV109" s="18"/>
      <c r="AW109" s="18"/>
      <c r="AX109" s="18"/>
      <c r="AY109" s="18"/>
      <c r="AZ109" s="18"/>
      <c r="BA109" s="18"/>
      <c r="BB109" s="18"/>
      <c r="BC109" s="18"/>
      <c r="BD109" s="18"/>
      <c r="BE109" s="18"/>
      <c r="BF109" s="18"/>
      <c r="BG109" s="18"/>
      <c r="BH109" s="18"/>
      <c r="BI109" s="18"/>
      <c r="BJ109" s="18"/>
      <c r="BK109" s="18"/>
      <c r="BL109" s="18"/>
      <c r="BM109" s="18"/>
      <c r="BN109" s="18"/>
      <c r="BO109" s="18"/>
      <c r="BP109" s="18"/>
      <c r="BQ109" s="18"/>
      <c r="BR109" s="18"/>
      <c r="BS109" s="18"/>
      <c r="BT109" s="18"/>
      <c r="BU109" s="18"/>
      <c r="BV109" s="18"/>
      <c r="BW109" s="18"/>
      <c r="BX109" s="18"/>
      <c r="BY109" s="18"/>
      <c r="BZ109" s="18"/>
      <c r="CA109" s="18"/>
      <c r="CB109" s="18"/>
      <c r="CC109" s="18"/>
      <c r="CD109" s="18"/>
      <c r="CE109" s="18"/>
      <c r="CF109" s="18"/>
      <c r="CG109" s="18"/>
      <c r="CH109" s="18"/>
      <c r="CI109" s="18"/>
      <c r="CJ109" s="18"/>
      <c r="CK109" s="18"/>
      <c r="CL109" s="18"/>
      <c r="CM109" s="18"/>
      <c r="CN109" s="18"/>
      <c r="CO109" s="18"/>
      <c r="CP109" s="18"/>
      <c r="CQ109" s="18"/>
      <c r="CR109" s="18"/>
      <c r="CS109" s="18"/>
      <c r="CT109" s="18"/>
    </row>
    <row r="110" spans="3:98" x14ac:dyDescent="0.35">
      <c r="C110" s="18"/>
      <c r="D110" s="18"/>
      <c r="E110" s="18"/>
      <c r="F110" s="18"/>
      <c r="G110" s="62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  <c r="AC110" s="18"/>
      <c r="AD110" s="18"/>
      <c r="AE110" s="18"/>
      <c r="AF110" s="18"/>
      <c r="AG110" s="18"/>
      <c r="AH110" s="18"/>
      <c r="AI110" s="18"/>
      <c r="AJ110" s="18"/>
      <c r="AK110" s="18"/>
      <c r="AL110" s="18"/>
      <c r="AM110" s="18"/>
      <c r="AN110" s="18"/>
      <c r="AO110" s="18"/>
      <c r="AP110" s="18"/>
      <c r="AQ110" s="18"/>
      <c r="AR110" s="18"/>
      <c r="AS110" s="18"/>
      <c r="AT110" s="18"/>
      <c r="AU110" s="18"/>
      <c r="AV110" s="18"/>
      <c r="AW110" s="18"/>
      <c r="AX110" s="18"/>
      <c r="AY110" s="18"/>
      <c r="AZ110" s="18"/>
      <c r="BA110" s="18"/>
      <c r="BB110" s="18"/>
      <c r="BC110" s="18"/>
      <c r="BD110" s="18"/>
      <c r="BE110" s="18"/>
      <c r="BF110" s="18"/>
      <c r="BG110" s="18"/>
      <c r="BH110" s="18"/>
      <c r="BI110" s="18"/>
      <c r="BJ110" s="18"/>
      <c r="BK110" s="18"/>
      <c r="BL110" s="18"/>
      <c r="BM110" s="18"/>
      <c r="BN110" s="18"/>
      <c r="BO110" s="18"/>
      <c r="BP110" s="18"/>
      <c r="BQ110" s="18"/>
      <c r="BR110" s="18"/>
      <c r="BS110" s="18"/>
      <c r="BT110" s="18"/>
      <c r="BU110" s="18"/>
      <c r="BV110" s="18"/>
      <c r="BW110" s="18"/>
      <c r="BX110" s="18"/>
      <c r="BY110" s="18"/>
      <c r="BZ110" s="18"/>
      <c r="CA110" s="18"/>
      <c r="CB110" s="18"/>
      <c r="CC110" s="18"/>
      <c r="CD110" s="18"/>
      <c r="CE110" s="18"/>
      <c r="CF110" s="18"/>
      <c r="CG110" s="18"/>
      <c r="CH110" s="18"/>
      <c r="CI110" s="18"/>
      <c r="CJ110" s="18"/>
      <c r="CK110" s="18"/>
      <c r="CL110" s="18"/>
      <c r="CM110" s="18"/>
      <c r="CN110" s="18"/>
      <c r="CO110" s="18"/>
      <c r="CP110" s="18"/>
      <c r="CQ110" s="18"/>
      <c r="CR110" s="18"/>
      <c r="CS110" s="18"/>
      <c r="CT110" s="18"/>
    </row>
    <row r="111" spans="3:98" x14ac:dyDescent="0.35">
      <c r="C111" s="18"/>
      <c r="D111" s="18"/>
      <c r="E111" s="18"/>
      <c r="F111" s="18"/>
      <c r="G111" s="62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  <c r="AB111" s="18"/>
      <c r="AC111" s="18"/>
      <c r="AD111" s="18"/>
      <c r="AE111" s="18"/>
      <c r="AF111" s="18"/>
      <c r="AG111" s="18"/>
      <c r="AH111" s="18"/>
      <c r="AI111" s="18"/>
      <c r="AJ111" s="18"/>
      <c r="AK111" s="18"/>
      <c r="AL111" s="18"/>
      <c r="AM111" s="18"/>
      <c r="AN111" s="18"/>
      <c r="AO111" s="18"/>
      <c r="AP111" s="18"/>
      <c r="AQ111" s="18"/>
      <c r="AR111" s="18"/>
      <c r="AS111" s="18"/>
      <c r="AT111" s="18"/>
      <c r="AU111" s="18"/>
      <c r="AV111" s="18"/>
      <c r="AW111" s="18"/>
      <c r="AX111" s="18"/>
      <c r="AY111" s="18"/>
      <c r="AZ111" s="18"/>
      <c r="BA111" s="18"/>
      <c r="BB111" s="18"/>
      <c r="BC111" s="18"/>
      <c r="BD111" s="18"/>
      <c r="BE111" s="18"/>
      <c r="BF111" s="18"/>
      <c r="BG111" s="18"/>
      <c r="BH111" s="18"/>
      <c r="BI111" s="18"/>
      <c r="BJ111" s="18"/>
      <c r="BK111" s="18"/>
      <c r="BL111" s="18"/>
      <c r="BM111" s="18"/>
      <c r="BN111" s="18"/>
      <c r="BO111" s="18"/>
      <c r="BP111" s="18"/>
      <c r="BQ111" s="18"/>
      <c r="BR111" s="18"/>
      <c r="BS111" s="18"/>
      <c r="BT111" s="18"/>
      <c r="BU111" s="18"/>
      <c r="BV111" s="18"/>
      <c r="BW111" s="18"/>
      <c r="BX111" s="18"/>
      <c r="BY111" s="18"/>
      <c r="BZ111" s="18"/>
      <c r="CA111" s="18"/>
      <c r="CB111" s="18"/>
      <c r="CC111" s="18"/>
      <c r="CD111" s="18"/>
      <c r="CE111" s="18"/>
      <c r="CF111" s="18"/>
      <c r="CG111" s="18"/>
      <c r="CH111" s="18"/>
      <c r="CI111" s="18"/>
      <c r="CJ111" s="18"/>
      <c r="CK111" s="18"/>
      <c r="CL111" s="18"/>
      <c r="CM111" s="18"/>
      <c r="CN111" s="18"/>
      <c r="CO111" s="18"/>
      <c r="CP111" s="18"/>
      <c r="CQ111" s="18"/>
      <c r="CR111" s="18"/>
      <c r="CS111" s="18"/>
      <c r="CT111" s="18"/>
    </row>
    <row r="112" spans="3:98" x14ac:dyDescent="0.35">
      <c r="C112" s="18"/>
      <c r="D112" s="18"/>
      <c r="E112" s="18"/>
      <c r="F112" s="18"/>
      <c r="G112" s="62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  <c r="AE112" s="18"/>
      <c r="AF112" s="18"/>
      <c r="AG112" s="18"/>
      <c r="AH112" s="18"/>
      <c r="AI112" s="18"/>
      <c r="AJ112" s="18"/>
      <c r="AK112" s="18"/>
      <c r="AL112" s="18"/>
      <c r="AM112" s="18"/>
      <c r="AN112" s="18"/>
      <c r="AO112" s="18"/>
      <c r="AP112" s="18"/>
      <c r="AQ112" s="18"/>
      <c r="AR112" s="18"/>
      <c r="AS112" s="18"/>
      <c r="AT112" s="18"/>
      <c r="AU112" s="18"/>
      <c r="AV112" s="18"/>
      <c r="AW112" s="18"/>
      <c r="AX112" s="18"/>
      <c r="AY112" s="18"/>
      <c r="AZ112" s="18"/>
      <c r="BA112" s="18"/>
      <c r="BB112" s="18"/>
      <c r="BC112" s="18"/>
      <c r="BD112" s="18"/>
      <c r="BE112" s="18"/>
      <c r="BF112" s="18"/>
      <c r="BG112" s="18"/>
      <c r="BH112" s="18"/>
      <c r="BI112" s="18"/>
      <c r="BJ112" s="18"/>
      <c r="BK112" s="18"/>
      <c r="BL112" s="18"/>
      <c r="BM112" s="18"/>
      <c r="BN112" s="18"/>
      <c r="BO112" s="18"/>
      <c r="BP112" s="18"/>
      <c r="BQ112" s="18"/>
      <c r="BR112" s="18"/>
      <c r="BS112" s="18"/>
      <c r="BT112" s="18"/>
      <c r="BU112" s="18"/>
      <c r="BV112" s="18"/>
      <c r="BW112" s="18"/>
      <c r="BX112" s="18"/>
      <c r="BY112" s="18"/>
      <c r="BZ112" s="18"/>
      <c r="CA112" s="18"/>
      <c r="CB112" s="18"/>
      <c r="CC112" s="18"/>
      <c r="CD112" s="18"/>
      <c r="CE112" s="18"/>
      <c r="CF112" s="18"/>
      <c r="CG112" s="18"/>
      <c r="CH112" s="18"/>
      <c r="CI112" s="18"/>
      <c r="CJ112" s="18"/>
      <c r="CK112" s="18"/>
      <c r="CL112" s="18"/>
      <c r="CM112" s="18"/>
      <c r="CN112" s="18"/>
      <c r="CO112" s="18"/>
      <c r="CP112" s="18"/>
      <c r="CQ112" s="18"/>
      <c r="CR112" s="18"/>
      <c r="CS112" s="18"/>
      <c r="CT112" s="18"/>
    </row>
    <row r="113" spans="3:98" x14ac:dyDescent="0.35">
      <c r="C113" s="18"/>
      <c r="D113" s="18"/>
      <c r="E113" s="18"/>
      <c r="F113" s="18"/>
      <c r="G113" s="62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  <c r="AC113" s="18"/>
      <c r="AD113" s="18"/>
      <c r="AE113" s="18"/>
      <c r="AF113" s="18"/>
      <c r="AG113" s="18"/>
      <c r="AH113" s="18"/>
      <c r="AI113" s="18"/>
      <c r="AJ113" s="18"/>
      <c r="AK113" s="18"/>
      <c r="AL113" s="18"/>
      <c r="AM113" s="18"/>
      <c r="AN113" s="18"/>
      <c r="AO113" s="18"/>
      <c r="AP113" s="18"/>
      <c r="AQ113" s="18"/>
      <c r="AR113" s="18"/>
      <c r="AS113" s="18"/>
      <c r="AT113" s="18"/>
      <c r="AU113" s="18"/>
      <c r="AV113" s="18"/>
      <c r="AW113" s="18"/>
      <c r="AX113" s="18"/>
      <c r="AY113" s="18"/>
      <c r="AZ113" s="18"/>
      <c r="BA113" s="18"/>
      <c r="BB113" s="18"/>
      <c r="BC113" s="18"/>
      <c r="BD113" s="18"/>
      <c r="BE113" s="18"/>
      <c r="BF113" s="18"/>
      <c r="BG113" s="18"/>
      <c r="BH113" s="18"/>
      <c r="BI113" s="18"/>
      <c r="BJ113" s="18"/>
      <c r="BK113" s="18"/>
      <c r="BL113" s="18"/>
      <c r="BM113" s="18"/>
      <c r="BN113" s="18"/>
      <c r="BO113" s="18"/>
      <c r="BP113" s="18"/>
      <c r="BQ113" s="18"/>
      <c r="BR113" s="18"/>
      <c r="BS113" s="18"/>
      <c r="BT113" s="18"/>
      <c r="BU113" s="18"/>
      <c r="BV113" s="18"/>
      <c r="BW113" s="18"/>
      <c r="BX113" s="18"/>
      <c r="BY113" s="18"/>
      <c r="BZ113" s="18"/>
      <c r="CA113" s="18"/>
      <c r="CB113" s="18"/>
      <c r="CC113" s="18"/>
      <c r="CD113" s="18"/>
      <c r="CE113" s="18"/>
      <c r="CF113" s="18"/>
      <c r="CG113" s="18"/>
      <c r="CH113" s="18"/>
      <c r="CI113" s="18"/>
      <c r="CJ113" s="18"/>
      <c r="CK113" s="18"/>
      <c r="CL113" s="18"/>
      <c r="CM113" s="18"/>
      <c r="CN113" s="18"/>
      <c r="CO113" s="18"/>
      <c r="CP113" s="18"/>
      <c r="CQ113" s="18"/>
      <c r="CR113" s="18"/>
      <c r="CS113" s="18"/>
      <c r="CT113" s="18"/>
    </row>
    <row r="114" spans="3:98" x14ac:dyDescent="0.35">
      <c r="C114" s="18"/>
      <c r="D114" s="18"/>
      <c r="E114" s="18"/>
      <c r="F114" s="18"/>
      <c r="G114" s="62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  <c r="AC114" s="18"/>
      <c r="AD114" s="18"/>
      <c r="AE114" s="18"/>
      <c r="AF114" s="18"/>
      <c r="AG114" s="18"/>
      <c r="AH114" s="18"/>
      <c r="AI114" s="18"/>
      <c r="AJ114" s="18"/>
      <c r="AK114" s="18"/>
      <c r="AL114" s="18"/>
      <c r="AM114" s="18"/>
      <c r="AN114" s="18"/>
      <c r="AO114" s="18"/>
      <c r="AP114" s="18"/>
      <c r="AQ114" s="18"/>
      <c r="AR114" s="18"/>
      <c r="AS114" s="18"/>
      <c r="AT114" s="18"/>
      <c r="AU114" s="18"/>
      <c r="AV114" s="18"/>
      <c r="AW114" s="18"/>
      <c r="AX114" s="18"/>
      <c r="AY114" s="18"/>
      <c r="AZ114" s="18"/>
      <c r="BA114" s="18"/>
      <c r="BB114" s="18"/>
      <c r="BC114" s="18"/>
      <c r="BD114" s="18"/>
      <c r="BE114" s="18"/>
      <c r="BF114" s="18"/>
      <c r="BG114" s="18"/>
      <c r="BH114" s="18"/>
      <c r="BI114" s="18"/>
      <c r="BJ114" s="18"/>
      <c r="BK114" s="18"/>
      <c r="BL114" s="18"/>
      <c r="BM114" s="18"/>
      <c r="BN114" s="18"/>
      <c r="BO114" s="18"/>
      <c r="BP114" s="18"/>
      <c r="BQ114" s="18"/>
      <c r="BR114" s="18"/>
      <c r="BS114" s="18"/>
      <c r="BT114" s="18"/>
      <c r="BU114" s="18"/>
      <c r="BV114" s="18"/>
      <c r="BW114" s="18"/>
      <c r="BX114" s="18"/>
      <c r="BY114" s="18"/>
      <c r="BZ114" s="18"/>
      <c r="CA114" s="18"/>
      <c r="CB114" s="18"/>
      <c r="CC114" s="18"/>
      <c r="CD114" s="18"/>
      <c r="CE114" s="18"/>
      <c r="CF114" s="18"/>
      <c r="CG114" s="18"/>
      <c r="CH114" s="18"/>
      <c r="CI114" s="18"/>
      <c r="CJ114" s="18"/>
      <c r="CK114" s="18"/>
      <c r="CL114" s="18"/>
      <c r="CM114" s="18"/>
      <c r="CN114" s="18"/>
      <c r="CO114" s="18"/>
      <c r="CP114" s="18"/>
      <c r="CQ114" s="18"/>
      <c r="CR114" s="18"/>
      <c r="CS114" s="18"/>
      <c r="CT114" s="18"/>
    </row>
    <row r="115" spans="3:98" x14ac:dyDescent="0.35">
      <c r="C115" s="18"/>
      <c r="D115" s="18"/>
      <c r="E115" s="18"/>
      <c r="F115" s="18"/>
      <c r="G115" s="62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  <c r="AE115" s="18"/>
      <c r="AF115" s="18"/>
      <c r="AG115" s="18"/>
      <c r="AH115" s="18"/>
      <c r="AI115" s="18"/>
      <c r="AJ115" s="18"/>
      <c r="AK115" s="18"/>
      <c r="AL115" s="18"/>
      <c r="AM115" s="18"/>
      <c r="AN115" s="18"/>
      <c r="AO115" s="18"/>
      <c r="AP115" s="18"/>
      <c r="AQ115" s="18"/>
      <c r="AR115" s="18"/>
      <c r="AS115" s="18"/>
      <c r="AT115" s="18"/>
      <c r="AU115" s="18"/>
      <c r="AV115" s="18"/>
      <c r="AW115" s="18"/>
      <c r="AX115" s="18"/>
      <c r="AY115" s="18"/>
      <c r="AZ115" s="18"/>
      <c r="BA115" s="18"/>
      <c r="BB115" s="18"/>
      <c r="BC115" s="18"/>
      <c r="BD115" s="18"/>
      <c r="BE115" s="18"/>
      <c r="BF115" s="18"/>
      <c r="BG115" s="18"/>
      <c r="BH115" s="18"/>
      <c r="BI115" s="18"/>
      <c r="BJ115" s="18"/>
      <c r="BK115" s="18"/>
      <c r="BL115" s="18"/>
      <c r="BM115" s="18"/>
      <c r="BN115" s="18"/>
      <c r="BO115" s="18"/>
      <c r="BP115" s="18"/>
      <c r="BQ115" s="18"/>
      <c r="BR115" s="18"/>
      <c r="BS115" s="18"/>
      <c r="BT115" s="18"/>
      <c r="BU115" s="18"/>
      <c r="BV115" s="18"/>
      <c r="BW115" s="18"/>
      <c r="BX115" s="18"/>
      <c r="BY115" s="18"/>
      <c r="BZ115" s="18"/>
      <c r="CA115" s="18"/>
      <c r="CB115" s="18"/>
      <c r="CC115" s="18"/>
      <c r="CD115" s="18"/>
      <c r="CE115" s="18"/>
      <c r="CF115" s="18"/>
      <c r="CG115" s="18"/>
      <c r="CH115" s="18"/>
      <c r="CI115" s="18"/>
      <c r="CJ115" s="18"/>
      <c r="CK115" s="18"/>
      <c r="CL115" s="18"/>
      <c r="CM115" s="18"/>
      <c r="CN115" s="18"/>
      <c r="CO115" s="18"/>
      <c r="CP115" s="18"/>
      <c r="CQ115" s="18"/>
      <c r="CR115" s="18"/>
      <c r="CS115" s="18"/>
      <c r="CT115" s="18"/>
    </row>
    <row r="116" spans="3:98" x14ac:dyDescent="0.35">
      <c r="C116" s="18"/>
      <c r="D116" s="18"/>
      <c r="E116" s="18"/>
      <c r="F116" s="18"/>
      <c r="G116" s="62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  <c r="AC116" s="18"/>
      <c r="AD116" s="18"/>
      <c r="AE116" s="18"/>
      <c r="AF116" s="18"/>
      <c r="AG116" s="18"/>
      <c r="AH116" s="18"/>
      <c r="AI116" s="18"/>
      <c r="AJ116" s="18"/>
      <c r="AK116" s="18"/>
      <c r="AL116" s="18"/>
      <c r="AM116" s="18"/>
      <c r="AN116" s="18"/>
      <c r="AO116" s="18"/>
      <c r="AP116" s="18"/>
      <c r="AQ116" s="18"/>
      <c r="AR116" s="18"/>
      <c r="AS116" s="18"/>
      <c r="AT116" s="18"/>
      <c r="AU116" s="18"/>
      <c r="AV116" s="18"/>
      <c r="AW116" s="18"/>
      <c r="AX116" s="18"/>
      <c r="AY116" s="18"/>
      <c r="AZ116" s="18"/>
      <c r="BA116" s="18"/>
      <c r="BB116" s="18"/>
      <c r="BC116" s="18"/>
      <c r="BD116" s="18"/>
      <c r="BE116" s="18"/>
      <c r="BF116" s="18"/>
      <c r="BG116" s="18"/>
      <c r="BH116" s="18"/>
      <c r="BI116" s="18"/>
      <c r="BJ116" s="18"/>
      <c r="BK116" s="18"/>
      <c r="BL116" s="18"/>
      <c r="BM116" s="18"/>
      <c r="BN116" s="18"/>
      <c r="BO116" s="18"/>
      <c r="BP116" s="18"/>
      <c r="BQ116" s="18"/>
      <c r="BR116" s="18"/>
      <c r="BS116" s="18"/>
      <c r="BT116" s="18"/>
      <c r="BU116" s="18"/>
      <c r="BV116" s="18"/>
      <c r="BW116" s="18"/>
      <c r="BX116" s="18"/>
      <c r="BY116" s="18"/>
      <c r="BZ116" s="18"/>
      <c r="CA116" s="18"/>
      <c r="CB116" s="18"/>
      <c r="CC116" s="18"/>
      <c r="CD116" s="18"/>
      <c r="CE116" s="18"/>
      <c r="CF116" s="18"/>
      <c r="CG116" s="18"/>
      <c r="CH116" s="18"/>
      <c r="CI116" s="18"/>
      <c r="CJ116" s="18"/>
      <c r="CK116" s="18"/>
      <c r="CL116" s="18"/>
      <c r="CM116" s="18"/>
      <c r="CN116" s="18"/>
      <c r="CO116" s="18"/>
      <c r="CP116" s="18"/>
      <c r="CQ116" s="18"/>
      <c r="CR116" s="18"/>
      <c r="CS116" s="18"/>
      <c r="CT116" s="18"/>
    </row>
    <row r="117" spans="3:98" x14ac:dyDescent="0.35">
      <c r="C117" s="18"/>
      <c r="D117" s="18"/>
      <c r="E117" s="18"/>
      <c r="F117" s="18"/>
      <c r="G117" s="62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  <c r="AC117" s="18"/>
      <c r="AD117" s="18"/>
      <c r="AE117" s="18"/>
      <c r="AF117" s="18"/>
      <c r="AG117" s="18"/>
      <c r="AH117" s="18"/>
      <c r="AI117" s="18"/>
      <c r="AJ117" s="18"/>
      <c r="AK117" s="18"/>
      <c r="AL117" s="18"/>
      <c r="AM117" s="18"/>
      <c r="AN117" s="18"/>
      <c r="AO117" s="18"/>
      <c r="AP117" s="18"/>
      <c r="AQ117" s="18"/>
      <c r="AR117" s="18"/>
      <c r="AS117" s="18"/>
      <c r="AT117" s="18"/>
      <c r="AU117" s="18"/>
      <c r="AV117" s="18"/>
      <c r="AW117" s="18"/>
      <c r="AX117" s="18"/>
      <c r="AY117" s="18"/>
      <c r="AZ117" s="18"/>
      <c r="BA117" s="18"/>
      <c r="BB117" s="18"/>
      <c r="BC117" s="18"/>
      <c r="BD117" s="18"/>
      <c r="BE117" s="18"/>
      <c r="BF117" s="18"/>
      <c r="BG117" s="18"/>
      <c r="BH117" s="18"/>
      <c r="BI117" s="18"/>
      <c r="BJ117" s="18"/>
      <c r="BK117" s="18"/>
      <c r="BL117" s="18"/>
      <c r="BM117" s="18"/>
      <c r="BN117" s="18"/>
      <c r="BO117" s="18"/>
      <c r="BP117" s="18"/>
      <c r="BQ117" s="18"/>
      <c r="BR117" s="18"/>
      <c r="BS117" s="18"/>
      <c r="BT117" s="18"/>
      <c r="BU117" s="18"/>
      <c r="BV117" s="18"/>
      <c r="BW117" s="18"/>
      <c r="BX117" s="18"/>
      <c r="BY117" s="18"/>
      <c r="BZ117" s="18"/>
      <c r="CA117" s="18"/>
      <c r="CB117" s="18"/>
      <c r="CC117" s="18"/>
      <c r="CD117" s="18"/>
      <c r="CE117" s="18"/>
      <c r="CF117" s="18"/>
      <c r="CG117" s="18"/>
      <c r="CH117" s="18"/>
      <c r="CI117" s="18"/>
      <c r="CJ117" s="18"/>
      <c r="CK117" s="18"/>
      <c r="CL117" s="18"/>
      <c r="CM117" s="18"/>
      <c r="CN117" s="18"/>
      <c r="CO117" s="18"/>
      <c r="CP117" s="18"/>
      <c r="CQ117" s="18"/>
      <c r="CR117" s="18"/>
      <c r="CS117" s="18"/>
      <c r="CT117" s="18"/>
    </row>
    <row r="118" spans="3:98" x14ac:dyDescent="0.35">
      <c r="C118" s="18"/>
      <c r="D118" s="18"/>
      <c r="E118" s="18"/>
      <c r="F118" s="18"/>
      <c r="G118" s="62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  <c r="AC118" s="18"/>
      <c r="AD118" s="18"/>
      <c r="AE118" s="18"/>
      <c r="AF118" s="18"/>
      <c r="AG118" s="18"/>
      <c r="AH118" s="18"/>
      <c r="AI118" s="18"/>
      <c r="AJ118" s="18"/>
      <c r="AK118" s="18"/>
      <c r="AL118" s="18"/>
      <c r="AM118" s="18"/>
      <c r="AN118" s="18"/>
      <c r="AO118" s="18"/>
      <c r="AP118" s="18"/>
      <c r="AQ118" s="18"/>
      <c r="AR118" s="18"/>
      <c r="AS118" s="18"/>
      <c r="AT118" s="18"/>
      <c r="AU118" s="18"/>
      <c r="AV118" s="18"/>
      <c r="AW118" s="18"/>
      <c r="AX118" s="18"/>
      <c r="AY118" s="18"/>
      <c r="AZ118" s="18"/>
      <c r="BA118" s="18"/>
      <c r="BB118" s="18"/>
      <c r="BC118" s="18"/>
      <c r="BD118" s="18"/>
      <c r="BE118" s="18"/>
      <c r="BF118" s="18"/>
      <c r="BG118" s="18"/>
      <c r="BH118" s="18"/>
      <c r="BI118" s="18"/>
      <c r="BJ118" s="18"/>
      <c r="BK118" s="18"/>
      <c r="BL118" s="18"/>
      <c r="BM118" s="18"/>
      <c r="BN118" s="18"/>
      <c r="BO118" s="18"/>
      <c r="BP118" s="18"/>
      <c r="BQ118" s="18"/>
      <c r="BR118" s="18"/>
      <c r="BS118" s="18"/>
      <c r="BT118" s="18"/>
      <c r="BU118" s="18"/>
      <c r="BV118" s="18"/>
      <c r="BW118" s="18"/>
      <c r="BX118" s="18"/>
      <c r="BY118" s="18"/>
      <c r="BZ118" s="18"/>
      <c r="CA118" s="18"/>
      <c r="CB118" s="18"/>
      <c r="CC118" s="18"/>
      <c r="CD118" s="18"/>
      <c r="CE118" s="18"/>
      <c r="CF118" s="18"/>
      <c r="CG118" s="18"/>
      <c r="CH118" s="18"/>
      <c r="CI118" s="18"/>
      <c r="CJ118" s="18"/>
      <c r="CK118" s="18"/>
      <c r="CL118" s="18"/>
      <c r="CM118" s="18"/>
      <c r="CN118" s="18"/>
      <c r="CO118" s="18"/>
      <c r="CP118" s="18"/>
      <c r="CQ118" s="18"/>
      <c r="CR118" s="18"/>
      <c r="CS118" s="18"/>
      <c r="CT118" s="18"/>
    </row>
    <row r="119" spans="3:98" x14ac:dyDescent="0.35">
      <c r="C119" s="18"/>
      <c r="D119" s="18"/>
      <c r="E119" s="18"/>
      <c r="F119" s="18"/>
      <c r="G119" s="62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  <c r="AB119" s="18"/>
      <c r="AC119" s="18"/>
      <c r="AD119" s="18"/>
      <c r="AE119" s="18"/>
      <c r="AF119" s="18"/>
      <c r="AG119" s="18"/>
      <c r="AH119" s="18"/>
      <c r="AI119" s="18"/>
      <c r="AJ119" s="18"/>
      <c r="AK119" s="18"/>
      <c r="AL119" s="18"/>
      <c r="AM119" s="18"/>
      <c r="AN119" s="18"/>
      <c r="AO119" s="18"/>
      <c r="AP119" s="18"/>
      <c r="AQ119" s="18"/>
      <c r="AR119" s="18"/>
      <c r="AS119" s="18"/>
      <c r="AT119" s="18"/>
      <c r="AU119" s="18"/>
      <c r="AV119" s="18"/>
      <c r="AW119" s="18"/>
      <c r="AX119" s="18"/>
      <c r="AY119" s="18"/>
      <c r="AZ119" s="18"/>
      <c r="BA119" s="18"/>
      <c r="BB119" s="18"/>
      <c r="BC119" s="18"/>
      <c r="BD119" s="18"/>
      <c r="BE119" s="18"/>
      <c r="BF119" s="18"/>
      <c r="BG119" s="18"/>
      <c r="BH119" s="18"/>
      <c r="BI119" s="18"/>
      <c r="BJ119" s="18"/>
      <c r="BK119" s="18"/>
      <c r="BL119" s="18"/>
      <c r="BM119" s="18"/>
      <c r="BN119" s="18"/>
      <c r="BO119" s="18"/>
      <c r="BP119" s="18"/>
      <c r="BQ119" s="18"/>
      <c r="BR119" s="18"/>
      <c r="BS119" s="18"/>
      <c r="BT119" s="18"/>
      <c r="BU119" s="18"/>
      <c r="BV119" s="18"/>
      <c r="BW119" s="18"/>
      <c r="BX119" s="18"/>
      <c r="BY119" s="18"/>
      <c r="BZ119" s="18"/>
      <c r="CA119" s="18"/>
      <c r="CB119" s="18"/>
      <c r="CC119" s="18"/>
      <c r="CD119" s="18"/>
      <c r="CE119" s="18"/>
      <c r="CF119" s="18"/>
      <c r="CG119" s="18"/>
      <c r="CH119" s="18"/>
      <c r="CI119" s="18"/>
      <c r="CJ119" s="18"/>
      <c r="CK119" s="18"/>
      <c r="CL119" s="18"/>
      <c r="CM119" s="18"/>
      <c r="CN119" s="18"/>
      <c r="CO119" s="18"/>
      <c r="CP119" s="18"/>
      <c r="CQ119" s="18"/>
      <c r="CR119" s="18"/>
      <c r="CS119" s="18"/>
      <c r="CT119" s="18"/>
    </row>
    <row r="120" spans="3:98" x14ac:dyDescent="0.35">
      <c r="C120" s="18"/>
      <c r="D120" s="18"/>
      <c r="E120" s="18"/>
      <c r="F120" s="18"/>
      <c r="G120" s="62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  <c r="AB120" s="18"/>
      <c r="AC120" s="18"/>
      <c r="AD120" s="18"/>
      <c r="AE120" s="18"/>
      <c r="AF120" s="18"/>
      <c r="AG120" s="18"/>
      <c r="AH120" s="18"/>
      <c r="AI120" s="18"/>
      <c r="AJ120" s="18"/>
      <c r="AK120" s="18"/>
      <c r="AL120" s="18"/>
      <c r="AM120" s="18"/>
      <c r="AN120" s="18"/>
      <c r="AO120" s="18"/>
      <c r="AP120" s="18"/>
      <c r="AQ120" s="18"/>
      <c r="AR120" s="18"/>
      <c r="AS120" s="18"/>
      <c r="AT120" s="18"/>
      <c r="AU120" s="18"/>
      <c r="AV120" s="18"/>
      <c r="AW120" s="18"/>
      <c r="AX120" s="18"/>
      <c r="AY120" s="18"/>
      <c r="AZ120" s="18"/>
      <c r="BA120" s="18"/>
      <c r="BB120" s="18"/>
      <c r="BC120" s="18"/>
      <c r="BD120" s="18"/>
      <c r="BE120" s="18"/>
      <c r="BF120" s="18"/>
      <c r="BG120" s="18"/>
      <c r="BH120" s="18"/>
      <c r="BI120" s="18"/>
      <c r="BJ120" s="18"/>
      <c r="BK120" s="18"/>
      <c r="BL120" s="18"/>
      <c r="BM120" s="18"/>
      <c r="BN120" s="18"/>
      <c r="BO120" s="18"/>
      <c r="BP120" s="18"/>
      <c r="BQ120" s="18"/>
      <c r="BR120" s="18"/>
      <c r="BS120" s="18"/>
      <c r="BT120" s="18"/>
      <c r="BU120" s="18"/>
      <c r="BV120" s="18"/>
      <c r="BW120" s="18"/>
      <c r="BX120" s="18"/>
      <c r="BY120" s="18"/>
      <c r="BZ120" s="18"/>
      <c r="CA120" s="18"/>
      <c r="CB120" s="18"/>
      <c r="CC120" s="18"/>
      <c r="CD120" s="18"/>
      <c r="CE120" s="18"/>
      <c r="CF120" s="18"/>
      <c r="CG120" s="18"/>
      <c r="CH120" s="18"/>
      <c r="CI120" s="18"/>
      <c r="CJ120" s="18"/>
      <c r="CK120" s="18"/>
      <c r="CL120" s="18"/>
      <c r="CM120" s="18"/>
      <c r="CN120" s="18"/>
      <c r="CO120" s="18"/>
      <c r="CP120" s="18"/>
      <c r="CQ120" s="18"/>
      <c r="CR120" s="18"/>
      <c r="CS120" s="18"/>
      <c r="CT120" s="18"/>
    </row>
    <row r="121" spans="3:98" x14ac:dyDescent="0.35">
      <c r="C121" s="18"/>
      <c r="D121" s="18"/>
      <c r="E121" s="18"/>
      <c r="F121" s="18"/>
      <c r="G121" s="62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  <c r="AC121" s="18"/>
      <c r="AD121" s="18"/>
      <c r="AE121" s="18"/>
      <c r="AF121" s="18"/>
      <c r="AG121" s="18"/>
      <c r="AH121" s="18"/>
      <c r="AI121" s="18"/>
      <c r="AJ121" s="18"/>
      <c r="AK121" s="18"/>
      <c r="AL121" s="18"/>
      <c r="AM121" s="18"/>
      <c r="AN121" s="18"/>
      <c r="AO121" s="18"/>
      <c r="AP121" s="18"/>
      <c r="AQ121" s="18"/>
      <c r="AR121" s="18"/>
      <c r="AS121" s="18"/>
      <c r="AT121" s="18"/>
      <c r="AU121" s="18"/>
      <c r="AV121" s="18"/>
      <c r="AW121" s="18"/>
      <c r="AX121" s="18"/>
      <c r="AY121" s="18"/>
      <c r="AZ121" s="18"/>
      <c r="BA121" s="18"/>
      <c r="BB121" s="18"/>
      <c r="BC121" s="18"/>
      <c r="BD121" s="18"/>
      <c r="BE121" s="18"/>
      <c r="BF121" s="18"/>
      <c r="BG121" s="18"/>
      <c r="BH121" s="18"/>
      <c r="BI121" s="18"/>
      <c r="BJ121" s="18"/>
      <c r="BK121" s="18"/>
      <c r="BL121" s="18"/>
      <c r="BM121" s="18"/>
      <c r="BN121" s="18"/>
      <c r="BO121" s="18"/>
      <c r="BP121" s="18"/>
      <c r="BQ121" s="18"/>
      <c r="BR121" s="18"/>
      <c r="BS121" s="18"/>
      <c r="BT121" s="18"/>
      <c r="BU121" s="18"/>
      <c r="BV121" s="18"/>
      <c r="BW121" s="18"/>
      <c r="BX121" s="18"/>
      <c r="BY121" s="18"/>
      <c r="BZ121" s="18"/>
      <c r="CA121" s="18"/>
      <c r="CB121" s="18"/>
      <c r="CC121" s="18"/>
      <c r="CD121" s="18"/>
      <c r="CE121" s="18"/>
      <c r="CF121" s="18"/>
      <c r="CG121" s="18"/>
      <c r="CH121" s="18"/>
      <c r="CI121" s="18"/>
      <c r="CJ121" s="18"/>
      <c r="CK121" s="18"/>
      <c r="CL121" s="18"/>
      <c r="CM121" s="18"/>
      <c r="CN121" s="18"/>
      <c r="CO121" s="18"/>
      <c r="CP121" s="18"/>
      <c r="CQ121" s="18"/>
      <c r="CR121" s="18"/>
      <c r="CS121" s="18"/>
      <c r="CT121" s="18"/>
    </row>
    <row r="122" spans="3:98" x14ac:dyDescent="0.35">
      <c r="C122" s="18"/>
      <c r="D122" s="18"/>
      <c r="E122" s="18"/>
      <c r="F122" s="18"/>
      <c r="G122" s="62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  <c r="AC122" s="18"/>
      <c r="AD122" s="18"/>
      <c r="AE122" s="18"/>
      <c r="AF122" s="18"/>
      <c r="AG122" s="18"/>
      <c r="AH122" s="18"/>
      <c r="AI122" s="18"/>
      <c r="AJ122" s="18"/>
      <c r="AK122" s="18"/>
      <c r="AL122" s="18"/>
      <c r="AM122" s="18"/>
      <c r="AN122" s="18"/>
      <c r="AO122" s="18"/>
      <c r="AP122" s="18"/>
      <c r="AQ122" s="18"/>
      <c r="AR122" s="18"/>
      <c r="AS122" s="18"/>
      <c r="AT122" s="18"/>
      <c r="AU122" s="18"/>
      <c r="AV122" s="18"/>
      <c r="AW122" s="18"/>
      <c r="AX122" s="18"/>
      <c r="AY122" s="18"/>
      <c r="AZ122" s="18"/>
      <c r="BA122" s="18"/>
      <c r="BB122" s="18"/>
      <c r="BC122" s="18"/>
      <c r="BD122" s="18"/>
      <c r="BE122" s="18"/>
      <c r="BF122" s="18"/>
      <c r="BG122" s="18"/>
      <c r="BH122" s="18"/>
      <c r="BI122" s="18"/>
      <c r="BJ122" s="18"/>
      <c r="BK122" s="18"/>
      <c r="BL122" s="18"/>
      <c r="BM122" s="18"/>
      <c r="BN122" s="18"/>
      <c r="BO122" s="18"/>
      <c r="BP122" s="18"/>
      <c r="BQ122" s="18"/>
      <c r="BR122" s="18"/>
      <c r="BS122" s="18"/>
      <c r="BT122" s="18"/>
      <c r="BU122" s="18"/>
      <c r="BV122" s="18"/>
      <c r="BW122" s="18"/>
      <c r="BX122" s="18"/>
      <c r="BY122" s="18"/>
      <c r="BZ122" s="18"/>
      <c r="CA122" s="18"/>
      <c r="CB122" s="18"/>
      <c r="CC122" s="18"/>
      <c r="CD122" s="18"/>
      <c r="CE122" s="18"/>
      <c r="CF122" s="18"/>
      <c r="CG122" s="18"/>
      <c r="CH122" s="18"/>
      <c r="CI122" s="18"/>
      <c r="CJ122" s="18"/>
      <c r="CK122" s="18"/>
      <c r="CL122" s="18"/>
      <c r="CM122" s="18"/>
      <c r="CN122" s="18"/>
      <c r="CO122" s="18"/>
      <c r="CP122" s="18"/>
      <c r="CQ122" s="18"/>
      <c r="CR122" s="18"/>
      <c r="CS122" s="18"/>
      <c r="CT122" s="18"/>
    </row>
    <row r="123" spans="3:98" x14ac:dyDescent="0.35">
      <c r="C123" s="18"/>
      <c r="D123" s="18"/>
      <c r="E123" s="18"/>
      <c r="F123" s="18"/>
      <c r="G123" s="62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  <c r="AB123" s="18"/>
      <c r="AC123" s="18"/>
      <c r="AD123" s="18"/>
      <c r="AE123" s="18"/>
      <c r="AF123" s="18"/>
      <c r="AG123" s="18"/>
      <c r="AH123" s="18"/>
      <c r="AI123" s="18"/>
      <c r="AJ123" s="18"/>
      <c r="AK123" s="18"/>
      <c r="AL123" s="18"/>
      <c r="AM123" s="18"/>
      <c r="AN123" s="18"/>
      <c r="AO123" s="18"/>
      <c r="AP123" s="18"/>
      <c r="AQ123" s="18"/>
      <c r="AR123" s="18"/>
      <c r="AS123" s="18"/>
      <c r="AT123" s="18"/>
      <c r="AU123" s="18"/>
      <c r="AV123" s="18"/>
      <c r="AW123" s="18"/>
      <c r="AX123" s="18"/>
      <c r="AY123" s="18"/>
      <c r="AZ123" s="18"/>
      <c r="BA123" s="18"/>
      <c r="BB123" s="18"/>
      <c r="BC123" s="18"/>
      <c r="BD123" s="18"/>
      <c r="BE123" s="18"/>
      <c r="BF123" s="18"/>
      <c r="BG123" s="18"/>
      <c r="BH123" s="18"/>
      <c r="BI123" s="18"/>
      <c r="BJ123" s="18"/>
      <c r="BK123" s="18"/>
      <c r="BL123" s="18"/>
      <c r="BM123" s="18"/>
      <c r="BN123" s="18"/>
      <c r="BO123" s="18"/>
      <c r="BP123" s="18"/>
      <c r="BQ123" s="18"/>
      <c r="BR123" s="18"/>
      <c r="BS123" s="18"/>
      <c r="BT123" s="18"/>
      <c r="BU123" s="18"/>
      <c r="BV123" s="18"/>
      <c r="BW123" s="18"/>
      <c r="BX123" s="18"/>
      <c r="BY123" s="18"/>
      <c r="BZ123" s="18"/>
      <c r="CA123" s="18"/>
      <c r="CB123" s="18"/>
      <c r="CC123" s="18"/>
      <c r="CD123" s="18"/>
      <c r="CE123" s="18"/>
      <c r="CF123" s="18"/>
      <c r="CG123" s="18"/>
      <c r="CH123" s="18"/>
      <c r="CI123" s="18"/>
      <c r="CJ123" s="18"/>
      <c r="CK123" s="18"/>
      <c r="CL123" s="18"/>
      <c r="CM123" s="18"/>
      <c r="CN123" s="18"/>
      <c r="CO123" s="18"/>
      <c r="CP123" s="18"/>
      <c r="CQ123" s="18"/>
      <c r="CR123" s="18"/>
      <c r="CS123" s="18"/>
      <c r="CT123" s="18"/>
    </row>
    <row r="124" spans="3:98" x14ac:dyDescent="0.35">
      <c r="C124" s="18"/>
      <c r="D124" s="18"/>
      <c r="E124" s="18"/>
      <c r="F124" s="18"/>
      <c r="G124" s="62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  <c r="AB124" s="18"/>
      <c r="AC124" s="18"/>
      <c r="AD124" s="18"/>
      <c r="AE124" s="18"/>
      <c r="AF124" s="18"/>
      <c r="AG124" s="18"/>
      <c r="AH124" s="18"/>
      <c r="AI124" s="18"/>
      <c r="AJ124" s="18"/>
      <c r="AK124" s="18"/>
      <c r="AL124" s="18"/>
      <c r="AM124" s="18"/>
      <c r="AN124" s="18"/>
      <c r="AO124" s="18"/>
      <c r="AP124" s="18"/>
      <c r="AQ124" s="18"/>
      <c r="AR124" s="18"/>
      <c r="AS124" s="18"/>
      <c r="AT124" s="18"/>
      <c r="AU124" s="18"/>
      <c r="AV124" s="18"/>
      <c r="AW124" s="18"/>
      <c r="AX124" s="18"/>
      <c r="AY124" s="18"/>
      <c r="AZ124" s="18"/>
      <c r="BA124" s="18"/>
      <c r="BB124" s="18"/>
      <c r="BC124" s="18"/>
      <c r="BD124" s="18"/>
      <c r="BE124" s="18"/>
      <c r="BF124" s="18"/>
      <c r="BG124" s="18"/>
      <c r="BH124" s="18"/>
      <c r="BI124" s="18"/>
      <c r="BJ124" s="18"/>
      <c r="BK124" s="18"/>
      <c r="BL124" s="18"/>
      <c r="BM124" s="18"/>
      <c r="BN124" s="18"/>
      <c r="BO124" s="18"/>
      <c r="BP124" s="18"/>
      <c r="BQ124" s="18"/>
      <c r="BR124" s="18"/>
      <c r="BS124" s="18"/>
      <c r="BT124" s="18"/>
      <c r="BU124" s="18"/>
      <c r="BV124" s="18"/>
      <c r="BW124" s="18"/>
      <c r="BX124" s="18"/>
      <c r="BY124" s="18"/>
      <c r="BZ124" s="18"/>
      <c r="CA124" s="18"/>
      <c r="CB124" s="18"/>
      <c r="CC124" s="18"/>
      <c r="CD124" s="18"/>
      <c r="CE124" s="18"/>
      <c r="CF124" s="18"/>
      <c r="CG124" s="18"/>
      <c r="CH124" s="18"/>
      <c r="CI124" s="18"/>
      <c r="CJ124" s="18"/>
      <c r="CK124" s="18"/>
      <c r="CL124" s="18"/>
      <c r="CM124" s="18"/>
      <c r="CN124" s="18"/>
      <c r="CO124" s="18"/>
      <c r="CP124" s="18"/>
      <c r="CQ124" s="18"/>
      <c r="CR124" s="18"/>
      <c r="CS124" s="18"/>
      <c r="CT124" s="18"/>
    </row>
    <row r="125" spans="3:98" x14ac:dyDescent="0.35">
      <c r="C125" s="18"/>
      <c r="D125" s="18"/>
      <c r="E125" s="18"/>
      <c r="F125" s="18"/>
      <c r="G125" s="62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  <c r="AB125" s="18"/>
      <c r="AC125" s="18"/>
      <c r="AD125" s="18"/>
      <c r="AE125" s="18"/>
      <c r="AF125" s="18"/>
      <c r="AG125" s="18"/>
      <c r="AH125" s="18"/>
      <c r="AI125" s="18"/>
      <c r="AJ125" s="18"/>
      <c r="AK125" s="18"/>
      <c r="AL125" s="18"/>
      <c r="AM125" s="18"/>
      <c r="AN125" s="18"/>
      <c r="AO125" s="18"/>
      <c r="AP125" s="18"/>
      <c r="AQ125" s="18"/>
      <c r="AR125" s="18"/>
      <c r="AS125" s="18"/>
      <c r="AT125" s="18"/>
      <c r="AU125" s="18"/>
      <c r="AV125" s="18"/>
      <c r="AW125" s="18"/>
      <c r="AX125" s="18"/>
      <c r="AY125" s="18"/>
      <c r="AZ125" s="18"/>
      <c r="BA125" s="18"/>
      <c r="BB125" s="18"/>
      <c r="BC125" s="18"/>
      <c r="BD125" s="18"/>
      <c r="BE125" s="18"/>
      <c r="BF125" s="18"/>
      <c r="BG125" s="18"/>
      <c r="BH125" s="18"/>
      <c r="BI125" s="18"/>
      <c r="BJ125" s="18"/>
      <c r="BK125" s="18"/>
      <c r="BL125" s="18"/>
      <c r="BM125" s="18"/>
      <c r="BN125" s="18"/>
      <c r="BO125" s="18"/>
      <c r="BP125" s="18"/>
      <c r="BQ125" s="18"/>
      <c r="BR125" s="18"/>
      <c r="BS125" s="18"/>
      <c r="BT125" s="18"/>
      <c r="BU125" s="18"/>
      <c r="BV125" s="18"/>
      <c r="BW125" s="18"/>
      <c r="BX125" s="18"/>
      <c r="BY125" s="18"/>
      <c r="BZ125" s="18"/>
      <c r="CA125" s="18"/>
      <c r="CB125" s="18"/>
      <c r="CC125" s="18"/>
      <c r="CD125" s="18"/>
      <c r="CE125" s="18"/>
      <c r="CF125" s="18"/>
      <c r="CG125" s="18"/>
      <c r="CH125" s="18"/>
      <c r="CI125" s="18"/>
      <c r="CJ125" s="18"/>
      <c r="CK125" s="18"/>
      <c r="CL125" s="18"/>
      <c r="CM125" s="18"/>
      <c r="CN125" s="18"/>
      <c r="CO125" s="18"/>
      <c r="CP125" s="18"/>
      <c r="CQ125" s="18"/>
      <c r="CR125" s="18"/>
      <c r="CS125" s="18"/>
      <c r="CT125" s="18"/>
    </row>
    <row r="126" spans="3:98" x14ac:dyDescent="0.35">
      <c r="C126" s="18"/>
      <c r="D126" s="18"/>
      <c r="E126" s="18"/>
      <c r="F126" s="18"/>
      <c r="G126" s="62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  <c r="AB126" s="18"/>
      <c r="AC126" s="18"/>
      <c r="AD126" s="18"/>
      <c r="AE126" s="18"/>
      <c r="AF126" s="18"/>
      <c r="AG126" s="18"/>
      <c r="AH126" s="18"/>
      <c r="AI126" s="18"/>
      <c r="AJ126" s="18"/>
      <c r="AK126" s="18"/>
      <c r="AL126" s="18"/>
      <c r="AM126" s="18"/>
      <c r="AN126" s="18"/>
      <c r="AO126" s="18"/>
      <c r="AP126" s="18"/>
      <c r="AQ126" s="18"/>
      <c r="AR126" s="18"/>
      <c r="AS126" s="18"/>
      <c r="AT126" s="18"/>
      <c r="AU126" s="18"/>
      <c r="AV126" s="18"/>
      <c r="AW126" s="18"/>
      <c r="AX126" s="18"/>
      <c r="AY126" s="18"/>
      <c r="AZ126" s="18"/>
      <c r="BA126" s="18"/>
      <c r="BB126" s="18"/>
      <c r="BC126" s="18"/>
      <c r="BD126" s="18"/>
      <c r="BE126" s="18"/>
      <c r="BF126" s="18"/>
      <c r="BG126" s="18"/>
      <c r="BH126" s="18"/>
      <c r="BI126" s="18"/>
      <c r="BJ126" s="18"/>
      <c r="BK126" s="18"/>
      <c r="BL126" s="18"/>
      <c r="BM126" s="18"/>
      <c r="BN126" s="18"/>
      <c r="BO126" s="18"/>
      <c r="BP126" s="18"/>
      <c r="BQ126" s="18"/>
      <c r="BR126" s="18"/>
      <c r="BS126" s="18"/>
      <c r="BT126" s="18"/>
      <c r="BU126" s="18"/>
      <c r="BV126" s="18"/>
      <c r="BW126" s="18"/>
      <c r="BX126" s="18"/>
      <c r="BY126" s="18"/>
      <c r="BZ126" s="18"/>
      <c r="CA126" s="18"/>
      <c r="CB126" s="18"/>
      <c r="CC126" s="18"/>
      <c r="CD126" s="18"/>
      <c r="CE126" s="18"/>
      <c r="CF126" s="18"/>
      <c r="CG126" s="18"/>
      <c r="CH126" s="18"/>
      <c r="CI126" s="18"/>
      <c r="CJ126" s="18"/>
      <c r="CK126" s="18"/>
      <c r="CL126" s="18"/>
      <c r="CM126" s="18"/>
      <c r="CN126" s="18"/>
      <c r="CO126" s="18"/>
      <c r="CP126" s="18"/>
      <c r="CQ126" s="18"/>
      <c r="CR126" s="18"/>
      <c r="CS126" s="18"/>
      <c r="CT126" s="18"/>
    </row>
    <row r="127" spans="3:98" x14ac:dyDescent="0.35">
      <c r="C127" s="18"/>
      <c r="D127" s="18"/>
      <c r="E127" s="18"/>
      <c r="F127" s="18"/>
      <c r="G127" s="62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  <c r="AB127" s="18"/>
      <c r="AC127" s="18"/>
      <c r="AD127" s="18"/>
      <c r="AE127" s="18"/>
      <c r="AF127" s="18"/>
      <c r="AG127" s="18"/>
      <c r="AH127" s="18"/>
      <c r="AI127" s="18"/>
      <c r="AJ127" s="18"/>
      <c r="AK127" s="18"/>
      <c r="AL127" s="18"/>
      <c r="AM127" s="18"/>
      <c r="AN127" s="18"/>
      <c r="AO127" s="18"/>
      <c r="AP127" s="18"/>
      <c r="AQ127" s="18"/>
      <c r="AR127" s="18"/>
      <c r="AS127" s="18"/>
      <c r="AT127" s="18"/>
      <c r="AU127" s="18"/>
      <c r="AV127" s="18"/>
      <c r="AW127" s="18"/>
      <c r="AX127" s="18"/>
      <c r="AY127" s="18"/>
      <c r="AZ127" s="18"/>
      <c r="BA127" s="18"/>
      <c r="BB127" s="18"/>
      <c r="BC127" s="18"/>
      <c r="BD127" s="18"/>
      <c r="BE127" s="18"/>
      <c r="BF127" s="18"/>
      <c r="BG127" s="18"/>
      <c r="BH127" s="18"/>
      <c r="BI127" s="18"/>
      <c r="BJ127" s="18"/>
      <c r="BK127" s="18"/>
      <c r="BL127" s="18"/>
      <c r="BM127" s="18"/>
      <c r="BN127" s="18"/>
      <c r="BO127" s="18"/>
      <c r="BP127" s="18"/>
      <c r="BQ127" s="18"/>
      <c r="BR127" s="18"/>
      <c r="BS127" s="18"/>
      <c r="BT127" s="18"/>
      <c r="BU127" s="18"/>
      <c r="BV127" s="18"/>
      <c r="BW127" s="18"/>
      <c r="BX127" s="18"/>
      <c r="BY127" s="18"/>
      <c r="BZ127" s="18"/>
      <c r="CA127" s="18"/>
      <c r="CB127" s="18"/>
      <c r="CC127" s="18"/>
      <c r="CD127" s="18"/>
      <c r="CE127" s="18"/>
      <c r="CF127" s="18"/>
      <c r="CG127" s="18"/>
      <c r="CH127" s="18"/>
      <c r="CI127" s="18"/>
      <c r="CJ127" s="18"/>
      <c r="CK127" s="18"/>
      <c r="CL127" s="18"/>
      <c r="CM127" s="18"/>
      <c r="CN127" s="18"/>
      <c r="CO127" s="18"/>
      <c r="CP127" s="18"/>
      <c r="CQ127" s="18"/>
      <c r="CR127" s="18"/>
      <c r="CS127" s="18"/>
      <c r="CT127" s="18"/>
    </row>
    <row r="128" spans="3:98" x14ac:dyDescent="0.35">
      <c r="C128" s="18"/>
      <c r="D128" s="18"/>
      <c r="E128" s="18"/>
      <c r="F128" s="18"/>
      <c r="G128" s="62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  <c r="AB128" s="18"/>
      <c r="AC128" s="18"/>
      <c r="AD128" s="18"/>
      <c r="AE128" s="18"/>
      <c r="AF128" s="18"/>
      <c r="AG128" s="18"/>
      <c r="AH128" s="18"/>
      <c r="AI128" s="18"/>
      <c r="AJ128" s="18"/>
      <c r="AK128" s="18"/>
      <c r="AL128" s="18"/>
      <c r="AM128" s="18"/>
      <c r="AN128" s="18"/>
      <c r="AO128" s="18"/>
      <c r="AP128" s="18"/>
      <c r="AQ128" s="18"/>
      <c r="AR128" s="18"/>
      <c r="AS128" s="18"/>
      <c r="AT128" s="18"/>
      <c r="AU128" s="18"/>
      <c r="AV128" s="18"/>
      <c r="AW128" s="18"/>
      <c r="AX128" s="18"/>
      <c r="AY128" s="18"/>
      <c r="AZ128" s="18"/>
      <c r="BA128" s="18"/>
      <c r="BB128" s="18"/>
      <c r="BC128" s="18"/>
      <c r="BD128" s="18"/>
      <c r="BE128" s="18"/>
      <c r="BF128" s="18"/>
      <c r="BG128" s="18"/>
      <c r="BH128" s="18"/>
      <c r="BI128" s="18"/>
      <c r="BJ128" s="18"/>
      <c r="BK128" s="18"/>
      <c r="BL128" s="18"/>
      <c r="BM128" s="18"/>
      <c r="BN128" s="18"/>
      <c r="BO128" s="18"/>
      <c r="BP128" s="18"/>
      <c r="BQ128" s="18"/>
      <c r="BR128" s="18"/>
      <c r="BS128" s="18"/>
      <c r="BT128" s="18"/>
      <c r="BU128" s="18"/>
      <c r="BV128" s="18"/>
      <c r="BW128" s="18"/>
      <c r="BX128" s="18"/>
      <c r="BY128" s="18"/>
      <c r="BZ128" s="18"/>
      <c r="CA128" s="18"/>
      <c r="CB128" s="18"/>
      <c r="CC128" s="18"/>
      <c r="CD128" s="18"/>
      <c r="CE128" s="18"/>
      <c r="CF128" s="18"/>
      <c r="CG128" s="18"/>
      <c r="CH128" s="18"/>
      <c r="CI128" s="18"/>
      <c r="CJ128" s="18"/>
      <c r="CK128" s="18"/>
      <c r="CL128" s="18"/>
      <c r="CM128" s="18"/>
      <c r="CN128" s="18"/>
      <c r="CO128" s="18"/>
      <c r="CP128" s="18"/>
      <c r="CQ128" s="18"/>
      <c r="CR128" s="18"/>
      <c r="CS128" s="18"/>
      <c r="CT128" s="18"/>
    </row>
    <row r="129" spans="3:98" x14ac:dyDescent="0.35">
      <c r="C129" s="18"/>
      <c r="D129" s="18"/>
      <c r="E129" s="18"/>
      <c r="F129" s="18"/>
      <c r="G129" s="62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  <c r="AB129" s="18"/>
      <c r="AC129" s="18"/>
      <c r="AD129" s="18"/>
      <c r="AE129" s="18"/>
      <c r="AF129" s="18"/>
      <c r="AG129" s="18"/>
      <c r="AH129" s="18"/>
      <c r="AI129" s="18"/>
      <c r="AJ129" s="18"/>
      <c r="AK129" s="18"/>
      <c r="AL129" s="18"/>
      <c r="AM129" s="18"/>
      <c r="AN129" s="18"/>
      <c r="AO129" s="18"/>
      <c r="AP129" s="18"/>
      <c r="AQ129" s="18"/>
      <c r="AR129" s="18"/>
      <c r="AS129" s="18"/>
      <c r="AT129" s="18"/>
      <c r="AU129" s="18"/>
      <c r="AV129" s="18"/>
      <c r="AW129" s="18"/>
      <c r="AX129" s="18"/>
      <c r="AY129" s="18"/>
      <c r="AZ129" s="18"/>
      <c r="BA129" s="18"/>
      <c r="BB129" s="18"/>
      <c r="BC129" s="18"/>
      <c r="BD129" s="18"/>
      <c r="BE129" s="18"/>
      <c r="BF129" s="18"/>
      <c r="BG129" s="18"/>
      <c r="BH129" s="18"/>
      <c r="BI129" s="18"/>
      <c r="BJ129" s="18"/>
      <c r="BK129" s="18"/>
      <c r="BL129" s="18"/>
      <c r="BM129" s="18"/>
      <c r="BN129" s="18"/>
      <c r="BO129" s="18"/>
      <c r="BP129" s="18"/>
      <c r="BQ129" s="18"/>
      <c r="BR129" s="18"/>
      <c r="BS129" s="18"/>
      <c r="BT129" s="18"/>
      <c r="BU129" s="18"/>
      <c r="BV129" s="18"/>
      <c r="BW129" s="18"/>
      <c r="BX129" s="18"/>
      <c r="BY129" s="18"/>
      <c r="BZ129" s="18"/>
      <c r="CA129" s="18"/>
      <c r="CB129" s="18"/>
      <c r="CC129" s="18"/>
      <c r="CD129" s="18"/>
      <c r="CE129" s="18"/>
      <c r="CF129" s="18"/>
      <c r="CG129" s="18"/>
      <c r="CH129" s="18"/>
      <c r="CI129" s="18"/>
      <c r="CJ129" s="18"/>
      <c r="CK129" s="18"/>
      <c r="CL129" s="18"/>
      <c r="CM129" s="18"/>
      <c r="CN129" s="18"/>
      <c r="CO129" s="18"/>
      <c r="CP129" s="18"/>
      <c r="CQ129" s="18"/>
      <c r="CR129" s="18"/>
      <c r="CS129" s="18"/>
      <c r="CT129" s="18"/>
    </row>
    <row r="130" spans="3:98" x14ac:dyDescent="0.35">
      <c r="C130" s="18"/>
      <c r="D130" s="18"/>
      <c r="E130" s="18"/>
      <c r="F130" s="18"/>
      <c r="G130" s="62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  <c r="AB130" s="18"/>
      <c r="AC130" s="18"/>
      <c r="AD130" s="18"/>
      <c r="AE130" s="18"/>
      <c r="AF130" s="18"/>
      <c r="AG130" s="18"/>
      <c r="AH130" s="18"/>
      <c r="AI130" s="18"/>
      <c r="AJ130" s="18"/>
      <c r="AK130" s="18"/>
      <c r="AL130" s="18"/>
      <c r="AM130" s="18"/>
      <c r="AN130" s="18"/>
      <c r="AO130" s="18"/>
      <c r="AP130" s="18"/>
      <c r="AQ130" s="18"/>
      <c r="AR130" s="18"/>
      <c r="AS130" s="18"/>
      <c r="AT130" s="18"/>
      <c r="AU130" s="18"/>
      <c r="AV130" s="18"/>
      <c r="AW130" s="18"/>
      <c r="AX130" s="18"/>
      <c r="AY130" s="18"/>
      <c r="AZ130" s="18"/>
      <c r="BA130" s="18"/>
      <c r="BB130" s="18"/>
      <c r="BC130" s="18"/>
      <c r="BD130" s="18"/>
      <c r="BE130" s="18"/>
      <c r="BF130" s="18"/>
      <c r="BG130" s="18"/>
      <c r="BH130" s="18"/>
      <c r="BI130" s="18"/>
      <c r="BJ130" s="18"/>
      <c r="BK130" s="18"/>
      <c r="BL130" s="18"/>
      <c r="BM130" s="18"/>
      <c r="BN130" s="18"/>
      <c r="BO130" s="18"/>
      <c r="BP130" s="18"/>
      <c r="BQ130" s="18"/>
      <c r="BR130" s="18"/>
      <c r="BS130" s="18"/>
      <c r="BT130" s="18"/>
      <c r="BU130" s="18"/>
      <c r="BV130" s="18"/>
      <c r="BW130" s="18"/>
      <c r="BX130" s="18"/>
      <c r="BY130" s="18"/>
      <c r="BZ130" s="18"/>
      <c r="CA130" s="18"/>
      <c r="CB130" s="18"/>
      <c r="CC130" s="18"/>
      <c r="CD130" s="18"/>
      <c r="CE130" s="18"/>
      <c r="CF130" s="18"/>
      <c r="CG130" s="18"/>
      <c r="CH130" s="18"/>
      <c r="CI130" s="18"/>
      <c r="CJ130" s="18"/>
      <c r="CK130" s="18"/>
      <c r="CL130" s="18"/>
      <c r="CM130" s="18"/>
      <c r="CN130" s="18"/>
      <c r="CO130" s="18"/>
      <c r="CP130" s="18"/>
      <c r="CQ130" s="18"/>
      <c r="CR130" s="18"/>
      <c r="CS130" s="18"/>
      <c r="CT130" s="18"/>
    </row>
    <row r="131" spans="3:98" x14ac:dyDescent="0.35">
      <c r="C131" s="18"/>
      <c r="D131" s="18"/>
      <c r="E131" s="18"/>
      <c r="F131" s="18"/>
      <c r="G131" s="62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  <c r="AB131" s="18"/>
      <c r="AC131" s="18"/>
      <c r="AD131" s="18"/>
      <c r="AE131" s="18"/>
      <c r="AF131" s="18"/>
      <c r="AG131" s="18"/>
      <c r="AH131" s="18"/>
      <c r="AI131" s="18"/>
      <c r="AJ131" s="18"/>
      <c r="AK131" s="18"/>
      <c r="AL131" s="18"/>
      <c r="AM131" s="18"/>
      <c r="AN131" s="18"/>
      <c r="AO131" s="18"/>
      <c r="AP131" s="18"/>
      <c r="AQ131" s="18"/>
      <c r="AR131" s="18"/>
      <c r="AS131" s="18"/>
      <c r="AT131" s="18"/>
      <c r="AU131" s="18"/>
      <c r="AV131" s="18"/>
      <c r="AW131" s="18"/>
      <c r="AX131" s="18"/>
      <c r="AY131" s="18"/>
      <c r="AZ131" s="18"/>
      <c r="BA131" s="18"/>
      <c r="BB131" s="18"/>
      <c r="BC131" s="18"/>
      <c r="BD131" s="18"/>
      <c r="BE131" s="18"/>
      <c r="BF131" s="18"/>
      <c r="BG131" s="18"/>
      <c r="BH131" s="18"/>
      <c r="BI131" s="18"/>
      <c r="BJ131" s="18"/>
      <c r="BK131" s="18"/>
      <c r="BL131" s="18"/>
      <c r="BM131" s="18"/>
      <c r="BN131" s="18"/>
      <c r="BO131" s="18"/>
      <c r="BP131" s="18"/>
      <c r="BQ131" s="18"/>
      <c r="BR131" s="18"/>
      <c r="BS131" s="18"/>
      <c r="BT131" s="18"/>
      <c r="BU131" s="18"/>
      <c r="BV131" s="18"/>
      <c r="BW131" s="18"/>
      <c r="BX131" s="18"/>
      <c r="BY131" s="18"/>
      <c r="BZ131" s="18"/>
      <c r="CA131" s="18"/>
      <c r="CB131" s="18"/>
      <c r="CC131" s="18"/>
      <c r="CD131" s="18"/>
      <c r="CE131" s="18"/>
      <c r="CF131" s="18"/>
      <c r="CG131" s="18"/>
      <c r="CH131" s="18"/>
      <c r="CI131" s="18"/>
      <c r="CJ131" s="18"/>
      <c r="CK131" s="18"/>
      <c r="CL131" s="18"/>
      <c r="CM131" s="18"/>
      <c r="CN131" s="18"/>
      <c r="CO131" s="18"/>
      <c r="CP131" s="18"/>
      <c r="CQ131" s="18"/>
      <c r="CR131" s="18"/>
      <c r="CS131" s="18"/>
      <c r="CT131" s="18"/>
    </row>
    <row r="132" spans="3:98" x14ac:dyDescent="0.35">
      <c r="C132" s="18"/>
      <c r="D132" s="18"/>
      <c r="E132" s="18"/>
      <c r="F132" s="18"/>
      <c r="G132" s="62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  <c r="AB132" s="18"/>
      <c r="AC132" s="18"/>
      <c r="AD132" s="18"/>
      <c r="AE132" s="18"/>
      <c r="AF132" s="18"/>
      <c r="AG132" s="18"/>
      <c r="AH132" s="18"/>
      <c r="AI132" s="18"/>
      <c r="AJ132" s="18"/>
      <c r="AK132" s="18"/>
      <c r="AL132" s="18"/>
      <c r="AM132" s="18"/>
      <c r="AN132" s="18"/>
      <c r="AO132" s="18"/>
      <c r="AP132" s="18"/>
      <c r="AQ132" s="18"/>
      <c r="AR132" s="18"/>
      <c r="AS132" s="18"/>
      <c r="AT132" s="18"/>
      <c r="AU132" s="18"/>
      <c r="AV132" s="18"/>
      <c r="AW132" s="18"/>
      <c r="AX132" s="18"/>
      <c r="AY132" s="18"/>
      <c r="AZ132" s="18"/>
      <c r="BA132" s="18"/>
      <c r="BB132" s="18"/>
      <c r="BC132" s="18"/>
      <c r="BD132" s="18"/>
      <c r="BE132" s="18"/>
      <c r="BF132" s="18"/>
      <c r="BG132" s="18"/>
      <c r="BH132" s="18"/>
      <c r="BI132" s="18"/>
      <c r="BJ132" s="18"/>
      <c r="BK132" s="18"/>
      <c r="BL132" s="18"/>
      <c r="BM132" s="18"/>
      <c r="BN132" s="18"/>
      <c r="BO132" s="18"/>
      <c r="BP132" s="18"/>
      <c r="BQ132" s="18"/>
      <c r="BR132" s="18"/>
      <c r="BS132" s="18"/>
      <c r="BT132" s="18"/>
      <c r="BU132" s="18"/>
      <c r="BV132" s="18"/>
      <c r="BW132" s="18"/>
      <c r="BX132" s="18"/>
      <c r="BY132" s="18"/>
      <c r="BZ132" s="18"/>
      <c r="CA132" s="18"/>
      <c r="CB132" s="18"/>
      <c r="CC132" s="18"/>
      <c r="CD132" s="18"/>
      <c r="CE132" s="18"/>
      <c r="CF132" s="18"/>
      <c r="CG132" s="18"/>
      <c r="CH132" s="18"/>
      <c r="CI132" s="18"/>
      <c r="CJ132" s="18"/>
      <c r="CK132" s="18"/>
      <c r="CL132" s="18"/>
      <c r="CM132" s="18"/>
      <c r="CN132" s="18"/>
      <c r="CO132" s="18"/>
      <c r="CP132" s="18"/>
      <c r="CQ132" s="18"/>
      <c r="CR132" s="18"/>
      <c r="CS132" s="18"/>
      <c r="CT132" s="18"/>
    </row>
    <row r="133" spans="3:98" x14ac:dyDescent="0.35">
      <c r="C133" s="18"/>
      <c r="D133" s="18"/>
      <c r="E133" s="18"/>
      <c r="F133" s="18"/>
      <c r="G133" s="62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  <c r="AB133" s="18"/>
      <c r="AC133" s="18"/>
      <c r="AD133" s="18"/>
      <c r="AE133" s="18"/>
      <c r="AF133" s="18"/>
      <c r="AG133" s="18"/>
      <c r="AH133" s="18"/>
      <c r="AI133" s="18"/>
      <c r="AJ133" s="18"/>
      <c r="AK133" s="18"/>
      <c r="AL133" s="18"/>
      <c r="AM133" s="18"/>
      <c r="AN133" s="18"/>
      <c r="AO133" s="18"/>
      <c r="AP133" s="18"/>
      <c r="AQ133" s="18"/>
      <c r="AR133" s="18"/>
      <c r="AS133" s="18"/>
      <c r="AT133" s="18"/>
      <c r="AU133" s="18"/>
      <c r="AV133" s="18"/>
      <c r="AW133" s="18"/>
      <c r="AX133" s="18"/>
      <c r="AY133" s="18"/>
      <c r="AZ133" s="18"/>
      <c r="BA133" s="18"/>
      <c r="BB133" s="18"/>
      <c r="BC133" s="18"/>
      <c r="BD133" s="18"/>
      <c r="BE133" s="18"/>
      <c r="BF133" s="18"/>
      <c r="BG133" s="18"/>
      <c r="BH133" s="18"/>
      <c r="BI133" s="18"/>
      <c r="BJ133" s="18"/>
      <c r="BK133" s="18"/>
      <c r="BL133" s="18"/>
      <c r="BM133" s="18"/>
      <c r="BN133" s="18"/>
      <c r="BO133" s="18"/>
      <c r="BP133" s="18"/>
      <c r="BQ133" s="18"/>
      <c r="BR133" s="18"/>
      <c r="BS133" s="18"/>
      <c r="BT133" s="18"/>
      <c r="BU133" s="18"/>
      <c r="BV133" s="18"/>
      <c r="BW133" s="18"/>
      <c r="BX133" s="18"/>
      <c r="BY133" s="18"/>
      <c r="BZ133" s="18"/>
      <c r="CA133" s="18"/>
      <c r="CB133" s="18"/>
      <c r="CC133" s="18"/>
      <c r="CD133" s="18"/>
      <c r="CE133" s="18"/>
      <c r="CF133" s="18"/>
      <c r="CG133" s="18"/>
      <c r="CH133" s="18"/>
      <c r="CI133" s="18"/>
      <c r="CJ133" s="18"/>
      <c r="CK133" s="18"/>
      <c r="CL133" s="18"/>
      <c r="CM133" s="18"/>
      <c r="CN133" s="18"/>
      <c r="CO133" s="18"/>
      <c r="CP133" s="18"/>
      <c r="CQ133" s="18"/>
      <c r="CR133" s="18"/>
      <c r="CS133" s="18"/>
      <c r="CT133" s="18"/>
    </row>
    <row r="134" spans="3:98" x14ac:dyDescent="0.35">
      <c r="C134" s="18"/>
      <c r="D134" s="18"/>
      <c r="E134" s="18"/>
      <c r="F134" s="18"/>
      <c r="G134" s="62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  <c r="AB134" s="18"/>
      <c r="AC134" s="18"/>
      <c r="AD134" s="18"/>
      <c r="AE134" s="18"/>
      <c r="AF134" s="18"/>
      <c r="AG134" s="18"/>
      <c r="AH134" s="18"/>
      <c r="AI134" s="18"/>
      <c r="AJ134" s="18"/>
      <c r="AK134" s="18"/>
      <c r="AL134" s="18"/>
      <c r="AM134" s="18"/>
      <c r="AN134" s="18"/>
      <c r="AO134" s="18"/>
      <c r="AP134" s="18"/>
      <c r="AQ134" s="18"/>
      <c r="AR134" s="18"/>
      <c r="AS134" s="18"/>
      <c r="AT134" s="18"/>
      <c r="AU134" s="18"/>
      <c r="AV134" s="18"/>
      <c r="AW134" s="18"/>
      <c r="AX134" s="18"/>
      <c r="AY134" s="18"/>
      <c r="AZ134" s="18"/>
      <c r="BA134" s="18"/>
      <c r="BB134" s="18"/>
      <c r="BC134" s="18"/>
      <c r="BD134" s="18"/>
      <c r="BE134" s="18"/>
      <c r="BF134" s="18"/>
      <c r="BG134" s="18"/>
      <c r="BH134" s="18"/>
      <c r="BI134" s="18"/>
      <c r="BJ134" s="18"/>
      <c r="BK134" s="18"/>
      <c r="BL134" s="18"/>
      <c r="BM134" s="18"/>
      <c r="BN134" s="18"/>
      <c r="BO134" s="18"/>
      <c r="BP134" s="18"/>
      <c r="BQ134" s="18"/>
      <c r="BR134" s="18"/>
      <c r="BS134" s="18"/>
      <c r="BT134" s="18"/>
      <c r="BU134" s="18"/>
      <c r="BV134" s="18"/>
      <c r="BW134" s="18"/>
      <c r="BX134" s="18"/>
      <c r="BY134" s="18"/>
      <c r="BZ134" s="18"/>
      <c r="CA134" s="18"/>
      <c r="CB134" s="18"/>
      <c r="CC134" s="18"/>
      <c r="CD134" s="18"/>
      <c r="CE134" s="18"/>
      <c r="CF134" s="18"/>
      <c r="CG134" s="18"/>
      <c r="CH134" s="18"/>
      <c r="CI134" s="18"/>
      <c r="CJ134" s="18"/>
      <c r="CK134" s="18"/>
      <c r="CL134" s="18"/>
      <c r="CM134" s="18"/>
      <c r="CN134" s="18"/>
      <c r="CO134" s="18"/>
      <c r="CP134" s="18"/>
      <c r="CQ134" s="18"/>
      <c r="CR134" s="18"/>
      <c r="CS134" s="18"/>
      <c r="CT134" s="18"/>
    </row>
    <row r="135" spans="3:98" x14ac:dyDescent="0.35">
      <c r="C135" s="18"/>
      <c r="D135" s="18"/>
      <c r="E135" s="18"/>
      <c r="F135" s="18"/>
      <c r="G135" s="62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  <c r="AB135" s="18"/>
      <c r="AC135" s="18"/>
      <c r="AD135" s="18"/>
      <c r="AE135" s="18"/>
      <c r="AF135" s="18"/>
      <c r="AG135" s="18"/>
      <c r="AH135" s="18"/>
      <c r="AI135" s="18"/>
      <c r="AJ135" s="18"/>
      <c r="AK135" s="18"/>
      <c r="AL135" s="18"/>
      <c r="AM135" s="18"/>
      <c r="AN135" s="18"/>
      <c r="AO135" s="18"/>
      <c r="AP135" s="18"/>
      <c r="AQ135" s="18"/>
      <c r="AR135" s="18"/>
      <c r="AS135" s="18"/>
      <c r="AT135" s="18"/>
      <c r="AU135" s="18"/>
      <c r="AV135" s="18"/>
      <c r="AW135" s="18"/>
      <c r="AX135" s="18"/>
      <c r="AY135" s="18"/>
      <c r="AZ135" s="18"/>
      <c r="BA135" s="18"/>
      <c r="BB135" s="18"/>
      <c r="BC135" s="18"/>
      <c r="BD135" s="18"/>
      <c r="BE135" s="18"/>
      <c r="BF135" s="18"/>
      <c r="BG135" s="18"/>
      <c r="BH135" s="18"/>
      <c r="BI135" s="18"/>
      <c r="BJ135" s="18"/>
      <c r="BK135" s="18"/>
      <c r="BL135" s="18"/>
      <c r="BM135" s="18"/>
      <c r="BN135" s="18"/>
      <c r="BO135" s="18"/>
      <c r="BP135" s="18"/>
      <c r="BQ135" s="18"/>
      <c r="BR135" s="18"/>
      <c r="BS135" s="18"/>
      <c r="BT135" s="18"/>
      <c r="BU135" s="18"/>
      <c r="BV135" s="18"/>
      <c r="BW135" s="18"/>
      <c r="BX135" s="18"/>
      <c r="BY135" s="18"/>
      <c r="BZ135" s="18"/>
      <c r="CA135" s="18"/>
      <c r="CB135" s="18"/>
      <c r="CC135" s="18"/>
      <c r="CD135" s="18"/>
      <c r="CE135" s="18"/>
      <c r="CF135" s="18"/>
      <c r="CG135" s="18"/>
      <c r="CH135" s="18"/>
      <c r="CI135" s="18"/>
      <c r="CJ135" s="18"/>
      <c r="CK135" s="18"/>
      <c r="CL135" s="18"/>
      <c r="CM135" s="18"/>
      <c r="CN135" s="18"/>
      <c r="CO135" s="18"/>
      <c r="CP135" s="18"/>
      <c r="CQ135" s="18"/>
      <c r="CR135" s="18"/>
      <c r="CS135" s="18"/>
      <c r="CT135" s="18"/>
    </row>
    <row r="136" spans="3:98" x14ac:dyDescent="0.35">
      <c r="C136" s="18"/>
      <c r="D136" s="18"/>
      <c r="E136" s="18"/>
      <c r="F136" s="18"/>
      <c r="G136" s="62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  <c r="AB136" s="18"/>
      <c r="AC136" s="18"/>
      <c r="AD136" s="18"/>
      <c r="AE136" s="18"/>
      <c r="AF136" s="18"/>
      <c r="AG136" s="18"/>
      <c r="AH136" s="18"/>
      <c r="AI136" s="18"/>
      <c r="AJ136" s="18"/>
      <c r="AK136" s="18"/>
      <c r="AL136" s="18"/>
      <c r="AM136" s="18"/>
      <c r="AN136" s="18"/>
      <c r="AO136" s="18"/>
      <c r="AP136" s="18"/>
      <c r="AQ136" s="18"/>
      <c r="AR136" s="18"/>
      <c r="AS136" s="18"/>
      <c r="AT136" s="18"/>
      <c r="AU136" s="18"/>
      <c r="AV136" s="18"/>
      <c r="AW136" s="18"/>
      <c r="AX136" s="18"/>
      <c r="AY136" s="18"/>
      <c r="AZ136" s="18"/>
      <c r="BA136" s="18"/>
      <c r="BB136" s="18"/>
      <c r="BC136" s="18"/>
      <c r="BD136" s="18"/>
      <c r="BE136" s="18"/>
      <c r="BF136" s="18"/>
      <c r="BG136" s="18"/>
      <c r="BH136" s="18"/>
      <c r="BI136" s="18"/>
      <c r="BJ136" s="18"/>
      <c r="BK136" s="18"/>
      <c r="BL136" s="18"/>
      <c r="BM136" s="18"/>
      <c r="BN136" s="18"/>
      <c r="BO136" s="18"/>
      <c r="BP136" s="18"/>
      <c r="BQ136" s="18"/>
      <c r="BR136" s="18"/>
      <c r="BS136" s="18"/>
      <c r="BT136" s="18"/>
      <c r="BU136" s="18"/>
      <c r="BV136" s="18"/>
      <c r="BW136" s="18"/>
      <c r="BX136" s="18"/>
      <c r="BY136" s="18"/>
      <c r="BZ136" s="18"/>
      <c r="CA136" s="18"/>
      <c r="CB136" s="18"/>
      <c r="CC136" s="18"/>
      <c r="CD136" s="18"/>
      <c r="CE136" s="18"/>
      <c r="CF136" s="18"/>
      <c r="CG136" s="18"/>
      <c r="CH136" s="18"/>
      <c r="CI136" s="18"/>
      <c r="CJ136" s="18"/>
      <c r="CK136" s="18"/>
      <c r="CL136" s="18"/>
      <c r="CM136" s="18"/>
      <c r="CN136" s="18"/>
      <c r="CO136" s="18"/>
      <c r="CP136" s="18"/>
      <c r="CQ136" s="18"/>
      <c r="CR136" s="18"/>
      <c r="CS136" s="18"/>
      <c r="CT136" s="18"/>
    </row>
    <row r="137" spans="3:98" x14ac:dyDescent="0.35">
      <c r="C137" s="18"/>
      <c r="D137" s="18"/>
      <c r="E137" s="18"/>
      <c r="F137" s="18"/>
      <c r="G137" s="62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  <c r="AB137" s="18"/>
      <c r="AC137" s="18"/>
      <c r="AD137" s="18"/>
      <c r="AE137" s="18"/>
      <c r="AF137" s="18"/>
      <c r="AG137" s="18"/>
      <c r="AH137" s="18"/>
      <c r="AI137" s="18"/>
      <c r="AJ137" s="18"/>
      <c r="AK137" s="18"/>
      <c r="AL137" s="18"/>
      <c r="AM137" s="18"/>
      <c r="AN137" s="18"/>
      <c r="AO137" s="18"/>
      <c r="AP137" s="18"/>
      <c r="AQ137" s="18"/>
      <c r="AR137" s="18"/>
      <c r="AS137" s="18"/>
      <c r="AT137" s="18"/>
      <c r="AU137" s="18"/>
      <c r="AV137" s="18"/>
      <c r="AW137" s="18"/>
      <c r="AX137" s="18"/>
      <c r="AY137" s="18"/>
      <c r="AZ137" s="18"/>
      <c r="BA137" s="18"/>
      <c r="BB137" s="18"/>
      <c r="BC137" s="18"/>
      <c r="BD137" s="18"/>
      <c r="BE137" s="18"/>
      <c r="BF137" s="18"/>
      <c r="BG137" s="18"/>
      <c r="BH137" s="18"/>
      <c r="BI137" s="18"/>
      <c r="BJ137" s="18"/>
      <c r="BK137" s="18"/>
      <c r="BL137" s="18"/>
      <c r="BM137" s="18"/>
      <c r="BN137" s="18"/>
      <c r="BO137" s="18"/>
      <c r="BP137" s="18"/>
      <c r="BQ137" s="18"/>
      <c r="BR137" s="18"/>
      <c r="BS137" s="18"/>
      <c r="BT137" s="18"/>
      <c r="BU137" s="18"/>
      <c r="BV137" s="18"/>
      <c r="BW137" s="18"/>
      <c r="BX137" s="18"/>
      <c r="BY137" s="18"/>
      <c r="BZ137" s="18"/>
      <c r="CA137" s="18"/>
      <c r="CB137" s="18"/>
      <c r="CC137" s="18"/>
      <c r="CD137" s="18"/>
      <c r="CE137" s="18"/>
      <c r="CF137" s="18"/>
      <c r="CG137" s="18"/>
      <c r="CH137" s="18"/>
      <c r="CI137" s="18"/>
      <c r="CJ137" s="18"/>
      <c r="CK137" s="18"/>
      <c r="CL137" s="18"/>
      <c r="CM137" s="18"/>
      <c r="CN137" s="18"/>
      <c r="CO137" s="18"/>
      <c r="CP137" s="18"/>
      <c r="CQ137" s="18"/>
      <c r="CR137" s="18"/>
      <c r="CS137" s="18"/>
      <c r="CT137" s="18"/>
    </row>
    <row r="138" spans="3:98" x14ac:dyDescent="0.35">
      <c r="C138" s="18"/>
      <c r="D138" s="18"/>
      <c r="E138" s="18"/>
      <c r="F138" s="18"/>
      <c r="G138" s="62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  <c r="AB138" s="18"/>
      <c r="AC138" s="18"/>
      <c r="AD138" s="18"/>
      <c r="AE138" s="18"/>
      <c r="AF138" s="18"/>
      <c r="AG138" s="18"/>
      <c r="AH138" s="18"/>
      <c r="AI138" s="18"/>
      <c r="AJ138" s="18"/>
      <c r="AK138" s="18"/>
      <c r="AL138" s="18"/>
      <c r="AM138" s="18"/>
      <c r="AN138" s="18"/>
      <c r="AO138" s="18"/>
      <c r="AP138" s="18"/>
      <c r="AQ138" s="18"/>
      <c r="AR138" s="18"/>
      <c r="AS138" s="18"/>
      <c r="AT138" s="18"/>
      <c r="AU138" s="18"/>
      <c r="AV138" s="18"/>
      <c r="AW138" s="18"/>
      <c r="AX138" s="18"/>
      <c r="AY138" s="18"/>
      <c r="AZ138" s="18"/>
      <c r="BA138" s="18"/>
      <c r="BB138" s="18"/>
      <c r="BC138" s="18"/>
      <c r="BD138" s="18"/>
      <c r="BE138" s="18"/>
      <c r="BF138" s="18"/>
      <c r="BG138" s="18"/>
      <c r="BH138" s="18"/>
      <c r="BI138" s="18"/>
      <c r="BJ138" s="18"/>
      <c r="BK138" s="18"/>
      <c r="BL138" s="18"/>
      <c r="BM138" s="18"/>
      <c r="BN138" s="18"/>
      <c r="BO138" s="18"/>
      <c r="BP138" s="18"/>
      <c r="BQ138" s="18"/>
      <c r="BR138" s="18"/>
      <c r="BS138" s="18"/>
      <c r="BT138" s="18"/>
      <c r="BU138" s="18"/>
      <c r="BV138" s="18"/>
      <c r="BW138" s="18"/>
      <c r="BX138" s="18"/>
      <c r="BY138" s="18"/>
      <c r="BZ138" s="18"/>
      <c r="CA138" s="18"/>
      <c r="CB138" s="18"/>
      <c r="CC138" s="18"/>
      <c r="CD138" s="18"/>
      <c r="CE138" s="18"/>
      <c r="CF138" s="18"/>
      <c r="CG138" s="18"/>
      <c r="CH138" s="18"/>
      <c r="CI138" s="18"/>
      <c r="CJ138" s="18"/>
      <c r="CK138" s="18"/>
      <c r="CL138" s="18"/>
      <c r="CM138" s="18"/>
      <c r="CN138" s="18"/>
      <c r="CO138" s="18"/>
      <c r="CP138" s="18"/>
      <c r="CQ138" s="18"/>
      <c r="CR138" s="18"/>
      <c r="CS138" s="18"/>
      <c r="CT138" s="18"/>
    </row>
    <row r="139" spans="3:98" x14ac:dyDescent="0.35">
      <c r="C139" s="18"/>
      <c r="D139" s="18"/>
      <c r="E139" s="18"/>
      <c r="F139" s="18"/>
      <c r="G139" s="62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  <c r="AB139" s="18"/>
      <c r="AC139" s="18"/>
      <c r="AD139" s="18"/>
      <c r="AE139" s="18"/>
      <c r="AF139" s="18"/>
      <c r="AG139" s="18"/>
      <c r="AH139" s="18"/>
      <c r="AI139" s="18"/>
      <c r="AJ139" s="18"/>
      <c r="AK139" s="18"/>
      <c r="AL139" s="18"/>
      <c r="AM139" s="18"/>
      <c r="AN139" s="18"/>
      <c r="AO139" s="18"/>
      <c r="AP139" s="18"/>
      <c r="AQ139" s="18"/>
      <c r="AR139" s="18"/>
      <c r="AS139" s="18"/>
      <c r="AT139" s="18"/>
      <c r="AU139" s="18"/>
      <c r="AV139" s="18"/>
      <c r="AW139" s="18"/>
      <c r="AX139" s="18"/>
      <c r="AY139" s="18"/>
      <c r="AZ139" s="18"/>
      <c r="BA139" s="18"/>
      <c r="BB139" s="18"/>
      <c r="BC139" s="18"/>
      <c r="BD139" s="18"/>
      <c r="BE139" s="18"/>
      <c r="BF139" s="18"/>
      <c r="BG139" s="18"/>
      <c r="BH139" s="18"/>
      <c r="BI139" s="18"/>
      <c r="BJ139" s="18"/>
      <c r="BK139" s="18"/>
      <c r="BL139" s="18"/>
      <c r="BM139" s="18"/>
      <c r="BN139" s="18"/>
      <c r="BO139" s="18"/>
      <c r="BP139" s="18"/>
      <c r="BQ139" s="18"/>
      <c r="BR139" s="18"/>
      <c r="BS139" s="18"/>
      <c r="BT139" s="18"/>
      <c r="BU139" s="18"/>
      <c r="BV139" s="18"/>
      <c r="BW139" s="18"/>
      <c r="BX139" s="18"/>
      <c r="BY139" s="18"/>
      <c r="BZ139" s="18"/>
      <c r="CA139" s="18"/>
      <c r="CB139" s="18"/>
      <c r="CC139" s="18"/>
      <c r="CD139" s="18"/>
      <c r="CE139" s="18"/>
      <c r="CF139" s="18"/>
      <c r="CG139" s="18"/>
      <c r="CH139" s="18"/>
      <c r="CI139" s="18"/>
      <c r="CJ139" s="18"/>
      <c r="CK139" s="18"/>
      <c r="CL139" s="18"/>
      <c r="CM139" s="18"/>
      <c r="CN139" s="18"/>
      <c r="CO139" s="18"/>
      <c r="CP139" s="18"/>
      <c r="CQ139" s="18"/>
      <c r="CR139" s="18"/>
      <c r="CS139" s="18"/>
      <c r="CT139" s="18"/>
    </row>
    <row r="140" spans="3:98" x14ac:dyDescent="0.35">
      <c r="C140" s="18"/>
      <c r="D140" s="18"/>
      <c r="E140" s="18"/>
      <c r="F140" s="18"/>
      <c r="G140" s="62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  <c r="AB140" s="18"/>
      <c r="AC140" s="18"/>
      <c r="AD140" s="18"/>
      <c r="AE140" s="18"/>
      <c r="AF140" s="18"/>
      <c r="AG140" s="18"/>
      <c r="AH140" s="18"/>
      <c r="AI140" s="18"/>
      <c r="AJ140" s="18"/>
      <c r="AK140" s="18"/>
      <c r="AL140" s="18"/>
      <c r="AM140" s="18"/>
      <c r="AN140" s="18"/>
      <c r="AO140" s="18"/>
      <c r="AP140" s="18"/>
      <c r="AQ140" s="18"/>
      <c r="AR140" s="18"/>
      <c r="AS140" s="18"/>
      <c r="AT140" s="18"/>
      <c r="AU140" s="18"/>
      <c r="AV140" s="18"/>
      <c r="AW140" s="18"/>
      <c r="AX140" s="18"/>
      <c r="AY140" s="18"/>
      <c r="AZ140" s="18"/>
      <c r="BA140" s="18"/>
      <c r="BB140" s="18"/>
      <c r="BC140" s="18"/>
      <c r="BD140" s="18"/>
      <c r="BE140" s="18"/>
      <c r="BF140" s="18"/>
      <c r="BG140" s="18"/>
      <c r="BH140" s="18"/>
      <c r="BI140" s="18"/>
      <c r="BJ140" s="18"/>
      <c r="BK140" s="18"/>
      <c r="BL140" s="18"/>
      <c r="BM140" s="18"/>
      <c r="BN140" s="18"/>
      <c r="BO140" s="18"/>
      <c r="BP140" s="18"/>
      <c r="BQ140" s="18"/>
      <c r="BR140" s="18"/>
      <c r="BS140" s="18"/>
      <c r="BT140" s="18"/>
      <c r="BU140" s="18"/>
      <c r="BV140" s="18"/>
      <c r="BW140" s="18"/>
      <c r="BX140" s="18"/>
      <c r="BY140" s="18"/>
      <c r="BZ140" s="18"/>
      <c r="CA140" s="18"/>
      <c r="CB140" s="18"/>
      <c r="CC140" s="18"/>
      <c r="CD140" s="18"/>
      <c r="CE140" s="18"/>
      <c r="CF140" s="18"/>
      <c r="CG140" s="18"/>
      <c r="CH140" s="18"/>
      <c r="CI140" s="18"/>
      <c r="CJ140" s="18"/>
      <c r="CK140" s="18"/>
      <c r="CL140" s="18"/>
      <c r="CM140" s="18"/>
      <c r="CN140" s="18"/>
      <c r="CO140" s="18"/>
      <c r="CP140" s="18"/>
      <c r="CQ140" s="18"/>
      <c r="CR140" s="18"/>
      <c r="CS140" s="18"/>
      <c r="CT140" s="18"/>
    </row>
    <row r="141" spans="3:98" x14ac:dyDescent="0.35">
      <c r="C141" s="18"/>
      <c r="D141" s="18"/>
      <c r="E141" s="18"/>
      <c r="F141" s="18"/>
      <c r="G141" s="62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  <c r="AB141" s="18"/>
      <c r="AC141" s="18"/>
      <c r="AD141" s="18"/>
      <c r="AE141" s="18"/>
      <c r="AF141" s="18"/>
      <c r="AG141" s="18"/>
      <c r="AH141" s="18"/>
      <c r="AI141" s="18"/>
      <c r="AJ141" s="18"/>
      <c r="AK141" s="18"/>
      <c r="AL141" s="18"/>
      <c r="AM141" s="18"/>
      <c r="AN141" s="18"/>
      <c r="AO141" s="18"/>
      <c r="AP141" s="18"/>
      <c r="AQ141" s="18"/>
      <c r="AR141" s="18"/>
      <c r="AS141" s="18"/>
      <c r="AT141" s="18"/>
      <c r="AU141" s="18"/>
      <c r="AV141" s="18"/>
      <c r="AW141" s="18"/>
      <c r="AX141" s="18"/>
      <c r="AY141" s="18"/>
      <c r="AZ141" s="18"/>
      <c r="BA141" s="18"/>
      <c r="BB141" s="18"/>
      <c r="BC141" s="18"/>
      <c r="BD141" s="18"/>
      <c r="BE141" s="18"/>
      <c r="BF141" s="18"/>
      <c r="BG141" s="18"/>
      <c r="BH141" s="18"/>
      <c r="BI141" s="18"/>
      <c r="BJ141" s="18"/>
      <c r="BK141" s="18"/>
      <c r="BL141" s="18"/>
      <c r="BM141" s="18"/>
      <c r="BN141" s="18"/>
      <c r="BO141" s="18"/>
      <c r="BP141" s="18"/>
      <c r="BQ141" s="18"/>
      <c r="BR141" s="18"/>
      <c r="BS141" s="18"/>
      <c r="BT141" s="18"/>
      <c r="BU141" s="18"/>
      <c r="BV141" s="18"/>
      <c r="BW141" s="18"/>
      <c r="BX141" s="18"/>
      <c r="BY141" s="18"/>
      <c r="BZ141" s="18"/>
      <c r="CA141" s="18"/>
      <c r="CB141" s="18"/>
      <c r="CC141" s="18"/>
      <c r="CD141" s="18"/>
      <c r="CE141" s="18"/>
      <c r="CF141" s="18"/>
      <c r="CG141" s="18"/>
      <c r="CH141" s="18"/>
      <c r="CI141" s="18"/>
      <c r="CJ141" s="18"/>
      <c r="CK141" s="18"/>
      <c r="CL141" s="18"/>
      <c r="CM141" s="18"/>
      <c r="CN141" s="18"/>
      <c r="CO141" s="18"/>
      <c r="CP141" s="18"/>
      <c r="CQ141" s="18"/>
      <c r="CR141" s="18"/>
      <c r="CS141" s="18"/>
      <c r="CT141" s="18"/>
    </row>
    <row r="142" spans="3:98" x14ac:dyDescent="0.35">
      <c r="C142" s="18"/>
      <c r="D142" s="18"/>
      <c r="E142" s="18"/>
      <c r="F142" s="18"/>
      <c r="G142" s="62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  <c r="AB142" s="18"/>
      <c r="AC142" s="18"/>
      <c r="AD142" s="18"/>
      <c r="AE142" s="18"/>
      <c r="AF142" s="18"/>
      <c r="AG142" s="18"/>
      <c r="AH142" s="18"/>
      <c r="AI142" s="18"/>
      <c r="AJ142" s="18"/>
      <c r="AK142" s="18"/>
      <c r="AL142" s="18"/>
      <c r="AM142" s="18"/>
      <c r="AN142" s="18"/>
      <c r="AO142" s="18"/>
      <c r="AP142" s="18"/>
      <c r="AQ142" s="18"/>
      <c r="AR142" s="18"/>
      <c r="AS142" s="18"/>
      <c r="AT142" s="18"/>
      <c r="AU142" s="18"/>
      <c r="AV142" s="18"/>
      <c r="AW142" s="18"/>
      <c r="AX142" s="18"/>
      <c r="AY142" s="18"/>
      <c r="AZ142" s="18"/>
      <c r="BA142" s="18"/>
      <c r="BB142" s="18"/>
      <c r="BC142" s="18"/>
      <c r="BD142" s="18"/>
      <c r="BE142" s="18"/>
      <c r="BF142" s="18"/>
      <c r="BG142" s="18"/>
      <c r="BH142" s="18"/>
      <c r="BI142" s="18"/>
      <c r="BJ142" s="18"/>
      <c r="BK142" s="18"/>
      <c r="BL142" s="18"/>
      <c r="BM142" s="18"/>
      <c r="BN142" s="18"/>
      <c r="BO142" s="18"/>
      <c r="BP142" s="18"/>
      <c r="BQ142" s="18"/>
      <c r="BR142" s="18"/>
      <c r="BS142" s="18"/>
      <c r="BT142" s="18"/>
      <c r="BU142" s="18"/>
      <c r="BV142" s="18"/>
      <c r="BW142" s="18"/>
      <c r="BX142" s="18"/>
      <c r="BY142" s="18"/>
      <c r="BZ142" s="18"/>
      <c r="CA142" s="18"/>
      <c r="CB142" s="18"/>
      <c r="CC142" s="18"/>
      <c r="CD142" s="18"/>
      <c r="CE142" s="18"/>
      <c r="CF142" s="18"/>
      <c r="CG142" s="18"/>
      <c r="CH142" s="18"/>
      <c r="CI142" s="18"/>
      <c r="CJ142" s="18"/>
      <c r="CK142" s="18"/>
      <c r="CL142" s="18"/>
      <c r="CM142" s="18"/>
      <c r="CN142" s="18"/>
      <c r="CO142" s="18"/>
      <c r="CP142" s="18"/>
      <c r="CQ142" s="18"/>
      <c r="CR142" s="18"/>
      <c r="CS142" s="18"/>
      <c r="CT142" s="18"/>
    </row>
    <row r="143" spans="3:98" x14ac:dyDescent="0.35">
      <c r="C143" s="18"/>
      <c r="D143" s="18"/>
      <c r="E143" s="18"/>
      <c r="F143" s="18"/>
      <c r="G143" s="62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  <c r="AB143" s="18"/>
      <c r="AC143" s="18"/>
      <c r="AD143" s="18"/>
      <c r="AE143" s="18"/>
      <c r="AF143" s="18"/>
      <c r="AG143" s="18"/>
      <c r="AH143" s="18"/>
      <c r="AI143" s="18"/>
      <c r="AJ143" s="18"/>
      <c r="AK143" s="18"/>
      <c r="AL143" s="18"/>
      <c r="AM143" s="18"/>
      <c r="AN143" s="18"/>
      <c r="AO143" s="18"/>
      <c r="AP143" s="18"/>
      <c r="AQ143" s="18"/>
      <c r="AR143" s="18"/>
      <c r="AS143" s="18"/>
      <c r="AT143" s="18"/>
      <c r="AU143" s="18"/>
      <c r="AV143" s="18"/>
      <c r="AW143" s="18"/>
      <c r="AX143" s="18"/>
      <c r="AY143" s="18"/>
      <c r="AZ143" s="18"/>
      <c r="BA143" s="18"/>
      <c r="BB143" s="18"/>
      <c r="BC143" s="18"/>
      <c r="BD143" s="18"/>
      <c r="BE143" s="18"/>
      <c r="BF143" s="18"/>
      <c r="BG143" s="18"/>
      <c r="BH143" s="18"/>
      <c r="BI143" s="18"/>
      <c r="BJ143" s="18"/>
      <c r="BK143" s="18"/>
      <c r="BL143" s="18"/>
      <c r="BM143" s="18"/>
      <c r="BN143" s="18"/>
      <c r="BO143" s="18"/>
      <c r="BP143" s="18"/>
      <c r="BQ143" s="18"/>
      <c r="BR143" s="18"/>
      <c r="BS143" s="18"/>
      <c r="BT143" s="18"/>
      <c r="BU143" s="18"/>
      <c r="BV143" s="18"/>
      <c r="BW143" s="18"/>
      <c r="BX143" s="18"/>
      <c r="BY143" s="18"/>
      <c r="BZ143" s="18"/>
      <c r="CA143" s="18"/>
      <c r="CB143" s="18"/>
      <c r="CC143" s="18"/>
      <c r="CD143" s="18"/>
      <c r="CE143" s="18"/>
      <c r="CF143" s="18"/>
      <c r="CG143" s="18"/>
      <c r="CH143" s="18"/>
      <c r="CI143" s="18"/>
      <c r="CJ143" s="18"/>
      <c r="CK143" s="18"/>
      <c r="CL143" s="18"/>
      <c r="CM143" s="18"/>
      <c r="CN143" s="18"/>
      <c r="CO143" s="18"/>
      <c r="CP143" s="18"/>
      <c r="CQ143" s="18"/>
      <c r="CR143" s="18"/>
      <c r="CS143" s="18"/>
      <c r="CT143" s="18"/>
    </row>
    <row r="144" spans="3:98" x14ac:dyDescent="0.35">
      <c r="C144" s="18"/>
      <c r="D144" s="18"/>
      <c r="E144" s="18"/>
      <c r="F144" s="18"/>
      <c r="G144" s="62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  <c r="AB144" s="18"/>
      <c r="AC144" s="18"/>
      <c r="AD144" s="18"/>
      <c r="AE144" s="18"/>
      <c r="AF144" s="18"/>
      <c r="AG144" s="18"/>
      <c r="AH144" s="18"/>
      <c r="AI144" s="18"/>
      <c r="AJ144" s="18"/>
      <c r="AK144" s="18"/>
      <c r="AL144" s="18"/>
      <c r="AM144" s="18"/>
      <c r="AN144" s="18"/>
      <c r="AO144" s="18"/>
      <c r="AP144" s="18"/>
      <c r="AQ144" s="18"/>
      <c r="AR144" s="18"/>
      <c r="AS144" s="18"/>
      <c r="AT144" s="18"/>
      <c r="AU144" s="18"/>
      <c r="AV144" s="18"/>
      <c r="AW144" s="18"/>
      <c r="AX144" s="18"/>
      <c r="AY144" s="18"/>
      <c r="AZ144" s="18"/>
      <c r="BA144" s="18"/>
      <c r="BB144" s="18"/>
      <c r="BC144" s="18"/>
      <c r="BD144" s="18"/>
      <c r="BE144" s="18"/>
      <c r="BF144" s="18"/>
      <c r="BG144" s="18"/>
      <c r="BH144" s="18"/>
      <c r="BI144" s="18"/>
      <c r="BJ144" s="18"/>
      <c r="BK144" s="18"/>
      <c r="BL144" s="18"/>
      <c r="BM144" s="18"/>
      <c r="BN144" s="18"/>
      <c r="BO144" s="18"/>
      <c r="BP144" s="18"/>
      <c r="BQ144" s="18"/>
      <c r="BR144" s="18"/>
      <c r="BS144" s="18"/>
      <c r="BT144" s="18"/>
      <c r="BU144" s="18"/>
      <c r="BV144" s="18"/>
      <c r="BW144" s="18"/>
      <c r="BX144" s="18"/>
      <c r="BY144" s="18"/>
      <c r="BZ144" s="18"/>
      <c r="CA144" s="18"/>
      <c r="CB144" s="18"/>
      <c r="CC144" s="18"/>
      <c r="CD144" s="18"/>
      <c r="CE144" s="18"/>
      <c r="CF144" s="18"/>
      <c r="CG144" s="18"/>
      <c r="CH144" s="18"/>
      <c r="CI144" s="18"/>
      <c r="CJ144" s="18"/>
      <c r="CK144" s="18"/>
      <c r="CL144" s="18"/>
      <c r="CM144" s="18"/>
      <c r="CN144" s="18"/>
      <c r="CO144" s="18"/>
      <c r="CP144" s="18"/>
      <c r="CQ144" s="18"/>
      <c r="CR144" s="18"/>
      <c r="CS144" s="18"/>
      <c r="CT144" s="18"/>
    </row>
    <row r="145" spans="3:98" x14ac:dyDescent="0.35">
      <c r="C145" s="18"/>
      <c r="D145" s="18"/>
      <c r="E145" s="18"/>
      <c r="F145" s="18"/>
      <c r="G145" s="62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  <c r="AB145" s="18"/>
      <c r="AC145" s="18"/>
      <c r="AD145" s="18"/>
      <c r="AE145" s="18"/>
      <c r="AF145" s="18"/>
      <c r="AG145" s="18"/>
      <c r="AH145" s="18"/>
      <c r="AI145" s="18"/>
      <c r="AJ145" s="18"/>
      <c r="AK145" s="18"/>
      <c r="AL145" s="18"/>
      <c r="AM145" s="18"/>
      <c r="AN145" s="18"/>
      <c r="AO145" s="18"/>
      <c r="AP145" s="18"/>
      <c r="AQ145" s="18"/>
      <c r="AR145" s="18"/>
      <c r="AS145" s="18"/>
      <c r="AT145" s="18"/>
      <c r="AU145" s="18"/>
      <c r="AV145" s="18"/>
      <c r="AW145" s="18"/>
      <c r="AX145" s="18"/>
      <c r="AY145" s="18"/>
      <c r="AZ145" s="18"/>
      <c r="BA145" s="18"/>
      <c r="BB145" s="18"/>
      <c r="BC145" s="18"/>
      <c r="BD145" s="18"/>
      <c r="BE145" s="18"/>
      <c r="BF145" s="18"/>
      <c r="BG145" s="18"/>
      <c r="BH145" s="18"/>
      <c r="BI145" s="18"/>
      <c r="BJ145" s="18"/>
      <c r="BK145" s="18"/>
      <c r="BL145" s="18"/>
      <c r="BM145" s="18"/>
      <c r="BN145" s="18"/>
      <c r="BO145" s="18"/>
      <c r="BP145" s="18"/>
      <c r="BQ145" s="18"/>
      <c r="BR145" s="18"/>
      <c r="BS145" s="18"/>
      <c r="BT145" s="18"/>
      <c r="BU145" s="18"/>
      <c r="BV145" s="18"/>
      <c r="BW145" s="18"/>
      <c r="BX145" s="18"/>
      <c r="BY145" s="18"/>
      <c r="BZ145" s="18"/>
      <c r="CA145" s="18"/>
      <c r="CB145" s="18"/>
      <c r="CC145" s="18"/>
      <c r="CD145" s="18"/>
      <c r="CE145" s="18"/>
      <c r="CF145" s="18"/>
      <c r="CG145" s="18"/>
      <c r="CH145" s="18"/>
      <c r="CI145" s="18"/>
      <c r="CJ145" s="18"/>
      <c r="CK145" s="18"/>
      <c r="CL145" s="18"/>
      <c r="CM145" s="18"/>
      <c r="CN145" s="18"/>
      <c r="CO145" s="18"/>
      <c r="CP145" s="18"/>
      <c r="CQ145" s="18"/>
      <c r="CR145" s="18"/>
      <c r="CS145" s="18"/>
      <c r="CT145" s="18"/>
    </row>
    <row r="146" spans="3:98" x14ac:dyDescent="0.35">
      <c r="C146" s="18"/>
      <c r="D146" s="18"/>
      <c r="E146" s="18"/>
      <c r="F146" s="18"/>
      <c r="G146" s="62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  <c r="AB146" s="18"/>
      <c r="AC146" s="18"/>
      <c r="AD146" s="18"/>
      <c r="AE146" s="18"/>
      <c r="AF146" s="18"/>
      <c r="AG146" s="18"/>
      <c r="AH146" s="18"/>
      <c r="AI146" s="18"/>
      <c r="AJ146" s="18"/>
      <c r="AK146" s="18"/>
      <c r="AL146" s="18"/>
      <c r="AM146" s="18"/>
      <c r="AN146" s="18"/>
      <c r="AO146" s="18"/>
      <c r="AP146" s="18"/>
      <c r="AQ146" s="18"/>
      <c r="AR146" s="18"/>
      <c r="AS146" s="18"/>
      <c r="AT146" s="18"/>
      <c r="AU146" s="18"/>
      <c r="AV146" s="18"/>
      <c r="AW146" s="18"/>
      <c r="AX146" s="18"/>
      <c r="AY146" s="18"/>
      <c r="AZ146" s="18"/>
      <c r="BA146" s="18"/>
      <c r="BB146" s="18"/>
      <c r="BC146" s="18"/>
      <c r="BD146" s="18"/>
      <c r="BE146" s="18"/>
      <c r="BF146" s="18"/>
      <c r="BG146" s="18"/>
      <c r="BH146" s="18"/>
      <c r="BI146" s="18"/>
      <c r="BJ146" s="18"/>
      <c r="BK146" s="18"/>
      <c r="BL146" s="18"/>
      <c r="BM146" s="18"/>
      <c r="BN146" s="18"/>
      <c r="BO146" s="18"/>
      <c r="BP146" s="18"/>
      <c r="BQ146" s="18"/>
      <c r="BR146" s="18"/>
      <c r="BS146" s="18"/>
      <c r="BT146" s="18"/>
      <c r="BU146" s="18"/>
      <c r="BV146" s="18"/>
      <c r="BW146" s="18"/>
      <c r="BX146" s="18"/>
      <c r="BY146" s="18"/>
      <c r="BZ146" s="18"/>
      <c r="CA146" s="18"/>
      <c r="CB146" s="18"/>
      <c r="CC146" s="18"/>
      <c r="CD146" s="18"/>
      <c r="CE146" s="18"/>
      <c r="CF146" s="18"/>
      <c r="CG146" s="18"/>
      <c r="CH146" s="18"/>
      <c r="CI146" s="18"/>
      <c r="CJ146" s="18"/>
      <c r="CK146" s="18"/>
      <c r="CL146" s="18"/>
      <c r="CM146" s="18"/>
      <c r="CN146" s="18"/>
      <c r="CO146" s="18"/>
      <c r="CP146" s="18"/>
      <c r="CQ146" s="18"/>
      <c r="CR146" s="18"/>
      <c r="CS146" s="18"/>
      <c r="CT146" s="18"/>
    </row>
    <row r="147" spans="3:98" x14ac:dyDescent="0.35">
      <c r="C147" s="18"/>
      <c r="D147" s="18"/>
      <c r="E147" s="18"/>
      <c r="F147" s="18"/>
      <c r="G147" s="62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  <c r="AB147" s="18"/>
      <c r="AC147" s="18"/>
      <c r="AD147" s="18"/>
      <c r="AE147" s="18"/>
      <c r="AF147" s="18"/>
      <c r="AG147" s="18"/>
      <c r="AH147" s="18"/>
      <c r="AI147" s="18"/>
      <c r="AJ147" s="18"/>
      <c r="AK147" s="18"/>
      <c r="AL147" s="18"/>
      <c r="AM147" s="18"/>
      <c r="AN147" s="18"/>
      <c r="AO147" s="18"/>
      <c r="AP147" s="18"/>
      <c r="AQ147" s="18"/>
      <c r="AR147" s="18"/>
      <c r="AS147" s="18"/>
      <c r="AT147" s="18"/>
      <c r="AU147" s="18"/>
      <c r="AV147" s="18"/>
      <c r="AW147" s="18"/>
      <c r="AX147" s="18"/>
      <c r="AY147" s="18"/>
      <c r="AZ147" s="18"/>
      <c r="BA147" s="18"/>
      <c r="BB147" s="18"/>
      <c r="BC147" s="18"/>
      <c r="BD147" s="18"/>
      <c r="BE147" s="18"/>
      <c r="BF147" s="18"/>
      <c r="BG147" s="18"/>
      <c r="BH147" s="18"/>
      <c r="BI147" s="18"/>
      <c r="BJ147" s="18"/>
      <c r="BK147" s="18"/>
      <c r="BL147" s="18"/>
      <c r="BM147" s="18"/>
      <c r="BN147" s="18"/>
      <c r="BO147" s="18"/>
      <c r="BP147" s="18"/>
      <c r="BQ147" s="18"/>
      <c r="BR147" s="18"/>
      <c r="BS147" s="18"/>
      <c r="BT147" s="18"/>
      <c r="BU147" s="18"/>
      <c r="BV147" s="18"/>
      <c r="BW147" s="18"/>
      <c r="BX147" s="18"/>
      <c r="BY147" s="18"/>
      <c r="BZ147" s="18"/>
      <c r="CA147" s="18"/>
      <c r="CB147" s="18"/>
      <c r="CC147" s="18"/>
      <c r="CD147" s="18"/>
      <c r="CE147" s="18"/>
      <c r="CF147" s="18"/>
      <c r="CG147" s="18"/>
      <c r="CH147" s="18"/>
      <c r="CI147" s="18"/>
      <c r="CJ147" s="18"/>
      <c r="CK147" s="18"/>
      <c r="CL147" s="18"/>
      <c r="CM147" s="18"/>
      <c r="CN147" s="18"/>
      <c r="CO147" s="18"/>
      <c r="CP147" s="18"/>
      <c r="CQ147" s="18"/>
      <c r="CR147" s="18"/>
      <c r="CS147" s="18"/>
      <c r="CT147" s="18"/>
    </row>
    <row r="148" spans="3:98" x14ac:dyDescent="0.35">
      <c r="C148" s="18"/>
      <c r="D148" s="18"/>
      <c r="E148" s="18"/>
      <c r="F148" s="18"/>
      <c r="G148" s="62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  <c r="AB148" s="18"/>
      <c r="AC148" s="18"/>
      <c r="AD148" s="18"/>
      <c r="AE148" s="18"/>
      <c r="AF148" s="18"/>
      <c r="AG148" s="18"/>
      <c r="AH148" s="18"/>
      <c r="AI148" s="18"/>
      <c r="AJ148" s="18"/>
      <c r="AK148" s="18"/>
      <c r="AL148" s="18"/>
      <c r="AM148" s="18"/>
      <c r="AN148" s="18"/>
      <c r="AO148" s="18"/>
      <c r="AP148" s="18"/>
      <c r="AQ148" s="18"/>
      <c r="AR148" s="18"/>
      <c r="AS148" s="18"/>
      <c r="AT148" s="18"/>
      <c r="AU148" s="18"/>
      <c r="AV148" s="18"/>
      <c r="AW148" s="18"/>
      <c r="AX148" s="18"/>
      <c r="AY148" s="18"/>
      <c r="AZ148" s="18"/>
      <c r="BA148" s="18"/>
      <c r="BB148" s="18"/>
      <c r="BC148" s="18"/>
      <c r="BD148" s="18"/>
      <c r="BE148" s="18"/>
      <c r="BF148" s="18"/>
      <c r="BG148" s="18"/>
      <c r="BH148" s="18"/>
      <c r="BI148" s="18"/>
      <c r="BJ148" s="18"/>
      <c r="BK148" s="18"/>
      <c r="BL148" s="18"/>
      <c r="BM148" s="18"/>
      <c r="BN148" s="18"/>
      <c r="BO148" s="18"/>
      <c r="BP148" s="18"/>
      <c r="BQ148" s="18"/>
      <c r="BR148" s="18"/>
      <c r="BS148" s="18"/>
      <c r="BT148" s="18"/>
      <c r="BU148" s="18"/>
      <c r="BV148" s="18"/>
      <c r="BW148" s="18"/>
      <c r="BX148" s="18"/>
      <c r="BY148" s="18"/>
      <c r="BZ148" s="18"/>
      <c r="CA148" s="18"/>
      <c r="CB148" s="18"/>
      <c r="CC148" s="18"/>
      <c r="CD148" s="18"/>
      <c r="CE148" s="18"/>
      <c r="CF148" s="18"/>
      <c r="CG148" s="18"/>
      <c r="CH148" s="18"/>
      <c r="CI148" s="18"/>
      <c r="CJ148" s="18"/>
      <c r="CK148" s="18"/>
      <c r="CL148" s="18"/>
      <c r="CM148" s="18"/>
      <c r="CN148" s="18"/>
      <c r="CO148" s="18"/>
      <c r="CP148" s="18"/>
      <c r="CQ148" s="18"/>
      <c r="CR148" s="18"/>
      <c r="CS148" s="18"/>
      <c r="CT148" s="18"/>
    </row>
    <row r="149" spans="3:98" x14ac:dyDescent="0.35">
      <c r="C149" s="18"/>
      <c r="D149" s="18"/>
      <c r="E149" s="18"/>
      <c r="F149" s="18"/>
      <c r="G149" s="62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  <c r="AB149" s="18"/>
      <c r="AC149" s="18"/>
      <c r="AD149" s="18"/>
      <c r="AE149" s="18"/>
      <c r="AF149" s="18"/>
      <c r="AG149" s="18"/>
      <c r="AH149" s="18"/>
      <c r="AI149" s="18"/>
      <c r="AJ149" s="18"/>
      <c r="AK149" s="18"/>
      <c r="AL149" s="18"/>
      <c r="AM149" s="18"/>
      <c r="AN149" s="18"/>
      <c r="AO149" s="18"/>
      <c r="AP149" s="18"/>
      <c r="AQ149" s="18"/>
      <c r="AR149" s="18"/>
      <c r="AS149" s="18"/>
      <c r="AT149" s="18"/>
      <c r="AU149" s="18"/>
      <c r="AV149" s="18"/>
      <c r="AW149" s="18"/>
      <c r="AX149" s="18"/>
      <c r="AY149" s="18"/>
      <c r="AZ149" s="18"/>
      <c r="BA149" s="18"/>
      <c r="BB149" s="18"/>
      <c r="BC149" s="18"/>
      <c r="BD149" s="18"/>
      <c r="BE149" s="18"/>
      <c r="BF149" s="18"/>
      <c r="BG149" s="18"/>
      <c r="BH149" s="18"/>
      <c r="BI149" s="18"/>
      <c r="BJ149" s="18"/>
      <c r="BK149" s="18"/>
      <c r="BL149" s="18"/>
      <c r="BM149" s="18"/>
      <c r="BN149" s="18"/>
      <c r="BO149" s="18"/>
      <c r="BP149" s="18"/>
      <c r="BQ149" s="18"/>
      <c r="BR149" s="18"/>
      <c r="BS149" s="18"/>
      <c r="BT149" s="18"/>
      <c r="BU149" s="18"/>
      <c r="BV149" s="18"/>
      <c r="BW149" s="18"/>
      <c r="BX149" s="18"/>
      <c r="BY149" s="18"/>
      <c r="BZ149" s="18"/>
      <c r="CA149" s="18"/>
      <c r="CB149" s="18"/>
      <c r="CC149" s="18"/>
      <c r="CD149" s="18"/>
      <c r="CE149" s="18"/>
      <c r="CF149" s="18"/>
      <c r="CG149" s="18"/>
      <c r="CH149" s="18"/>
      <c r="CI149" s="18"/>
      <c r="CJ149" s="18"/>
      <c r="CK149" s="18"/>
      <c r="CL149" s="18"/>
      <c r="CM149" s="18"/>
      <c r="CN149" s="18"/>
      <c r="CO149" s="18"/>
      <c r="CP149" s="18"/>
      <c r="CQ149" s="18"/>
      <c r="CR149" s="18"/>
      <c r="CS149" s="18"/>
      <c r="CT149" s="18"/>
    </row>
    <row r="150" spans="3:98" x14ac:dyDescent="0.35">
      <c r="C150" s="18"/>
      <c r="D150" s="18"/>
      <c r="E150" s="18"/>
      <c r="F150" s="18"/>
      <c r="G150" s="62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  <c r="AB150" s="18"/>
      <c r="AC150" s="18"/>
      <c r="AD150" s="18"/>
      <c r="AE150" s="18"/>
      <c r="AF150" s="18"/>
      <c r="AG150" s="18"/>
      <c r="AH150" s="18"/>
      <c r="AI150" s="18"/>
      <c r="AJ150" s="18"/>
      <c r="AK150" s="18"/>
      <c r="AL150" s="18"/>
      <c r="AM150" s="18"/>
      <c r="AN150" s="18"/>
      <c r="AO150" s="18"/>
      <c r="AP150" s="18"/>
      <c r="AQ150" s="18"/>
      <c r="AR150" s="18"/>
      <c r="AS150" s="18"/>
      <c r="AT150" s="18"/>
      <c r="AU150" s="18"/>
      <c r="AV150" s="18"/>
      <c r="AW150" s="18"/>
      <c r="AX150" s="18"/>
      <c r="AY150" s="18"/>
      <c r="AZ150" s="18"/>
      <c r="BA150" s="18"/>
      <c r="BB150" s="18"/>
      <c r="BC150" s="18"/>
      <c r="BD150" s="18"/>
      <c r="BE150" s="18"/>
      <c r="BF150" s="18"/>
      <c r="BG150" s="18"/>
      <c r="BH150" s="18"/>
      <c r="BI150" s="18"/>
      <c r="BJ150" s="18"/>
      <c r="BK150" s="18"/>
      <c r="BL150" s="18"/>
      <c r="BM150" s="18"/>
      <c r="BN150" s="18"/>
      <c r="BO150" s="18"/>
      <c r="BP150" s="18"/>
      <c r="BQ150" s="18"/>
      <c r="BR150" s="18"/>
      <c r="BS150" s="18"/>
      <c r="BT150" s="18"/>
      <c r="BU150" s="18"/>
      <c r="BV150" s="18"/>
      <c r="BW150" s="18"/>
      <c r="BX150" s="18"/>
      <c r="BY150" s="18"/>
      <c r="BZ150" s="18"/>
      <c r="CA150" s="18"/>
      <c r="CB150" s="18"/>
      <c r="CC150" s="18"/>
      <c r="CD150" s="18"/>
      <c r="CE150" s="18"/>
      <c r="CF150" s="18"/>
      <c r="CG150" s="18"/>
      <c r="CH150" s="18"/>
      <c r="CI150" s="18"/>
      <c r="CJ150" s="18"/>
      <c r="CK150" s="18"/>
      <c r="CL150" s="18"/>
      <c r="CM150" s="18"/>
      <c r="CN150" s="18"/>
      <c r="CO150" s="18"/>
      <c r="CP150" s="18"/>
      <c r="CQ150" s="18"/>
      <c r="CR150" s="18"/>
      <c r="CS150" s="18"/>
      <c r="CT150" s="18"/>
    </row>
    <row r="151" spans="3:98" x14ac:dyDescent="0.35">
      <c r="C151" s="18"/>
      <c r="D151" s="18"/>
      <c r="E151" s="18"/>
      <c r="F151" s="18"/>
      <c r="G151" s="62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  <c r="AB151" s="18"/>
      <c r="AC151" s="18"/>
      <c r="AD151" s="18"/>
      <c r="AE151" s="18"/>
      <c r="AF151" s="18"/>
      <c r="AG151" s="18"/>
      <c r="AH151" s="18"/>
      <c r="AI151" s="18"/>
      <c r="AJ151" s="18"/>
      <c r="AK151" s="18"/>
      <c r="AL151" s="18"/>
      <c r="AM151" s="18"/>
      <c r="AN151" s="18"/>
      <c r="AO151" s="18"/>
      <c r="AP151" s="18"/>
      <c r="AQ151" s="18"/>
      <c r="AR151" s="18"/>
      <c r="AS151" s="18"/>
      <c r="AT151" s="18"/>
      <c r="AU151" s="18"/>
      <c r="AV151" s="18"/>
      <c r="AW151" s="18"/>
      <c r="AX151" s="18"/>
      <c r="AY151" s="18"/>
      <c r="AZ151" s="18"/>
      <c r="BA151" s="18"/>
      <c r="BB151" s="18"/>
      <c r="BC151" s="18"/>
      <c r="BD151" s="18"/>
      <c r="BE151" s="18"/>
      <c r="BF151" s="18"/>
      <c r="BG151" s="18"/>
      <c r="BH151" s="18"/>
      <c r="BI151" s="18"/>
      <c r="BJ151" s="18"/>
      <c r="BK151" s="18"/>
      <c r="BL151" s="18"/>
      <c r="BM151" s="18"/>
      <c r="BN151" s="18"/>
      <c r="BO151" s="18"/>
      <c r="BP151" s="18"/>
      <c r="BQ151" s="18"/>
      <c r="BR151" s="18"/>
      <c r="BS151" s="18"/>
      <c r="BT151" s="18"/>
      <c r="BU151" s="18"/>
      <c r="BV151" s="18"/>
      <c r="BW151" s="18"/>
      <c r="BX151" s="18"/>
      <c r="BY151" s="18"/>
      <c r="BZ151" s="18"/>
      <c r="CA151" s="18"/>
      <c r="CB151" s="18"/>
      <c r="CC151" s="18"/>
      <c r="CD151" s="18"/>
      <c r="CE151" s="18"/>
      <c r="CF151" s="18"/>
      <c r="CG151" s="18"/>
      <c r="CH151" s="18"/>
      <c r="CI151" s="18"/>
      <c r="CJ151" s="18"/>
      <c r="CK151" s="18"/>
      <c r="CL151" s="18"/>
      <c r="CM151" s="18"/>
      <c r="CN151" s="18"/>
      <c r="CO151" s="18"/>
      <c r="CP151" s="18"/>
      <c r="CQ151" s="18"/>
      <c r="CR151" s="18"/>
      <c r="CS151" s="18"/>
      <c r="CT151" s="18"/>
    </row>
    <row r="152" spans="3:98" x14ac:dyDescent="0.35">
      <c r="C152" s="18"/>
      <c r="D152" s="18"/>
      <c r="E152" s="18"/>
      <c r="F152" s="18"/>
      <c r="G152" s="62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  <c r="AB152" s="18"/>
      <c r="AC152" s="18"/>
      <c r="AD152" s="18"/>
      <c r="AE152" s="18"/>
      <c r="AF152" s="18"/>
      <c r="AG152" s="18"/>
      <c r="AH152" s="18"/>
      <c r="AI152" s="18"/>
      <c r="AJ152" s="18"/>
      <c r="AK152" s="18"/>
      <c r="AL152" s="18"/>
      <c r="AM152" s="18"/>
      <c r="AN152" s="18"/>
      <c r="AO152" s="18"/>
      <c r="AP152" s="18"/>
      <c r="AQ152" s="18"/>
      <c r="AR152" s="18"/>
      <c r="AS152" s="18"/>
      <c r="AT152" s="18"/>
      <c r="AU152" s="18"/>
      <c r="AV152" s="18"/>
      <c r="AW152" s="18"/>
      <c r="AX152" s="18"/>
      <c r="AY152" s="18"/>
      <c r="AZ152" s="18"/>
      <c r="BA152" s="18"/>
      <c r="BB152" s="18"/>
      <c r="BC152" s="18"/>
      <c r="BD152" s="18"/>
      <c r="BE152" s="18"/>
      <c r="BF152" s="18"/>
      <c r="BG152" s="18"/>
      <c r="BH152" s="18"/>
      <c r="BI152" s="18"/>
      <c r="BJ152" s="18"/>
      <c r="BK152" s="18"/>
      <c r="BL152" s="18"/>
      <c r="BM152" s="18"/>
      <c r="BN152" s="18"/>
      <c r="BO152" s="18"/>
      <c r="BP152" s="18"/>
      <c r="BQ152" s="18"/>
      <c r="BR152" s="18"/>
      <c r="BS152" s="18"/>
      <c r="BT152" s="18"/>
      <c r="BU152" s="18"/>
      <c r="BV152" s="18"/>
      <c r="BW152" s="18"/>
      <c r="BX152" s="18"/>
      <c r="BY152" s="18"/>
      <c r="BZ152" s="18"/>
      <c r="CA152" s="18"/>
      <c r="CB152" s="18"/>
      <c r="CC152" s="18"/>
      <c r="CD152" s="18"/>
      <c r="CE152" s="18"/>
      <c r="CF152" s="18"/>
      <c r="CG152" s="18"/>
      <c r="CH152" s="18"/>
      <c r="CI152" s="18"/>
      <c r="CJ152" s="18"/>
      <c r="CK152" s="18"/>
      <c r="CL152" s="18"/>
      <c r="CM152" s="18"/>
      <c r="CN152" s="18"/>
      <c r="CO152" s="18"/>
      <c r="CP152" s="18"/>
      <c r="CQ152" s="18"/>
      <c r="CR152" s="18"/>
      <c r="CS152" s="18"/>
      <c r="CT152" s="18"/>
    </row>
    <row r="153" spans="3:98" x14ac:dyDescent="0.35">
      <c r="C153" s="18"/>
      <c r="D153" s="18"/>
      <c r="E153" s="18"/>
      <c r="F153" s="18"/>
      <c r="G153" s="62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  <c r="AB153" s="18"/>
      <c r="AC153" s="18"/>
      <c r="AD153" s="18"/>
      <c r="AE153" s="18"/>
      <c r="AF153" s="18"/>
      <c r="AG153" s="18"/>
      <c r="AH153" s="18"/>
      <c r="AI153" s="18"/>
      <c r="AJ153" s="18"/>
      <c r="AK153" s="18"/>
      <c r="AL153" s="18"/>
      <c r="AM153" s="18"/>
      <c r="AN153" s="18"/>
      <c r="AO153" s="18"/>
      <c r="AP153" s="18"/>
      <c r="AQ153" s="18"/>
      <c r="AR153" s="18"/>
      <c r="AS153" s="18"/>
      <c r="AT153" s="18"/>
      <c r="AU153" s="18"/>
      <c r="AV153" s="18"/>
      <c r="AW153" s="18"/>
      <c r="AX153" s="18"/>
      <c r="AY153" s="18"/>
      <c r="AZ153" s="18"/>
      <c r="BA153" s="18"/>
      <c r="BB153" s="18"/>
      <c r="BC153" s="18"/>
      <c r="BD153" s="18"/>
      <c r="BE153" s="18"/>
      <c r="BF153" s="18"/>
      <c r="BG153" s="18"/>
      <c r="BH153" s="18"/>
      <c r="BI153" s="18"/>
      <c r="BJ153" s="18"/>
      <c r="BK153" s="18"/>
      <c r="BL153" s="18"/>
      <c r="BM153" s="18"/>
      <c r="BN153" s="18"/>
      <c r="BO153" s="18"/>
      <c r="BP153" s="18"/>
      <c r="BQ153" s="18"/>
      <c r="BR153" s="18"/>
      <c r="BS153" s="18"/>
      <c r="BT153" s="18"/>
      <c r="BU153" s="18"/>
      <c r="BV153" s="18"/>
      <c r="BW153" s="18"/>
      <c r="BX153" s="18"/>
      <c r="BY153" s="18"/>
      <c r="BZ153" s="18"/>
      <c r="CA153" s="18"/>
      <c r="CB153" s="18"/>
      <c r="CC153" s="18"/>
      <c r="CD153" s="18"/>
      <c r="CE153" s="18"/>
      <c r="CF153" s="18"/>
      <c r="CG153" s="18"/>
      <c r="CH153" s="18"/>
      <c r="CI153" s="18"/>
      <c r="CJ153" s="18"/>
      <c r="CK153" s="18"/>
      <c r="CL153" s="18"/>
      <c r="CM153" s="18"/>
      <c r="CN153" s="18"/>
      <c r="CO153" s="18"/>
      <c r="CP153" s="18"/>
      <c r="CQ153" s="18"/>
      <c r="CR153" s="18"/>
      <c r="CS153" s="18"/>
      <c r="CT153" s="18"/>
    </row>
    <row r="154" spans="3:98" x14ac:dyDescent="0.35">
      <c r="C154" s="18"/>
      <c r="D154" s="18"/>
      <c r="E154" s="18"/>
      <c r="F154" s="18"/>
      <c r="G154" s="62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  <c r="AB154" s="18"/>
      <c r="AC154" s="18"/>
      <c r="AD154" s="18"/>
      <c r="AE154" s="18"/>
      <c r="AF154" s="18"/>
      <c r="AG154" s="18"/>
      <c r="AH154" s="18"/>
      <c r="AI154" s="18"/>
      <c r="AJ154" s="18"/>
      <c r="AK154" s="18"/>
      <c r="AL154" s="18"/>
      <c r="AM154" s="18"/>
      <c r="AN154" s="18"/>
      <c r="AO154" s="18"/>
      <c r="AP154" s="18"/>
      <c r="AQ154" s="18"/>
      <c r="AR154" s="18"/>
      <c r="AS154" s="18"/>
      <c r="AT154" s="18"/>
      <c r="AU154" s="18"/>
      <c r="AV154" s="18"/>
      <c r="AW154" s="18"/>
      <c r="AX154" s="18"/>
      <c r="AY154" s="18"/>
      <c r="AZ154" s="18"/>
      <c r="BA154" s="18"/>
      <c r="BB154" s="18"/>
      <c r="BC154" s="18"/>
      <c r="BD154" s="18"/>
      <c r="BE154" s="18"/>
      <c r="BF154" s="18"/>
      <c r="BG154" s="18"/>
      <c r="BH154" s="18"/>
      <c r="BI154" s="18"/>
      <c r="BJ154" s="18"/>
      <c r="BK154" s="18"/>
      <c r="BL154" s="18"/>
      <c r="BM154" s="18"/>
      <c r="BN154" s="18"/>
      <c r="BO154" s="18"/>
      <c r="BP154" s="18"/>
      <c r="BQ154" s="18"/>
      <c r="BR154" s="18"/>
      <c r="BS154" s="18"/>
      <c r="BT154" s="18"/>
      <c r="BU154" s="18"/>
      <c r="BV154" s="18"/>
      <c r="BW154" s="18"/>
      <c r="BX154" s="18"/>
      <c r="BY154" s="18"/>
      <c r="BZ154" s="18"/>
      <c r="CA154" s="18"/>
      <c r="CB154" s="18"/>
      <c r="CC154" s="18"/>
      <c r="CD154" s="18"/>
      <c r="CE154" s="18"/>
      <c r="CF154" s="18"/>
      <c r="CG154" s="18"/>
      <c r="CH154" s="18"/>
      <c r="CI154" s="18"/>
      <c r="CJ154" s="18"/>
      <c r="CK154" s="18"/>
      <c r="CL154" s="18"/>
      <c r="CM154" s="18"/>
      <c r="CN154" s="18"/>
      <c r="CO154" s="18"/>
      <c r="CP154" s="18"/>
      <c r="CQ154" s="18"/>
      <c r="CR154" s="18"/>
      <c r="CS154" s="18"/>
      <c r="CT154" s="18"/>
    </row>
    <row r="155" spans="3:98" x14ac:dyDescent="0.35">
      <c r="C155" s="18"/>
      <c r="D155" s="18"/>
      <c r="E155" s="18"/>
      <c r="F155" s="18"/>
      <c r="G155" s="62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  <c r="AB155" s="18"/>
      <c r="AC155" s="18"/>
      <c r="AD155" s="18"/>
      <c r="AE155" s="18"/>
      <c r="AF155" s="18"/>
      <c r="AG155" s="18"/>
      <c r="AH155" s="18"/>
      <c r="AI155" s="18"/>
      <c r="AJ155" s="18"/>
      <c r="AK155" s="18"/>
      <c r="AL155" s="18"/>
      <c r="AM155" s="18"/>
      <c r="AN155" s="18"/>
      <c r="AO155" s="18"/>
      <c r="AP155" s="18"/>
      <c r="AQ155" s="18"/>
      <c r="AR155" s="18"/>
      <c r="AS155" s="18"/>
      <c r="AT155" s="18"/>
      <c r="AU155" s="18"/>
      <c r="AV155" s="18"/>
      <c r="AW155" s="18"/>
      <c r="AX155" s="18"/>
      <c r="AY155" s="18"/>
      <c r="AZ155" s="18"/>
      <c r="BA155" s="18"/>
      <c r="BB155" s="18"/>
      <c r="BC155" s="18"/>
      <c r="BD155" s="18"/>
      <c r="BE155" s="18"/>
      <c r="BF155" s="18"/>
      <c r="BG155" s="18"/>
      <c r="BH155" s="18"/>
      <c r="BI155" s="18"/>
      <c r="BJ155" s="18"/>
      <c r="BK155" s="18"/>
      <c r="BL155" s="18"/>
      <c r="BM155" s="18"/>
      <c r="BN155" s="18"/>
      <c r="BO155" s="18"/>
      <c r="BP155" s="18"/>
      <c r="BQ155" s="18"/>
      <c r="BR155" s="18"/>
      <c r="BS155" s="18"/>
      <c r="BT155" s="18"/>
      <c r="BU155" s="18"/>
      <c r="BV155" s="18"/>
      <c r="BW155" s="18"/>
      <c r="BX155" s="18"/>
      <c r="BY155" s="18"/>
      <c r="BZ155" s="18"/>
      <c r="CA155" s="18"/>
      <c r="CB155" s="18"/>
      <c r="CC155" s="18"/>
      <c r="CD155" s="18"/>
      <c r="CE155" s="18"/>
      <c r="CF155" s="18"/>
      <c r="CG155" s="18"/>
      <c r="CH155" s="18"/>
      <c r="CI155" s="18"/>
      <c r="CJ155" s="18"/>
      <c r="CK155" s="18"/>
      <c r="CL155" s="18"/>
      <c r="CM155" s="18"/>
      <c r="CN155" s="18"/>
      <c r="CO155" s="18"/>
      <c r="CP155" s="18"/>
      <c r="CQ155" s="18"/>
      <c r="CR155" s="18"/>
      <c r="CS155" s="18"/>
      <c r="CT155" s="18"/>
    </row>
    <row r="156" spans="3:98" x14ac:dyDescent="0.35">
      <c r="C156" s="18"/>
      <c r="D156" s="18"/>
      <c r="E156" s="18"/>
      <c r="F156" s="18"/>
      <c r="G156" s="62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  <c r="AB156" s="18"/>
      <c r="AC156" s="18"/>
      <c r="AD156" s="18"/>
      <c r="AE156" s="18"/>
      <c r="AF156" s="18"/>
      <c r="AG156" s="18"/>
      <c r="AH156" s="18"/>
      <c r="AI156" s="18"/>
      <c r="AJ156" s="18"/>
      <c r="AK156" s="18"/>
      <c r="AL156" s="18"/>
      <c r="AM156" s="18"/>
      <c r="AN156" s="18"/>
      <c r="AO156" s="18"/>
      <c r="AP156" s="18"/>
      <c r="AQ156" s="18"/>
      <c r="AR156" s="18"/>
      <c r="AS156" s="18"/>
      <c r="AT156" s="18"/>
      <c r="AU156" s="18"/>
      <c r="AV156" s="18"/>
      <c r="AW156" s="18"/>
      <c r="AX156" s="18"/>
      <c r="AY156" s="18"/>
      <c r="AZ156" s="18"/>
      <c r="BA156" s="18"/>
      <c r="BB156" s="18"/>
      <c r="BC156" s="18"/>
      <c r="BD156" s="18"/>
      <c r="BE156" s="18"/>
      <c r="BF156" s="18"/>
      <c r="BG156" s="18"/>
      <c r="BH156" s="18"/>
      <c r="BI156" s="18"/>
      <c r="BJ156" s="18"/>
      <c r="BK156" s="18"/>
      <c r="BL156" s="18"/>
      <c r="BM156" s="18"/>
      <c r="BN156" s="18"/>
      <c r="BO156" s="18"/>
      <c r="BP156" s="18"/>
      <c r="BQ156" s="18"/>
      <c r="BR156" s="18"/>
      <c r="BS156" s="18"/>
      <c r="BT156" s="18"/>
      <c r="BU156" s="18"/>
      <c r="BV156" s="18"/>
      <c r="BW156" s="18"/>
      <c r="BX156" s="18"/>
      <c r="BY156" s="18"/>
      <c r="BZ156" s="18"/>
      <c r="CA156" s="18"/>
      <c r="CB156" s="18"/>
      <c r="CC156" s="18"/>
      <c r="CD156" s="18"/>
      <c r="CE156" s="18"/>
      <c r="CF156" s="18"/>
      <c r="CG156" s="18"/>
      <c r="CH156" s="18"/>
      <c r="CI156" s="18"/>
      <c r="CJ156" s="18"/>
      <c r="CK156" s="18"/>
      <c r="CL156" s="18"/>
      <c r="CM156" s="18"/>
      <c r="CN156" s="18"/>
      <c r="CO156" s="18"/>
      <c r="CP156" s="18"/>
      <c r="CQ156" s="18"/>
      <c r="CR156" s="18"/>
      <c r="CS156" s="18"/>
      <c r="CT156" s="18"/>
    </row>
    <row r="157" spans="3:98" x14ac:dyDescent="0.35">
      <c r="C157" s="18"/>
      <c r="D157" s="18"/>
      <c r="E157" s="18"/>
      <c r="F157" s="18"/>
      <c r="G157" s="62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  <c r="AB157" s="18"/>
      <c r="AC157" s="18"/>
      <c r="AD157" s="18"/>
      <c r="AE157" s="18"/>
      <c r="AF157" s="18"/>
      <c r="AG157" s="18"/>
      <c r="AH157" s="18"/>
      <c r="AI157" s="18"/>
      <c r="AJ157" s="18"/>
      <c r="AK157" s="18"/>
      <c r="AL157" s="18"/>
      <c r="AM157" s="18"/>
      <c r="AN157" s="18"/>
      <c r="AO157" s="18"/>
      <c r="AP157" s="18"/>
      <c r="AQ157" s="18"/>
      <c r="AR157" s="18"/>
      <c r="AS157" s="18"/>
      <c r="AT157" s="18"/>
      <c r="AU157" s="18"/>
      <c r="AV157" s="18"/>
      <c r="AW157" s="18"/>
      <c r="AX157" s="18"/>
      <c r="AY157" s="18"/>
      <c r="AZ157" s="18"/>
      <c r="BA157" s="18"/>
      <c r="BB157" s="18"/>
      <c r="BC157" s="18"/>
      <c r="BD157" s="18"/>
      <c r="BE157" s="18"/>
      <c r="BF157" s="18"/>
      <c r="BG157" s="18"/>
      <c r="BH157" s="18"/>
      <c r="BI157" s="18"/>
      <c r="BJ157" s="18"/>
      <c r="BK157" s="18"/>
      <c r="BL157" s="18"/>
      <c r="BM157" s="18"/>
      <c r="BN157" s="18"/>
      <c r="BO157" s="18"/>
      <c r="BP157" s="18"/>
      <c r="BQ157" s="18"/>
      <c r="BR157" s="18"/>
      <c r="BS157" s="18"/>
      <c r="BT157" s="18"/>
      <c r="BU157" s="18"/>
      <c r="BV157" s="18"/>
      <c r="BW157" s="18"/>
      <c r="BX157" s="18"/>
      <c r="BY157" s="18"/>
      <c r="BZ157" s="18"/>
      <c r="CA157" s="18"/>
      <c r="CB157" s="18"/>
      <c r="CC157" s="18"/>
      <c r="CD157" s="18"/>
      <c r="CE157" s="18"/>
      <c r="CF157" s="18"/>
      <c r="CG157" s="18"/>
      <c r="CH157" s="18"/>
      <c r="CI157" s="18"/>
      <c r="CJ157" s="18"/>
      <c r="CK157" s="18"/>
      <c r="CL157" s="18"/>
      <c r="CM157" s="18"/>
      <c r="CN157" s="18"/>
      <c r="CO157" s="18"/>
      <c r="CP157" s="18"/>
      <c r="CQ157" s="18"/>
      <c r="CR157" s="18"/>
      <c r="CS157" s="18"/>
      <c r="CT157" s="18"/>
    </row>
    <row r="158" spans="3:98" x14ac:dyDescent="0.35">
      <c r="C158" s="18"/>
      <c r="D158" s="18"/>
      <c r="E158" s="18"/>
      <c r="F158" s="18"/>
      <c r="G158" s="62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  <c r="AB158" s="18"/>
      <c r="AC158" s="18"/>
      <c r="AD158" s="18"/>
      <c r="AE158" s="18"/>
      <c r="AF158" s="18"/>
      <c r="AG158" s="18"/>
      <c r="AH158" s="18"/>
      <c r="AI158" s="18"/>
      <c r="AJ158" s="18"/>
      <c r="AK158" s="18"/>
      <c r="AL158" s="18"/>
      <c r="AM158" s="18"/>
      <c r="AN158" s="18"/>
      <c r="AO158" s="18"/>
      <c r="AP158" s="18"/>
      <c r="AQ158" s="18"/>
      <c r="AR158" s="18"/>
      <c r="AS158" s="18"/>
      <c r="AT158" s="18"/>
      <c r="AU158" s="18"/>
      <c r="AV158" s="18"/>
      <c r="AW158" s="18"/>
      <c r="AX158" s="18"/>
      <c r="AY158" s="18"/>
      <c r="AZ158" s="18"/>
      <c r="BA158" s="18"/>
      <c r="BB158" s="18"/>
      <c r="BC158" s="18"/>
      <c r="BD158" s="18"/>
      <c r="BE158" s="18"/>
      <c r="BF158" s="18"/>
      <c r="BG158" s="18"/>
      <c r="BH158" s="18"/>
      <c r="BI158" s="18"/>
      <c r="BJ158" s="18"/>
      <c r="BK158" s="18"/>
      <c r="BL158" s="18"/>
      <c r="BM158" s="18"/>
      <c r="BN158" s="18"/>
      <c r="BO158" s="18"/>
      <c r="BP158" s="18"/>
      <c r="BQ158" s="18"/>
      <c r="BR158" s="18"/>
      <c r="BS158" s="18"/>
      <c r="BT158" s="18"/>
      <c r="BU158" s="18"/>
      <c r="BV158" s="18"/>
      <c r="BW158" s="18"/>
      <c r="BX158" s="18"/>
      <c r="BY158" s="18"/>
      <c r="BZ158" s="18"/>
      <c r="CA158" s="18"/>
      <c r="CB158" s="18"/>
      <c r="CC158" s="18"/>
      <c r="CD158" s="18"/>
      <c r="CE158" s="18"/>
      <c r="CF158" s="18"/>
      <c r="CG158" s="18"/>
      <c r="CH158" s="18"/>
      <c r="CI158" s="18"/>
      <c r="CJ158" s="18"/>
      <c r="CK158" s="18"/>
      <c r="CL158" s="18"/>
      <c r="CM158" s="18"/>
      <c r="CN158" s="18"/>
      <c r="CO158" s="18"/>
      <c r="CP158" s="18"/>
      <c r="CQ158" s="18"/>
      <c r="CR158" s="18"/>
      <c r="CS158" s="18"/>
      <c r="CT158" s="18"/>
    </row>
    <row r="159" spans="3:98" x14ac:dyDescent="0.35">
      <c r="C159" s="18"/>
      <c r="D159" s="18"/>
      <c r="E159" s="18"/>
      <c r="F159" s="18"/>
      <c r="G159" s="62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  <c r="AB159" s="18"/>
      <c r="AC159" s="18"/>
      <c r="AD159" s="18"/>
      <c r="AE159" s="18"/>
      <c r="AF159" s="18"/>
      <c r="AG159" s="18"/>
      <c r="AH159" s="18"/>
      <c r="AI159" s="18"/>
      <c r="AJ159" s="18"/>
      <c r="AK159" s="18"/>
      <c r="AL159" s="18"/>
      <c r="AM159" s="18"/>
      <c r="AN159" s="18"/>
      <c r="AO159" s="18"/>
      <c r="AP159" s="18"/>
      <c r="AQ159" s="18"/>
      <c r="AR159" s="18"/>
      <c r="AS159" s="18"/>
      <c r="AT159" s="18"/>
      <c r="AU159" s="18"/>
      <c r="AV159" s="18"/>
      <c r="AW159" s="18"/>
      <c r="AX159" s="18"/>
      <c r="AY159" s="18"/>
      <c r="AZ159" s="18"/>
      <c r="BA159" s="18"/>
      <c r="BB159" s="18"/>
      <c r="BC159" s="18"/>
      <c r="BD159" s="18"/>
      <c r="BE159" s="18"/>
      <c r="BF159" s="18"/>
      <c r="BG159" s="18"/>
      <c r="BH159" s="18"/>
      <c r="BI159" s="18"/>
      <c r="BJ159" s="18"/>
      <c r="BK159" s="18"/>
      <c r="BL159" s="18"/>
      <c r="BM159" s="18"/>
      <c r="BN159" s="18"/>
      <c r="BO159" s="18"/>
      <c r="BP159" s="18"/>
      <c r="BQ159" s="18"/>
      <c r="BR159" s="18"/>
      <c r="BS159" s="18"/>
      <c r="BT159" s="18"/>
      <c r="BU159" s="18"/>
      <c r="BV159" s="18"/>
      <c r="BW159" s="18"/>
      <c r="BX159" s="18"/>
      <c r="BY159" s="18"/>
      <c r="BZ159" s="18"/>
      <c r="CA159" s="18"/>
      <c r="CB159" s="18"/>
      <c r="CC159" s="18"/>
      <c r="CD159" s="18"/>
      <c r="CE159" s="18"/>
      <c r="CF159" s="18"/>
      <c r="CG159" s="18"/>
      <c r="CH159" s="18"/>
      <c r="CI159" s="18"/>
      <c r="CJ159" s="18"/>
      <c r="CK159" s="18"/>
      <c r="CL159" s="18"/>
      <c r="CM159" s="18"/>
      <c r="CN159" s="18"/>
      <c r="CO159" s="18"/>
      <c r="CP159" s="18"/>
      <c r="CQ159" s="18"/>
      <c r="CR159" s="18"/>
      <c r="CS159" s="18"/>
      <c r="CT159" s="18"/>
    </row>
    <row r="160" spans="3:98" x14ac:dyDescent="0.35">
      <c r="C160" s="18"/>
      <c r="D160" s="18"/>
      <c r="E160" s="18"/>
      <c r="F160" s="18"/>
      <c r="G160" s="62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  <c r="AB160" s="18"/>
      <c r="AC160" s="18"/>
      <c r="AD160" s="18"/>
      <c r="AE160" s="18"/>
      <c r="AF160" s="18"/>
      <c r="AG160" s="18"/>
      <c r="AH160" s="18"/>
      <c r="AI160" s="18"/>
      <c r="AJ160" s="18"/>
      <c r="AK160" s="18"/>
      <c r="AL160" s="18"/>
      <c r="AM160" s="18"/>
      <c r="AN160" s="18"/>
      <c r="AO160" s="18"/>
      <c r="AP160" s="18"/>
      <c r="AQ160" s="18"/>
      <c r="AR160" s="18"/>
      <c r="AS160" s="18"/>
      <c r="AT160" s="18"/>
      <c r="AU160" s="18"/>
      <c r="AV160" s="18"/>
      <c r="AW160" s="18"/>
      <c r="AX160" s="18"/>
      <c r="AY160" s="18"/>
      <c r="AZ160" s="18"/>
      <c r="BA160" s="18"/>
      <c r="BB160" s="18"/>
      <c r="BC160" s="18"/>
      <c r="BD160" s="18"/>
      <c r="BE160" s="18"/>
      <c r="BF160" s="18"/>
      <c r="BG160" s="18"/>
      <c r="BH160" s="18"/>
      <c r="BI160" s="18"/>
      <c r="BJ160" s="18"/>
      <c r="BK160" s="18"/>
      <c r="BL160" s="18"/>
      <c r="BM160" s="18"/>
      <c r="BN160" s="18"/>
      <c r="BO160" s="18"/>
      <c r="BP160" s="18"/>
      <c r="BQ160" s="18"/>
      <c r="BR160" s="18"/>
      <c r="BS160" s="18"/>
      <c r="BT160" s="18"/>
      <c r="BU160" s="18"/>
      <c r="BV160" s="18"/>
      <c r="BW160" s="18"/>
      <c r="BX160" s="18"/>
      <c r="BY160" s="18"/>
      <c r="BZ160" s="18"/>
      <c r="CA160" s="18"/>
      <c r="CB160" s="18"/>
      <c r="CC160" s="18"/>
      <c r="CD160" s="18"/>
      <c r="CE160" s="18"/>
      <c r="CF160" s="18"/>
      <c r="CG160" s="18"/>
      <c r="CH160" s="18"/>
      <c r="CI160" s="18"/>
      <c r="CJ160" s="18"/>
      <c r="CK160" s="18"/>
      <c r="CL160" s="18"/>
      <c r="CM160" s="18"/>
      <c r="CN160" s="18"/>
      <c r="CO160" s="18"/>
      <c r="CP160" s="18"/>
      <c r="CQ160" s="18"/>
      <c r="CR160" s="18"/>
      <c r="CS160" s="18"/>
      <c r="CT160" s="18"/>
    </row>
    <row r="161" spans="3:98" x14ac:dyDescent="0.35">
      <c r="C161" s="18"/>
      <c r="D161" s="18"/>
      <c r="E161" s="18"/>
      <c r="F161" s="18"/>
      <c r="G161" s="62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  <c r="AB161" s="18"/>
      <c r="AC161" s="18"/>
      <c r="AD161" s="18"/>
      <c r="AE161" s="18"/>
      <c r="AF161" s="18"/>
      <c r="AG161" s="18"/>
      <c r="AH161" s="18"/>
      <c r="AI161" s="18"/>
      <c r="AJ161" s="18"/>
      <c r="AK161" s="18"/>
      <c r="AL161" s="18"/>
      <c r="AM161" s="18"/>
      <c r="AN161" s="18"/>
      <c r="AO161" s="18"/>
      <c r="AP161" s="18"/>
      <c r="AQ161" s="18"/>
      <c r="AR161" s="18"/>
      <c r="AS161" s="18"/>
      <c r="AT161" s="18"/>
      <c r="AU161" s="18"/>
      <c r="AV161" s="18"/>
      <c r="AW161" s="18"/>
      <c r="AX161" s="18"/>
      <c r="AY161" s="18"/>
      <c r="AZ161" s="18"/>
      <c r="BA161" s="18"/>
      <c r="BB161" s="18"/>
      <c r="BC161" s="18"/>
      <c r="BD161" s="18"/>
      <c r="BE161" s="18"/>
      <c r="BF161" s="18"/>
      <c r="BG161" s="18"/>
      <c r="BH161" s="18"/>
      <c r="BI161" s="18"/>
      <c r="BJ161" s="18"/>
      <c r="BK161" s="18"/>
      <c r="BL161" s="18"/>
      <c r="BM161" s="18"/>
      <c r="BN161" s="18"/>
      <c r="BO161" s="18"/>
      <c r="BP161" s="18"/>
      <c r="BQ161" s="18"/>
      <c r="BR161" s="18"/>
      <c r="BS161" s="18"/>
      <c r="BT161" s="18"/>
      <c r="BU161" s="18"/>
      <c r="BV161" s="18"/>
      <c r="BW161" s="18"/>
      <c r="BX161" s="18"/>
      <c r="BY161" s="18"/>
      <c r="BZ161" s="18"/>
      <c r="CA161" s="18"/>
      <c r="CB161" s="18"/>
      <c r="CC161" s="18"/>
      <c r="CD161" s="18"/>
      <c r="CE161" s="18"/>
      <c r="CF161" s="18"/>
      <c r="CG161" s="18"/>
      <c r="CH161" s="18"/>
      <c r="CI161" s="18"/>
      <c r="CJ161" s="18"/>
      <c r="CK161" s="18"/>
      <c r="CL161" s="18"/>
      <c r="CM161" s="18"/>
      <c r="CN161" s="18"/>
      <c r="CO161" s="18"/>
      <c r="CP161" s="18"/>
      <c r="CQ161" s="18"/>
      <c r="CR161" s="18"/>
      <c r="CS161" s="18"/>
      <c r="CT161" s="18"/>
    </row>
    <row r="162" spans="3:98" x14ac:dyDescent="0.35">
      <c r="C162" s="18"/>
      <c r="D162" s="18"/>
      <c r="E162" s="18"/>
      <c r="F162" s="18"/>
      <c r="G162" s="62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  <c r="AB162" s="18"/>
      <c r="AC162" s="18"/>
      <c r="AD162" s="18"/>
      <c r="AE162" s="18"/>
      <c r="AF162" s="18"/>
      <c r="AG162" s="18"/>
      <c r="AH162" s="18"/>
      <c r="AI162" s="18"/>
      <c r="AJ162" s="18"/>
      <c r="AK162" s="18"/>
      <c r="AL162" s="18"/>
      <c r="AM162" s="18"/>
      <c r="AN162" s="18"/>
      <c r="AO162" s="18"/>
      <c r="AP162" s="18"/>
      <c r="AQ162" s="18"/>
      <c r="AR162" s="18"/>
      <c r="AS162" s="18"/>
      <c r="AT162" s="18"/>
      <c r="AU162" s="18"/>
      <c r="AV162" s="18"/>
      <c r="AW162" s="18"/>
      <c r="AX162" s="18"/>
      <c r="AY162" s="18"/>
      <c r="AZ162" s="18"/>
      <c r="BA162" s="18"/>
      <c r="BB162" s="18"/>
      <c r="BC162" s="18"/>
      <c r="BD162" s="18"/>
      <c r="BE162" s="18"/>
      <c r="BF162" s="18"/>
      <c r="BG162" s="18"/>
      <c r="BH162" s="18"/>
      <c r="BI162" s="18"/>
      <c r="BJ162" s="18"/>
      <c r="BK162" s="18"/>
      <c r="BL162" s="18"/>
      <c r="BM162" s="18"/>
      <c r="BN162" s="18"/>
      <c r="BO162" s="18"/>
      <c r="BP162" s="18"/>
      <c r="BQ162" s="18"/>
      <c r="BR162" s="18"/>
      <c r="BS162" s="18"/>
      <c r="BT162" s="18"/>
      <c r="BU162" s="18"/>
      <c r="BV162" s="18"/>
      <c r="BW162" s="18"/>
      <c r="BX162" s="18"/>
      <c r="BY162" s="18"/>
      <c r="BZ162" s="18"/>
      <c r="CA162" s="18"/>
      <c r="CB162" s="18"/>
      <c r="CC162" s="18"/>
      <c r="CD162" s="18"/>
      <c r="CE162" s="18"/>
      <c r="CF162" s="18"/>
      <c r="CG162" s="18"/>
      <c r="CH162" s="18"/>
      <c r="CI162" s="18"/>
      <c r="CJ162" s="18"/>
      <c r="CK162" s="18"/>
      <c r="CL162" s="18"/>
      <c r="CM162" s="18"/>
      <c r="CN162" s="18"/>
      <c r="CO162" s="18"/>
      <c r="CP162" s="18"/>
      <c r="CQ162" s="18"/>
      <c r="CR162" s="18"/>
      <c r="CS162" s="18"/>
      <c r="CT162" s="18"/>
    </row>
    <row r="163" spans="3:98" x14ac:dyDescent="0.35">
      <c r="C163" s="18"/>
      <c r="D163" s="18"/>
      <c r="E163" s="18"/>
      <c r="F163" s="18"/>
      <c r="G163" s="62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  <c r="AB163" s="18"/>
      <c r="AC163" s="18"/>
      <c r="AD163" s="18"/>
      <c r="AE163" s="18"/>
      <c r="AF163" s="18"/>
      <c r="AG163" s="18"/>
      <c r="AH163" s="18"/>
      <c r="AI163" s="18"/>
      <c r="AJ163" s="18"/>
      <c r="AK163" s="18"/>
      <c r="AL163" s="18"/>
      <c r="AM163" s="18"/>
      <c r="AN163" s="18"/>
      <c r="AO163" s="18"/>
      <c r="AP163" s="18"/>
      <c r="AQ163" s="18"/>
      <c r="AR163" s="18"/>
      <c r="AS163" s="18"/>
      <c r="AT163" s="18"/>
      <c r="AU163" s="18"/>
      <c r="AV163" s="18"/>
      <c r="AW163" s="18"/>
      <c r="AX163" s="18"/>
      <c r="AY163" s="18"/>
      <c r="AZ163" s="18"/>
      <c r="BA163" s="18"/>
      <c r="BB163" s="18"/>
      <c r="BC163" s="18"/>
      <c r="BD163" s="18"/>
      <c r="BE163" s="18"/>
      <c r="BF163" s="18"/>
      <c r="BG163" s="18"/>
      <c r="BH163" s="18"/>
      <c r="BI163" s="18"/>
      <c r="BJ163" s="18"/>
      <c r="BK163" s="18"/>
      <c r="BL163" s="18"/>
      <c r="BM163" s="18"/>
      <c r="BN163" s="18"/>
      <c r="BO163" s="18"/>
      <c r="BP163" s="18"/>
      <c r="BQ163" s="18"/>
      <c r="BR163" s="18"/>
      <c r="BS163" s="18"/>
      <c r="BT163" s="18"/>
      <c r="BU163" s="18"/>
      <c r="BV163" s="18"/>
      <c r="BW163" s="18"/>
      <c r="BX163" s="18"/>
      <c r="BY163" s="18"/>
      <c r="BZ163" s="18"/>
      <c r="CA163" s="18"/>
      <c r="CB163" s="18"/>
      <c r="CC163" s="18"/>
      <c r="CD163" s="18"/>
      <c r="CE163" s="18"/>
      <c r="CF163" s="18"/>
      <c r="CG163" s="18"/>
      <c r="CH163" s="18"/>
      <c r="CI163" s="18"/>
      <c r="CJ163" s="18"/>
      <c r="CK163" s="18"/>
      <c r="CL163" s="18"/>
      <c r="CM163" s="18"/>
      <c r="CN163" s="18"/>
      <c r="CO163" s="18"/>
      <c r="CP163" s="18"/>
      <c r="CQ163" s="18"/>
      <c r="CR163" s="18"/>
      <c r="CS163" s="18"/>
      <c r="CT163" s="18"/>
    </row>
    <row r="164" spans="3:98" x14ac:dyDescent="0.35">
      <c r="C164" s="18"/>
      <c r="D164" s="18"/>
      <c r="E164" s="18"/>
      <c r="F164" s="18"/>
      <c r="G164" s="62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  <c r="AB164" s="18"/>
      <c r="AC164" s="18"/>
      <c r="AD164" s="18"/>
      <c r="AE164" s="18"/>
      <c r="AF164" s="18"/>
      <c r="AG164" s="18"/>
      <c r="AH164" s="18"/>
      <c r="AI164" s="18"/>
      <c r="AJ164" s="18"/>
      <c r="AK164" s="18"/>
      <c r="AL164" s="18"/>
      <c r="AM164" s="18"/>
      <c r="AN164" s="18"/>
      <c r="AO164" s="18"/>
      <c r="AP164" s="18"/>
      <c r="AQ164" s="18"/>
      <c r="AR164" s="18"/>
      <c r="AS164" s="18"/>
      <c r="AT164" s="18"/>
      <c r="AU164" s="18"/>
      <c r="AV164" s="18"/>
      <c r="AW164" s="18"/>
      <c r="AX164" s="18"/>
      <c r="AY164" s="18"/>
      <c r="AZ164" s="18"/>
      <c r="BA164" s="18"/>
      <c r="BB164" s="18"/>
      <c r="BC164" s="18"/>
      <c r="BD164" s="18"/>
      <c r="BE164" s="18"/>
      <c r="BF164" s="18"/>
      <c r="BG164" s="18"/>
      <c r="BH164" s="18"/>
      <c r="BI164" s="18"/>
      <c r="BJ164" s="18"/>
      <c r="BK164" s="18"/>
      <c r="BL164" s="18"/>
      <c r="BM164" s="18"/>
      <c r="BN164" s="18"/>
      <c r="BO164" s="18"/>
      <c r="BP164" s="18"/>
      <c r="BQ164" s="18"/>
      <c r="BR164" s="18"/>
      <c r="BS164" s="18"/>
      <c r="BT164" s="18"/>
      <c r="BU164" s="18"/>
      <c r="BV164" s="18"/>
      <c r="BW164" s="18"/>
      <c r="BX164" s="18"/>
      <c r="BY164" s="18"/>
      <c r="BZ164" s="18"/>
      <c r="CA164" s="18"/>
      <c r="CB164" s="18"/>
      <c r="CC164" s="18"/>
      <c r="CD164" s="18"/>
      <c r="CE164" s="18"/>
      <c r="CF164" s="18"/>
      <c r="CG164" s="18"/>
      <c r="CH164" s="18"/>
      <c r="CI164" s="18"/>
      <c r="CJ164" s="18"/>
      <c r="CK164" s="18"/>
      <c r="CL164" s="18"/>
      <c r="CM164" s="18"/>
      <c r="CN164" s="18"/>
      <c r="CO164" s="18"/>
      <c r="CP164" s="18"/>
      <c r="CQ164" s="18"/>
      <c r="CR164" s="18"/>
      <c r="CS164" s="18"/>
      <c r="CT164" s="18"/>
    </row>
    <row r="165" spans="3:98" x14ac:dyDescent="0.35">
      <c r="C165" s="18"/>
      <c r="D165" s="18"/>
      <c r="E165" s="18"/>
      <c r="F165" s="18"/>
      <c r="G165" s="62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  <c r="AB165" s="18"/>
      <c r="AC165" s="18"/>
      <c r="AD165" s="18"/>
      <c r="AE165" s="18"/>
      <c r="AF165" s="18"/>
      <c r="AG165" s="18"/>
      <c r="AH165" s="18"/>
      <c r="AI165" s="18"/>
      <c r="AJ165" s="18"/>
      <c r="AK165" s="18"/>
      <c r="AL165" s="18"/>
      <c r="AM165" s="18"/>
      <c r="AN165" s="18"/>
      <c r="AO165" s="18"/>
      <c r="AP165" s="18"/>
      <c r="AQ165" s="18"/>
      <c r="AR165" s="18"/>
      <c r="AS165" s="18"/>
      <c r="AT165" s="18"/>
      <c r="AU165" s="18"/>
      <c r="AV165" s="18"/>
      <c r="AW165" s="18"/>
      <c r="AX165" s="18"/>
      <c r="AY165" s="18"/>
      <c r="AZ165" s="18"/>
      <c r="BA165" s="18"/>
      <c r="BB165" s="18"/>
      <c r="BC165" s="18"/>
      <c r="BD165" s="18"/>
      <c r="BE165" s="18"/>
      <c r="BF165" s="18"/>
      <c r="BG165" s="18"/>
      <c r="BH165" s="18"/>
      <c r="BI165" s="18"/>
      <c r="BJ165" s="18"/>
      <c r="BK165" s="18"/>
      <c r="BL165" s="18"/>
      <c r="BM165" s="18"/>
      <c r="BN165" s="18"/>
      <c r="BO165" s="18"/>
      <c r="BP165" s="18"/>
      <c r="BQ165" s="18"/>
      <c r="BR165" s="18"/>
      <c r="BS165" s="18"/>
      <c r="BT165" s="18"/>
      <c r="BU165" s="18"/>
      <c r="BV165" s="18"/>
      <c r="BW165" s="18"/>
      <c r="BX165" s="18"/>
      <c r="BY165" s="18"/>
      <c r="BZ165" s="18"/>
      <c r="CA165" s="18"/>
      <c r="CB165" s="18"/>
      <c r="CC165" s="18"/>
      <c r="CD165" s="18"/>
      <c r="CE165" s="18"/>
      <c r="CF165" s="18"/>
      <c r="CG165" s="18"/>
      <c r="CH165" s="18"/>
      <c r="CI165" s="18"/>
      <c r="CJ165" s="18"/>
      <c r="CK165" s="18"/>
      <c r="CL165" s="18"/>
      <c r="CM165" s="18"/>
      <c r="CN165" s="18"/>
      <c r="CO165" s="18"/>
      <c r="CP165" s="18"/>
      <c r="CQ165" s="18"/>
      <c r="CR165" s="18"/>
      <c r="CS165" s="18"/>
      <c r="CT165" s="18"/>
    </row>
    <row r="166" spans="3:98" x14ac:dyDescent="0.35">
      <c r="C166" s="18"/>
      <c r="D166" s="18"/>
      <c r="E166" s="18"/>
      <c r="F166" s="18"/>
      <c r="G166" s="62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  <c r="AB166" s="18"/>
      <c r="AC166" s="18"/>
      <c r="AD166" s="18"/>
      <c r="AE166" s="18"/>
      <c r="AF166" s="18"/>
      <c r="AG166" s="18"/>
      <c r="AH166" s="18"/>
      <c r="AI166" s="18"/>
      <c r="AJ166" s="18"/>
      <c r="AK166" s="18"/>
      <c r="AL166" s="18"/>
      <c r="AM166" s="18"/>
      <c r="AN166" s="18"/>
      <c r="AO166" s="18"/>
      <c r="AP166" s="18"/>
      <c r="AQ166" s="18"/>
      <c r="AR166" s="18"/>
      <c r="AS166" s="18"/>
      <c r="AT166" s="18"/>
      <c r="AU166" s="18"/>
      <c r="AV166" s="18"/>
      <c r="AW166" s="18"/>
      <c r="AX166" s="18"/>
      <c r="AY166" s="18"/>
      <c r="AZ166" s="18"/>
      <c r="BA166" s="18"/>
      <c r="BB166" s="18"/>
      <c r="BC166" s="18"/>
      <c r="BD166" s="18"/>
      <c r="BE166" s="18"/>
      <c r="BF166" s="18"/>
      <c r="BG166" s="18"/>
      <c r="BH166" s="18"/>
      <c r="BI166" s="18"/>
      <c r="BJ166" s="18"/>
      <c r="BK166" s="18"/>
      <c r="BL166" s="18"/>
      <c r="BM166" s="18"/>
      <c r="BN166" s="18"/>
      <c r="BO166" s="18"/>
      <c r="BP166" s="18"/>
      <c r="BQ166" s="18"/>
      <c r="BR166" s="18"/>
      <c r="BS166" s="18"/>
      <c r="BT166" s="18"/>
      <c r="BU166" s="18"/>
      <c r="BV166" s="18"/>
      <c r="BW166" s="18"/>
      <c r="BX166" s="18"/>
      <c r="BY166" s="18"/>
      <c r="BZ166" s="18"/>
      <c r="CA166" s="18"/>
      <c r="CB166" s="18"/>
      <c r="CC166" s="18"/>
      <c r="CD166" s="18"/>
      <c r="CE166" s="18"/>
      <c r="CF166" s="18"/>
      <c r="CG166" s="18"/>
      <c r="CH166" s="18"/>
      <c r="CI166" s="18"/>
      <c r="CJ166" s="18"/>
      <c r="CK166" s="18"/>
      <c r="CL166" s="18"/>
      <c r="CM166" s="18"/>
      <c r="CN166" s="18"/>
      <c r="CO166" s="18"/>
      <c r="CP166" s="18"/>
      <c r="CQ166" s="18"/>
      <c r="CR166" s="18"/>
      <c r="CS166" s="18"/>
      <c r="CT166" s="18"/>
    </row>
    <row r="167" spans="3:98" x14ac:dyDescent="0.35">
      <c r="C167" s="18"/>
      <c r="D167" s="18"/>
      <c r="E167" s="18"/>
      <c r="F167" s="18"/>
      <c r="G167" s="62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  <c r="AB167" s="18"/>
      <c r="AC167" s="18"/>
      <c r="AD167" s="18"/>
      <c r="AE167" s="18"/>
      <c r="AF167" s="18"/>
      <c r="AG167" s="18"/>
      <c r="AH167" s="18"/>
      <c r="AI167" s="18"/>
      <c r="AJ167" s="18"/>
      <c r="AK167" s="18"/>
      <c r="AL167" s="18"/>
      <c r="AM167" s="18"/>
      <c r="AN167" s="18"/>
      <c r="AO167" s="18"/>
      <c r="AP167" s="18"/>
      <c r="AQ167" s="18"/>
      <c r="AR167" s="18"/>
      <c r="AS167" s="18"/>
      <c r="AT167" s="18"/>
      <c r="AU167" s="18"/>
      <c r="AV167" s="18"/>
      <c r="AW167" s="18"/>
      <c r="AX167" s="18"/>
      <c r="AY167" s="18"/>
      <c r="AZ167" s="18"/>
      <c r="BA167" s="18"/>
      <c r="BB167" s="18"/>
      <c r="BC167" s="18"/>
      <c r="BD167" s="18"/>
      <c r="BE167" s="18"/>
      <c r="BF167" s="18"/>
      <c r="BG167" s="18"/>
      <c r="BH167" s="18"/>
      <c r="BI167" s="18"/>
      <c r="BJ167" s="18"/>
      <c r="BK167" s="18"/>
      <c r="BL167" s="18"/>
      <c r="BM167" s="18"/>
      <c r="BN167" s="18"/>
      <c r="BO167" s="18"/>
      <c r="BP167" s="18"/>
      <c r="BQ167" s="18"/>
      <c r="BR167" s="18"/>
      <c r="BS167" s="18"/>
      <c r="BT167" s="18"/>
      <c r="BU167" s="18"/>
      <c r="BV167" s="18"/>
      <c r="BW167" s="18"/>
      <c r="BX167" s="18"/>
      <c r="BY167" s="18"/>
      <c r="BZ167" s="18"/>
      <c r="CA167" s="18"/>
      <c r="CB167" s="18"/>
      <c r="CC167" s="18"/>
      <c r="CD167" s="18"/>
      <c r="CE167" s="18"/>
      <c r="CF167" s="18"/>
      <c r="CG167" s="18"/>
      <c r="CH167" s="18"/>
      <c r="CI167" s="18"/>
      <c r="CJ167" s="18"/>
      <c r="CK167" s="18"/>
      <c r="CL167" s="18"/>
      <c r="CM167" s="18"/>
      <c r="CN167" s="18"/>
      <c r="CO167" s="18"/>
      <c r="CP167" s="18"/>
      <c r="CQ167" s="18"/>
      <c r="CR167" s="18"/>
      <c r="CS167" s="18"/>
      <c r="CT167" s="18"/>
    </row>
    <row r="168" spans="3:98" x14ac:dyDescent="0.35">
      <c r="C168" s="18"/>
      <c r="D168" s="18"/>
      <c r="E168" s="18"/>
      <c r="F168" s="18"/>
      <c r="G168" s="62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  <c r="AB168" s="18"/>
      <c r="AC168" s="18"/>
      <c r="AD168" s="18"/>
      <c r="AE168" s="18"/>
      <c r="AF168" s="18"/>
      <c r="AG168" s="18"/>
      <c r="AH168" s="18"/>
      <c r="AI168" s="18"/>
      <c r="AJ168" s="18"/>
      <c r="AK168" s="18"/>
      <c r="AL168" s="18"/>
      <c r="AM168" s="18"/>
      <c r="AN168" s="18"/>
      <c r="AO168" s="18"/>
      <c r="AP168" s="18"/>
      <c r="AQ168" s="18"/>
      <c r="AR168" s="18"/>
      <c r="AS168" s="18"/>
      <c r="AT168" s="18"/>
      <c r="AU168" s="18"/>
      <c r="AV168" s="18"/>
      <c r="AW168" s="18"/>
      <c r="AX168" s="18"/>
      <c r="AY168" s="18"/>
      <c r="AZ168" s="18"/>
      <c r="BA168" s="18"/>
      <c r="BB168" s="18"/>
      <c r="BC168" s="18"/>
      <c r="BD168" s="18"/>
      <c r="BE168" s="18"/>
      <c r="BF168" s="18"/>
      <c r="BG168" s="18"/>
      <c r="BH168" s="18"/>
      <c r="BI168" s="18"/>
      <c r="BJ168" s="18"/>
      <c r="BK168" s="18"/>
      <c r="BL168" s="18"/>
      <c r="BM168" s="18"/>
      <c r="BN168" s="18"/>
      <c r="BO168" s="18"/>
      <c r="BP168" s="18"/>
      <c r="BQ168" s="18"/>
      <c r="BR168" s="18"/>
      <c r="BS168" s="18"/>
      <c r="BT168" s="18"/>
      <c r="BU168" s="18"/>
      <c r="BV168" s="18"/>
      <c r="BW168" s="18"/>
      <c r="BX168" s="18"/>
      <c r="BY168" s="18"/>
      <c r="BZ168" s="18"/>
      <c r="CA168" s="18"/>
      <c r="CB168" s="18"/>
      <c r="CC168" s="18"/>
      <c r="CD168" s="18"/>
      <c r="CE168" s="18"/>
      <c r="CF168" s="18"/>
      <c r="CG168" s="18"/>
      <c r="CH168" s="18"/>
      <c r="CI168" s="18"/>
      <c r="CJ168" s="18"/>
      <c r="CK168" s="18"/>
      <c r="CL168" s="18"/>
      <c r="CM168" s="18"/>
      <c r="CN168" s="18"/>
      <c r="CO168" s="18"/>
      <c r="CP168" s="18"/>
      <c r="CQ168" s="18"/>
      <c r="CR168" s="18"/>
      <c r="CS168" s="18"/>
      <c r="CT168" s="18"/>
    </row>
    <row r="169" spans="3:98" x14ac:dyDescent="0.35">
      <c r="C169" s="18"/>
      <c r="D169" s="18"/>
      <c r="E169" s="18"/>
      <c r="F169" s="18"/>
      <c r="G169" s="62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  <c r="AB169" s="18"/>
      <c r="AC169" s="18"/>
      <c r="AD169" s="18"/>
      <c r="AE169" s="18"/>
      <c r="AF169" s="18"/>
      <c r="AG169" s="18"/>
      <c r="AH169" s="18"/>
      <c r="AI169" s="18"/>
      <c r="AJ169" s="18"/>
      <c r="AK169" s="18"/>
      <c r="AL169" s="18"/>
      <c r="AM169" s="18"/>
      <c r="AN169" s="18"/>
      <c r="AO169" s="18"/>
      <c r="AP169" s="18"/>
      <c r="AQ169" s="18"/>
      <c r="AR169" s="18"/>
      <c r="AS169" s="18"/>
      <c r="AT169" s="18"/>
      <c r="AU169" s="18"/>
      <c r="AV169" s="18"/>
      <c r="AW169" s="18"/>
      <c r="AX169" s="18"/>
      <c r="AY169" s="18"/>
      <c r="AZ169" s="18"/>
      <c r="BA169" s="18"/>
      <c r="BB169" s="18"/>
      <c r="BC169" s="18"/>
      <c r="BD169" s="18"/>
      <c r="BE169" s="18"/>
      <c r="BF169" s="18"/>
      <c r="BG169" s="18"/>
      <c r="BH169" s="18"/>
      <c r="BI169" s="18"/>
      <c r="BJ169" s="18"/>
      <c r="BK169" s="18"/>
      <c r="BL169" s="18"/>
      <c r="BM169" s="18"/>
      <c r="BN169" s="18"/>
      <c r="BO169" s="18"/>
      <c r="BP169" s="18"/>
      <c r="BQ169" s="18"/>
      <c r="BR169" s="18"/>
      <c r="BS169" s="18"/>
      <c r="BT169" s="18"/>
      <c r="BU169" s="18"/>
      <c r="BV169" s="18"/>
      <c r="BW169" s="18"/>
      <c r="BX169" s="18"/>
      <c r="BY169" s="18"/>
      <c r="BZ169" s="18"/>
      <c r="CA169" s="18"/>
      <c r="CB169" s="18"/>
      <c r="CC169" s="18"/>
      <c r="CD169" s="18"/>
      <c r="CE169" s="18"/>
      <c r="CF169" s="18"/>
      <c r="CG169" s="18"/>
      <c r="CH169" s="18"/>
      <c r="CI169" s="18"/>
      <c r="CJ169" s="18"/>
      <c r="CK169" s="18"/>
      <c r="CL169" s="18"/>
      <c r="CM169" s="18"/>
      <c r="CN169" s="18"/>
      <c r="CO169" s="18"/>
      <c r="CP169" s="18"/>
      <c r="CQ169" s="18"/>
      <c r="CR169" s="18"/>
      <c r="CS169" s="18"/>
      <c r="CT169" s="18"/>
    </row>
    <row r="170" spans="3:98" x14ac:dyDescent="0.35">
      <c r="C170" s="18"/>
      <c r="D170" s="18"/>
      <c r="E170" s="18"/>
      <c r="F170" s="18"/>
      <c r="G170" s="62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  <c r="AB170" s="18"/>
      <c r="AC170" s="18"/>
      <c r="AD170" s="18"/>
      <c r="AE170" s="18"/>
      <c r="AF170" s="18"/>
      <c r="AG170" s="18"/>
      <c r="AH170" s="18"/>
      <c r="AI170" s="18"/>
      <c r="AJ170" s="18"/>
      <c r="AK170" s="18"/>
      <c r="AL170" s="18"/>
      <c r="AM170" s="18"/>
      <c r="AN170" s="18"/>
      <c r="AO170" s="18"/>
      <c r="AP170" s="18"/>
      <c r="AQ170" s="18"/>
      <c r="AR170" s="18"/>
      <c r="AS170" s="18"/>
      <c r="AT170" s="18"/>
      <c r="AU170" s="18"/>
      <c r="AV170" s="18"/>
      <c r="AW170" s="18"/>
      <c r="AX170" s="18"/>
      <c r="AY170" s="18"/>
      <c r="AZ170" s="18"/>
      <c r="BA170" s="18"/>
      <c r="BB170" s="18"/>
      <c r="BC170" s="18"/>
      <c r="BD170" s="18"/>
      <c r="BE170" s="18"/>
      <c r="BF170" s="18"/>
      <c r="BG170" s="18"/>
      <c r="BH170" s="18"/>
      <c r="BI170" s="18"/>
      <c r="BJ170" s="18"/>
      <c r="BK170" s="18"/>
      <c r="BL170" s="18"/>
      <c r="BM170" s="18"/>
      <c r="BN170" s="18"/>
      <c r="BO170" s="18"/>
      <c r="BP170" s="18"/>
      <c r="BQ170" s="18"/>
      <c r="BR170" s="18"/>
      <c r="BS170" s="18"/>
      <c r="BT170" s="18"/>
      <c r="BU170" s="18"/>
      <c r="BV170" s="18"/>
      <c r="BW170" s="18"/>
      <c r="BX170" s="18"/>
      <c r="BY170" s="18"/>
      <c r="BZ170" s="18"/>
      <c r="CA170" s="18"/>
      <c r="CB170" s="18"/>
      <c r="CC170" s="18"/>
      <c r="CD170" s="18"/>
      <c r="CE170" s="18"/>
      <c r="CF170" s="18"/>
      <c r="CG170" s="18"/>
      <c r="CH170" s="18"/>
      <c r="CI170" s="18"/>
      <c r="CJ170" s="18"/>
      <c r="CK170" s="18"/>
      <c r="CL170" s="18"/>
      <c r="CM170" s="18"/>
      <c r="CN170" s="18"/>
      <c r="CO170" s="18"/>
      <c r="CP170" s="18"/>
      <c r="CQ170" s="18"/>
      <c r="CR170" s="18"/>
      <c r="CS170" s="18"/>
      <c r="CT170" s="18"/>
    </row>
    <row r="171" spans="3:98" x14ac:dyDescent="0.35">
      <c r="C171" s="18"/>
      <c r="D171" s="18"/>
      <c r="E171" s="18"/>
      <c r="F171" s="18"/>
      <c r="G171" s="62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  <c r="AB171" s="18"/>
      <c r="AC171" s="18"/>
      <c r="AD171" s="18"/>
      <c r="AE171" s="18"/>
      <c r="AF171" s="18"/>
      <c r="AG171" s="18"/>
      <c r="AH171" s="18"/>
      <c r="AI171" s="18"/>
      <c r="AJ171" s="18"/>
      <c r="AK171" s="18"/>
      <c r="AL171" s="18"/>
      <c r="AM171" s="18"/>
      <c r="AN171" s="18"/>
      <c r="AO171" s="18"/>
      <c r="AP171" s="18"/>
      <c r="AQ171" s="18"/>
      <c r="AR171" s="18"/>
      <c r="AS171" s="18"/>
      <c r="AT171" s="18"/>
      <c r="AU171" s="18"/>
      <c r="AV171" s="18"/>
      <c r="AW171" s="18"/>
      <c r="AX171" s="18"/>
      <c r="AY171" s="18"/>
      <c r="AZ171" s="18"/>
      <c r="BA171" s="18"/>
      <c r="BB171" s="18"/>
      <c r="BC171" s="18"/>
      <c r="BD171" s="18"/>
      <c r="BE171" s="18"/>
      <c r="BF171" s="18"/>
      <c r="BG171" s="18"/>
      <c r="BH171" s="18"/>
      <c r="BI171" s="18"/>
      <c r="BJ171" s="18"/>
      <c r="BK171" s="18"/>
      <c r="BL171" s="18"/>
      <c r="BM171" s="18"/>
      <c r="BN171" s="18"/>
      <c r="BO171" s="18"/>
      <c r="BP171" s="18"/>
      <c r="BQ171" s="18"/>
      <c r="BR171" s="18"/>
      <c r="BS171" s="18"/>
      <c r="BT171" s="18"/>
      <c r="BU171" s="18"/>
      <c r="BV171" s="18"/>
      <c r="BW171" s="18"/>
      <c r="BX171" s="18"/>
      <c r="BY171" s="18"/>
      <c r="BZ171" s="18"/>
      <c r="CA171" s="18"/>
      <c r="CB171" s="18"/>
      <c r="CC171" s="18"/>
      <c r="CD171" s="18"/>
      <c r="CE171" s="18"/>
      <c r="CF171" s="18"/>
      <c r="CG171" s="18"/>
      <c r="CH171" s="18"/>
      <c r="CI171" s="18"/>
      <c r="CJ171" s="18"/>
      <c r="CK171" s="18"/>
      <c r="CL171" s="18"/>
      <c r="CM171" s="18"/>
      <c r="CN171" s="18"/>
      <c r="CO171" s="18"/>
      <c r="CP171" s="18"/>
      <c r="CQ171" s="18"/>
      <c r="CR171" s="18"/>
      <c r="CS171" s="18"/>
      <c r="CT171" s="18"/>
    </row>
    <row r="172" spans="3:98" x14ac:dyDescent="0.35">
      <c r="C172" s="18"/>
      <c r="D172" s="18"/>
      <c r="E172" s="18"/>
      <c r="F172" s="18"/>
      <c r="G172" s="62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  <c r="AB172" s="18"/>
      <c r="AC172" s="18"/>
      <c r="AD172" s="18"/>
      <c r="AE172" s="18"/>
      <c r="AF172" s="18"/>
      <c r="AG172" s="18"/>
      <c r="AH172" s="18"/>
      <c r="AI172" s="18"/>
      <c r="AJ172" s="18"/>
      <c r="AK172" s="18"/>
      <c r="AL172" s="18"/>
      <c r="AM172" s="18"/>
      <c r="AN172" s="18"/>
      <c r="AO172" s="18"/>
      <c r="AP172" s="18"/>
      <c r="AQ172" s="18"/>
      <c r="AR172" s="18"/>
      <c r="AS172" s="18"/>
      <c r="AT172" s="18"/>
      <c r="AU172" s="18"/>
      <c r="AV172" s="18"/>
      <c r="AW172" s="18"/>
      <c r="AX172" s="18"/>
      <c r="AY172" s="18"/>
      <c r="AZ172" s="18"/>
      <c r="BA172" s="18"/>
      <c r="BB172" s="18"/>
      <c r="BC172" s="18"/>
      <c r="BD172" s="18"/>
      <c r="BE172" s="18"/>
      <c r="BF172" s="18"/>
      <c r="BG172" s="18"/>
      <c r="BH172" s="18"/>
      <c r="BI172" s="18"/>
      <c r="BJ172" s="18"/>
      <c r="BK172" s="18"/>
      <c r="BL172" s="18"/>
      <c r="BM172" s="18"/>
      <c r="BN172" s="18"/>
      <c r="BO172" s="18"/>
      <c r="BP172" s="18"/>
      <c r="BQ172" s="18"/>
      <c r="BR172" s="18"/>
      <c r="BS172" s="18"/>
      <c r="BT172" s="18"/>
      <c r="BU172" s="18"/>
      <c r="BV172" s="18"/>
      <c r="BW172" s="18"/>
      <c r="BX172" s="18"/>
      <c r="BY172" s="18"/>
      <c r="BZ172" s="18"/>
      <c r="CA172" s="18"/>
      <c r="CB172" s="18"/>
      <c r="CC172" s="18"/>
      <c r="CD172" s="18"/>
      <c r="CE172" s="18"/>
      <c r="CF172" s="18"/>
      <c r="CG172" s="18"/>
      <c r="CH172" s="18"/>
      <c r="CI172" s="18"/>
      <c r="CJ172" s="18"/>
      <c r="CK172" s="18"/>
      <c r="CL172" s="18"/>
      <c r="CM172" s="18"/>
      <c r="CN172" s="18"/>
      <c r="CO172" s="18"/>
      <c r="CP172" s="18"/>
      <c r="CQ172" s="18"/>
      <c r="CR172" s="18"/>
      <c r="CS172" s="18"/>
      <c r="CT172" s="18"/>
    </row>
    <row r="173" spans="3:98" x14ac:dyDescent="0.35">
      <c r="C173" s="18"/>
      <c r="D173" s="18"/>
      <c r="E173" s="18"/>
      <c r="F173" s="18"/>
      <c r="G173" s="62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  <c r="AB173" s="18"/>
      <c r="AC173" s="18"/>
      <c r="AD173" s="18"/>
      <c r="AE173" s="18"/>
      <c r="AF173" s="18"/>
      <c r="AG173" s="18"/>
      <c r="AH173" s="18"/>
      <c r="AI173" s="18"/>
      <c r="AJ173" s="18"/>
      <c r="AK173" s="18"/>
      <c r="AL173" s="18"/>
      <c r="AM173" s="18"/>
      <c r="AN173" s="18"/>
      <c r="AO173" s="18"/>
      <c r="AP173" s="18"/>
      <c r="AQ173" s="18"/>
      <c r="AR173" s="18"/>
      <c r="AS173" s="18"/>
      <c r="AT173" s="18"/>
      <c r="AU173" s="18"/>
      <c r="AV173" s="18"/>
      <c r="AW173" s="18"/>
      <c r="AX173" s="18"/>
      <c r="AY173" s="18"/>
      <c r="AZ173" s="18"/>
      <c r="BA173" s="18"/>
      <c r="BB173" s="18"/>
      <c r="BC173" s="18"/>
      <c r="BD173" s="18"/>
      <c r="BE173" s="18"/>
      <c r="BF173" s="18"/>
      <c r="BG173" s="18"/>
      <c r="BH173" s="18"/>
      <c r="BI173" s="18"/>
      <c r="BJ173" s="18"/>
      <c r="BK173" s="18"/>
      <c r="BL173" s="18"/>
      <c r="BM173" s="18"/>
      <c r="BN173" s="18"/>
      <c r="BO173" s="18"/>
      <c r="BP173" s="18"/>
      <c r="BQ173" s="18"/>
      <c r="BR173" s="18"/>
      <c r="BS173" s="18"/>
      <c r="BT173" s="18"/>
      <c r="BU173" s="18"/>
      <c r="BV173" s="18"/>
      <c r="BW173" s="18"/>
      <c r="BX173" s="18"/>
      <c r="BY173" s="18"/>
      <c r="BZ173" s="18"/>
      <c r="CA173" s="18"/>
      <c r="CB173" s="18"/>
      <c r="CC173" s="18"/>
      <c r="CD173" s="18"/>
      <c r="CE173" s="18"/>
      <c r="CF173" s="18"/>
      <c r="CG173" s="18"/>
      <c r="CH173" s="18"/>
      <c r="CI173" s="18"/>
      <c r="CJ173" s="18"/>
      <c r="CK173" s="18"/>
      <c r="CL173" s="18"/>
      <c r="CM173" s="18"/>
      <c r="CN173" s="18"/>
      <c r="CO173" s="18"/>
      <c r="CP173" s="18"/>
      <c r="CQ173" s="18"/>
      <c r="CR173" s="18"/>
      <c r="CS173" s="18"/>
      <c r="CT173" s="18"/>
    </row>
    <row r="174" spans="3:98" x14ac:dyDescent="0.35">
      <c r="C174" s="18"/>
      <c r="D174" s="18"/>
      <c r="E174" s="18"/>
      <c r="F174" s="18"/>
      <c r="G174" s="62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  <c r="AB174" s="18"/>
      <c r="AC174" s="18"/>
      <c r="AD174" s="18"/>
      <c r="AE174" s="18"/>
      <c r="AF174" s="18"/>
      <c r="AG174" s="18"/>
      <c r="AH174" s="18"/>
      <c r="AI174" s="18"/>
      <c r="AJ174" s="18"/>
      <c r="AK174" s="18"/>
      <c r="AL174" s="18"/>
      <c r="AM174" s="18"/>
      <c r="AN174" s="18"/>
      <c r="AO174" s="18"/>
      <c r="AP174" s="18"/>
      <c r="AQ174" s="18"/>
      <c r="AR174" s="18"/>
      <c r="AS174" s="18"/>
      <c r="AT174" s="18"/>
      <c r="AU174" s="18"/>
      <c r="AV174" s="18"/>
      <c r="AW174" s="18"/>
      <c r="AX174" s="18"/>
      <c r="AY174" s="18"/>
      <c r="AZ174" s="18"/>
      <c r="BA174" s="18"/>
      <c r="BB174" s="18"/>
      <c r="BC174" s="18"/>
      <c r="BD174" s="18"/>
      <c r="BE174" s="18"/>
      <c r="BF174" s="18"/>
      <c r="BG174" s="18"/>
      <c r="BH174" s="18"/>
      <c r="BI174" s="18"/>
      <c r="BJ174" s="18"/>
      <c r="BK174" s="18"/>
      <c r="BL174" s="18"/>
      <c r="BM174" s="18"/>
      <c r="BN174" s="18"/>
      <c r="BO174" s="18"/>
      <c r="BP174" s="18"/>
      <c r="BQ174" s="18"/>
      <c r="BR174" s="18"/>
      <c r="BS174" s="18"/>
      <c r="BT174" s="18"/>
      <c r="BU174" s="18"/>
      <c r="BV174" s="18"/>
      <c r="BW174" s="18"/>
      <c r="BX174" s="18"/>
      <c r="BY174" s="18"/>
      <c r="BZ174" s="18"/>
      <c r="CA174" s="18"/>
      <c r="CB174" s="18"/>
      <c r="CC174" s="18"/>
      <c r="CD174" s="18"/>
      <c r="CE174" s="18"/>
      <c r="CF174" s="18"/>
      <c r="CG174" s="18"/>
      <c r="CH174" s="18"/>
      <c r="CI174" s="18"/>
      <c r="CJ174" s="18"/>
      <c r="CK174" s="18"/>
      <c r="CL174" s="18"/>
      <c r="CM174" s="18"/>
      <c r="CN174" s="18"/>
      <c r="CO174" s="18"/>
      <c r="CP174" s="18"/>
      <c r="CQ174" s="18"/>
      <c r="CR174" s="18"/>
      <c r="CS174" s="18"/>
      <c r="CT174" s="18"/>
    </row>
    <row r="175" spans="3:98" x14ac:dyDescent="0.35">
      <c r="C175" s="18"/>
      <c r="D175" s="18"/>
      <c r="E175" s="18"/>
      <c r="F175" s="18"/>
      <c r="G175" s="62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  <c r="AB175" s="18"/>
      <c r="AC175" s="18"/>
      <c r="AD175" s="18"/>
      <c r="AE175" s="18"/>
      <c r="AF175" s="18"/>
      <c r="AG175" s="18"/>
      <c r="AH175" s="18"/>
      <c r="AI175" s="18"/>
      <c r="AJ175" s="18"/>
      <c r="AK175" s="18"/>
      <c r="AL175" s="18"/>
      <c r="AM175" s="18"/>
      <c r="AN175" s="18"/>
      <c r="AO175" s="18"/>
      <c r="AP175" s="18"/>
      <c r="AQ175" s="18"/>
      <c r="AR175" s="18"/>
      <c r="AS175" s="18"/>
      <c r="AT175" s="18"/>
      <c r="AU175" s="18"/>
      <c r="AV175" s="18"/>
      <c r="AW175" s="18"/>
      <c r="AX175" s="18"/>
      <c r="AY175" s="18"/>
      <c r="AZ175" s="18"/>
      <c r="BA175" s="18"/>
      <c r="BB175" s="18"/>
      <c r="BC175" s="18"/>
      <c r="BD175" s="18"/>
      <c r="BE175" s="18"/>
      <c r="BF175" s="18"/>
      <c r="BG175" s="18"/>
      <c r="BH175" s="18"/>
      <c r="BI175" s="18"/>
      <c r="BJ175" s="18"/>
      <c r="BK175" s="18"/>
      <c r="BL175" s="18"/>
      <c r="BM175" s="18"/>
      <c r="BN175" s="18"/>
      <c r="BO175" s="18"/>
      <c r="BP175" s="18"/>
      <c r="BQ175" s="18"/>
      <c r="BR175" s="18"/>
      <c r="BS175" s="18"/>
      <c r="BT175" s="18"/>
      <c r="BU175" s="18"/>
      <c r="BV175" s="18"/>
      <c r="BW175" s="18"/>
      <c r="BX175" s="18"/>
      <c r="BY175" s="18"/>
      <c r="BZ175" s="18"/>
      <c r="CA175" s="18"/>
      <c r="CB175" s="18"/>
      <c r="CC175" s="18"/>
      <c r="CD175" s="18"/>
      <c r="CE175" s="18"/>
      <c r="CF175" s="18"/>
      <c r="CG175" s="18"/>
      <c r="CH175" s="18"/>
      <c r="CI175" s="18"/>
      <c r="CJ175" s="18"/>
      <c r="CK175" s="18"/>
      <c r="CL175" s="18"/>
      <c r="CM175" s="18"/>
      <c r="CN175" s="18"/>
      <c r="CO175" s="18"/>
      <c r="CP175" s="18"/>
      <c r="CQ175" s="18"/>
      <c r="CR175" s="18"/>
      <c r="CS175" s="18"/>
      <c r="CT175" s="18"/>
    </row>
    <row r="176" spans="3:98" x14ac:dyDescent="0.35">
      <c r="C176" s="18"/>
      <c r="D176" s="18"/>
      <c r="E176" s="18"/>
      <c r="F176" s="18"/>
      <c r="G176" s="62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  <c r="AB176" s="18"/>
      <c r="AC176" s="18"/>
      <c r="AD176" s="18"/>
      <c r="AE176" s="18"/>
      <c r="AF176" s="18"/>
      <c r="AG176" s="18"/>
      <c r="AH176" s="18"/>
      <c r="AI176" s="18"/>
      <c r="AJ176" s="18"/>
      <c r="AK176" s="18"/>
      <c r="AL176" s="18"/>
      <c r="AM176" s="18"/>
      <c r="AN176" s="18"/>
      <c r="AO176" s="18"/>
      <c r="AP176" s="18"/>
      <c r="AQ176" s="18"/>
      <c r="AR176" s="18"/>
      <c r="AS176" s="18"/>
      <c r="AT176" s="18"/>
      <c r="AU176" s="18"/>
      <c r="AV176" s="18"/>
      <c r="AW176" s="18"/>
      <c r="AX176" s="18"/>
      <c r="AY176" s="18"/>
      <c r="AZ176" s="18"/>
      <c r="BA176" s="18"/>
      <c r="BB176" s="18"/>
      <c r="BC176" s="18"/>
      <c r="BD176" s="18"/>
      <c r="BE176" s="18"/>
      <c r="BF176" s="18"/>
      <c r="BG176" s="18"/>
      <c r="BH176" s="18"/>
      <c r="BI176" s="18"/>
      <c r="BJ176" s="18"/>
      <c r="BK176" s="18"/>
      <c r="BL176" s="18"/>
      <c r="BM176" s="18"/>
      <c r="BN176" s="18"/>
      <c r="BO176" s="18"/>
      <c r="BP176" s="18"/>
      <c r="BQ176" s="18"/>
      <c r="BR176" s="18"/>
      <c r="BS176" s="18"/>
      <c r="BT176" s="18"/>
      <c r="BU176" s="18"/>
      <c r="BV176" s="18"/>
      <c r="BW176" s="18"/>
      <c r="BX176" s="18"/>
      <c r="BY176" s="18"/>
      <c r="BZ176" s="18"/>
      <c r="CA176" s="18"/>
      <c r="CB176" s="18"/>
      <c r="CC176" s="18"/>
      <c r="CD176" s="18"/>
      <c r="CE176" s="18"/>
      <c r="CF176" s="18"/>
      <c r="CG176" s="18"/>
      <c r="CH176" s="18"/>
      <c r="CI176" s="18"/>
      <c r="CJ176" s="18"/>
      <c r="CK176" s="18"/>
      <c r="CL176" s="18"/>
      <c r="CM176" s="18"/>
      <c r="CN176" s="18"/>
      <c r="CO176" s="18"/>
      <c r="CP176" s="18"/>
      <c r="CQ176" s="18"/>
      <c r="CR176" s="18"/>
      <c r="CS176" s="18"/>
      <c r="CT176" s="18"/>
    </row>
    <row r="177" spans="3:98" x14ac:dyDescent="0.35">
      <c r="C177" s="18"/>
      <c r="D177" s="18"/>
      <c r="E177" s="18"/>
      <c r="F177" s="18"/>
      <c r="G177" s="62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  <c r="AB177" s="18"/>
      <c r="AC177" s="18"/>
      <c r="AD177" s="18"/>
      <c r="AE177" s="18"/>
      <c r="AF177" s="18"/>
      <c r="AG177" s="18"/>
      <c r="AH177" s="18"/>
      <c r="AI177" s="18"/>
      <c r="AJ177" s="18"/>
      <c r="AK177" s="18"/>
      <c r="AL177" s="18"/>
      <c r="AM177" s="18"/>
      <c r="AN177" s="18"/>
      <c r="AO177" s="18"/>
      <c r="AP177" s="18"/>
      <c r="AQ177" s="18"/>
      <c r="AR177" s="18"/>
      <c r="AS177" s="18"/>
      <c r="AT177" s="18"/>
      <c r="AU177" s="18"/>
      <c r="AV177" s="18"/>
      <c r="AW177" s="18"/>
      <c r="AX177" s="18"/>
      <c r="AY177" s="18"/>
      <c r="AZ177" s="18"/>
      <c r="BA177" s="18"/>
      <c r="BB177" s="18"/>
      <c r="BC177" s="18"/>
      <c r="BD177" s="18"/>
      <c r="BE177" s="18"/>
      <c r="BF177" s="18"/>
      <c r="BG177" s="18"/>
      <c r="BH177" s="18"/>
      <c r="BI177" s="18"/>
      <c r="BJ177" s="18"/>
      <c r="BK177" s="18"/>
      <c r="BL177" s="18"/>
      <c r="BM177" s="18"/>
      <c r="BN177" s="18"/>
      <c r="BO177" s="18"/>
      <c r="BP177" s="18"/>
      <c r="BQ177" s="18"/>
      <c r="BR177" s="18"/>
      <c r="BS177" s="18"/>
      <c r="BT177" s="18"/>
      <c r="BU177" s="18"/>
      <c r="BV177" s="18"/>
      <c r="BW177" s="18"/>
      <c r="BX177" s="18"/>
      <c r="BY177" s="18"/>
      <c r="BZ177" s="18"/>
      <c r="CA177" s="18"/>
      <c r="CB177" s="18"/>
      <c r="CC177" s="18"/>
      <c r="CD177" s="18"/>
      <c r="CE177" s="18"/>
      <c r="CF177" s="18"/>
      <c r="CG177" s="18"/>
      <c r="CH177" s="18"/>
      <c r="CI177" s="18"/>
      <c r="CJ177" s="18"/>
      <c r="CK177" s="18"/>
      <c r="CL177" s="18"/>
      <c r="CM177" s="18"/>
      <c r="CN177" s="18"/>
      <c r="CO177" s="18"/>
      <c r="CP177" s="18"/>
      <c r="CQ177" s="18"/>
      <c r="CR177" s="18"/>
      <c r="CS177" s="18"/>
      <c r="CT177" s="18"/>
    </row>
    <row r="178" spans="3:98" x14ac:dyDescent="0.35">
      <c r="C178" s="18"/>
      <c r="D178" s="18"/>
      <c r="E178" s="18"/>
      <c r="F178" s="18"/>
      <c r="G178" s="62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  <c r="AB178" s="18"/>
      <c r="AC178" s="18"/>
      <c r="AD178" s="18"/>
      <c r="AE178" s="18"/>
      <c r="AF178" s="18"/>
      <c r="AG178" s="18"/>
      <c r="AH178" s="18"/>
      <c r="AI178" s="18"/>
      <c r="AJ178" s="18"/>
      <c r="AK178" s="18"/>
      <c r="AL178" s="18"/>
      <c r="AM178" s="18"/>
      <c r="AN178" s="18"/>
      <c r="AO178" s="18"/>
      <c r="AP178" s="18"/>
      <c r="AQ178" s="18"/>
      <c r="AR178" s="18"/>
      <c r="AS178" s="18"/>
      <c r="AT178" s="18"/>
      <c r="AU178" s="18"/>
      <c r="AV178" s="18"/>
      <c r="AW178" s="18"/>
      <c r="AX178" s="18"/>
      <c r="AY178" s="18"/>
      <c r="AZ178" s="18"/>
      <c r="BA178" s="18"/>
      <c r="BB178" s="18"/>
      <c r="BC178" s="18"/>
      <c r="BD178" s="18"/>
      <c r="BE178" s="18"/>
      <c r="BF178" s="18"/>
      <c r="BG178" s="18"/>
      <c r="BH178" s="18"/>
      <c r="BI178" s="18"/>
      <c r="BJ178" s="18"/>
      <c r="BK178" s="18"/>
      <c r="BL178" s="18"/>
      <c r="BM178" s="18"/>
      <c r="BN178" s="18"/>
      <c r="BO178" s="18"/>
      <c r="BP178" s="18"/>
      <c r="BQ178" s="18"/>
      <c r="BR178" s="18"/>
      <c r="BS178" s="18"/>
      <c r="BT178" s="18"/>
      <c r="BU178" s="18"/>
      <c r="BV178" s="18"/>
      <c r="BW178" s="18"/>
      <c r="BX178" s="18"/>
      <c r="BY178" s="18"/>
      <c r="BZ178" s="18"/>
      <c r="CA178" s="18"/>
      <c r="CB178" s="18"/>
      <c r="CC178" s="18"/>
      <c r="CD178" s="18"/>
      <c r="CE178" s="18"/>
      <c r="CF178" s="18"/>
      <c r="CG178" s="18"/>
      <c r="CH178" s="18"/>
      <c r="CI178" s="18"/>
      <c r="CJ178" s="18"/>
      <c r="CK178" s="18"/>
      <c r="CL178" s="18"/>
      <c r="CM178" s="18"/>
      <c r="CN178" s="18"/>
      <c r="CO178" s="18"/>
      <c r="CP178" s="18"/>
      <c r="CQ178" s="18"/>
      <c r="CR178" s="18"/>
      <c r="CS178" s="18"/>
      <c r="CT178" s="18"/>
    </row>
    <row r="179" spans="3:98" x14ac:dyDescent="0.35">
      <c r="C179" s="18"/>
      <c r="D179" s="18"/>
      <c r="E179" s="18"/>
      <c r="F179" s="18"/>
      <c r="G179" s="62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  <c r="AB179" s="18"/>
      <c r="AC179" s="18"/>
      <c r="AD179" s="18"/>
      <c r="AE179" s="18"/>
      <c r="AF179" s="18"/>
      <c r="AG179" s="18"/>
      <c r="AH179" s="18"/>
      <c r="AI179" s="18"/>
      <c r="AJ179" s="18"/>
      <c r="AK179" s="18"/>
      <c r="AL179" s="18"/>
      <c r="AM179" s="18"/>
      <c r="AN179" s="18"/>
      <c r="AO179" s="18"/>
      <c r="AP179" s="18"/>
      <c r="AQ179" s="18"/>
      <c r="AR179" s="18"/>
      <c r="AS179" s="18"/>
      <c r="AT179" s="18"/>
      <c r="AU179" s="18"/>
      <c r="AV179" s="18"/>
      <c r="AW179" s="18"/>
      <c r="AX179" s="18"/>
      <c r="AY179" s="18"/>
      <c r="AZ179" s="18"/>
      <c r="BA179" s="18"/>
      <c r="BB179" s="18"/>
      <c r="BC179" s="18"/>
      <c r="BD179" s="18"/>
      <c r="BE179" s="18"/>
      <c r="BF179" s="18"/>
      <c r="BG179" s="18"/>
      <c r="BH179" s="18"/>
      <c r="BI179" s="18"/>
      <c r="BJ179" s="18"/>
      <c r="BK179" s="18"/>
      <c r="BL179" s="18"/>
      <c r="BM179" s="18"/>
      <c r="BN179" s="18"/>
      <c r="BO179" s="18"/>
      <c r="BP179" s="18"/>
      <c r="BQ179" s="18"/>
      <c r="BR179" s="18"/>
      <c r="BS179" s="18"/>
      <c r="BT179" s="18"/>
      <c r="BU179" s="18"/>
      <c r="BV179" s="18"/>
      <c r="BW179" s="18"/>
      <c r="BX179" s="18"/>
      <c r="BY179" s="18"/>
      <c r="BZ179" s="18"/>
      <c r="CA179" s="18"/>
      <c r="CB179" s="18"/>
      <c r="CC179" s="18"/>
      <c r="CD179" s="18"/>
      <c r="CE179" s="18"/>
      <c r="CF179" s="18"/>
      <c r="CG179" s="18"/>
      <c r="CH179" s="18"/>
      <c r="CI179" s="18"/>
      <c r="CJ179" s="18"/>
      <c r="CK179" s="18"/>
      <c r="CL179" s="18"/>
      <c r="CM179" s="18"/>
      <c r="CN179" s="18"/>
      <c r="CO179" s="18"/>
      <c r="CP179" s="18"/>
      <c r="CQ179" s="18"/>
      <c r="CR179" s="18"/>
      <c r="CS179" s="18"/>
      <c r="CT179" s="18"/>
    </row>
    <row r="180" spans="3:98" x14ac:dyDescent="0.35">
      <c r="C180" s="18"/>
      <c r="D180" s="18"/>
      <c r="E180" s="18"/>
      <c r="F180" s="18"/>
      <c r="G180" s="62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  <c r="AB180" s="18"/>
      <c r="AC180" s="18"/>
      <c r="AD180" s="18"/>
      <c r="AE180" s="18"/>
      <c r="AF180" s="18"/>
      <c r="AG180" s="18"/>
      <c r="AH180" s="18"/>
      <c r="AI180" s="18"/>
      <c r="AJ180" s="18"/>
      <c r="AK180" s="18"/>
      <c r="AL180" s="18"/>
      <c r="AM180" s="18"/>
      <c r="AN180" s="18"/>
      <c r="AO180" s="18"/>
      <c r="AP180" s="18"/>
      <c r="AQ180" s="18"/>
      <c r="AR180" s="18"/>
      <c r="AS180" s="18"/>
      <c r="AT180" s="18"/>
      <c r="AU180" s="18"/>
      <c r="AV180" s="18"/>
      <c r="AW180" s="18"/>
      <c r="AX180" s="18"/>
      <c r="AY180" s="18"/>
      <c r="AZ180" s="18"/>
      <c r="BA180" s="18"/>
      <c r="BB180" s="18"/>
      <c r="BC180" s="18"/>
      <c r="BD180" s="18"/>
      <c r="BE180" s="18"/>
      <c r="BF180" s="18"/>
      <c r="BG180" s="18"/>
      <c r="BH180" s="18"/>
      <c r="BI180" s="18"/>
      <c r="BJ180" s="18"/>
      <c r="BK180" s="18"/>
      <c r="BL180" s="18"/>
      <c r="BM180" s="18"/>
      <c r="BN180" s="18"/>
      <c r="BO180" s="18"/>
      <c r="BP180" s="18"/>
      <c r="BQ180" s="18"/>
      <c r="BR180" s="18"/>
      <c r="BS180" s="18"/>
      <c r="BT180" s="18"/>
      <c r="BU180" s="18"/>
      <c r="BV180" s="18"/>
      <c r="BW180" s="18"/>
      <c r="BX180" s="18"/>
      <c r="BY180" s="18"/>
      <c r="BZ180" s="18"/>
      <c r="CA180" s="18"/>
      <c r="CB180" s="18"/>
      <c r="CC180" s="18"/>
      <c r="CD180" s="18"/>
      <c r="CE180" s="18"/>
      <c r="CF180" s="18"/>
      <c r="CG180" s="18"/>
      <c r="CH180" s="18"/>
      <c r="CI180" s="18"/>
      <c r="CJ180" s="18"/>
      <c r="CK180" s="18"/>
      <c r="CL180" s="18"/>
      <c r="CM180" s="18"/>
      <c r="CN180" s="18"/>
      <c r="CO180" s="18"/>
      <c r="CP180" s="18"/>
      <c r="CQ180" s="18"/>
      <c r="CR180" s="18"/>
      <c r="CS180" s="18"/>
      <c r="CT180" s="18"/>
    </row>
    <row r="181" spans="3:98" x14ac:dyDescent="0.35">
      <c r="C181" s="18"/>
      <c r="D181" s="18"/>
      <c r="E181" s="18"/>
      <c r="F181" s="18"/>
      <c r="G181" s="62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  <c r="AB181" s="18"/>
      <c r="AC181" s="18"/>
      <c r="AD181" s="18"/>
      <c r="AE181" s="18"/>
      <c r="AF181" s="18"/>
      <c r="AG181" s="18"/>
      <c r="AH181" s="18"/>
      <c r="AI181" s="18"/>
      <c r="AJ181" s="18"/>
      <c r="AK181" s="18"/>
      <c r="AL181" s="18"/>
      <c r="AM181" s="18"/>
      <c r="AN181" s="18"/>
      <c r="AO181" s="18"/>
      <c r="AP181" s="18"/>
      <c r="AQ181" s="18"/>
      <c r="AR181" s="18"/>
      <c r="AS181" s="18"/>
      <c r="AT181" s="18"/>
      <c r="AU181" s="18"/>
      <c r="AV181" s="18"/>
      <c r="AW181" s="18"/>
      <c r="AX181" s="18"/>
      <c r="AY181" s="18"/>
      <c r="AZ181" s="18"/>
      <c r="BA181" s="18"/>
      <c r="BB181" s="18"/>
      <c r="BC181" s="18"/>
      <c r="BD181" s="18"/>
      <c r="BE181" s="18"/>
      <c r="BF181" s="18"/>
      <c r="BG181" s="18"/>
      <c r="BH181" s="18"/>
      <c r="BI181" s="18"/>
      <c r="BJ181" s="18"/>
      <c r="BK181" s="18"/>
      <c r="BL181" s="18"/>
      <c r="BM181" s="18"/>
      <c r="BN181" s="18"/>
      <c r="BO181" s="18"/>
      <c r="BP181" s="18"/>
      <c r="BQ181" s="18"/>
      <c r="BR181" s="18"/>
      <c r="BS181" s="18"/>
      <c r="BT181" s="18"/>
      <c r="BU181" s="18"/>
      <c r="BV181" s="18"/>
      <c r="BW181" s="18"/>
      <c r="BX181" s="18"/>
      <c r="BY181" s="18"/>
      <c r="BZ181" s="18"/>
      <c r="CA181" s="18"/>
      <c r="CB181" s="18"/>
      <c r="CC181" s="18"/>
      <c r="CD181" s="18"/>
      <c r="CE181" s="18"/>
      <c r="CF181" s="18"/>
      <c r="CG181" s="18"/>
      <c r="CH181" s="18"/>
      <c r="CI181" s="18"/>
      <c r="CJ181" s="18"/>
      <c r="CK181" s="18"/>
      <c r="CL181" s="18"/>
      <c r="CM181" s="18"/>
      <c r="CN181" s="18"/>
      <c r="CO181" s="18"/>
      <c r="CP181" s="18"/>
      <c r="CQ181" s="18"/>
      <c r="CR181" s="18"/>
      <c r="CS181" s="18"/>
      <c r="CT181" s="18"/>
    </row>
    <row r="182" spans="3:98" x14ac:dyDescent="0.35">
      <c r="C182" s="18"/>
      <c r="D182" s="18"/>
      <c r="E182" s="18"/>
      <c r="F182" s="18"/>
      <c r="G182" s="62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  <c r="AB182" s="18"/>
      <c r="AC182" s="18"/>
      <c r="AD182" s="18"/>
      <c r="AE182" s="18"/>
      <c r="AF182" s="18"/>
      <c r="AG182" s="18"/>
      <c r="AH182" s="18"/>
      <c r="AI182" s="18"/>
      <c r="AJ182" s="18"/>
      <c r="AK182" s="18"/>
      <c r="AL182" s="18"/>
      <c r="AM182" s="18"/>
      <c r="AN182" s="18"/>
      <c r="AO182" s="18"/>
      <c r="AP182" s="18"/>
      <c r="AQ182" s="18"/>
      <c r="AR182" s="18"/>
      <c r="AS182" s="18"/>
      <c r="AT182" s="18"/>
      <c r="AU182" s="18"/>
      <c r="AV182" s="18"/>
      <c r="AW182" s="18"/>
      <c r="AX182" s="18"/>
      <c r="AY182" s="18"/>
      <c r="AZ182" s="18"/>
      <c r="BA182" s="18"/>
      <c r="BB182" s="18"/>
      <c r="BC182" s="18"/>
      <c r="BD182" s="18"/>
      <c r="BE182" s="18"/>
      <c r="BF182" s="18"/>
      <c r="BG182" s="18"/>
      <c r="BH182" s="18"/>
      <c r="BI182" s="18"/>
      <c r="BJ182" s="18"/>
      <c r="BK182" s="18"/>
      <c r="BL182" s="18"/>
      <c r="BM182" s="18"/>
      <c r="BN182" s="18"/>
      <c r="BO182" s="18"/>
      <c r="BP182" s="18"/>
      <c r="BQ182" s="18"/>
      <c r="BR182" s="18"/>
      <c r="BS182" s="18"/>
      <c r="BT182" s="18"/>
      <c r="BU182" s="18"/>
      <c r="BV182" s="18"/>
      <c r="BW182" s="18"/>
      <c r="BX182" s="18"/>
      <c r="BY182" s="18"/>
      <c r="BZ182" s="18"/>
      <c r="CA182" s="18"/>
      <c r="CB182" s="18"/>
      <c r="CC182" s="18"/>
      <c r="CD182" s="18"/>
      <c r="CE182" s="18"/>
      <c r="CF182" s="18"/>
      <c r="CG182" s="18"/>
      <c r="CH182" s="18"/>
      <c r="CI182" s="18"/>
      <c r="CJ182" s="18"/>
      <c r="CK182" s="18"/>
      <c r="CL182" s="18"/>
      <c r="CM182" s="18"/>
      <c r="CN182" s="18"/>
      <c r="CO182" s="18"/>
      <c r="CP182" s="18"/>
      <c r="CQ182" s="18"/>
      <c r="CR182" s="18"/>
      <c r="CS182" s="18"/>
      <c r="CT182" s="18"/>
    </row>
    <row r="183" spans="3:98" x14ac:dyDescent="0.35">
      <c r="C183" s="18"/>
      <c r="D183" s="18"/>
      <c r="E183" s="18"/>
      <c r="F183" s="18"/>
      <c r="G183" s="62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  <c r="AB183" s="18"/>
      <c r="AC183" s="18"/>
      <c r="AD183" s="18"/>
      <c r="AE183" s="18"/>
      <c r="AF183" s="18"/>
      <c r="AG183" s="18"/>
      <c r="AH183" s="18"/>
      <c r="AI183" s="18"/>
      <c r="AJ183" s="18"/>
      <c r="AK183" s="18"/>
      <c r="AL183" s="18"/>
      <c r="AM183" s="18"/>
      <c r="AN183" s="18"/>
      <c r="AO183" s="18"/>
      <c r="AP183" s="18"/>
      <c r="AQ183" s="18"/>
      <c r="AR183" s="18"/>
      <c r="AS183" s="18"/>
      <c r="AT183" s="18"/>
      <c r="AU183" s="18"/>
      <c r="AV183" s="18"/>
      <c r="AW183" s="18"/>
      <c r="AX183" s="18"/>
      <c r="AY183" s="18"/>
      <c r="AZ183" s="18"/>
      <c r="BA183" s="18"/>
      <c r="BB183" s="18"/>
      <c r="BC183" s="18"/>
      <c r="BD183" s="18"/>
      <c r="BE183" s="18"/>
      <c r="BF183" s="18"/>
      <c r="BG183" s="18"/>
      <c r="BH183" s="18"/>
      <c r="BI183" s="18"/>
      <c r="BJ183" s="18"/>
      <c r="BK183" s="18"/>
      <c r="BL183" s="18"/>
      <c r="BM183" s="18"/>
      <c r="BN183" s="18"/>
      <c r="BO183" s="18"/>
      <c r="BP183" s="18"/>
      <c r="BQ183" s="18"/>
      <c r="BR183" s="18"/>
      <c r="BS183" s="18"/>
      <c r="BT183" s="18"/>
      <c r="BU183" s="18"/>
      <c r="BV183" s="18"/>
      <c r="BW183" s="18"/>
      <c r="BX183" s="18"/>
      <c r="BY183" s="18"/>
      <c r="BZ183" s="18"/>
      <c r="CA183" s="18"/>
      <c r="CB183" s="18"/>
      <c r="CC183" s="18"/>
      <c r="CD183" s="18"/>
      <c r="CE183" s="18"/>
      <c r="CF183" s="18"/>
      <c r="CG183" s="18"/>
      <c r="CH183" s="18"/>
      <c r="CI183" s="18"/>
      <c r="CJ183" s="18"/>
      <c r="CK183" s="18"/>
      <c r="CL183" s="18"/>
      <c r="CM183" s="18"/>
      <c r="CN183" s="18"/>
      <c r="CO183" s="18"/>
      <c r="CP183" s="18"/>
      <c r="CQ183" s="18"/>
      <c r="CR183" s="18"/>
      <c r="CS183" s="18"/>
      <c r="CT183" s="18"/>
    </row>
    <row r="184" spans="3:98" x14ac:dyDescent="0.35">
      <c r="C184" s="18"/>
      <c r="D184" s="18"/>
      <c r="E184" s="18"/>
      <c r="F184" s="18"/>
      <c r="G184" s="62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  <c r="AB184" s="18"/>
      <c r="AC184" s="18"/>
      <c r="AD184" s="18"/>
      <c r="AE184" s="18"/>
      <c r="AF184" s="18"/>
      <c r="AG184" s="18"/>
      <c r="AH184" s="18"/>
      <c r="AI184" s="18"/>
      <c r="AJ184" s="18"/>
      <c r="AK184" s="18"/>
      <c r="AL184" s="18"/>
      <c r="AM184" s="18"/>
      <c r="AN184" s="18"/>
      <c r="AO184" s="18"/>
      <c r="AP184" s="18"/>
      <c r="AQ184" s="18"/>
      <c r="AR184" s="18"/>
      <c r="AS184" s="18"/>
      <c r="AT184" s="18"/>
      <c r="AU184" s="18"/>
      <c r="AV184" s="18"/>
      <c r="AW184" s="18"/>
      <c r="AX184" s="18"/>
      <c r="AY184" s="18"/>
      <c r="AZ184" s="18"/>
      <c r="BA184" s="18"/>
      <c r="BB184" s="18"/>
      <c r="BC184" s="18"/>
      <c r="BD184" s="18"/>
      <c r="BE184" s="18"/>
      <c r="BF184" s="18"/>
      <c r="BG184" s="18"/>
      <c r="BH184" s="18"/>
      <c r="BI184" s="18"/>
      <c r="BJ184" s="18"/>
      <c r="BK184" s="18"/>
      <c r="BL184" s="18"/>
      <c r="BM184" s="18"/>
      <c r="BN184" s="18"/>
      <c r="BO184" s="18"/>
      <c r="BP184" s="18"/>
      <c r="BQ184" s="18"/>
      <c r="BR184" s="18"/>
      <c r="BS184" s="18"/>
      <c r="BT184" s="18"/>
      <c r="BU184" s="18"/>
      <c r="BV184" s="18"/>
      <c r="BW184" s="18"/>
      <c r="BX184" s="18"/>
      <c r="BY184" s="18"/>
      <c r="BZ184" s="18"/>
      <c r="CA184" s="18"/>
      <c r="CB184" s="18"/>
      <c r="CC184" s="18"/>
      <c r="CD184" s="18"/>
      <c r="CE184" s="18"/>
      <c r="CF184" s="18"/>
      <c r="CG184" s="18"/>
      <c r="CH184" s="18"/>
      <c r="CI184" s="18"/>
      <c r="CJ184" s="18"/>
      <c r="CK184" s="18"/>
      <c r="CL184" s="18"/>
      <c r="CM184" s="18"/>
      <c r="CN184" s="18"/>
      <c r="CO184" s="18"/>
      <c r="CP184" s="18"/>
      <c r="CQ184" s="18"/>
      <c r="CR184" s="18"/>
      <c r="CS184" s="18"/>
      <c r="CT184" s="18"/>
    </row>
    <row r="185" spans="3:98" x14ac:dyDescent="0.35">
      <c r="C185" s="18"/>
      <c r="D185" s="18"/>
      <c r="E185" s="18"/>
      <c r="F185" s="18"/>
      <c r="G185" s="62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  <c r="AB185" s="18"/>
      <c r="AC185" s="18"/>
      <c r="AD185" s="18"/>
      <c r="AE185" s="18"/>
      <c r="AF185" s="18"/>
      <c r="AG185" s="18"/>
      <c r="AH185" s="18"/>
      <c r="AI185" s="18"/>
      <c r="AJ185" s="18"/>
      <c r="AK185" s="18"/>
      <c r="AL185" s="18"/>
      <c r="AM185" s="18"/>
      <c r="AN185" s="18"/>
      <c r="AO185" s="18"/>
      <c r="AP185" s="18"/>
      <c r="AQ185" s="18"/>
      <c r="AR185" s="18"/>
      <c r="AS185" s="18"/>
      <c r="AT185" s="18"/>
      <c r="AU185" s="18"/>
      <c r="AV185" s="18"/>
      <c r="AW185" s="18"/>
      <c r="AX185" s="18"/>
      <c r="AY185" s="18"/>
      <c r="AZ185" s="18"/>
      <c r="BA185" s="18"/>
      <c r="BB185" s="18"/>
      <c r="BC185" s="18"/>
      <c r="BD185" s="18"/>
      <c r="BE185" s="18"/>
      <c r="BF185" s="18"/>
      <c r="BG185" s="18"/>
      <c r="BH185" s="18"/>
      <c r="BI185" s="18"/>
      <c r="BJ185" s="18"/>
      <c r="BK185" s="18"/>
      <c r="BL185" s="18"/>
      <c r="BM185" s="18"/>
      <c r="BN185" s="18"/>
      <c r="BO185" s="18"/>
      <c r="BP185" s="18"/>
      <c r="BQ185" s="18"/>
      <c r="BR185" s="18"/>
      <c r="BS185" s="18"/>
      <c r="BT185" s="18"/>
      <c r="BU185" s="18"/>
      <c r="BV185" s="18"/>
      <c r="BW185" s="18"/>
      <c r="BX185" s="18"/>
      <c r="BY185" s="18"/>
      <c r="BZ185" s="18"/>
      <c r="CA185" s="18"/>
      <c r="CB185" s="18"/>
      <c r="CC185" s="18"/>
      <c r="CD185" s="18"/>
      <c r="CE185" s="18"/>
      <c r="CF185" s="18"/>
      <c r="CG185" s="18"/>
      <c r="CH185" s="18"/>
      <c r="CI185" s="18"/>
      <c r="CJ185" s="18"/>
      <c r="CK185" s="18"/>
      <c r="CL185" s="18"/>
      <c r="CM185" s="18"/>
      <c r="CN185" s="18"/>
      <c r="CO185" s="18"/>
      <c r="CP185" s="18"/>
      <c r="CQ185" s="18"/>
      <c r="CR185" s="18"/>
      <c r="CS185" s="18"/>
      <c r="CT185" s="18"/>
    </row>
    <row r="186" spans="3:98" x14ac:dyDescent="0.35">
      <c r="C186" s="18"/>
      <c r="D186" s="18"/>
      <c r="E186" s="18"/>
      <c r="F186" s="18"/>
      <c r="G186" s="62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  <c r="AB186" s="18"/>
      <c r="AC186" s="18"/>
      <c r="AD186" s="18"/>
      <c r="AE186" s="18"/>
      <c r="AF186" s="18"/>
      <c r="AG186" s="18"/>
      <c r="AH186" s="18"/>
      <c r="AI186" s="18"/>
      <c r="AJ186" s="18"/>
      <c r="AK186" s="18"/>
      <c r="AL186" s="18"/>
      <c r="AM186" s="18"/>
      <c r="AN186" s="18"/>
      <c r="AO186" s="18"/>
      <c r="AP186" s="18"/>
      <c r="AQ186" s="18"/>
      <c r="AR186" s="18"/>
      <c r="AS186" s="18"/>
      <c r="AT186" s="18"/>
      <c r="AU186" s="18"/>
      <c r="AV186" s="18"/>
      <c r="AW186" s="18"/>
      <c r="AX186" s="18"/>
      <c r="AY186" s="18"/>
      <c r="AZ186" s="18"/>
      <c r="BA186" s="18"/>
      <c r="BB186" s="18"/>
      <c r="BC186" s="18"/>
      <c r="BD186" s="18"/>
      <c r="BE186" s="18"/>
      <c r="BF186" s="18"/>
      <c r="BG186" s="18"/>
      <c r="BH186" s="18"/>
      <c r="BI186" s="18"/>
      <c r="BJ186" s="18"/>
      <c r="BK186" s="18"/>
      <c r="BL186" s="18"/>
      <c r="BM186" s="18"/>
      <c r="BN186" s="18"/>
      <c r="BO186" s="18"/>
      <c r="BP186" s="18"/>
      <c r="BQ186" s="18"/>
      <c r="BR186" s="18"/>
      <c r="BS186" s="18"/>
      <c r="BT186" s="18"/>
      <c r="BU186" s="18"/>
      <c r="BV186" s="18"/>
      <c r="BW186" s="18"/>
      <c r="BX186" s="18"/>
      <c r="BY186" s="18"/>
      <c r="BZ186" s="18"/>
      <c r="CA186" s="18"/>
      <c r="CB186" s="18"/>
      <c r="CC186" s="18"/>
      <c r="CD186" s="18"/>
      <c r="CE186" s="18"/>
      <c r="CF186" s="18"/>
      <c r="CG186" s="18"/>
      <c r="CH186" s="18"/>
      <c r="CI186" s="18"/>
      <c r="CJ186" s="18"/>
      <c r="CK186" s="18"/>
      <c r="CL186" s="18"/>
      <c r="CM186" s="18"/>
      <c r="CN186" s="18"/>
      <c r="CO186" s="18"/>
      <c r="CP186" s="18"/>
      <c r="CQ186" s="18"/>
      <c r="CR186" s="18"/>
      <c r="CS186" s="18"/>
      <c r="CT186" s="18"/>
    </row>
    <row r="187" spans="3:98" x14ac:dyDescent="0.35">
      <c r="C187" s="18"/>
      <c r="D187" s="18"/>
      <c r="E187" s="18"/>
      <c r="F187" s="18"/>
      <c r="G187" s="62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  <c r="AB187" s="18"/>
      <c r="AC187" s="18"/>
      <c r="AD187" s="18"/>
      <c r="AE187" s="18"/>
      <c r="AF187" s="18"/>
      <c r="AG187" s="18"/>
      <c r="AH187" s="18"/>
      <c r="AI187" s="18"/>
      <c r="AJ187" s="18"/>
      <c r="AK187" s="18"/>
      <c r="AL187" s="18"/>
      <c r="AM187" s="18"/>
      <c r="AN187" s="18"/>
      <c r="AO187" s="18"/>
      <c r="AP187" s="18"/>
      <c r="AQ187" s="18"/>
      <c r="AR187" s="18"/>
      <c r="AS187" s="18"/>
      <c r="AT187" s="18"/>
      <c r="AU187" s="18"/>
      <c r="AV187" s="18"/>
      <c r="AW187" s="18"/>
      <c r="AX187" s="18"/>
      <c r="AY187" s="18"/>
      <c r="AZ187" s="18"/>
      <c r="BA187" s="18"/>
      <c r="BB187" s="18"/>
      <c r="BC187" s="18"/>
      <c r="BD187" s="18"/>
      <c r="BE187" s="18"/>
      <c r="BF187" s="18"/>
      <c r="BG187" s="18"/>
      <c r="BH187" s="18"/>
      <c r="BI187" s="18"/>
      <c r="BJ187" s="18"/>
      <c r="BK187" s="18"/>
      <c r="BL187" s="18"/>
      <c r="BM187" s="18"/>
      <c r="BN187" s="18"/>
      <c r="BO187" s="18"/>
      <c r="BP187" s="18"/>
      <c r="BQ187" s="18"/>
      <c r="BR187" s="18"/>
      <c r="BS187" s="18"/>
      <c r="BT187" s="18"/>
      <c r="BU187" s="18"/>
      <c r="BV187" s="18"/>
      <c r="BW187" s="18"/>
      <c r="BX187" s="18"/>
      <c r="BY187" s="18"/>
      <c r="BZ187" s="18"/>
      <c r="CA187" s="18"/>
      <c r="CB187" s="18"/>
      <c r="CC187" s="18"/>
      <c r="CD187" s="18"/>
      <c r="CE187" s="18"/>
      <c r="CF187" s="18"/>
      <c r="CG187" s="18"/>
      <c r="CH187" s="18"/>
      <c r="CI187" s="18"/>
      <c r="CJ187" s="18"/>
      <c r="CK187" s="18"/>
      <c r="CL187" s="18"/>
      <c r="CM187" s="18"/>
      <c r="CN187" s="18"/>
      <c r="CO187" s="18"/>
      <c r="CP187" s="18"/>
      <c r="CQ187" s="18"/>
      <c r="CR187" s="18"/>
      <c r="CS187" s="18"/>
      <c r="CT187" s="18"/>
    </row>
    <row r="188" spans="3:98" x14ac:dyDescent="0.35">
      <c r="C188" s="18"/>
      <c r="D188" s="18"/>
      <c r="E188" s="18"/>
      <c r="F188" s="18"/>
      <c r="G188" s="62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  <c r="AB188" s="18"/>
      <c r="AC188" s="18"/>
      <c r="AD188" s="18"/>
      <c r="AE188" s="18"/>
      <c r="AF188" s="18"/>
      <c r="AG188" s="18"/>
      <c r="AH188" s="18"/>
      <c r="AI188" s="18"/>
      <c r="AJ188" s="18"/>
      <c r="AK188" s="18"/>
      <c r="AL188" s="18"/>
      <c r="AM188" s="18"/>
      <c r="AN188" s="18"/>
      <c r="AO188" s="18"/>
      <c r="AP188" s="18"/>
      <c r="AQ188" s="18"/>
      <c r="AR188" s="18"/>
      <c r="AS188" s="18"/>
      <c r="AT188" s="18"/>
      <c r="AU188" s="18"/>
      <c r="AV188" s="18"/>
      <c r="AW188" s="18"/>
      <c r="AX188" s="18"/>
      <c r="AY188" s="18"/>
      <c r="AZ188" s="18"/>
      <c r="BA188" s="18"/>
      <c r="BB188" s="18"/>
      <c r="BC188" s="18"/>
      <c r="BD188" s="18"/>
      <c r="BE188" s="18"/>
      <c r="BF188" s="18"/>
      <c r="BG188" s="18"/>
      <c r="BH188" s="18"/>
      <c r="BI188" s="18"/>
      <c r="BJ188" s="18"/>
      <c r="BK188" s="18"/>
      <c r="BL188" s="18"/>
      <c r="BM188" s="18"/>
      <c r="BN188" s="18"/>
      <c r="BO188" s="18"/>
      <c r="BP188" s="18"/>
      <c r="BQ188" s="18"/>
      <c r="BR188" s="18"/>
      <c r="BS188" s="18"/>
      <c r="BT188" s="18"/>
      <c r="BU188" s="18"/>
      <c r="BV188" s="18"/>
      <c r="BW188" s="18"/>
      <c r="BX188" s="18"/>
      <c r="BY188" s="18"/>
      <c r="BZ188" s="18"/>
      <c r="CA188" s="18"/>
      <c r="CB188" s="18"/>
      <c r="CC188" s="18"/>
      <c r="CD188" s="18"/>
      <c r="CE188" s="18"/>
      <c r="CF188" s="18"/>
      <c r="CG188" s="18"/>
      <c r="CH188" s="18"/>
      <c r="CI188" s="18"/>
      <c r="CJ188" s="18"/>
      <c r="CK188" s="18"/>
      <c r="CL188" s="18"/>
      <c r="CM188" s="18"/>
      <c r="CN188" s="18"/>
      <c r="CO188" s="18"/>
      <c r="CP188" s="18"/>
      <c r="CQ188" s="18"/>
      <c r="CR188" s="18"/>
      <c r="CS188" s="18"/>
      <c r="CT188" s="18"/>
    </row>
    <row r="189" spans="3:98" x14ac:dyDescent="0.35">
      <c r="C189" s="18"/>
      <c r="D189" s="18"/>
      <c r="E189" s="18"/>
      <c r="F189" s="18"/>
      <c r="G189" s="62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  <c r="AB189" s="18"/>
      <c r="AC189" s="18"/>
      <c r="AD189" s="18"/>
      <c r="AE189" s="18"/>
      <c r="AF189" s="18"/>
      <c r="AG189" s="18"/>
      <c r="AH189" s="18"/>
      <c r="AI189" s="18"/>
      <c r="AJ189" s="18"/>
      <c r="AK189" s="18"/>
      <c r="AL189" s="18"/>
      <c r="AM189" s="18"/>
      <c r="AN189" s="18"/>
      <c r="AO189" s="18"/>
      <c r="AP189" s="18"/>
      <c r="AQ189" s="18"/>
      <c r="AR189" s="18"/>
      <c r="AS189" s="18"/>
      <c r="AT189" s="18"/>
      <c r="AU189" s="18"/>
      <c r="AV189" s="18"/>
      <c r="AW189" s="18"/>
      <c r="AX189" s="18"/>
      <c r="AY189" s="18"/>
      <c r="AZ189" s="18"/>
      <c r="BA189" s="18"/>
      <c r="BB189" s="18"/>
      <c r="BC189" s="18"/>
      <c r="BD189" s="18"/>
      <c r="BE189" s="18"/>
      <c r="BF189" s="18"/>
      <c r="BG189" s="18"/>
      <c r="BH189" s="18"/>
      <c r="BI189" s="18"/>
      <c r="BJ189" s="18"/>
      <c r="BK189" s="18"/>
      <c r="BL189" s="18"/>
      <c r="BM189" s="18"/>
      <c r="BN189" s="18"/>
      <c r="BO189" s="18"/>
      <c r="BP189" s="18"/>
      <c r="BQ189" s="18"/>
      <c r="BR189" s="18"/>
      <c r="BS189" s="18"/>
      <c r="BT189" s="18"/>
      <c r="BU189" s="18"/>
      <c r="BV189" s="18"/>
      <c r="BW189" s="18"/>
      <c r="BX189" s="18"/>
      <c r="BY189" s="18"/>
      <c r="BZ189" s="18"/>
      <c r="CA189" s="18"/>
      <c r="CB189" s="18"/>
      <c r="CC189" s="18"/>
      <c r="CD189" s="18"/>
      <c r="CE189" s="18"/>
      <c r="CF189" s="18"/>
      <c r="CG189" s="18"/>
      <c r="CH189" s="18"/>
      <c r="CI189" s="18"/>
      <c r="CJ189" s="18"/>
      <c r="CK189" s="18"/>
      <c r="CL189" s="18"/>
      <c r="CM189" s="18"/>
      <c r="CN189" s="18"/>
      <c r="CO189" s="18"/>
      <c r="CP189" s="18"/>
      <c r="CQ189" s="18"/>
      <c r="CR189" s="18"/>
      <c r="CS189" s="18"/>
      <c r="CT189" s="18"/>
    </row>
    <row r="190" spans="3:98" x14ac:dyDescent="0.35">
      <c r="C190" s="18"/>
      <c r="D190" s="18"/>
      <c r="E190" s="18"/>
      <c r="F190" s="18"/>
      <c r="G190" s="62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  <c r="AB190" s="18"/>
      <c r="AC190" s="18"/>
      <c r="AD190" s="18"/>
      <c r="AE190" s="18"/>
      <c r="AF190" s="18"/>
      <c r="AG190" s="18"/>
      <c r="AH190" s="18"/>
      <c r="AI190" s="18"/>
      <c r="AJ190" s="18"/>
      <c r="AK190" s="18"/>
      <c r="AL190" s="18"/>
      <c r="AM190" s="18"/>
      <c r="AN190" s="18"/>
      <c r="AO190" s="18"/>
      <c r="AP190" s="18"/>
      <c r="AQ190" s="18"/>
      <c r="AR190" s="18"/>
      <c r="AS190" s="18"/>
      <c r="AT190" s="18"/>
      <c r="AU190" s="18"/>
      <c r="AV190" s="18"/>
      <c r="AW190" s="18"/>
      <c r="AX190" s="18"/>
      <c r="AY190" s="18"/>
      <c r="AZ190" s="18"/>
      <c r="BA190" s="18"/>
      <c r="BB190" s="18"/>
      <c r="BC190" s="18"/>
      <c r="BD190" s="18"/>
      <c r="BE190" s="18"/>
      <c r="BF190" s="18"/>
      <c r="BG190" s="18"/>
      <c r="BH190" s="18"/>
      <c r="BI190" s="18"/>
      <c r="BJ190" s="18"/>
      <c r="BK190" s="18"/>
      <c r="BL190" s="18"/>
      <c r="BM190" s="18"/>
      <c r="BN190" s="18"/>
      <c r="BO190" s="18"/>
      <c r="BP190" s="18"/>
      <c r="BQ190" s="18"/>
      <c r="BR190" s="18"/>
      <c r="BS190" s="18"/>
      <c r="BT190" s="18"/>
      <c r="BU190" s="18"/>
      <c r="BV190" s="18"/>
      <c r="BW190" s="18"/>
      <c r="BX190" s="18"/>
      <c r="BY190" s="18"/>
      <c r="BZ190" s="18"/>
      <c r="CA190" s="18"/>
      <c r="CB190" s="18"/>
      <c r="CC190" s="18"/>
      <c r="CD190" s="18"/>
      <c r="CE190" s="18"/>
      <c r="CF190" s="18"/>
      <c r="CG190" s="18"/>
      <c r="CH190" s="18"/>
      <c r="CI190" s="18"/>
      <c r="CJ190" s="18"/>
      <c r="CK190" s="18"/>
      <c r="CL190" s="18"/>
      <c r="CM190" s="18"/>
      <c r="CN190" s="18"/>
      <c r="CO190" s="18"/>
      <c r="CP190" s="18"/>
      <c r="CQ190" s="18"/>
      <c r="CR190" s="18"/>
      <c r="CS190" s="18"/>
      <c r="CT190" s="18"/>
    </row>
    <row r="191" spans="3:98" x14ac:dyDescent="0.35">
      <c r="C191" s="18"/>
      <c r="D191" s="18"/>
      <c r="E191" s="18"/>
      <c r="F191" s="18"/>
      <c r="G191" s="62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  <c r="AB191" s="18"/>
      <c r="AC191" s="18"/>
      <c r="AD191" s="18"/>
      <c r="AE191" s="18"/>
      <c r="AF191" s="18"/>
      <c r="AG191" s="18"/>
      <c r="AH191" s="18"/>
      <c r="AI191" s="18"/>
      <c r="AJ191" s="18"/>
      <c r="AK191" s="18"/>
      <c r="AL191" s="18"/>
      <c r="AM191" s="18"/>
      <c r="AN191" s="18"/>
      <c r="AO191" s="18"/>
      <c r="AP191" s="18"/>
      <c r="AQ191" s="18"/>
      <c r="AR191" s="18"/>
      <c r="AS191" s="18"/>
      <c r="AT191" s="18"/>
      <c r="AU191" s="18"/>
      <c r="AV191" s="18"/>
      <c r="AW191" s="18"/>
      <c r="AX191" s="18"/>
      <c r="AY191" s="18"/>
      <c r="AZ191" s="18"/>
      <c r="BA191" s="18"/>
      <c r="BB191" s="18"/>
      <c r="BC191" s="18"/>
      <c r="BD191" s="18"/>
      <c r="BE191" s="18"/>
      <c r="BF191" s="18"/>
      <c r="BG191" s="18"/>
      <c r="BH191" s="18"/>
      <c r="BI191" s="18"/>
      <c r="BJ191" s="18"/>
      <c r="BK191" s="18"/>
      <c r="BL191" s="18"/>
      <c r="BM191" s="18"/>
      <c r="BN191" s="18"/>
      <c r="BO191" s="18"/>
      <c r="BP191" s="18"/>
      <c r="BQ191" s="18"/>
      <c r="BR191" s="18"/>
      <c r="BS191" s="18"/>
      <c r="BT191" s="18"/>
      <c r="BU191" s="18"/>
      <c r="BV191" s="18"/>
      <c r="BW191" s="18"/>
      <c r="BX191" s="18"/>
      <c r="BY191" s="18"/>
      <c r="BZ191" s="18"/>
      <c r="CA191" s="18"/>
      <c r="CB191" s="18"/>
      <c r="CC191" s="18"/>
      <c r="CD191" s="18"/>
      <c r="CE191" s="18"/>
      <c r="CF191" s="18"/>
      <c r="CG191" s="18"/>
      <c r="CH191" s="18"/>
      <c r="CI191" s="18"/>
      <c r="CJ191" s="18"/>
      <c r="CK191" s="18"/>
      <c r="CL191" s="18"/>
      <c r="CM191" s="18"/>
      <c r="CN191" s="18"/>
      <c r="CO191" s="18"/>
      <c r="CP191" s="18"/>
      <c r="CQ191" s="18"/>
      <c r="CR191" s="18"/>
      <c r="CS191" s="18"/>
      <c r="CT191" s="18"/>
    </row>
    <row r="192" spans="3:98" x14ac:dyDescent="0.35">
      <c r="C192" s="18"/>
      <c r="D192" s="18"/>
      <c r="E192" s="18"/>
      <c r="F192" s="18"/>
      <c r="G192" s="62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  <c r="AB192" s="18"/>
      <c r="AC192" s="18"/>
      <c r="AD192" s="18"/>
      <c r="AE192" s="18"/>
      <c r="AF192" s="18"/>
      <c r="AG192" s="18"/>
      <c r="AH192" s="18"/>
      <c r="AI192" s="18"/>
      <c r="AJ192" s="18"/>
      <c r="AK192" s="18"/>
      <c r="AL192" s="18"/>
      <c r="AM192" s="18"/>
      <c r="AN192" s="18"/>
      <c r="AO192" s="18"/>
      <c r="AP192" s="18"/>
      <c r="AQ192" s="18"/>
      <c r="AR192" s="18"/>
      <c r="AS192" s="18"/>
      <c r="AT192" s="18"/>
      <c r="AU192" s="18"/>
      <c r="AV192" s="18"/>
      <c r="AW192" s="18"/>
      <c r="AX192" s="18"/>
      <c r="AY192" s="18"/>
      <c r="AZ192" s="18"/>
      <c r="BA192" s="18"/>
      <c r="BB192" s="18"/>
      <c r="BC192" s="18"/>
      <c r="BD192" s="18"/>
      <c r="BE192" s="18"/>
      <c r="BF192" s="18"/>
      <c r="BG192" s="18"/>
      <c r="BH192" s="18"/>
      <c r="BI192" s="18"/>
      <c r="BJ192" s="18"/>
      <c r="BK192" s="18"/>
      <c r="BL192" s="18"/>
      <c r="BM192" s="18"/>
      <c r="BN192" s="18"/>
      <c r="BO192" s="18"/>
      <c r="BP192" s="18"/>
      <c r="BQ192" s="18"/>
      <c r="BR192" s="18"/>
      <c r="BS192" s="18"/>
      <c r="BT192" s="18"/>
      <c r="BU192" s="18"/>
      <c r="BV192" s="18"/>
      <c r="BW192" s="18"/>
      <c r="BX192" s="18"/>
      <c r="BY192" s="18"/>
      <c r="BZ192" s="18"/>
      <c r="CA192" s="18"/>
      <c r="CB192" s="18"/>
      <c r="CC192" s="18"/>
      <c r="CD192" s="18"/>
      <c r="CE192" s="18"/>
      <c r="CF192" s="18"/>
      <c r="CG192" s="18"/>
      <c r="CH192" s="18"/>
      <c r="CI192" s="18"/>
      <c r="CJ192" s="18"/>
      <c r="CK192" s="18"/>
      <c r="CL192" s="18"/>
      <c r="CM192" s="18"/>
      <c r="CN192" s="18"/>
      <c r="CO192" s="18"/>
      <c r="CP192" s="18"/>
      <c r="CQ192" s="18"/>
      <c r="CR192" s="18"/>
      <c r="CS192" s="18"/>
      <c r="CT192" s="18"/>
    </row>
    <row r="193" spans="3:98" x14ac:dyDescent="0.35">
      <c r="C193" s="18"/>
      <c r="D193" s="18"/>
      <c r="E193" s="18"/>
      <c r="F193" s="18"/>
      <c r="G193" s="62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  <c r="AB193" s="18"/>
      <c r="AC193" s="18"/>
      <c r="AD193" s="18"/>
      <c r="AE193" s="18"/>
      <c r="AF193" s="18"/>
      <c r="AG193" s="18"/>
      <c r="AH193" s="18"/>
      <c r="AI193" s="18"/>
      <c r="AJ193" s="18"/>
      <c r="AK193" s="18"/>
      <c r="AL193" s="18"/>
      <c r="AM193" s="18"/>
      <c r="AN193" s="18"/>
      <c r="AO193" s="18"/>
      <c r="AP193" s="18"/>
      <c r="AQ193" s="18"/>
      <c r="AR193" s="18"/>
      <c r="AS193" s="18"/>
      <c r="AT193" s="18"/>
      <c r="AU193" s="18"/>
      <c r="AV193" s="18"/>
      <c r="AW193" s="18"/>
      <c r="AX193" s="18"/>
      <c r="AY193" s="18"/>
      <c r="AZ193" s="18"/>
      <c r="BA193" s="18"/>
      <c r="BB193" s="18"/>
      <c r="BC193" s="18"/>
      <c r="BD193" s="18"/>
      <c r="BE193" s="18"/>
      <c r="BF193" s="18"/>
      <c r="BG193" s="18"/>
      <c r="BH193" s="18"/>
      <c r="BI193" s="18"/>
      <c r="BJ193" s="18"/>
      <c r="BK193" s="18"/>
      <c r="BL193" s="18"/>
      <c r="BM193" s="18"/>
      <c r="BN193" s="18"/>
      <c r="BO193" s="18"/>
      <c r="BP193" s="18"/>
      <c r="BQ193" s="18"/>
      <c r="BR193" s="18"/>
      <c r="BS193" s="18"/>
      <c r="BT193" s="18"/>
      <c r="BU193" s="18"/>
      <c r="BV193" s="18"/>
      <c r="BW193" s="18"/>
      <c r="BX193" s="18"/>
      <c r="BY193" s="18"/>
      <c r="BZ193" s="18"/>
      <c r="CA193" s="18"/>
      <c r="CB193" s="18"/>
      <c r="CC193" s="18"/>
      <c r="CD193" s="18"/>
      <c r="CE193" s="18"/>
      <c r="CF193" s="18"/>
      <c r="CG193" s="18"/>
      <c r="CH193" s="18"/>
      <c r="CI193" s="18"/>
      <c r="CJ193" s="18"/>
      <c r="CK193" s="18"/>
      <c r="CL193" s="18"/>
      <c r="CM193" s="18"/>
      <c r="CN193" s="18"/>
      <c r="CO193" s="18"/>
      <c r="CP193" s="18"/>
      <c r="CQ193" s="18"/>
      <c r="CR193" s="18"/>
      <c r="CS193" s="18"/>
      <c r="CT193" s="18"/>
    </row>
    <row r="194" spans="3:98" x14ac:dyDescent="0.35">
      <c r="C194" s="18"/>
      <c r="D194" s="18"/>
      <c r="E194" s="18"/>
      <c r="F194" s="18"/>
      <c r="G194" s="62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  <c r="AB194" s="18"/>
      <c r="AC194" s="18"/>
      <c r="AD194" s="18"/>
      <c r="AE194" s="18"/>
      <c r="AF194" s="18"/>
      <c r="AG194" s="18"/>
      <c r="AH194" s="18"/>
      <c r="AI194" s="18"/>
      <c r="AJ194" s="18"/>
      <c r="AK194" s="18"/>
      <c r="AL194" s="18"/>
      <c r="AM194" s="18"/>
      <c r="AN194" s="18"/>
      <c r="AO194" s="18"/>
      <c r="AP194" s="18"/>
      <c r="AQ194" s="18"/>
      <c r="AR194" s="18"/>
      <c r="AS194" s="18"/>
      <c r="AT194" s="18"/>
      <c r="AU194" s="18"/>
      <c r="AV194" s="18"/>
      <c r="AW194" s="18"/>
      <c r="AX194" s="18"/>
      <c r="AY194" s="18"/>
      <c r="AZ194" s="18"/>
      <c r="BA194" s="18"/>
      <c r="BB194" s="18"/>
      <c r="BC194" s="18"/>
      <c r="BD194" s="18"/>
      <c r="BE194" s="18"/>
      <c r="BF194" s="18"/>
      <c r="BG194" s="18"/>
      <c r="BH194" s="18"/>
      <c r="BI194" s="18"/>
      <c r="BJ194" s="18"/>
      <c r="BK194" s="18"/>
      <c r="BL194" s="18"/>
      <c r="BM194" s="18"/>
      <c r="BN194" s="18"/>
      <c r="BO194" s="18"/>
      <c r="BP194" s="18"/>
      <c r="BQ194" s="18"/>
      <c r="BR194" s="18"/>
      <c r="BS194" s="18"/>
      <c r="BT194" s="18"/>
      <c r="BU194" s="18"/>
      <c r="BV194" s="18"/>
      <c r="BW194" s="18"/>
      <c r="BX194" s="18"/>
      <c r="BY194" s="18"/>
      <c r="BZ194" s="18"/>
      <c r="CA194" s="18"/>
      <c r="CB194" s="18"/>
      <c r="CC194" s="18"/>
      <c r="CD194" s="18"/>
      <c r="CE194" s="18"/>
      <c r="CF194" s="18"/>
      <c r="CG194" s="18"/>
      <c r="CH194" s="18"/>
      <c r="CI194" s="18"/>
      <c r="CJ194" s="18"/>
      <c r="CK194" s="18"/>
      <c r="CL194" s="18"/>
      <c r="CM194" s="18"/>
      <c r="CN194" s="18"/>
      <c r="CO194" s="18"/>
      <c r="CP194" s="18"/>
      <c r="CQ194" s="18"/>
      <c r="CR194" s="18"/>
      <c r="CS194" s="18"/>
      <c r="CT194" s="18"/>
    </row>
    <row r="195" spans="3:98" x14ac:dyDescent="0.35">
      <c r="C195" s="18"/>
      <c r="D195" s="18"/>
      <c r="E195" s="18"/>
      <c r="F195" s="18"/>
      <c r="G195" s="62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  <c r="AB195" s="18"/>
      <c r="AC195" s="18"/>
      <c r="AD195" s="18"/>
      <c r="AE195" s="18"/>
      <c r="AF195" s="18"/>
      <c r="AG195" s="18"/>
      <c r="AH195" s="18"/>
      <c r="AI195" s="18"/>
      <c r="AJ195" s="18"/>
      <c r="AK195" s="18"/>
      <c r="AL195" s="18"/>
      <c r="AM195" s="18"/>
      <c r="AN195" s="18"/>
      <c r="AO195" s="18"/>
      <c r="AP195" s="18"/>
      <c r="AQ195" s="18"/>
      <c r="AR195" s="18"/>
      <c r="AS195" s="18"/>
      <c r="AT195" s="18"/>
      <c r="AU195" s="18"/>
      <c r="AV195" s="18"/>
      <c r="AW195" s="18"/>
      <c r="AX195" s="18"/>
      <c r="AY195" s="18"/>
      <c r="AZ195" s="18"/>
      <c r="BA195" s="18"/>
      <c r="BB195" s="18"/>
      <c r="BC195" s="18"/>
      <c r="BD195" s="18"/>
      <c r="BE195" s="18"/>
      <c r="BF195" s="18"/>
      <c r="BG195" s="18"/>
      <c r="BH195" s="18"/>
      <c r="BI195" s="18"/>
      <c r="BJ195" s="18"/>
      <c r="BK195" s="18"/>
      <c r="BL195" s="18"/>
      <c r="BM195" s="18"/>
      <c r="BN195" s="18"/>
      <c r="BO195" s="18"/>
      <c r="BP195" s="18"/>
      <c r="BQ195" s="18"/>
      <c r="BR195" s="18"/>
      <c r="BS195" s="18"/>
      <c r="BT195" s="18"/>
      <c r="BU195" s="18"/>
      <c r="BV195" s="18"/>
      <c r="BW195" s="18"/>
      <c r="BX195" s="18"/>
      <c r="BY195" s="18"/>
      <c r="BZ195" s="18"/>
      <c r="CA195" s="18"/>
      <c r="CB195" s="18"/>
      <c r="CC195" s="18"/>
      <c r="CD195" s="18"/>
      <c r="CE195" s="18"/>
      <c r="CF195" s="18"/>
      <c r="CG195" s="18"/>
      <c r="CH195" s="18"/>
      <c r="CI195" s="18"/>
      <c r="CJ195" s="18"/>
      <c r="CK195" s="18"/>
      <c r="CL195" s="18"/>
      <c r="CM195" s="18"/>
      <c r="CN195" s="18"/>
      <c r="CO195" s="18"/>
      <c r="CP195" s="18"/>
      <c r="CQ195" s="18"/>
      <c r="CR195" s="18"/>
      <c r="CS195" s="18"/>
      <c r="CT195" s="18"/>
    </row>
    <row r="196" spans="3:98" x14ac:dyDescent="0.35">
      <c r="C196" s="18"/>
      <c r="D196" s="18"/>
      <c r="E196" s="18"/>
      <c r="F196" s="18"/>
      <c r="G196" s="62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/>
      <c r="AB196" s="18"/>
      <c r="AC196" s="18"/>
      <c r="AD196" s="18"/>
      <c r="AE196" s="18"/>
      <c r="AF196" s="18"/>
      <c r="AG196" s="18"/>
      <c r="AH196" s="18"/>
      <c r="AI196" s="18"/>
      <c r="AJ196" s="18"/>
      <c r="AK196" s="18"/>
      <c r="AL196" s="18"/>
      <c r="AM196" s="18"/>
      <c r="AN196" s="18"/>
      <c r="AO196" s="18"/>
      <c r="AP196" s="18"/>
      <c r="AQ196" s="18"/>
      <c r="AR196" s="18"/>
      <c r="AS196" s="18"/>
      <c r="AT196" s="18"/>
      <c r="AU196" s="18"/>
      <c r="AV196" s="18"/>
      <c r="AW196" s="18"/>
      <c r="AX196" s="18"/>
      <c r="AY196" s="18"/>
      <c r="AZ196" s="18"/>
      <c r="BA196" s="18"/>
      <c r="BB196" s="18"/>
      <c r="BC196" s="18"/>
      <c r="BD196" s="18"/>
      <c r="BE196" s="18"/>
      <c r="BF196" s="18"/>
      <c r="BG196" s="18"/>
      <c r="BH196" s="18"/>
      <c r="BI196" s="18"/>
      <c r="BJ196" s="18"/>
      <c r="BK196" s="18"/>
      <c r="BL196" s="18"/>
      <c r="BM196" s="18"/>
      <c r="BN196" s="18"/>
      <c r="BO196" s="18"/>
      <c r="BP196" s="18"/>
      <c r="BQ196" s="18"/>
      <c r="BR196" s="18"/>
      <c r="BS196" s="18"/>
      <c r="BT196" s="18"/>
      <c r="BU196" s="18"/>
      <c r="BV196" s="18"/>
      <c r="BW196" s="18"/>
      <c r="BX196" s="18"/>
      <c r="BY196" s="18"/>
      <c r="BZ196" s="18"/>
      <c r="CA196" s="18"/>
      <c r="CB196" s="18"/>
      <c r="CC196" s="18"/>
      <c r="CD196" s="18"/>
      <c r="CE196" s="18"/>
      <c r="CF196" s="18"/>
      <c r="CG196" s="18"/>
      <c r="CH196" s="18"/>
      <c r="CI196" s="18"/>
      <c r="CJ196" s="18"/>
      <c r="CK196" s="18"/>
      <c r="CL196" s="18"/>
      <c r="CM196" s="18"/>
      <c r="CN196" s="18"/>
      <c r="CO196" s="18"/>
      <c r="CP196" s="18"/>
      <c r="CQ196" s="18"/>
      <c r="CR196" s="18"/>
      <c r="CS196" s="18"/>
      <c r="CT196" s="18"/>
    </row>
    <row r="197" spans="3:98" x14ac:dyDescent="0.35">
      <c r="C197" s="18"/>
      <c r="D197" s="18"/>
      <c r="E197" s="18"/>
      <c r="F197" s="18"/>
      <c r="G197" s="62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18"/>
      <c r="AB197" s="18"/>
      <c r="AC197" s="18"/>
      <c r="AD197" s="18"/>
      <c r="AE197" s="18"/>
      <c r="AF197" s="18"/>
      <c r="AG197" s="18"/>
      <c r="AH197" s="18"/>
      <c r="AI197" s="18"/>
      <c r="AJ197" s="18"/>
      <c r="AK197" s="18"/>
      <c r="AL197" s="18"/>
      <c r="AM197" s="18"/>
      <c r="AN197" s="18"/>
      <c r="AO197" s="18"/>
      <c r="AP197" s="18"/>
      <c r="AQ197" s="18"/>
      <c r="AR197" s="18"/>
      <c r="AS197" s="18"/>
      <c r="AT197" s="18"/>
      <c r="AU197" s="18"/>
      <c r="AV197" s="18"/>
      <c r="AW197" s="18"/>
      <c r="AX197" s="18"/>
      <c r="AY197" s="18"/>
      <c r="AZ197" s="18"/>
      <c r="BA197" s="18"/>
      <c r="BB197" s="18"/>
      <c r="BC197" s="18"/>
      <c r="BD197" s="18"/>
      <c r="BE197" s="18"/>
      <c r="BF197" s="18"/>
      <c r="BG197" s="18"/>
      <c r="BH197" s="18"/>
      <c r="BI197" s="18"/>
      <c r="BJ197" s="18"/>
      <c r="BK197" s="18"/>
      <c r="BL197" s="18"/>
      <c r="BM197" s="18"/>
      <c r="BN197" s="18"/>
      <c r="BO197" s="18"/>
      <c r="BP197" s="18"/>
      <c r="BQ197" s="18"/>
      <c r="BR197" s="18"/>
      <c r="BS197" s="18"/>
      <c r="BT197" s="18"/>
      <c r="BU197" s="18"/>
      <c r="BV197" s="18"/>
      <c r="BW197" s="18"/>
      <c r="BX197" s="18"/>
      <c r="BY197" s="18"/>
      <c r="BZ197" s="18"/>
      <c r="CA197" s="18"/>
      <c r="CB197" s="18"/>
      <c r="CC197" s="18"/>
      <c r="CD197" s="18"/>
      <c r="CE197" s="18"/>
      <c r="CF197" s="18"/>
      <c r="CG197" s="18"/>
      <c r="CH197" s="18"/>
      <c r="CI197" s="18"/>
      <c r="CJ197" s="18"/>
      <c r="CK197" s="18"/>
      <c r="CL197" s="18"/>
      <c r="CM197" s="18"/>
      <c r="CN197" s="18"/>
      <c r="CO197" s="18"/>
      <c r="CP197" s="18"/>
      <c r="CQ197" s="18"/>
      <c r="CR197" s="18"/>
      <c r="CS197" s="18"/>
      <c r="CT197" s="18"/>
    </row>
    <row r="198" spans="3:98" x14ac:dyDescent="0.35">
      <c r="C198" s="18"/>
      <c r="D198" s="18"/>
      <c r="E198" s="18"/>
      <c r="F198" s="18"/>
      <c r="G198" s="62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18"/>
      <c r="AB198" s="18"/>
      <c r="AC198" s="18"/>
      <c r="AD198" s="18"/>
      <c r="AE198" s="18"/>
      <c r="AF198" s="18"/>
      <c r="AG198" s="18"/>
      <c r="AH198" s="18"/>
      <c r="AI198" s="18"/>
      <c r="AJ198" s="18"/>
      <c r="AK198" s="18"/>
      <c r="AL198" s="18"/>
      <c r="AM198" s="18"/>
      <c r="AN198" s="18"/>
      <c r="AO198" s="18"/>
      <c r="AP198" s="18"/>
      <c r="AQ198" s="18"/>
      <c r="AR198" s="18"/>
      <c r="AS198" s="18"/>
      <c r="AT198" s="18"/>
      <c r="AU198" s="18"/>
      <c r="AV198" s="18"/>
      <c r="AW198" s="18"/>
      <c r="AX198" s="18"/>
      <c r="AY198" s="18"/>
      <c r="AZ198" s="18"/>
      <c r="BA198" s="18"/>
      <c r="BB198" s="18"/>
      <c r="BC198" s="18"/>
      <c r="BD198" s="18"/>
      <c r="BE198" s="18"/>
      <c r="BF198" s="18"/>
      <c r="BG198" s="18"/>
      <c r="BH198" s="18"/>
      <c r="BI198" s="18"/>
      <c r="BJ198" s="18"/>
      <c r="BK198" s="18"/>
      <c r="BL198" s="18"/>
      <c r="BM198" s="18"/>
      <c r="BN198" s="18"/>
      <c r="BO198" s="18"/>
      <c r="BP198" s="18"/>
      <c r="BQ198" s="18"/>
      <c r="BR198" s="18"/>
      <c r="BS198" s="18"/>
      <c r="BT198" s="18"/>
      <c r="BU198" s="18"/>
      <c r="BV198" s="18"/>
      <c r="BW198" s="18"/>
      <c r="BX198" s="18"/>
      <c r="BY198" s="18"/>
      <c r="BZ198" s="18"/>
      <c r="CA198" s="18"/>
      <c r="CB198" s="18"/>
      <c r="CC198" s="18"/>
      <c r="CD198" s="18"/>
      <c r="CE198" s="18"/>
      <c r="CF198" s="18"/>
      <c r="CG198" s="18"/>
      <c r="CH198" s="18"/>
      <c r="CI198" s="18"/>
      <c r="CJ198" s="18"/>
      <c r="CK198" s="18"/>
      <c r="CL198" s="18"/>
      <c r="CM198" s="18"/>
      <c r="CN198" s="18"/>
      <c r="CO198" s="18"/>
      <c r="CP198" s="18"/>
      <c r="CQ198" s="18"/>
      <c r="CR198" s="18"/>
      <c r="CS198" s="18"/>
      <c r="CT198" s="18"/>
    </row>
    <row r="199" spans="3:98" x14ac:dyDescent="0.35">
      <c r="C199" s="18"/>
      <c r="D199" s="18"/>
      <c r="E199" s="18"/>
      <c r="F199" s="18"/>
      <c r="G199" s="62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18"/>
      <c r="AB199" s="18"/>
      <c r="AC199" s="18"/>
      <c r="AD199" s="18"/>
      <c r="AE199" s="18"/>
      <c r="AF199" s="18"/>
      <c r="AG199" s="18"/>
      <c r="AH199" s="18"/>
      <c r="AI199" s="18"/>
      <c r="AJ199" s="18"/>
      <c r="AK199" s="18"/>
      <c r="AL199" s="18"/>
      <c r="AM199" s="18"/>
      <c r="AN199" s="18"/>
      <c r="AO199" s="18"/>
      <c r="AP199" s="18"/>
      <c r="AQ199" s="18"/>
      <c r="AR199" s="18"/>
      <c r="AS199" s="18"/>
      <c r="AT199" s="18"/>
      <c r="AU199" s="18"/>
      <c r="AV199" s="18"/>
      <c r="AW199" s="18"/>
      <c r="AX199" s="18"/>
      <c r="AY199" s="18"/>
      <c r="AZ199" s="18"/>
      <c r="BA199" s="18"/>
      <c r="BB199" s="18"/>
      <c r="BC199" s="18"/>
      <c r="BD199" s="18"/>
      <c r="BE199" s="18"/>
      <c r="BF199" s="18"/>
      <c r="BG199" s="18"/>
      <c r="BH199" s="18"/>
      <c r="BI199" s="18"/>
      <c r="BJ199" s="18"/>
      <c r="BK199" s="18"/>
      <c r="BL199" s="18"/>
      <c r="BM199" s="18"/>
      <c r="BN199" s="18"/>
      <c r="BO199" s="18"/>
      <c r="BP199" s="18"/>
      <c r="BQ199" s="18"/>
      <c r="BR199" s="18"/>
      <c r="BS199" s="18"/>
      <c r="BT199" s="18"/>
      <c r="BU199" s="18"/>
      <c r="BV199" s="18"/>
      <c r="BW199" s="18"/>
      <c r="BX199" s="18"/>
      <c r="BY199" s="18"/>
      <c r="BZ199" s="18"/>
      <c r="CA199" s="18"/>
      <c r="CB199" s="18"/>
      <c r="CC199" s="18"/>
      <c r="CD199" s="18"/>
      <c r="CE199" s="18"/>
      <c r="CF199" s="18"/>
      <c r="CG199" s="18"/>
      <c r="CH199" s="18"/>
      <c r="CI199" s="18"/>
      <c r="CJ199" s="18"/>
      <c r="CK199" s="18"/>
      <c r="CL199" s="18"/>
      <c r="CM199" s="18"/>
      <c r="CN199" s="18"/>
      <c r="CO199" s="18"/>
      <c r="CP199" s="18"/>
      <c r="CQ199" s="18"/>
      <c r="CR199" s="18"/>
      <c r="CS199" s="18"/>
      <c r="CT199" s="18"/>
    </row>
    <row r="200" spans="3:98" x14ac:dyDescent="0.35">
      <c r="C200" s="18"/>
      <c r="D200" s="18"/>
      <c r="E200" s="18"/>
      <c r="F200" s="18"/>
      <c r="G200" s="62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  <c r="AA200" s="18"/>
      <c r="AB200" s="18"/>
      <c r="AC200" s="18"/>
      <c r="AD200" s="18"/>
      <c r="AE200" s="18"/>
      <c r="AF200" s="18"/>
      <c r="AG200" s="18"/>
      <c r="AH200" s="18"/>
      <c r="AI200" s="18"/>
      <c r="AJ200" s="18"/>
      <c r="AK200" s="18"/>
      <c r="AL200" s="18"/>
      <c r="AM200" s="18"/>
      <c r="AN200" s="18"/>
      <c r="AO200" s="18"/>
      <c r="AP200" s="18"/>
      <c r="AQ200" s="18"/>
      <c r="AR200" s="18"/>
      <c r="AS200" s="18"/>
      <c r="AT200" s="18"/>
      <c r="AU200" s="18"/>
      <c r="AV200" s="18"/>
      <c r="AW200" s="18"/>
      <c r="AX200" s="18"/>
      <c r="AY200" s="18"/>
      <c r="AZ200" s="18"/>
      <c r="BA200" s="18"/>
      <c r="BB200" s="18"/>
      <c r="BC200" s="18"/>
      <c r="BD200" s="18"/>
      <c r="BE200" s="18"/>
      <c r="BF200" s="18"/>
      <c r="BG200" s="18"/>
      <c r="BH200" s="18"/>
      <c r="BI200" s="18"/>
      <c r="BJ200" s="18"/>
      <c r="BK200" s="18"/>
      <c r="BL200" s="18"/>
      <c r="BM200" s="18"/>
      <c r="BN200" s="18"/>
      <c r="BO200" s="18"/>
      <c r="BP200" s="18"/>
      <c r="BQ200" s="18"/>
      <c r="BR200" s="18"/>
      <c r="BS200" s="18"/>
      <c r="BT200" s="18"/>
      <c r="BU200" s="18"/>
      <c r="BV200" s="18"/>
      <c r="BW200" s="18"/>
      <c r="BX200" s="18"/>
      <c r="BY200" s="18"/>
      <c r="BZ200" s="18"/>
      <c r="CA200" s="18"/>
      <c r="CB200" s="18"/>
      <c r="CC200" s="18"/>
      <c r="CD200" s="18"/>
      <c r="CE200" s="18"/>
      <c r="CF200" s="18"/>
      <c r="CG200" s="18"/>
      <c r="CH200" s="18"/>
      <c r="CI200" s="18"/>
      <c r="CJ200" s="18"/>
      <c r="CK200" s="18"/>
      <c r="CL200" s="18"/>
      <c r="CM200" s="18"/>
      <c r="CN200" s="18"/>
      <c r="CO200" s="18"/>
      <c r="CP200" s="18"/>
      <c r="CQ200" s="18"/>
      <c r="CR200" s="18"/>
      <c r="CS200" s="18"/>
      <c r="CT200" s="18"/>
    </row>
    <row r="201" spans="3:98" x14ac:dyDescent="0.35">
      <c r="C201" s="18"/>
      <c r="D201" s="18"/>
      <c r="E201" s="18"/>
      <c r="F201" s="18"/>
      <c r="G201" s="62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  <c r="AA201" s="18"/>
      <c r="AB201" s="18"/>
      <c r="AC201" s="18"/>
      <c r="AD201" s="18"/>
      <c r="AE201" s="18"/>
      <c r="AF201" s="18"/>
      <c r="AG201" s="18"/>
      <c r="AH201" s="18"/>
      <c r="AI201" s="18"/>
      <c r="AJ201" s="18"/>
      <c r="AK201" s="18"/>
      <c r="AL201" s="18"/>
      <c r="AM201" s="18"/>
      <c r="AN201" s="18"/>
      <c r="AO201" s="18"/>
      <c r="AP201" s="18"/>
      <c r="AQ201" s="18"/>
      <c r="AR201" s="18"/>
      <c r="AS201" s="18"/>
      <c r="AT201" s="18"/>
      <c r="AU201" s="18"/>
      <c r="AV201" s="18"/>
      <c r="AW201" s="18"/>
      <c r="AX201" s="18"/>
      <c r="AY201" s="18"/>
      <c r="AZ201" s="18"/>
      <c r="BA201" s="18"/>
      <c r="BB201" s="18"/>
      <c r="BC201" s="18"/>
      <c r="BD201" s="18"/>
      <c r="BE201" s="18"/>
      <c r="BF201" s="18"/>
      <c r="BG201" s="18"/>
      <c r="BH201" s="18"/>
      <c r="BI201" s="18"/>
      <c r="BJ201" s="18"/>
      <c r="BK201" s="18"/>
      <c r="BL201" s="18"/>
      <c r="BM201" s="18"/>
      <c r="BN201" s="18"/>
      <c r="BO201" s="18"/>
      <c r="BP201" s="18"/>
      <c r="BQ201" s="18"/>
      <c r="BR201" s="18"/>
      <c r="BS201" s="18"/>
      <c r="BT201" s="18"/>
      <c r="BU201" s="18"/>
      <c r="BV201" s="18"/>
      <c r="BW201" s="18"/>
      <c r="BX201" s="18"/>
      <c r="BY201" s="18"/>
      <c r="BZ201" s="18"/>
      <c r="CA201" s="18"/>
      <c r="CB201" s="18"/>
      <c r="CC201" s="18"/>
      <c r="CD201" s="18"/>
      <c r="CE201" s="18"/>
      <c r="CF201" s="18"/>
      <c r="CG201" s="18"/>
      <c r="CH201" s="18"/>
      <c r="CI201" s="18"/>
      <c r="CJ201" s="18"/>
      <c r="CK201" s="18"/>
      <c r="CL201" s="18"/>
      <c r="CM201" s="18"/>
      <c r="CN201" s="18"/>
      <c r="CO201" s="18"/>
      <c r="CP201" s="18"/>
      <c r="CQ201" s="18"/>
      <c r="CR201" s="18"/>
      <c r="CS201" s="18"/>
      <c r="CT201" s="18"/>
    </row>
    <row r="202" spans="3:98" x14ac:dyDescent="0.35">
      <c r="C202" s="18"/>
      <c r="D202" s="18"/>
      <c r="E202" s="18"/>
      <c r="F202" s="18"/>
      <c r="G202" s="62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  <c r="AA202" s="18"/>
      <c r="AB202" s="18"/>
      <c r="AC202" s="18"/>
      <c r="AD202" s="18"/>
      <c r="AE202" s="18"/>
      <c r="AF202" s="18"/>
      <c r="AG202" s="18"/>
      <c r="AH202" s="18"/>
      <c r="AI202" s="18"/>
      <c r="AJ202" s="18"/>
      <c r="AK202" s="18"/>
      <c r="AL202" s="18"/>
      <c r="AM202" s="18"/>
      <c r="AN202" s="18"/>
      <c r="AO202" s="18"/>
      <c r="AP202" s="18"/>
      <c r="AQ202" s="18"/>
      <c r="AR202" s="18"/>
      <c r="AS202" s="18"/>
      <c r="AT202" s="18"/>
      <c r="AU202" s="18"/>
      <c r="AV202" s="18"/>
      <c r="AW202" s="18"/>
      <c r="AX202" s="18"/>
      <c r="AY202" s="18"/>
      <c r="AZ202" s="18"/>
      <c r="BA202" s="18"/>
      <c r="BB202" s="18"/>
      <c r="BC202" s="18"/>
      <c r="BD202" s="18"/>
      <c r="BE202" s="18"/>
      <c r="BF202" s="18"/>
      <c r="BG202" s="18"/>
      <c r="BH202" s="18"/>
      <c r="BI202" s="18"/>
      <c r="BJ202" s="18"/>
      <c r="BK202" s="18"/>
      <c r="BL202" s="18"/>
      <c r="BM202" s="18"/>
      <c r="BN202" s="18"/>
      <c r="BO202" s="18"/>
      <c r="BP202" s="18"/>
      <c r="BQ202" s="18"/>
      <c r="BR202" s="18"/>
      <c r="BS202" s="18"/>
      <c r="BT202" s="18"/>
      <c r="BU202" s="18"/>
      <c r="BV202" s="18"/>
      <c r="BW202" s="18"/>
      <c r="BX202" s="18"/>
      <c r="BY202" s="18"/>
      <c r="BZ202" s="18"/>
      <c r="CA202" s="18"/>
      <c r="CB202" s="18"/>
      <c r="CC202" s="18"/>
      <c r="CD202" s="18"/>
      <c r="CE202" s="18"/>
      <c r="CF202" s="18"/>
      <c r="CG202" s="18"/>
      <c r="CH202" s="18"/>
      <c r="CI202" s="18"/>
      <c r="CJ202" s="18"/>
      <c r="CK202" s="18"/>
      <c r="CL202" s="18"/>
      <c r="CM202" s="18"/>
      <c r="CN202" s="18"/>
      <c r="CO202" s="18"/>
      <c r="CP202" s="18"/>
      <c r="CQ202" s="18"/>
      <c r="CR202" s="18"/>
      <c r="CS202" s="18"/>
      <c r="CT202" s="18"/>
    </row>
    <row r="203" spans="3:98" x14ac:dyDescent="0.35">
      <c r="C203" s="18"/>
      <c r="D203" s="18"/>
      <c r="E203" s="18"/>
      <c r="F203" s="18"/>
      <c r="G203" s="62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  <c r="AA203" s="18"/>
      <c r="AB203" s="18"/>
      <c r="AC203" s="18"/>
      <c r="AD203" s="18"/>
      <c r="AE203" s="18"/>
      <c r="AF203" s="18"/>
      <c r="AG203" s="18"/>
      <c r="AH203" s="18"/>
      <c r="AI203" s="18"/>
      <c r="AJ203" s="18"/>
      <c r="AK203" s="18"/>
      <c r="AL203" s="18"/>
      <c r="AM203" s="18"/>
      <c r="AN203" s="18"/>
      <c r="AO203" s="18"/>
      <c r="AP203" s="18"/>
      <c r="AQ203" s="18"/>
      <c r="AR203" s="18"/>
      <c r="AS203" s="18"/>
      <c r="AT203" s="18"/>
      <c r="AU203" s="18"/>
      <c r="AV203" s="18"/>
      <c r="AW203" s="18"/>
      <c r="AX203" s="18"/>
      <c r="AY203" s="18"/>
      <c r="AZ203" s="18"/>
      <c r="BA203" s="18"/>
      <c r="BB203" s="18"/>
      <c r="BC203" s="18"/>
      <c r="BD203" s="18"/>
      <c r="BE203" s="18"/>
      <c r="BF203" s="18"/>
      <c r="BG203" s="18"/>
      <c r="BH203" s="18"/>
      <c r="BI203" s="18"/>
      <c r="BJ203" s="18"/>
      <c r="BK203" s="18"/>
      <c r="BL203" s="18"/>
      <c r="BM203" s="18"/>
      <c r="BN203" s="18"/>
      <c r="BO203" s="18"/>
      <c r="BP203" s="18"/>
      <c r="BQ203" s="18"/>
      <c r="BR203" s="18"/>
      <c r="BS203" s="18"/>
      <c r="BT203" s="18"/>
      <c r="BU203" s="18"/>
      <c r="BV203" s="18"/>
      <c r="BW203" s="18"/>
      <c r="BX203" s="18"/>
      <c r="BY203" s="18"/>
      <c r="BZ203" s="18"/>
      <c r="CA203" s="18"/>
      <c r="CB203" s="18"/>
      <c r="CC203" s="18"/>
      <c r="CD203" s="18"/>
      <c r="CE203" s="18"/>
      <c r="CF203" s="18"/>
      <c r="CG203" s="18"/>
      <c r="CH203" s="18"/>
      <c r="CI203" s="18"/>
      <c r="CJ203" s="18"/>
      <c r="CK203" s="18"/>
      <c r="CL203" s="18"/>
      <c r="CM203" s="18"/>
      <c r="CN203" s="18"/>
      <c r="CO203" s="18"/>
      <c r="CP203" s="18"/>
      <c r="CQ203" s="18"/>
      <c r="CR203" s="18"/>
      <c r="CS203" s="18"/>
      <c r="CT203" s="18"/>
    </row>
    <row r="204" spans="3:98" x14ac:dyDescent="0.35">
      <c r="C204" s="18"/>
      <c r="D204" s="18"/>
      <c r="E204" s="18"/>
      <c r="F204" s="18"/>
      <c r="G204" s="62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  <c r="AA204" s="18"/>
      <c r="AB204" s="18"/>
      <c r="AC204" s="18"/>
      <c r="AD204" s="18"/>
      <c r="AE204" s="18"/>
      <c r="AF204" s="18"/>
      <c r="AG204" s="18"/>
      <c r="AH204" s="18"/>
      <c r="AI204" s="18"/>
      <c r="AJ204" s="18"/>
      <c r="AK204" s="18"/>
      <c r="AL204" s="18"/>
      <c r="AM204" s="18"/>
      <c r="AN204" s="18"/>
      <c r="AO204" s="18"/>
      <c r="AP204" s="18"/>
      <c r="AQ204" s="18"/>
      <c r="AR204" s="18"/>
      <c r="AS204" s="18"/>
      <c r="AT204" s="18"/>
      <c r="AU204" s="18"/>
      <c r="AV204" s="18"/>
      <c r="AW204" s="18"/>
      <c r="AX204" s="18"/>
      <c r="AY204" s="18"/>
      <c r="AZ204" s="18"/>
      <c r="BA204" s="18"/>
      <c r="BB204" s="18"/>
      <c r="BC204" s="18"/>
      <c r="BD204" s="18"/>
      <c r="BE204" s="18"/>
      <c r="BF204" s="18"/>
      <c r="BG204" s="18"/>
      <c r="BH204" s="18"/>
      <c r="BI204" s="18"/>
      <c r="BJ204" s="18"/>
      <c r="BK204" s="18"/>
      <c r="BL204" s="18"/>
      <c r="BM204" s="18"/>
      <c r="BN204" s="18"/>
      <c r="BO204" s="18"/>
      <c r="BP204" s="18"/>
      <c r="BQ204" s="18"/>
      <c r="BR204" s="18"/>
      <c r="BS204" s="18"/>
      <c r="BT204" s="18"/>
      <c r="BU204" s="18"/>
      <c r="BV204" s="18"/>
      <c r="BW204" s="18"/>
      <c r="BX204" s="18"/>
      <c r="BY204" s="18"/>
      <c r="BZ204" s="18"/>
      <c r="CA204" s="18"/>
      <c r="CB204" s="18"/>
      <c r="CC204" s="18"/>
      <c r="CD204" s="18"/>
      <c r="CE204" s="18"/>
      <c r="CF204" s="18"/>
      <c r="CG204" s="18"/>
      <c r="CH204" s="18"/>
      <c r="CI204" s="18"/>
      <c r="CJ204" s="18"/>
      <c r="CK204" s="18"/>
      <c r="CL204" s="18"/>
      <c r="CM204" s="18"/>
      <c r="CN204" s="18"/>
      <c r="CO204" s="18"/>
      <c r="CP204" s="18"/>
      <c r="CQ204" s="18"/>
      <c r="CR204" s="18"/>
      <c r="CS204" s="18"/>
      <c r="CT204" s="18"/>
    </row>
    <row r="205" spans="3:98" x14ac:dyDescent="0.35">
      <c r="C205" s="18"/>
      <c r="D205" s="18"/>
      <c r="E205" s="18"/>
      <c r="F205" s="18"/>
      <c r="G205" s="62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18"/>
      <c r="AB205" s="18"/>
      <c r="AC205" s="18"/>
      <c r="AD205" s="18"/>
      <c r="AE205" s="18"/>
      <c r="AF205" s="18"/>
      <c r="AG205" s="18"/>
      <c r="AH205" s="18"/>
      <c r="AI205" s="18"/>
      <c r="AJ205" s="18"/>
      <c r="AK205" s="18"/>
      <c r="AL205" s="18"/>
      <c r="AM205" s="18"/>
      <c r="AN205" s="18"/>
      <c r="AO205" s="18"/>
      <c r="AP205" s="18"/>
      <c r="AQ205" s="18"/>
      <c r="AR205" s="18"/>
      <c r="AS205" s="18"/>
      <c r="AT205" s="18"/>
      <c r="AU205" s="18"/>
      <c r="AV205" s="18"/>
      <c r="AW205" s="18"/>
      <c r="AX205" s="18"/>
      <c r="AY205" s="18"/>
      <c r="AZ205" s="18"/>
      <c r="BA205" s="18"/>
      <c r="BB205" s="18"/>
      <c r="BC205" s="18"/>
      <c r="BD205" s="18"/>
      <c r="BE205" s="18"/>
      <c r="BF205" s="18"/>
      <c r="BG205" s="18"/>
      <c r="BH205" s="18"/>
      <c r="BI205" s="18"/>
      <c r="BJ205" s="18"/>
      <c r="BK205" s="18"/>
      <c r="BL205" s="18"/>
      <c r="BM205" s="18"/>
      <c r="BN205" s="18"/>
      <c r="BO205" s="18"/>
      <c r="BP205" s="18"/>
      <c r="BQ205" s="18"/>
      <c r="BR205" s="18"/>
      <c r="BS205" s="18"/>
      <c r="BT205" s="18"/>
      <c r="BU205" s="18"/>
      <c r="BV205" s="18"/>
      <c r="BW205" s="18"/>
      <c r="BX205" s="18"/>
      <c r="BY205" s="18"/>
      <c r="BZ205" s="18"/>
      <c r="CA205" s="18"/>
      <c r="CB205" s="18"/>
      <c r="CC205" s="18"/>
      <c r="CD205" s="18"/>
      <c r="CE205" s="18"/>
      <c r="CF205" s="18"/>
      <c r="CG205" s="18"/>
      <c r="CH205" s="18"/>
      <c r="CI205" s="18"/>
      <c r="CJ205" s="18"/>
      <c r="CK205" s="18"/>
      <c r="CL205" s="18"/>
      <c r="CM205" s="18"/>
      <c r="CN205" s="18"/>
      <c r="CO205" s="18"/>
      <c r="CP205" s="18"/>
      <c r="CQ205" s="18"/>
      <c r="CR205" s="18"/>
      <c r="CS205" s="18"/>
      <c r="CT205" s="18"/>
    </row>
    <row r="206" spans="3:98" x14ac:dyDescent="0.35">
      <c r="C206" s="18"/>
      <c r="D206" s="18"/>
      <c r="E206" s="18"/>
      <c r="F206" s="18"/>
      <c r="G206" s="62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18"/>
      <c r="AB206" s="18"/>
      <c r="AC206" s="18"/>
      <c r="AD206" s="18"/>
      <c r="AE206" s="18"/>
      <c r="AF206" s="18"/>
      <c r="AG206" s="18"/>
      <c r="AH206" s="18"/>
      <c r="AI206" s="18"/>
      <c r="AJ206" s="18"/>
      <c r="AK206" s="18"/>
      <c r="AL206" s="18"/>
      <c r="AM206" s="18"/>
      <c r="AN206" s="18"/>
      <c r="AO206" s="18"/>
      <c r="AP206" s="18"/>
      <c r="AQ206" s="18"/>
      <c r="AR206" s="18"/>
      <c r="AS206" s="18"/>
      <c r="AT206" s="18"/>
      <c r="AU206" s="18"/>
      <c r="AV206" s="18"/>
      <c r="AW206" s="18"/>
      <c r="AX206" s="18"/>
      <c r="AY206" s="18"/>
      <c r="AZ206" s="18"/>
      <c r="BA206" s="18"/>
      <c r="BB206" s="18"/>
      <c r="BC206" s="18"/>
      <c r="BD206" s="18"/>
      <c r="BE206" s="18"/>
      <c r="BF206" s="18"/>
      <c r="BG206" s="18"/>
      <c r="BH206" s="18"/>
      <c r="BI206" s="18"/>
      <c r="BJ206" s="18"/>
      <c r="BK206" s="18"/>
      <c r="BL206" s="18"/>
      <c r="BM206" s="18"/>
      <c r="BN206" s="18"/>
      <c r="BO206" s="18"/>
      <c r="BP206" s="18"/>
      <c r="BQ206" s="18"/>
      <c r="BR206" s="18"/>
      <c r="BS206" s="18"/>
      <c r="BT206" s="18"/>
      <c r="BU206" s="18"/>
      <c r="BV206" s="18"/>
      <c r="BW206" s="18"/>
      <c r="BX206" s="18"/>
      <c r="BY206" s="18"/>
      <c r="BZ206" s="18"/>
      <c r="CA206" s="18"/>
      <c r="CB206" s="18"/>
      <c r="CC206" s="18"/>
      <c r="CD206" s="18"/>
      <c r="CE206" s="18"/>
      <c r="CF206" s="18"/>
      <c r="CG206" s="18"/>
      <c r="CH206" s="18"/>
      <c r="CI206" s="18"/>
      <c r="CJ206" s="18"/>
      <c r="CK206" s="18"/>
      <c r="CL206" s="18"/>
      <c r="CM206" s="18"/>
      <c r="CN206" s="18"/>
      <c r="CO206" s="18"/>
      <c r="CP206" s="18"/>
      <c r="CQ206" s="18"/>
      <c r="CR206" s="18"/>
      <c r="CS206" s="18"/>
      <c r="CT206" s="18"/>
    </row>
    <row r="207" spans="3:98" x14ac:dyDescent="0.35">
      <c r="C207" s="18"/>
      <c r="D207" s="18"/>
      <c r="E207" s="18"/>
      <c r="F207" s="18"/>
      <c r="G207" s="62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18"/>
      <c r="AB207" s="18"/>
      <c r="AC207" s="18"/>
      <c r="AD207" s="18"/>
      <c r="AE207" s="18"/>
      <c r="AF207" s="18"/>
      <c r="AG207" s="18"/>
      <c r="AH207" s="18"/>
      <c r="AI207" s="18"/>
      <c r="AJ207" s="18"/>
      <c r="AK207" s="18"/>
      <c r="AL207" s="18"/>
      <c r="AM207" s="18"/>
      <c r="AN207" s="18"/>
      <c r="AO207" s="18"/>
      <c r="AP207" s="18"/>
      <c r="AQ207" s="18"/>
      <c r="AR207" s="18"/>
      <c r="AS207" s="18"/>
      <c r="AT207" s="18"/>
      <c r="AU207" s="18"/>
      <c r="AV207" s="18"/>
      <c r="AW207" s="18"/>
      <c r="AX207" s="18"/>
      <c r="AY207" s="18"/>
      <c r="AZ207" s="18"/>
      <c r="BA207" s="18"/>
      <c r="BB207" s="18"/>
      <c r="BC207" s="18"/>
      <c r="BD207" s="18"/>
      <c r="BE207" s="18"/>
      <c r="BF207" s="18"/>
      <c r="BG207" s="18"/>
      <c r="BH207" s="18"/>
      <c r="BI207" s="18"/>
      <c r="BJ207" s="18"/>
      <c r="BK207" s="18"/>
      <c r="BL207" s="18"/>
      <c r="BM207" s="18"/>
      <c r="BN207" s="18"/>
      <c r="BO207" s="18"/>
      <c r="BP207" s="18"/>
      <c r="BQ207" s="18"/>
      <c r="BR207" s="18"/>
      <c r="BS207" s="18"/>
      <c r="BT207" s="18"/>
      <c r="BU207" s="18"/>
      <c r="BV207" s="18"/>
      <c r="BW207" s="18"/>
      <c r="BX207" s="18"/>
      <c r="BY207" s="18"/>
      <c r="BZ207" s="18"/>
      <c r="CA207" s="18"/>
      <c r="CB207" s="18"/>
      <c r="CC207" s="18"/>
      <c r="CD207" s="18"/>
      <c r="CE207" s="18"/>
      <c r="CF207" s="18"/>
      <c r="CG207" s="18"/>
      <c r="CH207" s="18"/>
      <c r="CI207" s="18"/>
      <c r="CJ207" s="18"/>
      <c r="CK207" s="18"/>
      <c r="CL207" s="18"/>
      <c r="CM207" s="18"/>
      <c r="CN207" s="18"/>
      <c r="CO207" s="18"/>
      <c r="CP207" s="18"/>
      <c r="CQ207" s="18"/>
      <c r="CR207" s="18"/>
      <c r="CS207" s="18"/>
      <c r="CT207" s="18"/>
    </row>
    <row r="208" spans="3:98" x14ac:dyDescent="0.35">
      <c r="C208" s="18"/>
      <c r="D208" s="18"/>
      <c r="E208" s="18"/>
      <c r="F208" s="18"/>
      <c r="G208" s="62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  <c r="AA208" s="18"/>
      <c r="AB208" s="18"/>
      <c r="AC208" s="18"/>
      <c r="AD208" s="18"/>
      <c r="AE208" s="18"/>
      <c r="AF208" s="18"/>
      <c r="AG208" s="18"/>
      <c r="AH208" s="18"/>
      <c r="AI208" s="18"/>
      <c r="AJ208" s="18"/>
      <c r="AK208" s="18"/>
      <c r="AL208" s="18"/>
      <c r="AM208" s="18"/>
      <c r="AN208" s="18"/>
      <c r="AO208" s="18"/>
      <c r="AP208" s="18"/>
      <c r="AQ208" s="18"/>
      <c r="AR208" s="18"/>
      <c r="AS208" s="18"/>
      <c r="AT208" s="18"/>
      <c r="AU208" s="18"/>
      <c r="AV208" s="18"/>
      <c r="AW208" s="18"/>
      <c r="AX208" s="18"/>
      <c r="AY208" s="18"/>
      <c r="AZ208" s="18"/>
      <c r="BA208" s="18"/>
      <c r="BB208" s="18"/>
      <c r="BC208" s="18"/>
      <c r="BD208" s="18"/>
      <c r="BE208" s="18"/>
      <c r="BF208" s="18"/>
      <c r="BG208" s="18"/>
      <c r="BH208" s="18"/>
      <c r="BI208" s="18"/>
      <c r="BJ208" s="18"/>
      <c r="BK208" s="18"/>
      <c r="BL208" s="18"/>
      <c r="BM208" s="18"/>
      <c r="BN208" s="18"/>
      <c r="BO208" s="18"/>
      <c r="BP208" s="18"/>
      <c r="BQ208" s="18"/>
      <c r="BR208" s="18"/>
      <c r="BS208" s="18"/>
      <c r="BT208" s="18"/>
      <c r="BU208" s="18"/>
      <c r="BV208" s="18"/>
      <c r="BW208" s="18"/>
      <c r="BX208" s="18"/>
      <c r="BY208" s="18"/>
      <c r="BZ208" s="18"/>
      <c r="CA208" s="18"/>
      <c r="CB208" s="18"/>
      <c r="CC208" s="18"/>
      <c r="CD208" s="18"/>
      <c r="CE208" s="18"/>
      <c r="CF208" s="18"/>
      <c r="CG208" s="18"/>
      <c r="CH208" s="18"/>
      <c r="CI208" s="18"/>
      <c r="CJ208" s="18"/>
      <c r="CK208" s="18"/>
      <c r="CL208" s="18"/>
      <c r="CM208" s="18"/>
      <c r="CN208" s="18"/>
      <c r="CO208" s="18"/>
      <c r="CP208" s="18"/>
      <c r="CQ208" s="18"/>
      <c r="CR208" s="18"/>
      <c r="CS208" s="18"/>
      <c r="CT208" s="18"/>
    </row>
    <row r="209" spans="3:98" x14ac:dyDescent="0.35">
      <c r="C209" s="18"/>
      <c r="D209" s="18"/>
      <c r="E209" s="18"/>
      <c r="F209" s="18"/>
      <c r="G209" s="62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  <c r="AA209" s="18"/>
      <c r="AB209" s="18"/>
      <c r="AC209" s="18"/>
      <c r="AD209" s="18"/>
      <c r="AE209" s="18"/>
      <c r="AF209" s="18"/>
      <c r="AG209" s="18"/>
      <c r="AH209" s="18"/>
      <c r="AI209" s="18"/>
      <c r="AJ209" s="18"/>
      <c r="AK209" s="18"/>
      <c r="AL209" s="18"/>
      <c r="AM209" s="18"/>
      <c r="AN209" s="18"/>
      <c r="AO209" s="18"/>
      <c r="AP209" s="18"/>
      <c r="AQ209" s="18"/>
      <c r="AR209" s="18"/>
      <c r="AS209" s="18"/>
      <c r="AT209" s="18"/>
      <c r="AU209" s="18"/>
      <c r="AV209" s="18"/>
      <c r="AW209" s="18"/>
      <c r="AX209" s="18"/>
      <c r="AY209" s="18"/>
      <c r="AZ209" s="18"/>
      <c r="BA209" s="18"/>
      <c r="BB209" s="18"/>
      <c r="BC209" s="18"/>
      <c r="BD209" s="18"/>
      <c r="BE209" s="18"/>
      <c r="BF209" s="18"/>
      <c r="BG209" s="18"/>
      <c r="BH209" s="18"/>
      <c r="BI209" s="18"/>
      <c r="BJ209" s="18"/>
      <c r="BK209" s="18"/>
      <c r="BL209" s="18"/>
      <c r="BM209" s="18"/>
      <c r="BN209" s="18"/>
      <c r="BO209" s="18"/>
      <c r="BP209" s="18"/>
      <c r="BQ209" s="18"/>
      <c r="BR209" s="18"/>
      <c r="BS209" s="18"/>
      <c r="BT209" s="18"/>
      <c r="BU209" s="18"/>
      <c r="BV209" s="18"/>
      <c r="BW209" s="18"/>
      <c r="BX209" s="18"/>
      <c r="BY209" s="18"/>
      <c r="BZ209" s="18"/>
      <c r="CA209" s="18"/>
      <c r="CB209" s="18"/>
      <c r="CC209" s="18"/>
      <c r="CD209" s="18"/>
      <c r="CE209" s="18"/>
      <c r="CF209" s="18"/>
      <c r="CG209" s="18"/>
      <c r="CH209" s="18"/>
      <c r="CI209" s="18"/>
      <c r="CJ209" s="18"/>
      <c r="CK209" s="18"/>
      <c r="CL209" s="18"/>
      <c r="CM209" s="18"/>
      <c r="CN209" s="18"/>
      <c r="CO209" s="18"/>
      <c r="CP209" s="18"/>
      <c r="CQ209" s="18"/>
      <c r="CR209" s="18"/>
      <c r="CS209" s="18"/>
      <c r="CT209" s="18"/>
    </row>
    <row r="210" spans="3:98" x14ac:dyDescent="0.35">
      <c r="C210" s="18"/>
      <c r="D210" s="18"/>
      <c r="E210" s="18"/>
      <c r="F210" s="18"/>
      <c r="G210" s="62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  <c r="AA210" s="18"/>
      <c r="AB210" s="18"/>
      <c r="AC210" s="18"/>
      <c r="AD210" s="18"/>
      <c r="AE210" s="18"/>
      <c r="AF210" s="18"/>
      <c r="AG210" s="18"/>
      <c r="AH210" s="18"/>
      <c r="AI210" s="18"/>
      <c r="AJ210" s="18"/>
      <c r="AK210" s="18"/>
      <c r="AL210" s="18"/>
      <c r="AM210" s="18"/>
      <c r="AN210" s="18"/>
      <c r="AO210" s="18"/>
      <c r="AP210" s="18"/>
      <c r="AQ210" s="18"/>
      <c r="AR210" s="18"/>
      <c r="AS210" s="18"/>
      <c r="AT210" s="18"/>
      <c r="AU210" s="18"/>
      <c r="AV210" s="18"/>
      <c r="AW210" s="18"/>
      <c r="AX210" s="18"/>
      <c r="AY210" s="18"/>
      <c r="AZ210" s="18"/>
      <c r="BA210" s="18"/>
      <c r="BB210" s="18"/>
      <c r="BC210" s="18"/>
      <c r="BD210" s="18"/>
      <c r="BE210" s="18"/>
      <c r="BF210" s="18"/>
      <c r="BG210" s="18"/>
      <c r="BH210" s="18"/>
      <c r="BI210" s="18"/>
      <c r="BJ210" s="18"/>
      <c r="BK210" s="18"/>
      <c r="BL210" s="18"/>
      <c r="BM210" s="18"/>
      <c r="BN210" s="18"/>
      <c r="BO210" s="18"/>
      <c r="BP210" s="18"/>
      <c r="BQ210" s="18"/>
      <c r="BR210" s="18"/>
      <c r="BS210" s="18"/>
      <c r="BT210" s="18"/>
      <c r="BU210" s="18"/>
      <c r="BV210" s="18"/>
      <c r="BW210" s="18"/>
      <c r="BX210" s="18"/>
      <c r="BY210" s="18"/>
      <c r="BZ210" s="18"/>
      <c r="CA210" s="18"/>
      <c r="CB210" s="18"/>
      <c r="CC210" s="18"/>
      <c r="CD210" s="18"/>
      <c r="CE210" s="18"/>
      <c r="CF210" s="18"/>
      <c r="CG210" s="18"/>
      <c r="CH210" s="18"/>
      <c r="CI210" s="18"/>
      <c r="CJ210" s="18"/>
      <c r="CK210" s="18"/>
      <c r="CL210" s="18"/>
      <c r="CM210" s="18"/>
      <c r="CN210" s="18"/>
      <c r="CO210" s="18"/>
      <c r="CP210" s="18"/>
      <c r="CQ210" s="18"/>
      <c r="CR210" s="18"/>
      <c r="CS210" s="18"/>
      <c r="CT210" s="18"/>
    </row>
    <row r="211" spans="3:98" x14ac:dyDescent="0.35">
      <c r="C211" s="18"/>
      <c r="D211" s="18"/>
      <c r="E211" s="18"/>
      <c r="F211" s="18"/>
      <c r="G211" s="62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  <c r="AA211" s="18"/>
      <c r="AB211" s="18"/>
      <c r="AC211" s="18"/>
      <c r="AD211" s="18"/>
      <c r="AE211" s="18"/>
      <c r="AF211" s="18"/>
      <c r="AG211" s="18"/>
      <c r="AH211" s="18"/>
      <c r="AI211" s="18"/>
      <c r="AJ211" s="18"/>
      <c r="AK211" s="18"/>
      <c r="AL211" s="18"/>
      <c r="AM211" s="18"/>
      <c r="AN211" s="18"/>
      <c r="AO211" s="18"/>
      <c r="AP211" s="18"/>
      <c r="AQ211" s="18"/>
      <c r="AR211" s="18"/>
      <c r="AS211" s="18"/>
      <c r="AT211" s="18"/>
      <c r="AU211" s="18"/>
      <c r="AV211" s="18"/>
      <c r="AW211" s="18"/>
      <c r="AX211" s="18"/>
      <c r="AY211" s="18"/>
      <c r="AZ211" s="18"/>
      <c r="BA211" s="18"/>
      <c r="BB211" s="18"/>
      <c r="BC211" s="18"/>
      <c r="BD211" s="18"/>
      <c r="BE211" s="18"/>
      <c r="BF211" s="18"/>
      <c r="BG211" s="18"/>
      <c r="BH211" s="18"/>
      <c r="BI211" s="18"/>
      <c r="BJ211" s="18"/>
      <c r="BK211" s="18"/>
      <c r="BL211" s="18"/>
      <c r="BM211" s="18"/>
      <c r="BN211" s="18"/>
      <c r="BO211" s="18"/>
      <c r="BP211" s="18"/>
      <c r="BQ211" s="18"/>
      <c r="BR211" s="18"/>
      <c r="BS211" s="18"/>
      <c r="BT211" s="18"/>
      <c r="BU211" s="18"/>
      <c r="BV211" s="18"/>
      <c r="BW211" s="18"/>
      <c r="BX211" s="18"/>
      <c r="BY211" s="18"/>
      <c r="BZ211" s="18"/>
      <c r="CA211" s="18"/>
      <c r="CB211" s="18"/>
      <c r="CC211" s="18"/>
      <c r="CD211" s="18"/>
      <c r="CE211" s="18"/>
      <c r="CF211" s="18"/>
      <c r="CG211" s="18"/>
      <c r="CH211" s="18"/>
      <c r="CI211" s="18"/>
      <c r="CJ211" s="18"/>
      <c r="CK211" s="18"/>
      <c r="CL211" s="18"/>
      <c r="CM211" s="18"/>
      <c r="CN211" s="18"/>
      <c r="CO211" s="18"/>
      <c r="CP211" s="18"/>
      <c r="CQ211" s="18"/>
      <c r="CR211" s="18"/>
      <c r="CS211" s="18"/>
      <c r="CT211" s="18"/>
    </row>
    <row r="212" spans="3:98" x14ac:dyDescent="0.35">
      <c r="C212" s="18"/>
      <c r="D212" s="18"/>
      <c r="E212" s="18"/>
      <c r="F212" s="18"/>
      <c r="G212" s="62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18"/>
      <c r="AB212" s="18"/>
      <c r="AC212" s="18"/>
      <c r="AD212" s="18"/>
      <c r="AE212" s="18"/>
      <c r="AF212" s="18"/>
      <c r="AG212" s="18"/>
      <c r="AH212" s="18"/>
      <c r="AI212" s="18"/>
      <c r="AJ212" s="18"/>
      <c r="AK212" s="18"/>
      <c r="AL212" s="18"/>
      <c r="AM212" s="18"/>
      <c r="AN212" s="18"/>
      <c r="AO212" s="18"/>
      <c r="AP212" s="18"/>
      <c r="AQ212" s="18"/>
      <c r="AR212" s="18"/>
      <c r="AS212" s="18"/>
      <c r="AT212" s="18"/>
      <c r="AU212" s="18"/>
      <c r="AV212" s="18"/>
      <c r="AW212" s="18"/>
      <c r="AX212" s="18"/>
      <c r="AY212" s="18"/>
      <c r="AZ212" s="18"/>
      <c r="BA212" s="18"/>
      <c r="BB212" s="18"/>
      <c r="BC212" s="18"/>
      <c r="BD212" s="18"/>
      <c r="BE212" s="18"/>
      <c r="BF212" s="18"/>
      <c r="BG212" s="18"/>
      <c r="BH212" s="18"/>
      <c r="BI212" s="18"/>
      <c r="BJ212" s="18"/>
      <c r="BK212" s="18"/>
      <c r="BL212" s="18"/>
      <c r="BM212" s="18"/>
      <c r="BN212" s="18"/>
      <c r="BO212" s="18"/>
      <c r="BP212" s="18"/>
      <c r="BQ212" s="18"/>
      <c r="BR212" s="18"/>
      <c r="BS212" s="18"/>
      <c r="BT212" s="18"/>
      <c r="BU212" s="18"/>
      <c r="BV212" s="18"/>
      <c r="BW212" s="18"/>
      <c r="BX212" s="18"/>
      <c r="BY212" s="18"/>
      <c r="BZ212" s="18"/>
      <c r="CA212" s="18"/>
      <c r="CB212" s="18"/>
      <c r="CC212" s="18"/>
      <c r="CD212" s="18"/>
      <c r="CE212" s="18"/>
      <c r="CF212" s="18"/>
      <c r="CG212" s="18"/>
      <c r="CH212" s="18"/>
      <c r="CI212" s="18"/>
      <c r="CJ212" s="18"/>
      <c r="CK212" s="18"/>
      <c r="CL212" s="18"/>
      <c r="CM212" s="18"/>
      <c r="CN212" s="18"/>
      <c r="CO212" s="18"/>
      <c r="CP212" s="18"/>
      <c r="CQ212" s="18"/>
      <c r="CR212" s="18"/>
      <c r="CS212" s="18"/>
      <c r="CT212" s="18"/>
    </row>
    <row r="213" spans="3:98" x14ac:dyDescent="0.35">
      <c r="C213" s="18"/>
      <c r="D213" s="18"/>
      <c r="E213" s="18"/>
      <c r="F213" s="18"/>
      <c r="G213" s="62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  <c r="AA213" s="18"/>
      <c r="AB213" s="18"/>
      <c r="AC213" s="18"/>
      <c r="AD213" s="18"/>
      <c r="AE213" s="18"/>
      <c r="AF213" s="18"/>
      <c r="AG213" s="18"/>
      <c r="AH213" s="18"/>
      <c r="AI213" s="18"/>
      <c r="AJ213" s="18"/>
      <c r="AK213" s="18"/>
      <c r="AL213" s="18"/>
      <c r="AM213" s="18"/>
      <c r="AN213" s="18"/>
      <c r="AO213" s="18"/>
      <c r="AP213" s="18"/>
      <c r="AQ213" s="18"/>
      <c r="AR213" s="18"/>
      <c r="AS213" s="18"/>
      <c r="AT213" s="18"/>
      <c r="AU213" s="18"/>
      <c r="AV213" s="18"/>
      <c r="AW213" s="18"/>
      <c r="AX213" s="18"/>
      <c r="AY213" s="18"/>
      <c r="AZ213" s="18"/>
      <c r="BA213" s="18"/>
      <c r="BB213" s="18"/>
      <c r="BC213" s="18"/>
      <c r="BD213" s="18"/>
      <c r="BE213" s="18"/>
      <c r="BF213" s="18"/>
      <c r="BG213" s="18"/>
      <c r="BH213" s="18"/>
      <c r="BI213" s="18"/>
      <c r="BJ213" s="18"/>
      <c r="BK213" s="18"/>
      <c r="BL213" s="18"/>
      <c r="BM213" s="18"/>
      <c r="BN213" s="18"/>
      <c r="BO213" s="18"/>
      <c r="BP213" s="18"/>
      <c r="BQ213" s="18"/>
      <c r="BR213" s="18"/>
      <c r="BS213" s="18"/>
      <c r="BT213" s="18"/>
      <c r="BU213" s="18"/>
      <c r="BV213" s="18"/>
      <c r="BW213" s="18"/>
      <c r="BX213" s="18"/>
      <c r="BY213" s="18"/>
      <c r="BZ213" s="18"/>
      <c r="CA213" s="18"/>
      <c r="CB213" s="18"/>
      <c r="CC213" s="18"/>
      <c r="CD213" s="18"/>
      <c r="CE213" s="18"/>
      <c r="CF213" s="18"/>
      <c r="CG213" s="18"/>
      <c r="CH213" s="18"/>
      <c r="CI213" s="18"/>
      <c r="CJ213" s="18"/>
      <c r="CK213" s="18"/>
      <c r="CL213" s="18"/>
      <c r="CM213" s="18"/>
      <c r="CN213" s="18"/>
      <c r="CO213" s="18"/>
      <c r="CP213" s="18"/>
      <c r="CQ213" s="18"/>
      <c r="CR213" s="18"/>
      <c r="CS213" s="18"/>
      <c r="CT213" s="18"/>
    </row>
    <row r="214" spans="3:98" x14ac:dyDescent="0.35">
      <c r="C214" s="18"/>
      <c r="D214" s="18"/>
      <c r="E214" s="18"/>
      <c r="F214" s="18"/>
      <c r="G214" s="62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  <c r="AA214" s="18"/>
      <c r="AB214" s="18"/>
      <c r="AC214" s="18"/>
      <c r="AD214" s="18"/>
      <c r="AE214" s="18"/>
      <c r="AF214" s="18"/>
      <c r="AG214" s="18"/>
      <c r="AH214" s="18"/>
      <c r="AI214" s="18"/>
      <c r="AJ214" s="18"/>
      <c r="AK214" s="18"/>
      <c r="AL214" s="18"/>
      <c r="AM214" s="18"/>
      <c r="AN214" s="18"/>
      <c r="AO214" s="18"/>
      <c r="AP214" s="18"/>
      <c r="AQ214" s="18"/>
      <c r="AR214" s="18"/>
      <c r="AS214" s="18"/>
      <c r="AT214" s="18"/>
      <c r="AU214" s="18"/>
      <c r="AV214" s="18"/>
      <c r="AW214" s="18"/>
      <c r="AX214" s="18"/>
      <c r="AY214" s="18"/>
      <c r="AZ214" s="18"/>
      <c r="BA214" s="18"/>
      <c r="BB214" s="18"/>
      <c r="BC214" s="18"/>
      <c r="BD214" s="18"/>
      <c r="BE214" s="18"/>
      <c r="BF214" s="18"/>
      <c r="BG214" s="18"/>
      <c r="BH214" s="18"/>
      <c r="BI214" s="18"/>
      <c r="BJ214" s="18"/>
      <c r="BK214" s="18"/>
      <c r="BL214" s="18"/>
      <c r="BM214" s="18"/>
      <c r="BN214" s="18"/>
      <c r="BO214" s="18"/>
      <c r="BP214" s="18"/>
      <c r="BQ214" s="18"/>
      <c r="BR214" s="18"/>
      <c r="BS214" s="18"/>
      <c r="BT214" s="18"/>
      <c r="BU214" s="18"/>
      <c r="BV214" s="18"/>
      <c r="BW214" s="18"/>
      <c r="BX214" s="18"/>
      <c r="BY214" s="18"/>
      <c r="BZ214" s="18"/>
      <c r="CA214" s="18"/>
      <c r="CB214" s="18"/>
      <c r="CC214" s="18"/>
      <c r="CD214" s="18"/>
      <c r="CE214" s="18"/>
      <c r="CF214" s="18"/>
      <c r="CG214" s="18"/>
      <c r="CH214" s="18"/>
      <c r="CI214" s="18"/>
      <c r="CJ214" s="18"/>
      <c r="CK214" s="18"/>
      <c r="CL214" s="18"/>
      <c r="CM214" s="18"/>
      <c r="CN214" s="18"/>
      <c r="CO214" s="18"/>
      <c r="CP214" s="18"/>
      <c r="CQ214" s="18"/>
      <c r="CR214" s="18"/>
      <c r="CS214" s="18"/>
      <c r="CT214" s="18"/>
    </row>
    <row r="215" spans="3:98" x14ac:dyDescent="0.35">
      <c r="C215" s="18"/>
      <c r="D215" s="18"/>
      <c r="E215" s="18"/>
      <c r="F215" s="18"/>
      <c r="G215" s="62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  <c r="AA215" s="18"/>
      <c r="AB215" s="18"/>
      <c r="AC215" s="18"/>
      <c r="AD215" s="18"/>
      <c r="AE215" s="18"/>
      <c r="AF215" s="18"/>
      <c r="AG215" s="18"/>
      <c r="AH215" s="18"/>
      <c r="AI215" s="18"/>
      <c r="AJ215" s="18"/>
      <c r="AK215" s="18"/>
      <c r="AL215" s="18"/>
      <c r="AM215" s="18"/>
      <c r="AN215" s="18"/>
      <c r="AO215" s="18"/>
      <c r="AP215" s="18"/>
      <c r="AQ215" s="18"/>
      <c r="AR215" s="18"/>
      <c r="AS215" s="18"/>
      <c r="AT215" s="18"/>
      <c r="AU215" s="18"/>
      <c r="AV215" s="18"/>
      <c r="AW215" s="18"/>
      <c r="AX215" s="18"/>
      <c r="AY215" s="18"/>
      <c r="AZ215" s="18"/>
      <c r="BA215" s="18"/>
      <c r="BB215" s="18"/>
      <c r="BC215" s="18"/>
      <c r="BD215" s="18"/>
      <c r="BE215" s="18"/>
      <c r="BF215" s="18"/>
      <c r="BG215" s="18"/>
      <c r="BH215" s="18"/>
      <c r="BI215" s="18"/>
      <c r="BJ215" s="18"/>
      <c r="BK215" s="18"/>
      <c r="BL215" s="18"/>
      <c r="BM215" s="18"/>
      <c r="BN215" s="18"/>
      <c r="BO215" s="18"/>
      <c r="BP215" s="18"/>
      <c r="BQ215" s="18"/>
      <c r="BR215" s="18"/>
      <c r="BS215" s="18"/>
      <c r="BT215" s="18"/>
      <c r="BU215" s="18"/>
      <c r="BV215" s="18"/>
      <c r="BW215" s="18"/>
      <c r="BX215" s="18"/>
      <c r="BY215" s="18"/>
      <c r="BZ215" s="18"/>
      <c r="CA215" s="18"/>
      <c r="CB215" s="18"/>
      <c r="CC215" s="18"/>
      <c r="CD215" s="18"/>
      <c r="CE215" s="18"/>
      <c r="CF215" s="18"/>
      <c r="CG215" s="18"/>
      <c r="CH215" s="18"/>
      <c r="CI215" s="18"/>
      <c r="CJ215" s="18"/>
      <c r="CK215" s="18"/>
      <c r="CL215" s="18"/>
      <c r="CM215" s="18"/>
      <c r="CN215" s="18"/>
      <c r="CO215" s="18"/>
      <c r="CP215" s="18"/>
      <c r="CQ215" s="18"/>
      <c r="CR215" s="18"/>
      <c r="CS215" s="18"/>
      <c r="CT215" s="18"/>
    </row>
    <row r="216" spans="3:98" x14ac:dyDescent="0.35">
      <c r="C216" s="18"/>
      <c r="D216" s="18"/>
      <c r="E216" s="18"/>
      <c r="F216" s="18"/>
      <c r="G216" s="62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  <c r="AA216" s="18"/>
      <c r="AB216" s="18"/>
      <c r="AC216" s="18"/>
      <c r="AD216" s="18"/>
      <c r="AE216" s="18"/>
      <c r="AF216" s="18"/>
      <c r="AG216" s="18"/>
      <c r="AH216" s="18"/>
      <c r="AI216" s="18"/>
      <c r="AJ216" s="18"/>
      <c r="AK216" s="18"/>
      <c r="AL216" s="18"/>
      <c r="AM216" s="18"/>
      <c r="AN216" s="18"/>
      <c r="AO216" s="18"/>
      <c r="AP216" s="18"/>
      <c r="AQ216" s="18"/>
      <c r="AR216" s="18"/>
      <c r="AS216" s="18"/>
      <c r="AT216" s="18"/>
      <c r="AU216" s="18"/>
      <c r="AV216" s="18"/>
      <c r="AW216" s="18"/>
      <c r="AX216" s="18"/>
      <c r="AY216" s="18"/>
      <c r="AZ216" s="18"/>
      <c r="BA216" s="18"/>
      <c r="BB216" s="18"/>
      <c r="BC216" s="18"/>
      <c r="BD216" s="18"/>
      <c r="BE216" s="18"/>
      <c r="BF216" s="18"/>
      <c r="BG216" s="18"/>
      <c r="BH216" s="18"/>
      <c r="BI216" s="18"/>
      <c r="BJ216" s="18"/>
      <c r="BK216" s="18"/>
      <c r="BL216" s="18"/>
      <c r="BM216" s="18"/>
      <c r="BN216" s="18"/>
      <c r="BO216" s="18"/>
      <c r="BP216" s="18"/>
      <c r="BQ216" s="18"/>
      <c r="BR216" s="18"/>
      <c r="BS216" s="18"/>
      <c r="BT216" s="18"/>
      <c r="BU216" s="18"/>
      <c r="BV216" s="18"/>
      <c r="BW216" s="18"/>
      <c r="BX216" s="18"/>
      <c r="BY216" s="18"/>
      <c r="BZ216" s="18"/>
      <c r="CA216" s="18"/>
      <c r="CB216" s="18"/>
      <c r="CC216" s="18"/>
      <c r="CD216" s="18"/>
      <c r="CE216" s="18"/>
      <c r="CF216" s="18"/>
      <c r="CG216" s="18"/>
      <c r="CH216" s="18"/>
      <c r="CI216" s="18"/>
      <c r="CJ216" s="18"/>
      <c r="CK216" s="18"/>
      <c r="CL216" s="18"/>
      <c r="CM216" s="18"/>
      <c r="CN216" s="18"/>
      <c r="CO216" s="18"/>
      <c r="CP216" s="18"/>
      <c r="CQ216" s="18"/>
      <c r="CR216" s="18"/>
      <c r="CS216" s="18"/>
      <c r="CT216" s="18"/>
    </row>
    <row r="217" spans="3:98" x14ac:dyDescent="0.35">
      <c r="C217" s="18"/>
      <c r="D217" s="18"/>
      <c r="E217" s="18"/>
      <c r="F217" s="18"/>
      <c r="G217" s="62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  <c r="AA217" s="18"/>
      <c r="AB217" s="18"/>
      <c r="AC217" s="18"/>
      <c r="AD217" s="18"/>
      <c r="AE217" s="18"/>
      <c r="AF217" s="18"/>
      <c r="AG217" s="18"/>
      <c r="AH217" s="18"/>
      <c r="AI217" s="18"/>
      <c r="AJ217" s="18"/>
      <c r="AK217" s="18"/>
      <c r="AL217" s="18"/>
      <c r="AM217" s="18"/>
      <c r="AN217" s="18"/>
      <c r="AO217" s="18"/>
      <c r="AP217" s="18"/>
      <c r="AQ217" s="18"/>
      <c r="AR217" s="18"/>
      <c r="AS217" s="18"/>
      <c r="AT217" s="18"/>
      <c r="AU217" s="18"/>
      <c r="AV217" s="18"/>
      <c r="AW217" s="18"/>
      <c r="AX217" s="18"/>
      <c r="AY217" s="18"/>
      <c r="AZ217" s="18"/>
      <c r="BA217" s="18"/>
      <c r="BB217" s="18"/>
      <c r="BC217" s="18"/>
      <c r="BD217" s="18"/>
      <c r="BE217" s="18"/>
      <c r="BF217" s="18"/>
      <c r="BG217" s="18"/>
      <c r="BH217" s="18"/>
      <c r="BI217" s="18"/>
      <c r="BJ217" s="18"/>
      <c r="BK217" s="18"/>
      <c r="BL217" s="18"/>
      <c r="BM217" s="18"/>
      <c r="BN217" s="18"/>
      <c r="BO217" s="18"/>
      <c r="BP217" s="18"/>
      <c r="BQ217" s="18"/>
      <c r="BR217" s="18"/>
      <c r="BS217" s="18"/>
      <c r="BT217" s="18"/>
      <c r="BU217" s="18"/>
      <c r="BV217" s="18"/>
      <c r="BW217" s="18"/>
      <c r="BX217" s="18"/>
      <c r="BY217" s="18"/>
      <c r="BZ217" s="18"/>
      <c r="CA217" s="18"/>
      <c r="CB217" s="18"/>
      <c r="CC217" s="18"/>
      <c r="CD217" s="18"/>
      <c r="CE217" s="18"/>
      <c r="CF217" s="18"/>
      <c r="CG217" s="18"/>
      <c r="CH217" s="18"/>
      <c r="CI217" s="18"/>
      <c r="CJ217" s="18"/>
      <c r="CK217" s="18"/>
      <c r="CL217" s="18"/>
      <c r="CM217" s="18"/>
      <c r="CN217" s="18"/>
      <c r="CO217" s="18"/>
      <c r="CP217" s="18"/>
      <c r="CQ217" s="18"/>
      <c r="CR217" s="18"/>
      <c r="CS217" s="18"/>
      <c r="CT217" s="18"/>
    </row>
    <row r="218" spans="3:98" x14ac:dyDescent="0.35">
      <c r="C218" s="18"/>
      <c r="D218" s="18"/>
      <c r="E218" s="18"/>
      <c r="F218" s="18"/>
      <c r="G218" s="62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  <c r="AA218" s="18"/>
      <c r="AB218" s="18"/>
      <c r="AC218" s="18"/>
      <c r="AD218" s="18"/>
      <c r="AE218" s="18"/>
      <c r="AF218" s="18"/>
      <c r="AG218" s="18"/>
      <c r="AH218" s="18"/>
      <c r="AI218" s="18"/>
      <c r="AJ218" s="18"/>
      <c r="AK218" s="18"/>
      <c r="AL218" s="18"/>
      <c r="AM218" s="18"/>
      <c r="AN218" s="18"/>
      <c r="AO218" s="18"/>
      <c r="AP218" s="18"/>
      <c r="AQ218" s="18"/>
      <c r="AR218" s="18"/>
      <c r="AS218" s="18"/>
      <c r="AT218" s="18"/>
      <c r="AU218" s="18"/>
      <c r="AV218" s="18"/>
      <c r="AW218" s="18"/>
      <c r="AX218" s="18"/>
      <c r="AY218" s="18"/>
      <c r="AZ218" s="18"/>
      <c r="BA218" s="18"/>
      <c r="BB218" s="18"/>
      <c r="BC218" s="18"/>
      <c r="BD218" s="18"/>
      <c r="BE218" s="18"/>
      <c r="BF218" s="18"/>
      <c r="BG218" s="18"/>
      <c r="BH218" s="18"/>
      <c r="BI218" s="18"/>
      <c r="BJ218" s="18"/>
      <c r="BK218" s="18"/>
      <c r="BL218" s="18"/>
      <c r="BM218" s="18"/>
      <c r="BN218" s="18"/>
      <c r="BO218" s="18"/>
      <c r="BP218" s="18"/>
      <c r="BQ218" s="18"/>
      <c r="BR218" s="18"/>
      <c r="BS218" s="18"/>
      <c r="BT218" s="18"/>
      <c r="BU218" s="18"/>
      <c r="BV218" s="18"/>
      <c r="BW218" s="18"/>
      <c r="BX218" s="18"/>
      <c r="BY218" s="18"/>
      <c r="BZ218" s="18"/>
      <c r="CA218" s="18"/>
      <c r="CB218" s="18"/>
      <c r="CC218" s="18"/>
      <c r="CD218" s="18"/>
      <c r="CE218" s="18"/>
      <c r="CF218" s="18"/>
      <c r="CG218" s="18"/>
      <c r="CH218" s="18"/>
      <c r="CI218" s="18"/>
      <c r="CJ218" s="18"/>
      <c r="CK218" s="18"/>
      <c r="CL218" s="18"/>
      <c r="CM218" s="18"/>
      <c r="CN218" s="18"/>
      <c r="CO218" s="18"/>
      <c r="CP218" s="18"/>
      <c r="CQ218" s="18"/>
      <c r="CR218" s="18"/>
      <c r="CS218" s="18"/>
      <c r="CT218" s="18"/>
    </row>
    <row r="219" spans="3:98" x14ac:dyDescent="0.35">
      <c r="C219" s="18"/>
      <c r="D219" s="18"/>
      <c r="E219" s="18"/>
      <c r="F219" s="18"/>
      <c r="G219" s="62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18"/>
      <c r="AB219" s="18"/>
      <c r="AC219" s="18"/>
      <c r="AD219" s="18"/>
      <c r="AE219" s="18"/>
      <c r="AF219" s="18"/>
      <c r="AG219" s="18"/>
      <c r="AH219" s="18"/>
      <c r="AI219" s="18"/>
      <c r="AJ219" s="18"/>
      <c r="AK219" s="18"/>
      <c r="AL219" s="18"/>
      <c r="AM219" s="18"/>
      <c r="AN219" s="18"/>
      <c r="AO219" s="18"/>
      <c r="AP219" s="18"/>
      <c r="AQ219" s="18"/>
      <c r="AR219" s="18"/>
      <c r="AS219" s="18"/>
      <c r="AT219" s="18"/>
      <c r="AU219" s="18"/>
      <c r="AV219" s="18"/>
      <c r="AW219" s="18"/>
      <c r="AX219" s="18"/>
      <c r="AY219" s="18"/>
      <c r="AZ219" s="18"/>
      <c r="BA219" s="18"/>
      <c r="BB219" s="18"/>
      <c r="BC219" s="18"/>
      <c r="BD219" s="18"/>
      <c r="BE219" s="18"/>
      <c r="BF219" s="18"/>
      <c r="BG219" s="18"/>
      <c r="BH219" s="18"/>
      <c r="BI219" s="18"/>
      <c r="BJ219" s="18"/>
      <c r="BK219" s="18"/>
      <c r="BL219" s="18"/>
      <c r="BM219" s="18"/>
      <c r="BN219" s="18"/>
      <c r="BO219" s="18"/>
      <c r="BP219" s="18"/>
      <c r="BQ219" s="18"/>
      <c r="BR219" s="18"/>
      <c r="BS219" s="18"/>
      <c r="BT219" s="18"/>
      <c r="BU219" s="18"/>
      <c r="BV219" s="18"/>
      <c r="BW219" s="18"/>
      <c r="BX219" s="18"/>
      <c r="BY219" s="18"/>
      <c r="BZ219" s="18"/>
      <c r="CA219" s="18"/>
      <c r="CB219" s="18"/>
      <c r="CC219" s="18"/>
      <c r="CD219" s="18"/>
      <c r="CE219" s="18"/>
      <c r="CF219" s="18"/>
      <c r="CG219" s="18"/>
      <c r="CH219" s="18"/>
      <c r="CI219" s="18"/>
      <c r="CJ219" s="18"/>
      <c r="CK219" s="18"/>
      <c r="CL219" s="18"/>
      <c r="CM219" s="18"/>
      <c r="CN219" s="18"/>
      <c r="CO219" s="18"/>
      <c r="CP219" s="18"/>
      <c r="CQ219" s="18"/>
      <c r="CR219" s="18"/>
      <c r="CS219" s="18"/>
      <c r="CT219" s="18"/>
    </row>
    <row r="220" spans="3:98" x14ac:dyDescent="0.35">
      <c r="C220" s="18"/>
      <c r="D220" s="18"/>
      <c r="E220" s="18"/>
      <c r="F220" s="18"/>
      <c r="G220" s="62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  <c r="AA220" s="18"/>
      <c r="AB220" s="18"/>
      <c r="AC220" s="18"/>
      <c r="AD220" s="18"/>
      <c r="AE220" s="18"/>
      <c r="AF220" s="18"/>
      <c r="AG220" s="18"/>
      <c r="AH220" s="18"/>
      <c r="AI220" s="18"/>
      <c r="AJ220" s="18"/>
      <c r="AK220" s="18"/>
      <c r="AL220" s="18"/>
      <c r="AM220" s="18"/>
      <c r="AN220" s="18"/>
      <c r="AO220" s="18"/>
      <c r="AP220" s="18"/>
      <c r="AQ220" s="18"/>
      <c r="AR220" s="18"/>
      <c r="AS220" s="18"/>
      <c r="AT220" s="18"/>
      <c r="AU220" s="18"/>
      <c r="AV220" s="18"/>
      <c r="AW220" s="18"/>
      <c r="AX220" s="18"/>
      <c r="AY220" s="18"/>
      <c r="AZ220" s="18"/>
      <c r="BA220" s="18"/>
      <c r="BB220" s="18"/>
      <c r="BC220" s="18"/>
      <c r="BD220" s="18"/>
      <c r="BE220" s="18"/>
      <c r="BF220" s="18"/>
      <c r="BG220" s="18"/>
      <c r="BH220" s="18"/>
      <c r="BI220" s="18"/>
      <c r="BJ220" s="18"/>
      <c r="BK220" s="18"/>
      <c r="BL220" s="18"/>
      <c r="BM220" s="18"/>
      <c r="BN220" s="18"/>
      <c r="BO220" s="18"/>
      <c r="BP220" s="18"/>
      <c r="BQ220" s="18"/>
      <c r="BR220" s="18"/>
      <c r="BS220" s="18"/>
      <c r="BT220" s="18"/>
      <c r="BU220" s="18"/>
      <c r="BV220" s="18"/>
      <c r="BW220" s="18"/>
      <c r="BX220" s="18"/>
      <c r="BY220" s="18"/>
      <c r="BZ220" s="18"/>
      <c r="CA220" s="18"/>
      <c r="CB220" s="18"/>
      <c r="CC220" s="18"/>
      <c r="CD220" s="18"/>
      <c r="CE220" s="18"/>
      <c r="CF220" s="18"/>
      <c r="CG220" s="18"/>
      <c r="CH220" s="18"/>
      <c r="CI220" s="18"/>
      <c r="CJ220" s="18"/>
      <c r="CK220" s="18"/>
      <c r="CL220" s="18"/>
      <c r="CM220" s="18"/>
      <c r="CN220" s="18"/>
      <c r="CO220" s="18"/>
      <c r="CP220" s="18"/>
      <c r="CQ220" s="18"/>
      <c r="CR220" s="18"/>
      <c r="CS220" s="18"/>
      <c r="CT220" s="18"/>
    </row>
    <row r="221" spans="3:98" x14ac:dyDescent="0.35">
      <c r="C221" s="18"/>
      <c r="D221" s="18"/>
      <c r="E221" s="18"/>
      <c r="F221" s="18"/>
      <c r="G221" s="62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  <c r="AA221" s="18"/>
      <c r="AB221" s="18"/>
      <c r="AC221" s="18"/>
      <c r="AD221" s="18"/>
      <c r="AE221" s="18"/>
      <c r="AF221" s="18"/>
      <c r="AG221" s="18"/>
      <c r="AH221" s="18"/>
      <c r="AI221" s="18"/>
      <c r="AJ221" s="18"/>
      <c r="AK221" s="18"/>
      <c r="AL221" s="18"/>
      <c r="AM221" s="18"/>
      <c r="AN221" s="18"/>
      <c r="AO221" s="18"/>
      <c r="AP221" s="18"/>
      <c r="AQ221" s="18"/>
      <c r="AR221" s="18"/>
      <c r="AS221" s="18"/>
      <c r="AT221" s="18"/>
      <c r="AU221" s="18"/>
      <c r="AV221" s="18"/>
      <c r="AW221" s="18"/>
      <c r="AX221" s="18"/>
      <c r="AY221" s="18"/>
      <c r="AZ221" s="18"/>
      <c r="BA221" s="18"/>
      <c r="BB221" s="18"/>
      <c r="BC221" s="18"/>
      <c r="BD221" s="18"/>
      <c r="BE221" s="18"/>
      <c r="BF221" s="18"/>
      <c r="BG221" s="18"/>
      <c r="BH221" s="18"/>
      <c r="BI221" s="18"/>
      <c r="BJ221" s="18"/>
      <c r="BK221" s="18"/>
      <c r="BL221" s="18"/>
      <c r="BM221" s="18"/>
      <c r="BN221" s="18"/>
      <c r="BO221" s="18"/>
      <c r="BP221" s="18"/>
      <c r="BQ221" s="18"/>
      <c r="BR221" s="18"/>
      <c r="BS221" s="18"/>
      <c r="BT221" s="18"/>
      <c r="BU221" s="18"/>
      <c r="BV221" s="18"/>
      <c r="BW221" s="18"/>
      <c r="BX221" s="18"/>
      <c r="BY221" s="18"/>
      <c r="BZ221" s="18"/>
      <c r="CA221" s="18"/>
      <c r="CB221" s="18"/>
      <c r="CC221" s="18"/>
      <c r="CD221" s="18"/>
      <c r="CE221" s="18"/>
      <c r="CF221" s="18"/>
      <c r="CG221" s="18"/>
      <c r="CH221" s="18"/>
      <c r="CI221" s="18"/>
      <c r="CJ221" s="18"/>
      <c r="CK221" s="18"/>
      <c r="CL221" s="18"/>
      <c r="CM221" s="18"/>
      <c r="CN221" s="18"/>
      <c r="CO221" s="18"/>
      <c r="CP221" s="18"/>
      <c r="CQ221" s="18"/>
      <c r="CR221" s="18"/>
      <c r="CS221" s="18"/>
      <c r="CT221" s="18"/>
    </row>
    <row r="222" spans="3:98" x14ac:dyDescent="0.35">
      <c r="C222" s="18"/>
      <c r="D222" s="18"/>
      <c r="E222" s="18"/>
      <c r="F222" s="18"/>
      <c r="G222" s="62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  <c r="AA222" s="18"/>
      <c r="AB222" s="18"/>
      <c r="AC222" s="18"/>
      <c r="AD222" s="18"/>
      <c r="AE222" s="18"/>
      <c r="AF222" s="18"/>
      <c r="AG222" s="18"/>
      <c r="AH222" s="18"/>
      <c r="AI222" s="18"/>
      <c r="AJ222" s="18"/>
      <c r="AK222" s="18"/>
      <c r="AL222" s="18"/>
      <c r="AM222" s="18"/>
      <c r="AN222" s="18"/>
      <c r="AO222" s="18"/>
      <c r="AP222" s="18"/>
      <c r="AQ222" s="18"/>
      <c r="AR222" s="18"/>
      <c r="AS222" s="18"/>
      <c r="AT222" s="18"/>
      <c r="AU222" s="18"/>
      <c r="AV222" s="18"/>
      <c r="AW222" s="18"/>
      <c r="AX222" s="18"/>
      <c r="AY222" s="18"/>
      <c r="AZ222" s="18"/>
      <c r="BA222" s="18"/>
      <c r="BB222" s="18"/>
      <c r="BC222" s="18"/>
      <c r="BD222" s="18"/>
      <c r="BE222" s="18"/>
      <c r="BF222" s="18"/>
      <c r="BG222" s="18"/>
      <c r="BH222" s="18"/>
      <c r="BI222" s="18"/>
      <c r="BJ222" s="18"/>
      <c r="BK222" s="18"/>
      <c r="BL222" s="18"/>
      <c r="BM222" s="18"/>
      <c r="BN222" s="18"/>
      <c r="BO222" s="18"/>
      <c r="BP222" s="18"/>
      <c r="BQ222" s="18"/>
      <c r="BR222" s="18"/>
      <c r="BS222" s="18"/>
      <c r="BT222" s="18"/>
      <c r="BU222" s="18"/>
      <c r="BV222" s="18"/>
      <c r="BW222" s="18"/>
      <c r="BX222" s="18"/>
      <c r="BY222" s="18"/>
      <c r="BZ222" s="18"/>
      <c r="CA222" s="18"/>
      <c r="CB222" s="18"/>
      <c r="CC222" s="18"/>
      <c r="CD222" s="18"/>
      <c r="CE222" s="18"/>
      <c r="CF222" s="18"/>
      <c r="CG222" s="18"/>
      <c r="CH222" s="18"/>
      <c r="CI222" s="18"/>
      <c r="CJ222" s="18"/>
      <c r="CK222" s="18"/>
      <c r="CL222" s="18"/>
      <c r="CM222" s="18"/>
      <c r="CN222" s="18"/>
      <c r="CO222" s="18"/>
      <c r="CP222" s="18"/>
      <c r="CQ222" s="18"/>
      <c r="CR222" s="18"/>
      <c r="CS222" s="18"/>
      <c r="CT222" s="18"/>
    </row>
    <row r="223" spans="3:98" x14ac:dyDescent="0.35">
      <c r="C223" s="18"/>
      <c r="D223" s="18"/>
      <c r="E223" s="18"/>
      <c r="F223" s="18"/>
      <c r="G223" s="62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  <c r="AA223" s="18"/>
      <c r="AB223" s="18"/>
      <c r="AC223" s="18"/>
      <c r="AD223" s="18"/>
      <c r="AE223" s="18"/>
      <c r="AF223" s="18"/>
      <c r="AG223" s="18"/>
      <c r="AH223" s="18"/>
      <c r="AI223" s="18"/>
      <c r="AJ223" s="18"/>
      <c r="AK223" s="18"/>
      <c r="AL223" s="18"/>
      <c r="AM223" s="18"/>
      <c r="AN223" s="18"/>
      <c r="AO223" s="18"/>
      <c r="AP223" s="18"/>
      <c r="AQ223" s="18"/>
      <c r="AR223" s="18"/>
      <c r="AS223" s="18"/>
      <c r="AT223" s="18"/>
      <c r="AU223" s="18"/>
      <c r="AV223" s="18"/>
      <c r="AW223" s="18"/>
      <c r="AX223" s="18"/>
      <c r="AY223" s="18"/>
      <c r="AZ223" s="18"/>
      <c r="BA223" s="18"/>
      <c r="BB223" s="18"/>
      <c r="BC223" s="18"/>
      <c r="BD223" s="18"/>
      <c r="BE223" s="18"/>
      <c r="BF223" s="18"/>
      <c r="BG223" s="18"/>
      <c r="BH223" s="18"/>
      <c r="BI223" s="18"/>
      <c r="BJ223" s="18"/>
      <c r="BK223" s="18"/>
      <c r="BL223" s="18"/>
      <c r="BM223" s="18"/>
      <c r="BN223" s="18"/>
      <c r="BO223" s="18"/>
      <c r="BP223" s="18"/>
      <c r="BQ223" s="18"/>
      <c r="BR223" s="18"/>
      <c r="BS223" s="18"/>
      <c r="BT223" s="18"/>
      <c r="BU223" s="18"/>
      <c r="BV223" s="18"/>
      <c r="BW223" s="18"/>
      <c r="BX223" s="18"/>
      <c r="BY223" s="18"/>
      <c r="BZ223" s="18"/>
      <c r="CA223" s="18"/>
      <c r="CB223" s="18"/>
      <c r="CC223" s="18"/>
      <c r="CD223" s="18"/>
      <c r="CE223" s="18"/>
      <c r="CF223" s="18"/>
      <c r="CG223" s="18"/>
      <c r="CH223" s="18"/>
      <c r="CI223" s="18"/>
      <c r="CJ223" s="18"/>
      <c r="CK223" s="18"/>
      <c r="CL223" s="18"/>
      <c r="CM223" s="18"/>
      <c r="CN223" s="18"/>
      <c r="CO223" s="18"/>
      <c r="CP223" s="18"/>
      <c r="CQ223" s="18"/>
      <c r="CR223" s="18"/>
      <c r="CS223" s="18"/>
      <c r="CT223" s="18"/>
    </row>
    <row r="224" spans="3:98" x14ac:dyDescent="0.35">
      <c r="C224" s="18"/>
      <c r="D224" s="18"/>
      <c r="E224" s="18"/>
      <c r="F224" s="18"/>
      <c r="G224" s="62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  <c r="AA224" s="18"/>
      <c r="AB224" s="18"/>
      <c r="AC224" s="18"/>
      <c r="AD224" s="18"/>
      <c r="AE224" s="18"/>
      <c r="AF224" s="18"/>
      <c r="AG224" s="18"/>
      <c r="AH224" s="18"/>
      <c r="AI224" s="18"/>
      <c r="AJ224" s="18"/>
      <c r="AK224" s="18"/>
      <c r="AL224" s="18"/>
      <c r="AM224" s="18"/>
      <c r="AN224" s="18"/>
      <c r="AO224" s="18"/>
      <c r="AP224" s="18"/>
      <c r="AQ224" s="18"/>
      <c r="AR224" s="18"/>
      <c r="AS224" s="18"/>
      <c r="AT224" s="18"/>
      <c r="AU224" s="18"/>
      <c r="AV224" s="18"/>
      <c r="AW224" s="18"/>
      <c r="AX224" s="18"/>
      <c r="AY224" s="18"/>
      <c r="AZ224" s="18"/>
      <c r="BA224" s="18"/>
      <c r="BB224" s="18"/>
      <c r="BC224" s="18"/>
      <c r="BD224" s="18"/>
      <c r="BE224" s="18"/>
      <c r="BF224" s="18"/>
      <c r="BG224" s="18"/>
      <c r="BH224" s="18"/>
      <c r="BI224" s="18"/>
      <c r="BJ224" s="18"/>
      <c r="BK224" s="18"/>
      <c r="BL224" s="18"/>
      <c r="BM224" s="18"/>
      <c r="BN224" s="18"/>
      <c r="BO224" s="18"/>
      <c r="BP224" s="18"/>
      <c r="BQ224" s="18"/>
      <c r="BR224" s="18"/>
      <c r="BS224" s="18"/>
      <c r="BT224" s="18"/>
      <c r="BU224" s="18"/>
      <c r="BV224" s="18"/>
      <c r="BW224" s="18"/>
      <c r="BX224" s="18"/>
      <c r="BY224" s="18"/>
      <c r="BZ224" s="18"/>
      <c r="CA224" s="18"/>
      <c r="CB224" s="18"/>
      <c r="CC224" s="18"/>
      <c r="CD224" s="18"/>
      <c r="CE224" s="18"/>
      <c r="CF224" s="18"/>
      <c r="CG224" s="18"/>
      <c r="CH224" s="18"/>
      <c r="CI224" s="18"/>
      <c r="CJ224" s="18"/>
      <c r="CK224" s="18"/>
      <c r="CL224" s="18"/>
      <c r="CM224" s="18"/>
      <c r="CN224" s="18"/>
      <c r="CO224" s="18"/>
      <c r="CP224" s="18"/>
      <c r="CQ224" s="18"/>
      <c r="CR224" s="18"/>
      <c r="CS224" s="18"/>
      <c r="CT224" s="18"/>
    </row>
    <row r="225" spans="3:98" x14ac:dyDescent="0.35">
      <c r="C225" s="18"/>
      <c r="D225" s="18"/>
      <c r="E225" s="18"/>
      <c r="F225" s="18"/>
      <c r="G225" s="62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  <c r="AA225" s="18"/>
      <c r="AB225" s="18"/>
      <c r="AC225" s="18"/>
      <c r="AD225" s="18"/>
      <c r="AE225" s="18"/>
      <c r="AF225" s="18"/>
      <c r="AG225" s="18"/>
      <c r="AH225" s="18"/>
      <c r="AI225" s="18"/>
      <c r="AJ225" s="18"/>
      <c r="AK225" s="18"/>
      <c r="AL225" s="18"/>
      <c r="AM225" s="18"/>
      <c r="AN225" s="18"/>
      <c r="AO225" s="18"/>
      <c r="AP225" s="18"/>
      <c r="AQ225" s="18"/>
      <c r="AR225" s="18"/>
      <c r="AS225" s="18"/>
      <c r="AT225" s="18"/>
      <c r="AU225" s="18"/>
      <c r="AV225" s="18"/>
      <c r="AW225" s="18"/>
      <c r="AX225" s="18"/>
      <c r="AY225" s="18"/>
      <c r="AZ225" s="18"/>
      <c r="BA225" s="18"/>
      <c r="BB225" s="18"/>
      <c r="BC225" s="18"/>
      <c r="BD225" s="18"/>
      <c r="BE225" s="18"/>
      <c r="BF225" s="18"/>
      <c r="BG225" s="18"/>
      <c r="BH225" s="18"/>
      <c r="BI225" s="18"/>
      <c r="BJ225" s="18"/>
      <c r="BK225" s="18"/>
      <c r="BL225" s="18"/>
      <c r="BM225" s="18"/>
      <c r="BN225" s="18"/>
      <c r="BO225" s="18"/>
      <c r="BP225" s="18"/>
      <c r="BQ225" s="18"/>
      <c r="BR225" s="18"/>
      <c r="BS225" s="18"/>
      <c r="BT225" s="18"/>
      <c r="BU225" s="18"/>
      <c r="BV225" s="18"/>
      <c r="BW225" s="18"/>
      <c r="BX225" s="18"/>
      <c r="BY225" s="18"/>
      <c r="BZ225" s="18"/>
      <c r="CA225" s="18"/>
      <c r="CB225" s="18"/>
      <c r="CC225" s="18"/>
      <c r="CD225" s="18"/>
      <c r="CE225" s="18"/>
      <c r="CF225" s="18"/>
      <c r="CG225" s="18"/>
      <c r="CH225" s="18"/>
      <c r="CI225" s="18"/>
      <c r="CJ225" s="18"/>
      <c r="CK225" s="18"/>
      <c r="CL225" s="18"/>
      <c r="CM225" s="18"/>
      <c r="CN225" s="18"/>
      <c r="CO225" s="18"/>
      <c r="CP225" s="18"/>
      <c r="CQ225" s="18"/>
      <c r="CR225" s="18"/>
      <c r="CS225" s="18"/>
      <c r="CT225" s="18"/>
    </row>
    <row r="226" spans="3:98" x14ac:dyDescent="0.35">
      <c r="C226" s="18"/>
      <c r="D226" s="18"/>
      <c r="E226" s="18"/>
      <c r="F226" s="18"/>
      <c r="G226" s="62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  <c r="AA226" s="18"/>
      <c r="AB226" s="18"/>
      <c r="AC226" s="18"/>
      <c r="AD226" s="18"/>
      <c r="AE226" s="18"/>
      <c r="AF226" s="18"/>
      <c r="AG226" s="18"/>
      <c r="AH226" s="18"/>
      <c r="AI226" s="18"/>
      <c r="AJ226" s="18"/>
      <c r="AK226" s="18"/>
      <c r="AL226" s="18"/>
      <c r="AM226" s="18"/>
      <c r="AN226" s="18"/>
      <c r="AO226" s="18"/>
      <c r="AP226" s="18"/>
      <c r="AQ226" s="18"/>
      <c r="AR226" s="18"/>
      <c r="AS226" s="18"/>
      <c r="AT226" s="18"/>
      <c r="AU226" s="18"/>
      <c r="AV226" s="18"/>
      <c r="AW226" s="18"/>
      <c r="AX226" s="18"/>
      <c r="AY226" s="18"/>
      <c r="AZ226" s="18"/>
      <c r="BA226" s="18"/>
      <c r="BB226" s="18"/>
      <c r="BC226" s="18"/>
      <c r="BD226" s="18"/>
      <c r="BE226" s="18"/>
      <c r="BF226" s="18"/>
      <c r="BG226" s="18"/>
      <c r="BH226" s="18"/>
      <c r="BI226" s="18"/>
      <c r="BJ226" s="18"/>
      <c r="BK226" s="18"/>
      <c r="BL226" s="18"/>
      <c r="BM226" s="18"/>
      <c r="BN226" s="18"/>
      <c r="BO226" s="18"/>
      <c r="BP226" s="18"/>
      <c r="BQ226" s="18"/>
      <c r="BR226" s="18"/>
      <c r="BS226" s="18"/>
      <c r="BT226" s="18"/>
      <c r="BU226" s="18"/>
      <c r="BV226" s="18"/>
      <c r="BW226" s="18"/>
      <c r="BX226" s="18"/>
      <c r="BY226" s="18"/>
      <c r="BZ226" s="18"/>
      <c r="CA226" s="18"/>
      <c r="CB226" s="18"/>
      <c r="CC226" s="18"/>
      <c r="CD226" s="18"/>
      <c r="CE226" s="18"/>
      <c r="CF226" s="18"/>
      <c r="CG226" s="18"/>
      <c r="CH226" s="18"/>
      <c r="CI226" s="18"/>
      <c r="CJ226" s="18"/>
      <c r="CK226" s="18"/>
      <c r="CL226" s="18"/>
      <c r="CM226" s="18"/>
      <c r="CN226" s="18"/>
      <c r="CO226" s="18"/>
      <c r="CP226" s="18"/>
      <c r="CQ226" s="18"/>
      <c r="CR226" s="18"/>
      <c r="CS226" s="18"/>
      <c r="CT226" s="18"/>
    </row>
    <row r="227" spans="3:98" x14ac:dyDescent="0.35">
      <c r="C227" s="18"/>
      <c r="D227" s="18"/>
      <c r="E227" s="18"/>
      <c r="F227" s="18"/>
      <c r="G227" s="62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  <c r="AA227" s="18"/>
      <c r="AB227" s="18"/>
      <c r="AC227" s="18"/>
      <c r="AD227" s="18"/>
      <c r="AE227" s="18"/>
      <c r="AF227" s="18"/>
      <c r="AG227" s="18"/>
      <c r="AH227" s="18"/>
      <c r="AI227" s="18"/>
      <c r="AJ227" s="18"/>
      <c r="AK227" s="18"/>
      <c r="AL227" s="18"/>
      <c r="AM227" s="18"/>
      <c r="AN227" s="18"/>
      <c r="AO227" s="18"/>
      <c r="AP227" s="18"/>
      <c r="AQ227" s="18"/>
      <c r="AR227" s="18"/>
      <c r="AS227" s="18"/>
      <c r="AT227" s="18"/>
      <c r="AU227" s="18"/>
      <c r="AV227" s="18"/>
      <c r="AW227" s="18"/>
      <c r="AX227" s="18"/>
      <c r="AY227" s="18"/>
      <c r="AZ227" s="18"/>
      <c r="BA227" s="18"/>
      <c r="BB227" s="18"/>
      <c r="BC227" s="18"/>
      <c r="BD227" s="18"/>
      <c r="BE227" s="18"/>
      <c r="BF227" s="18"/>
      <c r="BG227" s="18"/>
      <c r="BH227" s="18"/>
      <c r="BI227" s="18"/>
      <c r="BJ227" s="18"/>
      <c r="BK227" s="18"/>
      <c r="BL227" s="18"/>
      <c r="BM227" s="18"/>
      <c r="BN227" s="18"/>
      <c r="BO227" s="18"/>
      <c r="BP227" s="18"/>
      <c r="BQ227" s="18"/>
      <c r="BR227" s="18"/>
      <c r="BS227" s="18"/>
      <c r="BT227" s="18"/>
      <c r="BU227" s="18"/>
      <c r="BV227" s="18"/>
      <c r="BW227" s="18"/>
      <c r="BX227" s="18"/>
      <c r="BY227" s="18"/>
      <c r="BZ227" s="18"/>
      <c r="CA227" s="18"/>
      <c r="CB227" s="18"/>
      <c r="CC227" s="18"/>
      <c r="CD227" s="18"/>
      <c r="CE227" s="18"/>
      <c r="CF227" s="18"/>
      <c r="CG227" s="18"/>
      <c r="CH227" s="18"/>
      <c r="CI227" s="18"/>
      <c r="CJ227" s="18"/>
      <c r="CK227" s="18"/>
      <c r="CL227" s="18"/>
      <c r="CM227" s="18"/>
      <c r="CN227" s="18"/>
      <c r="CO227" s="18"/>
      <c r="CP227" s="18"/>
      <c r="CQ227" s="18"/>
      <c r="CR227" s="18"/>
      <c r="CS227" s="18"/>
      <c r="CT227" s="18"/>
    </row>
    <row r="228" spans="3:98" x14ac:dyDescent="0.35">
      <c r="C228" s="18"/>
      <c r="D228" s="18"/>
      <c r="E228" s="18"/>
      <c r="F228" s="18"/>
      <c r="G228" s="62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  <c r="AA228" s="18"/>
      <c r="AB228" s="18"/>
      <c r="AC228" s="18"/>
      <c r="AD228" s="18"/>
      <c r="AE228" s="18"/>
      <c r="AF228" s="18"/>
      <c r="AG228" s="18"/>
      <c r="AH228" s="18"/>
      <c r="AI228" s="18"/>
      <c r="AJ228" s="18"/>
      <c r="AK228" s="18"/>
      <c r="AL228" s="18"/>
      <c r="AM228" s="18"/>
      <c r="AN228" s="18"/>
      <c r="AO228" s="18"/>
      <c r="AP228" s="18"/>
      <c r="AQ228" s="18"/>
      <c r="AR228" s="18"/>
      <c r="AS228" s="18"/>
      <c r="AT228" s="18"/>
      <c r="AU228" s="18"/>
      <c r="AV228" s="18"/>
      <c r="AW228" s="18"/>
      <c r="AX228" s="18"/>
      <c r="AY228" s="18"/>
      <c r="AZ228" s="18"/>
      <c r="BA228" s="18"/>
      <c r="BB228" s="18"/>
      <c r="BC228" s="18"/>
      <c r="BD228" s="18"/>
      <c r="BE228" s="18"/>
      <c r="BF228" s="18"/>
      <c r="BG228" s="18"/>
      <c r="BH228" s="18"/>
      <c r="BI228" s="18"/>
      <c r="BJ228" s="18"/>
      <c r="BK228" s="18"/>
      <c r="BL228" s="18"/>
      <c r="BM228" s="18"/>
      <c r="BN228" s="18"/>
      <c r="BO228" s="18"/>
      <c r="BP228" s="18"/>
      <c r="BQ228" s="18"/>
      <c r="BR228" s="18"/>
      <c r="BS228" s="18"/>
      <c r="BT228" s="18"/>
      <c r="BU228" s="18"/>
      <c r="BV228" s="18"/>
      <c r="BW228" s="18"/>
      <c r="BX228" s="18"/>
      <c r="BY228" s="18"/>
      <c r="BZ228" s="18"/>
      <c r="CA228" s="18"/>
      <c r="CB228" s="18"/>
      <c r="CC228" s="18"/>
      <c r="CD228" s="18"/>
      <c r="CE228" s="18"/>
      <c r="CF228" s="18"/>
      <c r="CG228" s="18"/>
      <c r="CH228" s="18"/>
      <c r="CI228" s="18"/>
      <c r="CJ228" s="18"/>
      <c r="CK228" s="18"/>
      <c r="CL228" s="18"/>
      <c r="CM228" s="18"/>
      <c r="CN228" s="18"/>
      <c r="CO228" s="18"/>
      <c r="CP228" s="18"/>
      <c r="CQ228" s="18"/>
      <c r="CR228" s="18"/>
      <c r="CS228" s="18"/>
      <c r="CT228" s="18"/>
    </row>
    <row r="229" spans="3:98" x14ac:dyDescent="0.35">
      <c r="C229" s="18"/>
      <c r="D229" s="18"/>
      <c r="E229" s="18"/>
      <c r="F229" s="18"/>
      <c r="G229" s="62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  <c r="AA229" s="18"/>
      <c r="AB229" s="18"/>
      <c r="AC229" s="18"/>
      <c r="AD229" s="18"/>
      <c r="AE229" s="18"/>
      <c r="AF229" s="18"/>
      <c r="AG229" s="18"/>
      <c r="AH229" s="18"/>
      <c r="AI229" s="18"/>
      <c r="AJ229" s="18"/>
      <c r="AK229" s="18"/>
      <c r="AL229" s="18"/>
      <c r="AM229" s="18"/>
      <c r="AN229" s="18"/>
      <c r="AO229" s="18"/>
      <c r="AP229" s="18"/>
      <c r="AQ229" s="18"/>
      <c r="AR229" s="18"/>
      <c r="AS229" s="18"/>
      <c r="AT229" s="18"/>
      <c r="AU229" s="18"/>
      <c r="AV229" s="18"/>
      <c r="AW229" s="18"/>
      <c r="AX229" s="18"/>
      <c r="AY229" s="18"/>
      <c r="AZ229" s="18"/>
      <c r="BA229" s="18"/>
      <c r="BB229" s="18"/>
      <c r="BC229" s="18"/>
      <c r="BD229" s="18"/>
      <c r="BE229" s="18"/>
      <c r="BF229" s="18"/>
      <c r="BG229" s="18"/>
      <c r="BH229" s="18"/>
      <c r="BI229" s="18"/>
      <c r="BJ229" s="18"/>
      <c r="BK229" s="18"/>
      <c r="BL229" s="18"/>
      <c r="BM229" s="18"/>
      <c r="BN229" s="18"/>
      <c r="BO229" s="18"/>
      <c r="BP229" s="18"/>
      <c r="BQ229" s="18"/>
      <c r="BR229" s="18"/>
      <c r="BS229" s="18"/>
      <c r="BT229" s="18"/>
      <c r="BU229" s="18"/>
      <c r="BV229" s="18"/>
      <c r="BW229" s="18"/>
      <c r="BX229" s="18"/>
      <c r="BY229" s="18"/>
      <c r="BZ229" s="18"/>
      <c r="CA229" s="18"/>
      <c r="CB229" s="18"/>
      <c r="CC229" s="18"/>
      <c r="CD229" s="18"/>
      <c r="CE229" s="18"/>
      <c r="CF229" s="18"/>
      <c r="CG229" s="18"/>
      <c r="CH229" s="18"/>
      <c r="CI229" s="18"/>
      <c r="CJ229" s="18"/>
      <c r="CK229" s="18"/>
      <c r="CL229" s="18"/>
      <c r="CM229" s="18"/>
      <c r="CN229" s="18"/>
      <c r="CO229" s="18"/>
      <c r="CP229" s="18"/>
      <c r="CQ229" s="18"/>
      <c r="CR229" s="18"/>
      <c r="CS229" s="18"/>
      <c r="CT229" s="18"/>
    </row>
    <row r="230" spans="3:98" x14ac:dyDescent="0.35">
      <c r="C230" s="18"/>
      <c r="D230" s="18"/>
      <c r="E230" s="18"/>
      <c r="F230" s="18"/>
      <c r="G230" s="62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  <c r="AA230" s="18"/>
      <c r="AB230" s="18"/>
      <c r="AC230" s="18"/>
      <c r="AD230" s="18"/>
      <c r="AE230" s="18"/>
      <c r="AF230" s="18"/>
      <c r="AG230" s="18"/>
      <c r="AH230" s="18"/>
      <c r="AI230" s="18"/>
      <c r="AJ230" s="18"/>
      <c r="AK230" s="18"/>
      <c r="AL230" s="18"/>
      <c r="AM230" s="18"/>
      <c r="AN230" s="18"/>
      <c r="AO230" s="18"/>
      <c r="AP230" s="18"/>
      <c r="AQ230" s="18"/>
      <c r="AR230" s="18"/>
      <c r="AS230" s="18"/>
      <c r="AT230" s="18"/>
      <c r="AU230" s="18"/>
      <c r="AV230" s="18"/>
      <c r="AW230" s="18"/>
      <c r="AX230" s="18"/>
      <c r="AY230" s="18"/>
      <c r="AZ230" s="18"/>
      <c r="BA230" s="18"/>
      <c r="BB230" s="18"/>
      <c r="BC230" s="18"/>
      <c r="BD230" s="18"/>
      <c r="BE230" s="18"/>
      <c r="BF230" s="18"/>
      <c r="BG230" s="18"/>
      <c r="BH230" s="18"/>
      <c r="BI230" s="18"/>
      <c r="BJ230" s="18"/>
      <c r="BK230" s="18"/>
      <c r="BL230" s="18"/>
      <c r="BM230" s="18"/>
      <c r="BN230" s="18"/>
      <c r="BO230" s="18"/>
      <c r="BP230" s="18"/>
      <c r="BQ230" s="18"/>
      <c r="BR230" s="18"/>
      <c r="BS230" s="18"/>
      <c r="BT230" s="18"/>
      <c r="BU230" s="18"/>
      <c r="BV230" s="18"/>
      <c r="BW230" s="18"/>
      <c r="BX230" s="18"/>
      <c r="BY230" s="18"/>
      <c r="BZ230" s="18"/>
      <c r="CA230" s="18"/>
      <c r="CB230" s="18"/>
      <c r="CC230" s="18"/>
      <c r="CD230" s="18"/>
      <c r="CE230" s="18"/>
      <c r="CF230" s="18"/>
      <c r="CG230" s="18"/>
      <c r="CH230" s="18"/>
      <c r="CI230" s="18"/>
      <c r="CJ230" s="18"/>
      <c r="CK230" s="18"/>
      <c r="CL230" s="18"/>
      <c r="CM230" s="18"/>
      <c r="CN230" s="18"/>
      <c r="CO230" s="18"/>
      <c r="CP230" s="18"/>
      <c r="CQ230" s="18"/>
      <c r="CR230" s="18"/>
      <c r="CS230" s="18"/>
      <c r="CT230" s="18"/>
    </row>
    <row r="231" spans="3:98" x14ac:dyDescent="0.35">
      <c r="C231" s="18"/>
      <c r="D231" s="18"/>
      <c r="E231" s="18"/>
      <c r="F231" s="18"/>
      <c r="G231" s="62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  <c r="AA231" s="18"/>
      <c r="AB231" s="18"/>
      <c r="AC231" s="18"/>
      <c r="AD231" s="18"/>
      <c r="AE231" s="18"/>
      <c r="AF231" s="18"/>
      <c r="AG231" s="18"/>
      <c r="AH231" s="18"/>
      <c r="AI231" s="18"/>
      <c r="AJ231" s="18"/>
      <c r="AK231" s="18"/>
      <c r="AL231" s="18"/>
      <c r="AM231" s="18"/>
      <c r="AN231" s="18"/>
      <c r="AO231" s="18"/>
      <c r="AP231" s="18"/>
      <c r="AQ231" s="18"/>
      <c r="AR231" s="18"/>
      <c r="AS231" s="18"/>
      <c r="AT231" s="18"/>
      <c r="AU231" s="18"/>
      <c r="AV231" s="18"/>
      <c r="AW231" s="18"/>
      <c r="AX231" s="18"/>
      <c r="AY231" s="18"/>
      <c r="AZ231" s="18"/>
      <c r="BA231" s="18"/>
      <c r="BB231" s="18"/>
      <c r="BC231" s="18"/>
      <c r="BD231" s="18"/>
      <c r="BE231" s="18"/>
      <c r="BF231" s="18"/>
      <c r="BG231" s="18"/>
      <c r="BH231" s="18"/>
      <c r="BI231" s="18"/>
      <c r="BJ231" s="18"/>
      <c r="BK231" s="18"/>
      <c r="BL231" s="18"/>
      <c r="BM231" s="18"/>
      <c r="BN231" s="18"/>
      <c r="BO231" s="18"/>
      <c r="BP231" s="18"/>
      <c r="BQ231" s="18"/>
      <c r="BR231" s="18"/>
      <c r="BS231" s="18"/>
      <c r="BT231" s="18"/>
      <c r="BU231" s="18"/>
      <c r="BV231" s="18"/>
      <c r="BW231" s="18"/>
      <c r="BX231" s="18"/>
      <c r="BY231" s="18"/>
      <c r="BZ231" s="18"/>
      <c r="CA231" s="18"/>
      <c r="CB231" s="18"/>
      <c r="CC231" s="18"/>
      <c r="CD231" s="18"/>
      <c r="CE231" s="18"/>
      <c r="CF231" s="18"/>
      <c r="CG231" s="18"/>
      <c r="CH231" s="18"/>
      <c r="CI231" s="18"/>
      <c r="CJ231" s="18"/>
      <c r="CK231" s="18"/>
      <c r="CL231" s="18"/>
      <c r="CM231" s="18"/>
      <c r="CN231" s="18"/>
      <c r="CO231" s="18"/>
      <c r="CP231" s="18"/>
      <c r="CQ231" s="18"/>
      <c r="CR231" s="18"/>
      <c r="CS231" s="18"/>
      <c r="CT231" s="18"/>
    </row>
    <row r="232" spans="3:98" x14ac:dyDescent="0.35">
      <c r="C232" s="18"/>
      <c r="D232" s="18"/>
      <c r="E232" s="18"/>
      <c r="F232" s="18"/>
      <c r="G232" s="62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  <c r="AA232" s="18"/>
      <c r="AB232" s="18"/>
      <c r="AC232" s="18"/>
      <c r="AD232" s="18"/>
      <c r="AE232" s="18"/>
      <c r="AF232" s="18"/>
      <c r="AG232" s="18"/>
      <c r="AH232" s="18"/>
      <c r="AI232" s="18"/>
      <c r="AJ232" s="18"/>
      <c r="AK232" s="18"/>
      <c r="AL232" s="18"/>
      <c r="AM232" s="18"/>
      <c r="AN232" s="18"/>
      <c r="AO232" s="18"/>
      <c r="AP232" s="18"/>
      <c r="AQ232" s="18"/>
      <c r="AR232" s="18"/>
      <c r="AS232" s="18"/>
      <c r="AT232" s="18"/>
      <c r="AU232" s="18"/>
      <c r="AV232" s="18"/>
      <c r="AW232" s="18"/>
      <c r="AX232" s="18"/>
      <c r="AY232" s="18"/>
      <c r="AZ232" s="18"/>
      <c r="BA232" s="18"/>
      <c r="BB232" s="18"/>
      <c r="BC232" s="18"/>
      <c r="BD232" s="18"/>
      <c r="BE232" s="18"/>
      <c r="BF232" s="18"/>
      <c r="BG232" s="18"/>
      <c r="BH232" s="18"/>
      <c r="BI232" s="18"/>
      <c r="BJ232" s="18"/>
      <c r="BK232" s="18"/>
      <c r="BL232" s="18"/>
      <c r="BM232" s="18"/>
      <c r="BN232" s="18"/>
      <c r="BO232" s="18"/>
      <c r="BP232" s="18"/>
      <c r="BQ232" s="18"/>
      <c r="BR232" s="18"/>
      <c r="BS232" s="18"/>
      <c r="BT232" s="18"/>
      <c r="BU232" s="18"/>
      <c r="BV232" s="18"/>
      <c r="BW232" s="18"/>
      <c r="BX232" s="18"/>
      <c r="BY232" s="18"/>
      <c r="BZ232" s="18"/>
      <c r="CA232" s="18"/>
      <c r="CB232" s="18"/>
      <c r="CC232" s="18"/>
      <c r="CD232" s="18"/>
      <c r="CE232" s="18"/>
      <c r="CF232" s="18"/>
      <c r="CG232" s="18"/>
      <c r="CH232" s="18"/>
      <c r="CI232" s="18"/>
      <c r="CJ232" s="18"/>
      <c r="CK232" s="18"/>
      <c r="CL232" s="18"/>
      <c r="CM232" s="18"/>
      <c r="CN232" s="18"/>
      <c r="CO232" s="18"/>
      <c r="CP232" s="18"/>
      <c r="CQ232" s="18"/>
      <c r="CR232" s="18"/>
      <c r="CS232" s="18"/>
      <c r="CT232" s="18"/>
    </row>
    <row r="233" spans="3:98" x14ac:dyDescent="0.35">
      <c r="C233" s="18"/>
      <c r="D233" s="18"/>
      <c r="E233" s="18"/>
      <c r="F233" s="18"/>
      <c r="G233" s="62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  <c r="AA233" s="18"/>
      <c r="AB233" s="18"/>
      <c r="AC233" s="18"/>
      <c r="AD233" s="18"/>
      <c r="AE233" s="18"/>
      <c r="AF233" s="18"/>
      <c r="AG233" s="18"/>
      <c r="AH233" s="18"/>
      <c r="AI233" s="18"/>
      <c r="AJ233" s="18"/>
      <c r="AK233" s="18"/>
      <c r="AL233" s="18"/>
      <c r="AM233" s="18"/>
      <c r="AN233" s="18"/>
      <c r="AO233" s="18"/>
      <c r="AP233" s="18"/>
      <c r="AQ233" s="18"/>
      <c r="AR233" s="18"/>
      <c r="AS233" s="18"/>
      <c r="AT233" s="18"/>
      <c r="AU233" s="18"/>
      <c r="AV233" s="18"/>
      <c r="AW233" s="18"/>
      <c r="AX233" s="18"/>
      <c r="AY233" s="18"/>
      <c r="AZ233" s="18"/>
      <c r="BA233" s="18"/>
      <c r="BB233" s="18"/>
      <c r="BC233" s="18"/>
      <c r="BD233" s="18"/>
      <c r="BE233" s="18"/>
      <c r="BF233" s="18"/>
      <c r="BG233" s="18"/>
      <c r="BH233" s="18"/>
      <c r="BI233" s="18"/>
      <c r="BJ233" s="18"/>
      <c r="BK233" s="18"/>
      <c r="BL233" s="18"/>
      <c r="BM233" s="18"/>
      <c r="BN233" s="18"/>
      <c r="BO233" s="18"/>
      <c r="BP233" s="18"/>
      <c r="BQ233" s="18"/>
      <c r="BR233" s="18"/>
      <c r="BS233" s="18"/>
      <c r="BT233" s="18"/>
      <c r="BU233" s="18"/>
      <c r="BV233" s="18"/>
      <c r="BW233" s="18"/>
      <c r="BX233" s="18"/>
      <c r="BY233" s="18"/>
      <c r="BZ233" s="18"/>
      <c r="CA233" s="18"/>
      <c r="CB233" s="18"/>
      <c r="CC233" s="18"/>
      <c r="CD233" s="18"/>
      <c r="CE233" s="18"/>
      <c r="CF233" s="18"/>
      <c r="CG233" s="18"/>
      <c r="CH233" s="18"/>
      <c r="CI233" s="18"/>
      <c r="CJ233" s="18"/>
      <c r="CK233" s="18"/>
      <c r="CL233" s="18"/>
      <c r="CM233" s="18"/>
      <c r="CN233" s="18"/>
      <c r="CO233" s="18"/>
      <c r="CP233" s="18"/>
      <c r="CQ233" s="18"/>
      <c r="CR233" s="18"/>
      <c r="CS233" s="18"/>
      <c r="CT233" s="18"/>
    </row>
    <row r="234" spans="3:98" x14ac:dyDescent="0.35">
      <c r="C234" s="18"/>
      <c r="D234" s="18"/>
      <c r="E234" s="18"/>
      <c r="F234" s="18"/>
      <c r="G234" s="62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  <c r="AA234" s="18"/>
      <c r="AB234" s="18"/>
      <c r="AC234" s="18"/>
      <c r="AD234" s="18"/>
      <c r="AE234" s="18"/>
      <c r="AF234" s="18"/>
      <c r="AG234" s="18"/>
      <c r="AH234" s="18"/>
      <c r="AI234" s="18"/>
      <c r="AJ234" s="18"/>
      <c r="AK234" s="18"/>
      <c r="AL234" s="18"/>
      <c r="AM234" s="18"/>
      <c r="AN234" s="18"/>
      <c r="AO234" s="18"/>
      <c r="AP234" s="18"/>
      <c r="AQ234" s="18"/>
      <c r="AR234" s="18"/>
      <c r="AS234" s="18"/>
      <c r="AT234" s="18"/>
      <c r="AU234" s="18"/>
      <c r="AV234" s="18"/>
      <c r="AW234" s="18"/>
      <c r="AX234" s="18"/>
      <c r="AY234" s="18"/>
      <c r="AZ234" s="18"/>
      <c r="BA234" s="18"/>
      <c r="BB234" s="18"/>
      <c r="BC234" s="18"/>
      <c r="BD234" s="18"/>
      <c r="BE234" s="18"/>
      <c r="BF234" s="18"/>
      <c r="BG234" s="18"/>
      <c r="BH234" s="18"/>
      <c r="BI234" s="18"/>
      <c r="BJ234" s="18"/>
      <c r="BK234" s="18"/>
      <c r="BL234" s="18"/>
      <c r="BM234" s="18"/>
      <c r="BN234" s="18"/>
      <c r="BO234" s="18"/>
      <c r="BP234" s="18"/>
      <c r="BQ234" s="18"/>
      <c r="BR234" s="18"/>
      <c r="BS234" s="18"/>
      <c r="BT234" s="18"/>
      <c r="BU234" s="18"/>
      <c r="BV234" s="18"/>
      <c r="BW234" s="18"/>
      <c r="BX234" s="18"/>
      <c r="BY234" s="18"/>
      <c r="BZ234" s="18"/>
      <c r="CA234" s="18"/>
      <c r="CB234" s="18"/>
      <c r="CC234" s="18"/>
      <c r="CD234" s="18"/>
      <c r="CE234" s="18"/>
      <c r="CF234" s="18"/>
      <c r="CG234" s="18"/>
      <c r="CH234" s="18"/>
      <c r="CI234" s="18"/>
      <c r="CJ234" s="18"/>
      <c r="CK234" s="18"/>
      <c r="CL234" s="18"/>
      <c r="CM234" s="18"/>
      <c r="CN234" s="18"/>
      <c r="CO234" s="18"/>
      <c r="CP234" s="18"/>
      <c r="CQ234" s="18"/>
      <c r="CR234" s="18"/>
      <c r="CS234" s="18"/>
      <c r="CT234" s="18"/>
    </row>
    <row r="235" spans="3:98" x14ac:dyDescent="0.35">
      <c r="C235" s="18"/>
      <c r="D235" s="18"/>
      <c r="E235" s="18"/>
      <c r="F235" s="18"/>
      <c r="G235" s="62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  <c r="AA235" s="18"/>
      <c r="AB235" s="18"/>
      <c r="AC235" s="18"/>
      <c r="AD235" s="18"/>
      <c r="AE235" s="18"/>
      <c r="AF235" s="18"/>
      <c r="AG235" s="18"/>
      <c r="AH235" s="18"/>
      <c r="AI235" s="18"/>
      <c r="AJ235" s="18"/>
      <c r="AK235" s="18"/>
      <c r="AL235" s="18"/>
      <c r="AM235" s="18"/>
      <c r="AN235" s="18"/>
      <c r="AO235" s="18"/>
      <c r="AP235" s="18"/>
      <c r="AQ235" s="18"/>
      <c r="AR235" s="18"/>
      <c r="AS235" s="18"/>
      <c r="AT235" s="18"/>
      <c r="AU235" s="18"/>
      <c r="AV235" s="18"/>
      <c r="AW235" s="18"/>
      <c r="AX235" s="18"/>
      <c r="AY235" s="18"/>
      <c r="AZ235" s="18"/>
      <c r="BA235" s="18"/>
      <c r="BB235" s="18"/>
      <c r="BC235" s="18"/>
      <c r="BD235" s="18"/>
      <c r="BE235" s="18"/>
      <c r="BF235" s="18"/>
      <c r="BG235" s="18"/>
      <c r="BH235" s="18"/>
      <c r="BI235" s="18"/>
      <c r="BJ235" s="18"/>
      <c r="BK235" s="18"/>
      <c r="BL235" s="18"/>
      <c r="BM235" s="18"/>
      <c r="BN235" s="18"/>
      <c r="BO235" s="18"/>
      <c r="BP235" s="18"/>
      <c r="BQ235" s="18"/>
      <c r="BR235" s="18"/>
      <c r="BS235" s="18"/>
      <c r="BT235" s="18"/>
      <c r="BU235" s="18"/>
      <c r="BV235" s="18"/>
      <c r="BW235" s="18"/>
      <c r="BX235" s="18"/>
      <c r="BY235" s="18"/>
      <c r="BZ235" s="18"/>
      <c r="CA235" s="18"/>
      <c r="CB235" s="18"/>
      <c r="CC235" s="18"/>
      <c r="CD235" s="18"/>
      <c r="CE235" s="18"/>
      <c r="CF235" s="18"/>
      <c r="CG235" s="18"/>
      <c r="CH235" s="18"/>
      <c r="CI235" s="18"/>
      <c r="CJ235" s="18"/>
      <c r="CK235" s="18"/>
      <c r="CL235" s="18"/>
      <c r="CM235" s="18"/>
      <c r="CN235" s="18"/>
      <c r="CO235" s="18"/>
      <c r="CP235" s="18"/>
      <c r="CQ235" s="18"/>
      <c r="CR235" s="18"/>
      <c r="CS235" s="18"/>
      <c r="CT235" s="18"/>
    </row>
    <row r="236" spans="3:98" x14ac:dyDescent="0.35">
      <c r="C236" s="18"/>
      <c r="D236" s="18"/>
      <c r="E236" s="18"/>
      <c r="F236" s="18"/>
      <c r="G236" s="62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  <c r="AA236" s="18"/>
      <c r="AB236" s="18"/>
      <c r="AC236" s="18"/>
      <c r="AD236" s="18"/>
      <c r="AE236" s="18"/>
      <c r="AF236" s="18"/>
      <c r="AG236" s="18"/>
      <c r="AH236" s="18"/>
      <c r="AI236" s="18"/>
      <c r="AJ236" s="18"/>
      <c r="AK236" s="18"/>
      <c r="AL236" s="18"/>
      <c r="AM236" s="18"/>
      <c r="AN236" s="18"/>
      <c r="AO236" s="18"/>
      <c r="AP236" s="18"/>
      <c r="AQ236" s="18"/>
      <c r="AR236" s="18"/>
      <c r="AS236" s="18"/>
      <c r="AT236" s="18"/>
      <c r="AU236" s="18"/>
      <c r="AV236" s="18"/>
      <c r="AW236" s="18"/>
      <c r="AX236" s="18"/>
      <c r="AY236" s="18"/>
      <c r="AZ236" s="18"/>
      <c r="BA236" s="18"/>
      <c r="BB236" s="18"/>
      <c r="BC236" s="18"/>
      <c r="BD236" s="18"/>
      <c r="BE236" s="18"/>
      <c r="BF236" s="18"/>
      <c r="BG236" s="18"/>
      <c r="BH236" s="18"/>
      <c r="BI236" s="18"/>
      <c r="BJ236" s="18"/>
      <c r="BK236" s="18"/>
      <c r="BL236" s="18"/>
      <c r="BM236" s="18"/>
      <c r="BN236" s="18"/>
      <c r="BO236" s="18"/>
      <c r="BP236" s="18"/>
      <c r="BQ236" s="18"/>
      <c r="BR236" s="18"/>
      <c r="BS236" s="18"/>
      <c r="BT236" s="18"/>
      <c r="BU236" s="18"/>
      <c r="BV236" s="18"/>
      <c r="BW236" s="18"/>
      <c r="BX236" s="18"/>
      <c r="BY236" s="18"/>
      <c r="BZ236" s="18"/>
      <c r="CA236" s="18"/>
      <c r="CB236" s="18"/>
      <c r="CC236" s="18"/>
      <c r="CD236" s="18"/>
      <c r="CE236" s="18"/>
      <c r="CF236" s="18"/>
      <c r="CG236" s="18"/>
      <c r="CH236" s="18"/>
      <c r="CI236" s="18"/>
      <c r="CJ236" s="18"/>
      <c r="CK236" s="18"/>
      <c r="CL236" s="18"/>
      <c r="CM236" s="18"/>
      <c r="CN236" s="18"/>
      <c r="CO236" s="18"/>
      <c r="CP236" s="18"/>
      <c r="CQ236" s="18"/>
      <c r="CR236" s="18"/>
      <c r="CS236" s="18"/>
      <c r="CT236" s="18"/>
    </row>
    <row r="237" spans="3:98" x14ac:dyDescent="0.35">
      <c r="C237" s="18"/>
      <c r="D237" s="18"/>
      <c r="E237" s="18"/>
      <c r="F237" s="18"/>
      <c r="G237" s="62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  <c r="AA237" s="18"/>
      <c r="AB237" s="18"/>
      <c r="AC237" s="18"/>
      <c r="AD237" s="18"/>
      <c r="AE237" s="18"/>
      <c r="AF237" s="18"/>
      <c r="AG237" s="18"/>
      <c r="AH237" s="18"/>
      <c r="AI237" s="18"/>
      <c r="AJ237" s="18"/>
      <c r="AK237" s="18"/>
      <c r="AL237" s="18"/>
      <c r="AM237" s="18"/>
      <c r="AN237" s="18"/>
      <c r="AO237" s="18"/>
      <c r="AP237" s="18"/>
      <c r="AQ237" s="18"/>
      <c r="AR237" s="18"/>
      <c r="AS237" s="18"/>
      <c r="AT237" s="18"/>
      <c r="AU237" s="18"/>
      <c r="AV237" s="18"/>
      <c r="AW237" s="18"/>
      <c r="AX237" s="18"/>
      <c r="AY237" s="18"/>
      <c r="AZ237" s="18"/>
      <c r="BA237" s="18"/>
      <c r="BB237" s="18"/>
      <c r="BC237" s="18"/>
      <c r="BD237" s="18"/>
      <c r="BE237" s="18"/>
      <c r="BF237" s="18"/>
      <c r="BG237" s="18"/>
      <c r="BH237" s="18"/>
      <c r="BI237" s="18"/>
      <c r="BJ237" s="18"/>
      <c r="BK237" s="18"/>
      <c r="BL237" s="18"/>
      <c r="BM237" s="18"/>
      <c r="BN237" s="18"/>
      <c r="BO237" s="18"/>
      <c r="BP237" s="18"/>
      <c r="BQ237" s="18"/>
      <c r="BR237" s="18"/>
      <c r="BS237" s="18"/>
      <c r="BT237" s="18"/>
      <c r="BU237" s="18"/>
      <c r="BV237" s="18"/>
      <c r="BW237" s="18"/>
      <c r="BX237" s="18"/>
      <c r="BY237" s="18"/>
      <c r="BZ237" s="18"/>
      <c r="CA237" s="18"/>
      <c r="CB237" s="18"/>
      <c r="CC237" s="18"/>
      <c r="CD237" s="18"/>
      <c r="CE237" s="18"/>
      <c r="CF237" s="18"/>
      <c r="CG237" s="18"/>
      <c r="CH237" s="18"/>
      <c r="CI237" s="18"/>
      <c r="CJ237" s="18"/>
      <c r="CK237" s="18"/>
      <c r="CL237" s="18"/>
      <c r="CM237" s="18"/>
      <c r="CN237" s="18"/>
      <c r="CO237" s="18"/>
      <c r="CP237" s="18"/>
      <c r="CQ237" s="18"/>
      <c r="CR237" s="18"/>
      <c r="CS237" s="18"/>
      <c r="CT237" s="18"/>
    </row>
    <row r="238" spans="3:98" x14ac:dyDescent="0.35">
      <c r="C238" s="18"/>
      <c r="D238" s="18"/>
      <c r="E238" s="18"/>
      <c r="F238" s="18"/>
      <c r="G238" s="62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  <c r="AA238" s="18"/>
      <c r="AB238" s="18"/>
      <c r="AC238" s="18"/>
      <c r="AD238" s="18"/>
      <c r="AE238" s="18"/>
      <c r="AF238" s="18"/>
      <c r="AG238" s="18"/>
      <c r="AH238" s="18"/>
      <c r="AI238" s="18"/>
      <c r="AJ238" s="18"/>
      <c r="AK238" s="18"/>
      <c r="AL238" s="18"/>
      <c r="AM238" s="18"/>
      <c r="AN238" s="18"/>
      <c r="AO238" s="18"/>
      <c r="AP238" s="18"/>
      <c r="AQ238" s="18"/>
      <c r="AR238" s="18"/>
      <c r="AS238" s="18"/>
      <c r="AT238" s="18"/>
      <c r="AU238" s="18"/>
      <c r="AV238" s="18"/>
      <c r="AW238" s="18"/>
      <c r="AX238" s="18"/>
      <c r="AY238" s="18"/>
      <c r="AZ238" s="18"/>
      <c r="BA238" s="18"/>
      <c r="BB238" s="18"/>
      <c r="BC238" s="18"/>
      <c r="BD238" s="18"/>
      <c r="BE238" s="18"/>
      <c r="BF238" s="18"/>
      <c r="BG238" s="18"/>
      <c r="BH238" s="18"/>
      <c r="BI238" s="18"/>
      <c r="BJ238" s="18"/>
      <c r="BK238" s="18"/>
      <c r="BL238" s="18"/>
      <c r="BM238" s="18"/>
      <c r="BN238" s="18"/>
      <c r="BO238" s="18"/>
      <c r="BP238" s="18"/>
      <c r="BQ238" s="18"/>
      <c r="BR238" s="18"/>
      <c r="BS238" s="18"/>
      <c r="BT238" s="18"/>
      <c r="BU238" s="18"/>
      <c r="BV238" s="18"/>
      <c r="BW238" s="18"/>
      <c r="BX238" s="18"/>
      <c r="BY238" s="18"/>
      <c r="BZ238" s="18"/>
      <c r="CA238" s="18"/>
      <c r="CB238" s="18"/>
      <c r="CC238" s="18"/>
      <c r="CD238" s="18"/>
      <c r="CE238" s="18"/>
      <c r="CF238" s="18"/>
      <c r="CG238" s="18"/>
      <c r="CH238" s="18"/>
      <c r="CI238" s="18"/>
      <c r="CJ238" s="18"/>
      <c r="CK238" s="18"/>
      <c r="CL238" s="18"/>
      <c r="CM238" s="18"/>
      <c r="CN238" s="18"/>
      <c r="CO238" s="18"/>
      <c r="CP238" s="18"/>
      <c r="CQ238" s="18"/>
      <c r="CR238" s="18"/>
      <c r="CS238" s="18"/>
      <c r="CT238" s="18"/>
    </row>
    <row r="239" spans="3:98" x14ac:dyDescent="0.35">
      <c r="C239" s="18"/>
      <c r="D239" s="18"/>
      <c r="E239" s="18"/>
      <c r="F239" s="18"/>
      <c r="G239" s="62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  <c r="AA239" s="18"/>
      <c r="AB239" s="18"/>
      <c r="AC239" s="18"/>
      <c r="AD239" s="18"/>
      <c r="AE239" s="18"/>
      <c r="AF239" s="18"/>
      <c r="AG239" s="18"/>
      <c r="AH239" s="18"/>
      <c r="AI239" s="18"/>
      <c r="AJ239" s="18"/>
      <c r="AK239" s="18"/>
      <c r="AL239" s="18"/>
      <c r="AM239" s="18"/>
      <c r="AN239" s="18"/>
      <c r="AO239" s="18"/>
      <c r="AP239" s="18"/>
      <c r="AQ239" s="18"/>
      <c r="AR239" s="18"/>
      <c r="AS239" s="18"/>
      <c r="AT239" s="18"/>
      <c r="AU239" s="18"/>
      <c r="AV239" s="18"/>
      <c r="AW239" s="18"/>
      <c r="AX239" s="18"/>
      <c r="AY239" s="18"/>
      <c r="AZ239" s="18"/>
      <c r="BA239" s="18"/>
      <c r="BB239" s="18"/>
      <c r="BC239" s="18"/>
      <c r="BD239" s="18"/>
      <c r="BE239" s="18"/>
      <c r="BF239" s="18"/>
      <c r="BG239" s="18"/>
      <c r="BH239" s="18"/>
      <c r="BI239" s="18"/>
      <c r="BJ239" s="18"/>
      <c r="BK239" s="18"/>
      <c r="BL239" s="18"/>
      <c r="BM239" s="18"/>
      <c r="BN239" s="18"/>
      <c r="BO239" s="18"/>
      <c r="BP239" s="18"/>
      <c r="BQ239" s="18"/>
      <c r="BR239" s="18"/>
      <c r="BS239" s="18"/>
      <c r="BT239" s="18"/>
      <c r="BU239" s="18"/>
      <c r="BV239" s="18"/>
      <c r="BW239" s="18"/>
      <c r="BX239" s="18"/>
      <c r="BY239" s="18"/>
      <c r="BZ239" s="18"/>
      <c r="CA239" s="18"/>
      <c r="CB239" s="18"/>
      <c r="CC239" s="18"/>
      <c r="CD239" s="18"/>
      <c r="CE239" s="18"/>
      <c r="CF239" s="18"/>
      <c r="CG239" s="18"/>
      <c r="CH239" s="18"/>
      <c r="CI239" s="18"/>
      <c r="CJ239" s="18"/>
      <c r="CK239" s="18"/>
      <c r="CL239" s="18"/>
      <c r="CM239" s="18"/>
      <c r="CN239" s="18"/>
      <c r="CO239" s="18"/>
      <c r="CP239" s="18"/>
      <c r="CQ239" s="18"/>
      <c r="CR239" s="18"/>
      <c r="CS239" s="18"/>
      <c r="CT239" s="18"/>
    </row>
    <row r="240" spans="3:98" x14ac:dyDescent="0.35">
      <c r="C240" s="18"/>
      <c r="D240" s="18"/>
      <c r="E240" s="18"/>
      <c r="F240" s="18"/>
      <c r="G240" s="62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  <c r="AA240" s="18"/>
      <c r="AB240" s="18"/>
      <c r="AC240" s="18"/>
      <c r="AD240" s="18"/>
      <c r="AE240" s="18"/>
      <c r="AF240" s="18"/>
      <c r="AG240" s="18"/>
      <c r="AH240" s="18"/>
      <c r="AI240" s="18"/>
      <c r="AJ240" s="18"/>
      <c r="AK240" s="18"/>
      <c r="AL240" s="18"/>
      <c r="AM240" s="18"/>
      <c r="AN240" s="18"/>
      <c r="AO240" s="18"/>
      <c r="AP240" s="18"/>
      <c r="AQ240" s="18"/>
      <c r="AR240" s="18"/>
      <c r="AS240" s="18"/>
      <c r="AT240" s="18"/>
      <c r="AU240" s="18"/>
      <c r="AV240" s="18"/>
      <c r="AW240" s="18"/>
      <c r="AX240" s="18"/>
      <c r="AY240" s="18"/>
      <c r="AZ240" s="18"/>
      <c r="BA240" s="18"/>
      <c r="BB240" s="18"/>
      <c r="BC240" s="18"/>
      <c r="BD240" s="18"/>
      <c r="BE240" s="18"/>
      <c r="BF240" s="18"/>
      <c r="BG240" s="18"/>
      <c r="BH240" s="18"/>
      <c r="BI240" s="18"/>
      <c r="BJ240" s="18"/>
      <c r="BK240" s="18"/>
      <c r="BL240" s="18"/>
      <c r="BM240" s="18"/>
      <c r="BN240" s="18"/>
      <c r="BO240" s="18"/>
      <c r="BP240" s="18"/>
      <c r="BQ240" s="18"/>
      <c r="BR240" s="18"/>
      <c r="BS240" s="18"/>
      <c r="BT240" s="18"/>
      <c r="BU240" s="18"/>
      <c r="BV240" s="18"/>
      <c r="BW240" s="18"/>
      <c r="BX240" s="18"/>
      <c r="BY240" s="18"/>
      <c r="BZ240" s="18"/>
      <c r="CA240" s="18"/>
      <c r="CB240" s="18"/>
      <c r="CC240" s="18"/>
      <c r="CD240" s="18"/>
      <c r="CE240" s="18"/>
      <c r="CF240" s="18"/>
      <c r="CG240" s="18"/>
      <c r="CH240" s="18"/>
      <c r="CI240" s="18"/>
      <c r="CJ240" s="18"/>
      <c r="CK240" s="18"/>
      <c r="CL240" s="18"/>
      <c r="CM240" s="18"/>
      <c r="CN240" s="18"/>
      <c r="CO240" s="18"/>
      <c r="CP240" s="18"/>
      <c r="CQ240" s="18"/>
      <c r="CR240" s="18"/>
      <c r="CS240" s="18"/>
      <c r="CT240" s="18"/>
    </row>
    <row r="241" spans="3:98" x14ac:dyDescent="0.35">
      <c r="C241" s="18"/>
      <c r="D241" s="18"/>
      <c r="E241" s="18"/>
      <c r="F241" s="18"/>
      <c r="G241" s="62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  <c r="AA241" s="18"/>
      <c r="AB241" s="18"/>
      <c r="AC241" s="18"/>
      <c r="AD241" s="18"/>
      <c r="AE241" s="18"/>
      <c r="AF241" s="18"/>
      <c r="AG241" s="18"/>
      <c r="AH241" s="18"/>
      <c r="AI241" s="18"/>
      <c r="AJ241" s="18"/>
      <c r="AK241" s="18"/>
      <c r="AL241" s="18"/>
      <c r="AM241" s="18"/>
      <c r="AN241" s="18"/>
      <c r="AO241" s="18"/>
      <c r="AP241" s="18"/>
      <c r="AQ241" s="18"/>
      <c r="AR241" s="18"/>
      <c r="AS241" s="18"/>
      <c r="AT241" s="18"/>
      <c r="AU241" s="18"/>
      <c r="AV241" s="18"/>
      <c r="AW241" s="18"/>
      <c r="AX241" s="18"/>
      <c r="AY241" s="18"/>
      <c r="AZ241" s="18"/>
      <c r="BA241" s="18"/>
      <c r="BB241" s="18"/>
      <c r="BC241" s="18"/>
      <c r="BD241" s="18"/>
      <c r="BE241" s="18"/>
      <c r="BF241" s="18"/>
      <c r="BG241" s="18"/>
      <c r="BH241" s="18"/>
      <c r="BI241" s="18"/>
      <c r="BJ241" s="18"/>
      <c r="BK241" s="18"/>
      <c r="BL241" s="18"/>
      <c r="BM241" s="18"/>
      <c r="BN241" s="18"/>
      <c r="BO241" s="18"/>
      <c r="BP241" s="18"/>
      <c r="BQ241" s="18"/>
      <c r="BR241" s="18"/>
      <c r="BS241" s="18"/>
      <c r="BT241" s="18"/>
      <c r="BU241" s="18"/>
      <c r="BV241" s="18"/>
      <c r="BW241" s="18"/>
      <c r="BX241" s="18"/>
      <c r="BY241" s="18"/>
      <c r="BZ241" s="18"/>
      <c r="CA241" s="18"/>
      <c r="CB241" s="18"/>
      <c r="CC241" s="18"/>
      <c r="CD241" s="18"/>
      <c r="CE241" s="18"/>
      <c r="CF241" s="18"/>
      <c r="CG241" s="18"/>
      <c r="CH241" s="18"/>
      <c r="CI241" s="18"/>
      <c r="CJ241" s="18"/>
      <c r="CK241" s="18"/>
      <c r="CL241" s="18"/>
      <c r="CM241" s="18"/>
      <c r="CN241" s="18"/>
      <c r="CO241" s="18"/>
      <c r="CP241" s="18"/>
      <c r="CQ241" s="18"/>
      <c r="CR241" s="18"/>
      <c r="CS241" s="18"/>
      <c r="CT241" s="18"/>
    </row>
    <row r="242" spans="3:98" x14ac:dyDescent="0.35">
      <c r="C242" s="18"/>
      <c r="D242" s="18"/>
      <c r="E242" s="18"/>
      <c r="F242" s="18"/>
      <c r="G242" s="62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  <c r="AA242" s="18"/>
      <c r="AB242" s="18"/>
      <c r="AC242" s="18"/>
      <c r="AD242" s="18"/>
      <c r="AE242" s="18"/>
      <c r="AF242" s="18"/>
      <c r="AG242" s="18"/>
      <c r="AH242" s="18"/>
      <c r="AI242" s="18"/>
      <c r="AJ242" s="18"/>
      <c r="AK242" s="18"/>
      <c r="AL242" s="18"/>
      <c r="AM242" s="18"/>
      <c r="AN242" s="18"/>
      <c r="AO242" s="18"/>
      <c r="AP242" s="18"/>
      <c r="AQ242" s="18"/>
      <c r="AR242" s="18"/>
      <c r="AS242" s="18"/>
      <c r="AT242" s="18"/>
      <c r="AU242" s="18"/>
      <c r="AV242" s="18"/>
      <c r="AW242" s="18"/>
      <c r="AX242" s="18"/>
      <c r="AY242" s="18"/>
      <c r="AZ242" s="18"/>
      <c r="BA242" s="18"/>
      <c r="BB242" s="18"/>
      <c r="BC242" s="18"/>
      <c r="BD242" s="18"/>
      <c r="BE242" s="18"/>
      <c r="BF242" s="18"/>
      <c r="BG242" s="18"/>
      <c r="BH242" s="18"/>
      <c r="BI242" s="18"/>
      <c r="BJ242" s="18"/>
      <c r="BK242" s="18"/>
      <c r="BL242" s="18"/>
      <c r="BM242" s="18"/>
      <c r="BN242" s="18"/>
      <c r="BO242" s="18"/>
      <c r="BP242" s="18"/>
      <c r="BQ242" s="18"/>
      <c r="BR242" s="18"/>
      <c r="BS242" s="18"/>
      <c r="BT242" s="18"/>
      <c r="BU242" s="18"/>
      <c r="BV242" s="18"/>
      <c r="BW242" s="18"/>
      <c r="BX242" s="18"/>
      <c r="BY242" s="18"/>
      <c r="BZ242" s="18"/>
      <c r="CA242" s="18"/>
      <c r="CB242" s="18"/>
      <c r="CC242" s="18"/>
      <c r="CD242" s="18"/>
      <c r="CE242" s="18"/>
      <c r="CF242" s="18"/>
      <c r="CG242" s="18"/>
      <c r="CH242" s="18"/>
      <c r="CI242" s="18"/>
      <c r="CJ242" s="18"/>
      <c r="CK242" s="18"/>
      <c r="CL242" s="18"/>
      <c r="CM242" s="18"/>
      <c r="CN242" s="18"/>
      <c r="CO242" s="18"/>
      <c r="CP242" s="18"/>
      <c r="CQ242" s="18"/>
      <c r="CR242" s="18"/>
      <c r="CS242" s="18"/>
      <c r="CT242" s="18"/>
    </row>
    <row r="243" spans="3:98" x14ac:dyDescent="0.35">
      <c r="C243" s="18"/>
      <c r="D243" s="18"/>
      <c r="E243" s="18"/>
      <c r="F243" s="18"/>
      <c r="G243" s="62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  <c r="AA243" s="18"/>
      <c r="AB243" s="18"/>
      <c r="AC243" s="18"/>
      <c r="AD243" s="18"/>
      <c r="AE243" s="18"/>
      <c r="AF243" s="18"/>
      <c r="AG243" s="18"/>
      <c r="AH243" s="18"/>
      <c r="AI243" s="18"/>
      <c r="AJ243" s="18"/>
      <c r="AK243" s="18"/>
      <c r="AL243" s="18"/>
      <c r="AM243" s="18"/>
      <c r="AN243" s="18"/>
      <c r="AO243" s="18"/>
      <c r="AP243" s="18"/>
      <c r="AQ243" s="18"/>
      <c r="AR243" s="18"/>
      <c r="AS243" s="18"/>
      <c r="AT243" s="18"/>
      <c r="AU243" s="18"/>
      <c r="AV243" s="18"/>
      <c r="AW243" s="18"/>
      <c r="AX243" s="18"/>
      <c r="AY243" s="18"/>
      <c r="AZ243" s="18"/>
      <c r="BA243" s="18"/>
      <c r="BB243" s="18"/>
      <c r="BC243" s="18"/>
      <c r="BD243" s="18"/>
      <c r="BE243" s="18"/>
      <c r="BF243" s="18"/>
      <c r="BG243" s="18"/>
      <c r="BH243" s="18"/>
      <c r="BI243" s="18"/>
      <c r="BJ243" s="18"/>
      <c r="BK243" s="18"/>
      <c r="BL243" s="18"/>
      <c r="BM243" s="18"/>
      <c r="BN243" s="18"/>
      <c r="BO243" s="18"/>
      <c r="BP243" s="18"/>
      <c r="BQ243" s="18"/>
      <c r="BR243" s="18"/>
      <c r="BS243" s="18"/>
      <c r="BT243" s="18"/>
      <c r="BU243" s="18"/>
      <c r="BV243" s="18"/>
      <c r="BW243" s="18"/>
      <c r="BX243" s="18"/>
      <c r="BY243" s="18"/>
      <c r="BZ243" s="18"/>
      <c r="CA243" s="18"/>
      <c r="CB243" s="18"/>
      <c r="CC243" s="18"/>
      <c r="CD243" s="18"/>
      <c r="CE243" s="18"/>
      <c r="CF243" s="18"/>
      <c r="CG243" s="18"/>
      <c r="CH243" s="18"/>
      <c r="CI243" s="18"/>
      <c r="CJ243" s="18"/>
      <c r="CK243" s="18"/>
      <c r="CL243" s="18"/>
      <c r="CM243" s="18"/>
      <c r="CN243" s="18"/>
      <c r="CO243" s="18"/>
      <c r="CP243" s="18"/>
      <c r="CQ243" s="18"/>
      <c r="CR243" s="18"/>
      <c r="CS243" s="18"/>
      <c r="CT243" s="18"/>
    </row>
    <row r="244" spans="3:98" x14ac:dyDescent="0.35">
      <c r="C244" s="18"/>
      <c r="D244" s="18"/>
      <c r="E244" s="18"/>
      <c r="F244" s="18"/>
      <c r="G244" s="62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  <c r="AA244" s="18"/>
      <c r="AB244" s="18"/>
      <c r="AC244" s="18"/>
      <c r="AD244" s="18"/>
      <c r="AE244" s="18"/>
      <c r="AF244" s="18"/>
      <c r="AG244" s="18"/>
      <c r="AH244" s="18"/>
      <c r="AI244" s="18"/>
      <c r="AJ244" s="18"/>
      <c r="AK244" s="18"/>
      <c r="AL244" s="18"/>
      <c r="AM244" s="18"/>
      <c r="AN244" s="18"/>
      <c r="AO244" s="18"/>
      <c r="AP244" s="18"/>
      <c r="AQ244" s="18"/>
      <c r="AR244" s="18"/>
      <c r="AS244" s="18"/>
      <c r="AT244" s="18"/>
      <c r="AU244" s="18"/>
      <c r="AV244" s="18"/>
      <c r="AW244" s="18"/>
      <c r="AX244" s="18"/>
      <c r="AY244" s="18"/>
      <c r="AZ244" s="18"/>
      <c r="BA244" s="18"/>
      <c r="BB244" s="18"/>
      <c r="BC244" s="18"/>
      <c r="BD244" s="18"/>
      <c r="BE244" s="18"/>
      <c r="BF244" s="18"/>
      <c r="BG244" s="18"/>
      <c r="BH244" s="18"/>
      <c r="BI244" s="18"/>
      <c r="BJ244" s="18"/>
      <c r="BK244" s="18"/>
      <c r="BL244" s="18"/>
      <c r="BM244" s="18"/>
      <c r="BN244" s="18"/>
      <c r="BO244" s="18"/>
      <c r="BP244" s="18"/>
      <c r="BQ244" s="18"/>
      <c r="BR244" s="18"/>
      <c r="BS244" s="18"/>
      <c r="BT244" s="18"/>
      <c r="BU244" s="18"/>
      <c r="BV244" s="18"/>
      <c r="BW244" s="18"/>
      <c r="BX244" s="18"/>
      <c r="BY244" s="18"/>
      <c r="BZ244" s="18"/>
      <c r="CA244" s="18"/>
      <c r="CB244" s="18"/>
      <c r="CC244" s="18"/>
      <c r="CD244" s="18"/>
      <c r="CE244" s="18"/>
      <c r="CF244" s="18"/>
      <c r="CG244" s="18"/>
      <c r="CH244" s="18"/>
      <c r="CI244" s="18"/>
      <c r="CJ244" s="18"/>
      <c r="CK244" s="18"/>
      <c r="CL244" s="18"/>
      <c r="CM244" s="18"/>
      <c r="CN244" s="18"/>
      <c r="CO244" s="18"/>
      <c r="CP244" s="18"/>
      <c r="CQ244" s="18"/>
      <c r="CR244" s="18"/>
      <c r="CS244" s="18"/>
      <c r="CT244" s="18"/>
    </row>
    <row r="245" spans="3:98" x14ac:dyDescent="0.35">
      <c r="C245" s="18"/>
      <c r="D245" s="18"/>
      <c r="E245" s="18"/>
      <c r="F245" s="18"/>
      <c r="G245" s="62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  <c r="AA245" s="18"/>
      <c r="AB245" s="18"/>
      <c r="AC245" s="18"/>
      <c r="AD245" s="18"/>
      <c r="AE245" s="18"/>
      <c r="AF245" s="18"/>
      <c r="AG245" s="18"/>
      <c r="AH245" s="18"/>
      <c r="AI245" s="18"/>
      <c r="AJ245" s="18"/>
      <c r="AK245" s="18"/>
      <c r="AL245" s="18"/>
      <c r="AM245" s="18"/>
      <c r="AN245" s="18"/>
      <c r="AO245" s="18"/>
      <c r="AP245" s="18"/>
      <c r="AQ245" s="18"/>
      <c r="AR245" s="18"/>
      <c r="AS245" s="18"/>
      <c r="AT245" s="18"/>
      <c r="AU245" s="18"/>
      <c r="AV245" s="18"/>
      <c r="AW245" s="18"/>
      <c r="AX245" s="18"/>
      <c r="AY245" s="18"/>
      <c r="AZ245" s="18"/>
      <c r="BA245" s="18"/>
      <c r="BB245" s="18"/>
      <c r="BC245" s="18"/>
      <c r="BD245" s="18"/>
      <c r="BE245" s="18"/>
      <c r="BF245" s="18"/>
      <c r="BG245" s="18"/>
      <c r="BH245" s="18"/>
      <c r="BI245" s="18"/>
      <c r="BJ245" s="18"/>
      <c r="BK245" s="18"/>
      <c r="BL245" s="18"/>
      <c r="BM245" s="18"/>
      <c r="BN245" s="18"/>
      <c r="BO245" s="18"/>
      <c r="BP245" s="18"/>
      <c r="BQ245" s="18"/>
      <c r="BR245" s="18"/>
      <c r="BS245" s="18"/>
      <c r="BT245" s="18"/>
      <c r="BU245" s="18"/>
      <c r="BV245" s="18"/>
      <c r="BW245" s="18"/>
      <c r="BX245" s="18"/>
      <c r="BY245" s="18"/>
      <c r="BZ245" s="18"/>
      <c r="CA245" s="18"/>
      <c r="CB245" s="18"/>
      <c r="CC245" s="18"/>
      <c r="CD245" s="18"/>
      <c r="CE245" s="18"/>
      <c r="CF245" s="18"/>
      <c r="CG245" s="18"/>
      <c r="CH245" s="18"/>
      <c r="CI245" s="18"/>
      <c r="CJ245" s="18"/>
      <c r="CK245" s="18"/>
      <c r="CL245" s="18"/>
      <c r="CM245" s="18"/>
      <c r="CN245" s="18"/>
      <c r="CO245" s="18"/>
      <c r="CP245" s="18"/>
      <c r="CQ245" s="18"/>
      <c r="CR245" s="18"/>
      <c r="CS245" s="18"/>
      <c r="CT245" s="18"/>
    </row>
    <row r="246" spans="3:98" x14ac:dyDescent="0.35">
      <c r="C246" s="18"/>
      <c r="D246" s="18"/>
      <c r="E246" s="18"/>
      <c r="F246" s="18"/>
      <c r="G246" s="62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  <c r="AA246" s="18"/>
      <c r="AB246" s="18"/>
      <c r="AC246" s="18"/>
      <c r="AD246" s="18"/>
      <c r="AE246" s="18"/>
      <c r="AF246" s="18"/>
      <c r="AG246" s="18"/>
      <c r="AH246" s="18"/>
      <c r="AI246" s="18"/>
      <c r="AJ246" s="18"/>
      <c r="AK246" s="18"/>
      <c r="AL246" s="18"/>
      <c r="AM246" s="18"/>
      <c r="AN246" s="18"/>
      <c r="AO246" s="18"/>
      <c r="AP246" s="18"/>
      <c r="AQ246" s="18"/>
      <c r="AR246" s="18"/>
      <c r="AS246" s="18"/>
      <c r="AT246" s="18"/>
      <c r="AU246" s="18"/>
      <c r="AV246" s="18"/>
      <c r="AW246" s="18"/>
      <c r="AX246" s="18"/>
      <c r="AY246" s="18"/>
      <c r="AZ246" s="18"/>
      <c r="BA246" s="18"/>
      <c r="BB246" s="18"/>
      <c r="BC246" s="18"/>
      <c r="BD246" s="18"/>
      <c r="BE246" s="18"/>
      <c r="BF246" s="18"/>
      <c r="BG246" s="18"/>
      <c r="BH246" s="18"/>
      <c r="BI246" s="18"/>
      <c r="BJ246" s="18"/>
      <c r="BK246" s="18"/>
      <c r="BL246" s="18"/>
      <c r="BM246" s="18"/>
      <c r="BN246" s="18"/>
      <c r="BO246" s="18"/>
      <c r="BP246" s="18"/>
      <c r="BQ246" s="18"/>
      <c r="BR246" s="18"/>
      <c r="BS246" s="18"/>
      <c r="BT246" s="18"/>
      <c r="BU246" s="18"/>
      <c r="BV246" s="18"/>
      <c r="BW246" s="18"/>
      <c r="BX246" s="18"/>
      <c r="BY246" s="18"/>
      <c r="BZ246" s="18"/>
      <c r="CA246" s="18"/>
      <c r="CB246" s="18"/>
      <c r="CC246" s="18"/>
      <c r="CD246" s="18"/>
      <c r="CE246" s="18"/>
      <c r="CF246" s="18"/>
      <c r="CG246" s="18"/>
      <c r="CH246" s="18"/>
      <c r="CI246" s="18"/>
      <c r="CJ246" s="18"/>
      <c r="CK246" s="18"/>
      <c r="CL246" s="18"/>
      <c r="CM246" s="18"/>
      <c r="CN246" s="18"/>
      <c r="CO246" s="18"/>
      <c r="CP246" s="18"/>
      <c r="CQ246" s="18"/>
      <c r="CR246" s="18"/>
      <c r="CS246" s="18"/>
      <c r="CT246" s="18"/>
    </row>
    <row r="247" spans="3:98" x14ac:dyDescent="0.35">
      <c r="C247" s="18"/>
      <c r="D247" s="18"/>
      <c r="E247" s="18"/>
      <c r="F247" s="18"/>
      <c r="G247" s="62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  <c r="AA247" s="18"/>
      <c r="AB247" s="18"/>
      <c r="AC247" s="18"/>
      <c r="AD247" s="18"/>
      <c r="AE247" s="18"/>
      <c r="AF247" s="18"/>
      <c r="AG247" s="18"/>
      <c r="AH247" s="18"/>
      <c r="AI247" s="18"/>
      <c r="AJ247" s="18"/>
      <c r="AK247" s="18"/>
      <c r="AL247" s="18"/>
      <c r="AM247" s="18"/>
      <c r="AN247" s="18"/>
      <c r="AO247" s="18"/>
      <c r="AP247" s="18"/>
      <c r="AQ247" s="18"/>
      <c r="AR247" s="18"/>
      <c r="AS247" s="18"/>
      <c r="AT247" s="18"/>
      <c r="AU247" s="18"/>
      <c r="AV247" s="18"/>
      <c r="AW247" s="18"/>
      <c r="AX247" s="18"/>
      <c r="AY247" s="18"/>
      <c r="AZ247" s="18"/>
      <c r="BA247" s="18"/>
      <c r="BB247" s="18"/>
      <c r="BC247" s="18"/>
      <c r="BD247" s="18"/>
      <c r="BE247" s="18"/>
      <c r="BF247" s="18"/>
      <c r="BG247" s="18"/>
      <c r="BH247" s="18"/>
      <c r="BI247" s="18"/>
      <c r="BJ247" s="18"/>
      <c r="BK247" s="18"/>
      <c r="BL247" s="18"/>
      <c r="BM247" s="18"/>
      <c r="BN247" s="18"/>
      <c r="BO247" s="18"/>
      <c r="BP247" s="18"/>
      <c r="BQ247" s="18"/>
      <c r="BR247" s="18"/>
      <c r="BS247" s="18"/>
      <c r="BT247" s="18"/>
      <c r="BU247" s="18"/>
      <c r="BV247" s="18"/>
      <c r="BW247" s="18"/>
      <c r="BX247" s="18"/>
      <c r="BY247" s="18"/>
      <c r="BZ247" s="18"/>
      <c r="CA247" s="18"/>
      <c r="CB247" s="18"/>
      <c r="CC247" s="18"/>
      <c r="CD247" s="18"/>
      <c r="CE247" s="18"/>
      <c r="CF247" s="18"/>
      <c r="CG247" s="18"/>
      <c r="CH247" s="18"/>
      <c r="CI247" s="18"/>
      <c r="CJ247" s="18"/>
      <c r="CK247" s="18"/>
      <c r="CL247" s="18"/>
      <c r="CM247" s="18"/>
      <c r="CN247" s="18"/>
      <c r="CO247" s="18"/>
      <c r="CP247" s="18"/>
      <c r="CQ247" s="18"/>
      <c r="CR247" s="18"/>
      <c r="CS247" s="18"/>
      <c r="CT247" s="18"/>
    </row>
    <row r="248" spans="3:98" x14ac:dyDescent="0.35">
      <c r="C248" s="18"/>
      <c r="D248" s="18"/>
      <c r="E248" s="18"/>
      <c r="F248" s="18"/>
      <c r="G248" s="62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  <c r="AA248" s="18"/>
      <c r="AB248" s="18"/>
      <c r="AC248" s="18"/>
      <c r="AD248" s="18"/>
      <c r="AE248" s="18"/>
      <c r="AF248" s="18"/>
      <c r="AG248" s="18"/>
      <c r="AH248" s="18"/>
      <c r="AI248" s="18"/>
      <c r="AJ248" s="18"/>
      <c r="AK248" s="18"/>
      <c r="AL248" s="18"/>
      <c r="AM248" s="18"/>
      <c r="AN248" s="18"/>
      <c r="AO248" s="18"/>
      <c r="AP248" s="18"/>
      <c r="AQ248" s="18"/>
      <c r="AR248" s="18"/>
      <c r="AS248" s="18"/>
      <c r="AT248" s="18"/>
      <c r="AU248" s="18"/>
      <c r="AV248" s="18"/>
      <c r="AW248" s="18"/>
      <c r="AX248" s="18"/>
      <c r="AY248" s="18"/>
      <c r="AZ248" s="18"/>
      <c r="BA248" s="18"/>
      <c r="BB248" s="18"/>
      <c r="BC248" s="18"/>
      <c r="BD248" s="18"/>
      <c r="BE248" s="18"/>
      <c r="BF248" s="18"/>
      <c r="BG248" s="18"/>
      <c r="BH248" s="18"/>
      <c r="BI248" s="18"/>
      <c r="BJ248" s="18"/>
      <c r="BK248" s="18"/>
      <c r="BL248" s="18"/>
      <c r="BM248" s="18"/>
      <c r="BN248" s="18"/>
      <c r="BO248" s="18"/>
      <c r="BP248" s="18"/>
      <c r="BQ248" s="18"/>
      <c r="BR248" s="18"/>
      <c r="BS248" s="18"/>
      <c r="BT248" s="18"/>
      <c r="BU248" s="18"/>
      <c r="BV248" s="18"/>
      <c r="BW248" s="18"/>
      <c r="BX248" s="18"/>
      <c r="BY248" s="18"/>
      <c r="BZ248" s="18"/>
      <c r="CA248" s="18"/>
      <c r="CB248" s="18"/>
      <c r="CC248" s="18"/>
      <c r="CD248" s="18"/>
      <c r="CE248" s="18"/>
      <c r="CF248" s="18"/>
      <c r="CG248" s="18"/>
      <c r="CH248" s="18"/>
      <c r="CI248" s="18"/>
      <c r="CJ248" s="18"/>
      <c r="CK248" s="18"/>
      <c r="CL248" s="18"/>
      <c r="CM248" s="18"/>
      <c r="CN248" s="18"/>
      <c r="CO248" s="18"/>
      <c r="CP248" s="18"/>
      <c r="CQ248" s="18"/>
      <c r="CR248" s="18"/>
      <c r="CS248" s="18"/>
      <c r="CT248" s="18"/>
    </row>
    <row r="249" spans="3:98" x14ac:dyDescent="0.35">
      <c r="C249" s="18"/>
      <c r="D249" s="18"/>
      <c r="E249" s="18"/>
      <c r="F249" s="18"/>
      <c r="G249" s="62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  <c r="AA249" s="18"/>
      <c r="AB249" s="18"/>
      <c r="AC249" s="18"/>
      <c r="AD249" s="18"/>
      <c r="AE249" s="18"/>
      <c r="AF249" s="18"/>
      <c r="AG249" s="18"/>
      <c r="AH249" s="18"/>
      <c r="AI249" s="18"/>
      <c r="AJ249" s="18"/>
      <c r="AK249" s="18"/>
      <c r="AL249" s="18"/>
      <c r="AM249" s="18"/>
      <c r="AN249" s="18"/>
      <c r="AO249" s="18"/>
      <c r="AP249" s="18"/>
      <c r="AQ249" s="18"/>
      <c r="AR249" s="18"/>
      <c r="AS249" s="18"/>
      <c r="AT249" s="18"/>
      <c r="AU249" s="18"/>
      <c r="AV249" s="18"/>
      <c r="AW249" s="18"/>
      <c r="AX249" s="18"/>
      <c r="AY249" s="18"/>
      <c r="AZ249" s="18"/>
      <c r="BA249" s="18"/>
      <c r="BB249" s="18"/>
      <c r="BC249" s="18"/>
      <c r="BD249" s="18"/>
      <c r="BE249" s="18"/>
      <c r="BF249" s="18"/>
      <c r="BG249" s="18"/>
      <c r="BH249" s="18"/>
      <c r="BI249" s="18"/>
      <c r="BJ249" s="18"/>
      <c r="BK249" s="18"/>
      <c r="BL249" s="18"/>
      <c r="BM249" s="18"/>
      <c r="BN249" s="18"/>
      <c r="BO249" s="18"/>
      <c r="BP249" s="18"/>
      <c r="BQ249" s="18"/>
      <c r="BR249" s="18"/>
      <c r="BS249" s="18"/>
      <c r="BT249" s="18"/>
      <c r="BU249" s="18"/>
      <c r="BV249" s="18"/>
      <c r="BW249" s="18"/>
      <c r="BX249" s="18"/>
      <c r="BY249" s="18"/>
      <c r="BZ249" s="18"/>
      <c r="CA249" s="18"/>
      <c r="CB249" s="18"/>
      <c r="CC249" s="18"/>
      <c r="CD249" s="18"/>
      <c r="CE249" s="18"/>
      <c r="CF249" s="18"/>
      <c r="CG249" s="18"/>
      <c r="CH249" s="18"/>
      <c r="CI249" s="18"/>
      <c r="CJ249" s="18"/>
      <c r="CK249" s="18"/>
      <c r="CL249" s="18"/>
      <c r="CM249" s="18"/>
      <c r="CN249" s="18"/>
      <c r="CO249" s="18"/>
      <c r="CP249" s="18"/>
      <c r="CQ249" s="18"/>
      <c r="CR249" s="18"/>
      <c r="CS249" s="18"/>
      <c r="CT249" s="18"/>
    </row>
    <row r="250" spans="3:98" x14ac:dyDescent="0.35">
      <c r="C250" s="18"/>
      <c r="D250" s="18"/>
      <c r="E250" s="18"/>
      <c r="F250" s="18"/>
      <c r="G250" s="62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  <c r="AA250" s="18"/>
      <c r="AB250" s="18"/>
      <c r="AC250" s="18"/>
      <c r="AD250" s="18"/>
      <c r="AE250" s="18"/>
      <c r="AF250" s="18"/>
      <c r="AG250" s="18"/>
      <c r="AH250" s="18"/>
      <c r="AI250" s="18"/>
      <c r="AJ250" s="18"/>
      <c r="AK250" s="18"/>
      <c r="AL250" s="18"/>
      <c r="AM250" s="18"/>
      <c r="AN250" s="18"/>
      <c r="AO250" s="18"/>
      <c r="AP250" s="18"/>
      <c r="AQ250" s="18"/>
      <c r="AR250" s="18"/>
      <c r="AS250" s="18"/>
      <c r="AT250" s="18"/>
      <c r="AU250" s="18"/>
      <c r="AV250" s="18"/>
      <c r="AW250" s="18"/>
      <c r="AX250" s="18"/>
      <c r="AY250" s="18"/>
      <c r="AZ250" s="18"/>
      <c r="BA250" s="18"/>
      <c r="BB250" s="18"/>
      <c r="BC250" s="18"/>
      <c r="BD250" s="18"/>
      <c r="BE250" s="18"/>
      <c r="BF250" s="18"/>
      <c r="BG250" s="18"/>
      <c r="BH250" s="18"/>
      <c r="BI250" s="18"/>
      <c r="BJ250" s="18"/>
      <c r="BK250" s="18"/>
      <c r="BL250" s="18"/>
      <c r="BM250" s="18"/>
      <c r="BN250" s="18"/>
      <c r="BO250" s="18"/>
      <c r="BP250" s="18"/>
      <c r="BQ250" s="18"/>
      <c r="BR250" s="18"/>
      <c r="BS250" s="18"/>
      <c r="BT250" s="18"/>
      <c r="BU250" s="18"/>
      <c r="BV250" s="18"/>
      <c r="BW250" s="18"/>
      <c r="BX250" s="18"/>
      <c r="BY250" s="18"/>
      <c r="BZ250" s="18"/>
      <c r="CA250" s="18"/>
      <c r="CB250" s="18"/>
      <c r="CC250" s="18"/>
      <c r="CD250" s="18"/>
      <c r="CE250" s="18"/>
      <c r="CF250" s="18"/>
      <c r="CG250" s="18"/>
      <c r="CH250" s="18"/>
      <c r="CI250" s="18"/>
      <c r="CJ250" s="18"/>
      <c r="CK250" s="18"/>
      <c r="CL250" s="18"/>
      <c r="CM250" s="18"/>
      <c r="CN250" s="18"/>
      <c r="CO250" s="18"/>
      <c r="CP250" s="18"/>
      <c r="CQ250" s="18"/>
      <c r="CR250" s="18"/>
      <c r="CS250" s="18"/>
      <c r="CT250" s="18"/>
    </row>
    <row r="251" spans="3:98" x14ac:dyDescent="0.35">
      <c r="C251" s="18"/>
      <c r="D251" s="18"/>
      <c r="E251" s="18"/>
      <c r="F251" s="18"/>
      <c r="G251" s="62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  <c r="AA251" s="18"/>
      <c r="AB251" s="18"/>
      <c r="AC251" s="18"/>
      <c r="AD251" s="18"/>
      <c r="AE251" s="18"/>
      <c r="AF251" s="18"/>
      <c r="AG251" s="18"/>
      <c r="AH251" s="18"/>
      <c r="AI251" s="18"/>
      <c r="AJ251" s="18"/>
      <c r="AK251" s="18"/>
      <c r="AL251" s="18"/>
      <c r="AM251" s="18"/>
      <c r="AN251" s="18"/>
      <c r="AO251" s="18"/>
      <c r="AP251" s="18"/>
      <c r="AQ251" s="18"/>
      <c r="AR251" s="18"/>
      <c r="AS251" s="18"/>
      <c r="AT251" s="18"/>
      <c r="AU251" s="18"/>
      <c r="AV251" s="18"/>
      <c r="AW251" s="18"/>
      <c r="AX251" s="18"/>
      <c r="AY251" s="18"/>
      <c r="AZ251" s="18"/>
      <c r="BA251" s="18"/>
      <c r="BB251" s="18"/>
      <c r="BC251" s="18"/>
      <c r="BD251" s="18"/>
      <c r="BE251" s="18"/>
      <c r="BF251" s="18"/>
      <c r="BG251" s="18"/>
      <c r="BH251" s="18"/>
      <c r="BI251" s="18"/>
      <c r="BJ251" s="18"/>
      <c r="BK251" s="18"/>
      <c r="BL251" s="18"/>
      <c r="BM251" s="18"/>
      <c r="BN251" s="18"/>
      <c r="BO251" s="18"/>
      <c r="BP251" s="18"/>
      <c r="BQ251" s="18"/>
      <c r="BR251" s="18"/>
      <c r="BS251" s="18"/>
      <c r="BT251" s="18"/>
      <c r="BU251" s="18"/>
      <c r="BV251" s="18"/>
      <c r="BW251" s="18"/>
      <c r="BX251" s="18"/>
      <c r="BY251" s="18"/>
      <c r="BZ251" s="18"/>
      <c r="CA251" s="18"/>
      <c r="CB251" s="18"/>
      <c r="CC251" s="18"/>
      <c r="CD251" s="18"/>
      <c r="CE251" s="18"/>
      <c r="CF251" s="18"/>
      <c r="CG251" s="18"/>
      <c r="CH251" s="18"/>
      <c r="CI251" s="18"/>
      <c r="CJ251" s="18"/>
      <c r="CK251" s="18"/>
      <c r="CL251" s="18"/>
      <c r="CM251" s="18"/>
      <c r="CN251" s="18"/>
      <c r="CO251" s="18"/>
      <c r="CP251" s="18"/>
      <c r="CQ251" s="18"/>
      <c r="CR251" s="18"/>
      <c r="CS251" s="18"/>
      <c r="CT251" s="1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C251"/>
  <sheetViews>
    <sheetView showGridLines="0" zoomScale="98" zoomScaleNormal="98" workbookViewId="0">
      <pane xSplit="2" ySplit="2" topLeftCell="C3" activePane="bottomRight" state="frozen"/>
      <selection pane="topRight"/>
      <selection pane="bottomLeft"/>
      <selection pane="bottomRight"/>
    </sheetView>
  </sheetViews>
  <sheetFormatPr defaultColWidth="8.81640625" defaultRowHeight="14.5" x14ac:dyDescent="0.35"/>
  <cols>
    <col min="2" max="2" width="32.81640625" customWidth="1"/>
    <col min="3" max="6" width="20.26953125" customWidth="1"/>
    <col min="7" max="15" width="12.453125" bestFit="1" customWidth="1"/>
    <col min="16" max="16" width="13.54296875" bestFit="1" customWidth="1"/>
    <col min="17" max="17" width="12.81640625" bestFit="1" customWidth="1"/>
    <col min="18" max="20" width="13.54296875" bestFit="1" customWidth="1"/>
    <col min="21" max="21" width="13.26953125" bestFit="1" customWidth="1"/>
    <col min="22" max="22" width="13.54296875" bestFit="1" customWidth="1"/>
    <col min="23" max="23" width="13.26953125" bestFit="1" customWidth="1"/>
    <col min="24" max="25" width="13.54296875" bestFit="1" customWidth="1"/>
    <col min="26" max="26" width="13.81640625" bestFit="1" customWidth="1"/>
    <col min="27" max="27" width="13.54296875" bestFit="1" customWidth="1"/>
    <col min="28" max="36" width="13.81640625" bestFit="1" customWidth="1"/>
    <col min="37" max="45" width="12.453125" bestFit="1" customWidth="1"/>
    <col min="46" max="46" width="12.81640625" bestFit="1" customWidth="1"/>
    <col min="47" max="47" width="12.453125" bestFit="1" customWidth="1"/>
    <col min="48" max="50" width="12.81640625" bestFit="1" customWidth="1"/>
    <col min="51" max="51" width="12.54296875" bestFit="1" customWidth="1"/>
    <col min="52" max="52" width="12.81640625" bestFit="1" customWidth="1"/>
    <col min="53" max="53" width="12.54296875" bestFit="1" customWidth="1"/>
    <col min="54" max="55" width="12.81640625" bestFit="1" customWidth="1"/>
    <col min="56" max="56" width="13.54296875" bestFit="1" customWidth="1"/>
    <col min="57" max="57" width="12.81640625" bestFit="1" customWidth="1"/>
    <col min="58" max="60" width="13.54296875" bestFit="1" customWidth="1"/>
    <col min="61" max="61" width="13.26953125" bestFit="1" customWidth="1"/>
    <col min="62" max="62" width="13.54296875" bestFit="1" customWidth="1"/>
    <col min="63" max="63" width="13.26953125" bestFit="1" customWidth="1"/>
    <col min="64" max="66" width="13.54296875" bestFit="1" customWidth="1"/>
    <col min="67" max="67" width="12.81640625" bestFit="1" customWidth="1"/>
    <col min="68" max="68" width="12.54296875" bestFit="1" customWidth="1"/>
    <col min="69" max="71" width="13.26953125" bestFit="1" customWidth="1"/>
    <col min="72" max="72" width="12.81640625" bestFit="1" customWidth="1"/>
    <col min="73" max="73" width="13.26953125" bestFit="1" customWidth="1"/>
    <col min="74" max="74" width="12.81640625" bestFit="1" customWidth="1"/>
    <col min="75" max="76" width="13.26953125" bestFit="1" customWidth="1"/>
    <col min="77" max="77" width="14.26953125" bestFit="1" customWidth="1"/>
    <col min="78" max="78" width="13.81640625" bestFit="1" customWidth="1"/>
    <col min="79" max="81" width="14.26953125" bestFit="1" customWidth="1"/>
    <col min="82" max="82" width="13.81640625" bestFit="1" customWidth="1"/>
    <col min="83" max="83" width="14.26953125" bestFit="1" customWidth="1"/>
    <col min="84" max="84" width="13.81640625" bestFit="1" customWidth="1"/>
    <col min="85" max="86" width="14.26953125" bestFit="1" customWidth="1"/>
    <col min="87" max="87" width="14.81640625" bestFit="1" customWidth="1"/>
    <col min="88" max="88" width="14.26953125" bestFit="1" customWidth="1"/>
    <col min="89" max="91" width="14.81640625" bestFit="1" customWidth="1"/>
    <col min="92" max="92" width="14.54296875" bestFit="1" customWidth="1"/>
    <col min="93" max="93" width="14.81640625" bestFit="1" customWidth="1"/>
    <col min="94" max="94" width="14.54296875" bestFit="1" customWidth="1"/>
    <col min="95" max="97" width="14.81640625" bestFit="1" customWidth="1"/>
    <col min="98" max="98" width="14.26953125" bestFit="1" customWidth="1"/>
  </cols>
  <sheetData>
    <row r="1" spans="1:159" x14ac:dyDescent="0.35">
      <c r="C1" s="4" t="s">
        <v>49</v>
      </c>
      <c r="F1" s="112"/>
      <c r="G1" s="110" t="s">
        <v>38</v>
      </c>
    </row>
    <row r="2" spans="1:159" ht="29" x14ac:dyDescent="0.35">
      <c r="A2" s="9" t="s">
        <v>9</v>
      </c>
      <c r="B2" s="4" t="s">
        <v>12</v>
      </c>
      <c r="C2" s="4" t="s">
        <v>51</v>
      </c>
      <c r="D2" s="4" t="s">
        <v>56</v>
      </c>
      <c r="E2" s="4" t="s">
        <v>57</v>
      </c>
      <c r="F2" s="113" t="s">
        <v>58</v>
      </c>
      <c r="G2" s="5">
        <v>43709</v>
      </c>
      <c r="H2" s="5">
        <f>G2+1</f>
        <v>43710</v>
      </c>
      <c r="I2" s="5">
        <f t="shared" ref="I2:AJ2" si="0">H2+1</f>
        <v>43711</v>
      </c>
      <c r="J2" s="5">
        <f t="shared" si="0"/>
        <v>43712</v>
      </c>
      <c r="K2" s="5">
        <f t="shared" si="0"/>
        <v>43713</v>
      </c>
      <c r="L2" s="5">
        <f t="shared" si="0"/>
        <v>43714</v>
      </c>
      <c r="M2" s="5">
        <f t="shared" si="0"/>
        <v>43715</v>
      </c>
      <c r="N2" s="5">
        <f t="shared" si="0"/>
        <v>43716</v>
      </c>
      <c r="O2" s="5">
        <f t="shared" si="0"/>
        <v>43717</v>
      </c>
      <c r="P2" s="5">
        <f t="shared" si="0"/>
        <v>43718</v>
      </c>
      <c r="Q2" s="5">
        <f t="shared" si="0"/>
        <v>43719</v>
      </c>
      <c r="R2" s="5">
        <f t="shared" si="0"/>
        <v>43720</v>
      </c>
      <c r="S2" s="5">
        <f t="shared" si="0"/>
        <v>43721</v>
      </c>
      <c r="T2" s="5">
        <f t="shared" si="0"/>
        <v>43722</v>
      </c>
      <c r="U2" s="5">
        <f t="shared" si="0"/>
        <v>43723</v>
      </c>
      <c r="V2" s="5">
        <f t="shared" si="0"/>
        <v>43724</v>
      </c>
      <c r="W2" s="5">
        <f t="shared" si="0"/>
        <v>43725</v>
      </c>
      <c r="X2" s="5">
        <f t="shared" si="0"/>
        <v>43726</v>
      </c>
      <c r="Y2" s="5">
        <f t="shared" si="0"/>
        <v>43727</v>
      </c>
      <c r="Z2" s="5">
        <f t="shared" si="0"/>
        <v>43728</v>
      </c>
      <c r="AA2" s="5">
        <f t="shared" si="0"/>
        <v>43729</v>
      </c>
      <c r="AB2" s="5">
        <f t="shared" si="0"/>
        <v>43730</v>
      </c>
      <c r="AC2" s="5">
        <f t="shared" si="0"/>
        <v>43731</v>
      </c>
      <c r="AD2" s="5">
        <f t="shared" si="0"/>
        <v>43732</v>
      </c>
      <c r="AE2" s="5">
        <f t="shared" si="0"/>
        <v>43733</v>
      </c>
      <c r="AF2" s="5">
        <f t="shared" si="0"/>
        <v>43734</v>
      </c>
      <c r="AG2" s="5">
        <f t="shared" si="0"/>
        <v>43735</v>
      </c>
      <c r="AH2" s="5">
        <f t="shared" si="0"/>
        <v>43736</v>
      </c>
      <c r="AI2" s="5">
        <f t="shared" si="0"/>
        <v>43737</v>
      </c>
      <c r="AJ2" s="60">
        <f t="shared" si="0"/>
        <v>43738</v>
      </c>
      <c r="AK2" s="60">
        <f>AJ2+1</f>
        <v>43739</v>
      </c>
      <c r="AL2" s="60">
        <f t="shared" ref="AL2:CW2" si="1">AK2+1</f>
        <v>43740</v>
      </c>
      <c r="AM2" s="60">
        <f t="shared" si="1"/>
        <v>43741</v>
      </c>
      <c r="AN2" s="60">
        <f t="shared" si="1"/>
        <v>43742</v>
      </c>
      <c r="AO2" s="60">
        <f t="shared" si="1"/>
        <v>43743</v>
      </c>
      <c r="AP2" s="60">
        <f t="shared" si="1"/>
        <v>43744</v>
      </c>
      <c r="AQ2" s="60">
        <f t="shared" si="1"/>
        <v>43745</v>
      </c>
      <c r="AR2" s="60">
        <f t="shared" si="1"/>
        <v>43746</v>
      </c>
      <c r="AS2" s="60">
        <f t="shared" si="1"/>
        <v>43747</v>
      </c>
      <c r="AT2" s="60">
        <f t="shared" si="1"/>
        <v>43748</v>
      </c>
      <c r="AU2" s="60">
        <f t="shared" si="1"/>
        <v>43749</v>
      </c>
      <c r="AV2" s="60">
        <f t="shared" si="1"/>
        <v>43750</v>
      </c>
      <c r="AW2" s="60">
        <f t="shared" si="1"/>
        <v>43751</v>
      </c>
      <c r="AX2" s="60">
        <f t="shared" si="1"/>
        <v>43752</v>
      </c>
      <c r="AY2" s="60">
        <f t="shared" si="1"/>
        <v>43753</v>
      </c>
      <c r="AZ2" s="60">
        <f t="shared" si="1"/>
        <v>43754</v>
      </c>
      <c r="BA2" s="60">
        <f t="shared" si="1"/>
        <v>43755</v>
      </c>
      <c r="BB2" s="60">
        <f t="shared" si="1"/>
        <v>43756</v>
      </c>
      <c r="BC2" s="60">
        <f t="shared" si="1"/>
        <v>43757</v>
      </c>
      <c r="BD2" s="60">
        <f t="shared" si="1"/>
        <v>43758</v>
      </c>
      <c r="BE2" s="60">
        <f t="shared" si="1"/>
        <v>43759</v>
      </c>
      <c r="BF2" s="60">
        <f t="shared" si="1"/>
        <v>43760</v>
      </c>
      <c r="BG2" s="60">
        <f t="shared" si="1"/>
        <v>43761</v>
      </c>
      <c r="BH2" s="60">
        <f t="shared" si="1"/>
        <v>43762</v>
      </c>
      <c r="BI2" s="60">
        <f t="shared" si="1"/>
        <v>43763</v>
      </c>
      <c r="BJ2" s="60">
        <f t="shared" si="1"/>
        <v>43764</v>
      </c>
      <c r="BK2" s="60">
        <f t="shared" si="1"/>
        <v>43765</v>
      </c>
      <c r="BL2" s="60">
        <f t="shared" si="1"/>
        <v>43766</v>
      </c>
      <c r="BM2" s="60">
        <f t="shared" si="1"/>
        <v>43767</v>
      </c>
      <c r="BN2" s="60">
        <f t="shared" si="1"/>
        <v>43768</v>
      </c>
      <c r="BO2" s="60">
        <f t="shared" si="1"/>
        <v>43769</v>
      </c>
      <c r="BP2" s="60">
        <f t="shared" si="1"/>
        <v>43770</v>
      </c>
      <c r="BQ2" s="60">
        <f t="shared" si="1"/>
        <v>43771</v>
      </c>
      <c r="BR2" s="60">
        <f t="shared" si="1"/>
        <v>43772</v>
      </c>
      <c r="BS2" s="60">
        <f t="shared" si="1"/>
        <v>43773</v>
      </c>
      <c r="BT2" s="60">
        <f t="shared" si="1"/>
        <v>43774</v>
      </c>
      <c r="BU2" s="60">
        <f t="shared" si="1"/>
        <v>43775</v>
      </c>
      <c r="BV2" s="60">
        <f t="shared" si="1"/>
        <v>43776</v>
      </c>
      <c r="BW2" s="60">
        <f t="shared" si="1"/>
        <v>43777</v>
      </c>
      <c r="BX2" s="60">
        <f t="shared" si="1"/>
        <v>43778</v>
      </c>
      <c r="BY2" s="60">
        <f t="shared" si="1"/>
        <v>43779</v>
      </c>
      <c r="BZ2" s="60">
        <f t="shared" si="1"/>
        <v>43780</v>
      </c>
      <c r="CA2" s="60">
        <f t="shared" si="1"/>
        <v>43781</v>
      </c>
      <c r="CB2" s="60">
        <f t="shared" si="1"/>
        <v>43782</v>
      </c>
      <c r="CC2" s="60">
        <f t="shared" si="1"/>
        <v>43783</v>
      </c>
      <c r="CD2" s="60">
        <f t="shared" si="1"/>
        <v>43784</v>
      </c>
      <c r="CE2" s="60">
        <f t="shared" si="1"/>
        <v>43785</v>
      </c>
      <c r="CF2" s="60">
        <f t="shared" si="1"/>
        <v>43786</v>
      </c>
      <c r="CG2" s="60">
        <f t="shared" si="1"/>
        <v>43787</v>
      </c>
      <c r="CH2" s="60">
        <f t="shared" si="1"/>
        <v>43788</v>
      </c>
      <c r="CI2" s="60">
        <f t="shared" si="1"/>
        <v>43789</v>
      </c>
      <c r="CJ2" s="60">
        <f t="shared" si="1"/>
        <v>43790</v>
      </c>
      <c r="CK2" s="60">
        <f t="shared" si="1"/>
        <v>43791</v>
      </c>
      <c r="CL2" s="60">
        <f t="shared" si="1"/>
        <v>43792</v>
      </c>
      <c r="CM2" s="60">
        <f t="shared" si="1"/>
        <v>43793</v>
      </c>
      <c r="CN2" s="60">
        <f t="shared" si="1"/>
        <v>43794</v>
      </c>
      <c r="CO2" s="60">
        <f t="shared" si="1"/>
        <v>43795</v>
      </c>
      <c r="CP2" s="60">
        <f t="shared" si="1"/>
        <v>43796</v>
      </c>
      <c r="CQ2" s="60">
        <f t="shared" si="1"/>
        <v>43797</v>
      </c>
      <c r="CR2" s="60">
        <f t="shared" si="1"/>
        <v>43798</v>
      </c>
      <c r="CS2" s="60">
        <f t="shared" si="1"/>
        <v>43799</v>
      </c>
      <c r="CT2" s="60">
        <f t="shared" si="1"/>
        <v>43800</v>
      </c>
      <c r="CU2" s="60">
        <f t="shared" si="1"/>
        <v>43801</v>
      </c>
      <c r="CV2" s="60">
        <f t="shared" si="1"/>
        <v>43802</v>
      </c>
      <c r="CW2" s="60">
        <f t="shared" si="1"/>
        <v>43803</v>
      </c>
      <c r="CX2" s="60">
        <f t="shared" ref="CX2:FC2" si="2">CW2+1</f>
        <v>43804</v>
      </c>
      <c r="CY2" s="60">
        <f t="shared" si="2"/>
        <v>43805</v>
      </c>
      <c r="CZ2" s="60">
        <f t="shared" si="2"/>
        <v>43806</v>
      </c>
      <c r="DA2" s="60">
        <f t="shared" si="2"/>
        <v>43807</v>
      </c>
      <c r="DB2" s="60">
        <f t="shared" si="2"/>
        <v>43808</v>
      </c>
      <c r="DC2" s="60">
        <f t="shared" si="2"/>
        <v>43809</v>
      </c>
      <c r="DD2" s="60">
        <f t="shared" si="2"/>
        <v>43810</v>
      </c>
      <c r="DE2" s="60">
        <f t="shared" si="2"/>
        <v>43811</v>
      </c>
      <c r="DF2" s="60">
        <f t="shared" si="2"/>
        <v>43812</v>
      </c>
      <c r="DG2" s="60">
        <f t="shared" si="2"/>
        <v>43813</v>
      </c>
      <c r="DH2" s="60">
        <f t="shared" si="2"/>
        <v>43814</v>
      </c>
      <c r="DI2" s="60">
        <f t="shared" si="2"/>
        <v>43815</v>
      </c>
      <c r="DJ2" s="60">
        <f t="shared" si="2"/>
        <v>43816</v>
      </c>
      <c r="DK2" s="60">
        <f t="shared" si="2"/>
        <v>43817</v>
      </c>
      <c r="DL2" s="60">
        <f t="shared" si="2"/>
        <v>43818</v>
      </c>
      <c r="DM2" s="60">
        <f t="shared" si="2"/>
        <v>43819</v>
      </c>
      <c r="DN2" s="60">
        <f t="shared" si="2"/>
        <v>43820</v>
      </c>
      <c r="DO2" s="60">
        <f t="shared" si="2"/>
        <v>43821</v>
      </c>
      <c r="DP2" s="60">
        <f t="shared" si="2"/>
        <v>43822</v>
      </c>
      <c r="DQ2" s="60">
        <f t="shared" si="2"/>
        <v>43823</v>
      </c>
      <c r="DR2" s="60">
        <f t="shared" si="2"/>
        <v>43824</v>
      </c>
      <c r="DS2" s="60">
        <f t="shared" si="2"/>
        <v>43825</v>
      </c>
      <c r="DT2" s="60">
        <f t="shared" si="2"/>
        <v>43826</v>
      </c>
      <c r="DU2" s="60">
        <f t="shared" si="2"/>
        <v>43827</v>
      </c>
      <c r="DV2" s="60">
        <f t="shared" si="2"/>
        <v>43828</v>
      </c>
      <c r="DW2" s="60">
        <f t="shared" si="2"/>
        <v>43829</v>
      </c>
      <c r="DX2" s="60">
        <f t="shared" si="2"/>
        <v>43830</v>
      </c>
      <c r="DY2" s="60">
        <f t="shared" si="2"/>
        <v>43831</v>
      </c>
      <c r="DZ2" s="60">
        <f t="shared" si="2"/>
        <v>43832</v>
      </c>
      <c r="EA2" s="60">
        <f t="shared" si="2"/>
        <v>43833</v>
      </c>
      <c r="EB2" s="60">
        <f t="shared" si="2"/>
        <v>43834</v>
      </c>
      <c r="EC2" s="60">
        <f t="shared" si="2"/>
        <v>43835</v>
      </c>
      <c r="ED2" s="60">
        <f t="shared" si="2"/>
        <v>43836</v>
      </c>
      <c r="EE2" s="60">
        <f t="shared" si="2"/>
        <v>43837</v>
      </c>
      <c r="EF2" s="60">
        <f t="shared" si="2"/>
        <v>43838</v>
      </c>
      <c r="EG2" s="60">
        <f t="shared" si="2"/>
        <v>43839</v>
      </c>
      <c r="EH2" s="60">
        <f t="shared" si="2"/>
        <v>43840</v>
      </c>
      <c r="EI2" s="60">
        <f t="shared" si="2"/>
        <v>43841</v>
      </c>
      <c r="EJ2" s="60">
        <f t="shared" si="2"/>
        <v>43842</v>
      </c>
      <c r="EK2" s="60">
        <f t="shared" si="2"/>
        <v>43843</v>
      </c>
      <c r="EL2" s="60">
        <f t="shared" si="2"/>
        <v>43844</v>
      </c>
      <c r="EM2" s="60">
        <f t="shared" si="2"/>
        <v>43845</v>
      </c>
      <c r="EN2" s="60">
        <f t="shared" si="2"/>
        <v>43846</v>
      </c>
      <c r="EO2" s="60">
        <f t="shared" si="2"/>
        <v>43847</v>
      </c>
      <c r="EP2" s="60">
        <f t="shared" si="2"/>
        <v>43848</v>
      </c>
      <c r="EQ2" s="60">
        <f t="shared" si="2"/>
        <v>43849</v>
      </c>
      <c r="ER2" s="60">
        <f t="shared" si="2"/>
        <v>43850</v>
      </c>
      <c r="ES2" s="60">
        <f t="shared" si="2"/>
        <v>43851</v>
      </c>
      <c r="ET2" s="60">
        <f t="shared" si="2"/>
        <v>43852</v>
      </c>
      <c r="EU2" s="60">
        <f t="shared" si="2"/>
        <v>43853</v>
      </c>
      <c r="EV2" s="60">
        <f t="shared" si="2"/>
        <v>43854</v>
      </c>
      <c r="EW2" s="60">
        <f t="shared" si="2"/>
        <v>43855</v>
      </c>
      <c r="EX2" s="60">
        <f t="shared" si="2"/>
        <v>43856</v>
      </c>
      <c r="EY2" s="60">
        <f t="shared" si="2"/>
        <v>43857</v>
      </c>
      <c r="EZ2" s="60">
        <f t="shared" si="2"/>
        <v>43858</v>
      </c>
      <c r="FA2" s="60">
        <f t="shared" si="2"/>
        <v>43859</v>
      </c>
      <c r="FB2" s="60">
        <f t="shared" si="2"/>
        <v>43860</v>
      </c>
      <c r="FC2" s="60">
        <f t="shared" si="2"/>
        <v>43861</v>
      </c>
    </row>
    <row r="3" spans="1:159" s="18" customFormat="1" x14ac:dyDescent="0.35">
      <c r="A3"/>
      <c r="B3"/>
      <c r="F3" s="114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</row>
    <row r="4" spans="1:159" s="18" customFormat="1" x14ac:dyDescent="0.35">
      <c r="A4"/>
      <c r="B4"/>
      <c r="F4" s="11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</row>
    <row r="5" spans="1:159" s="18" customFormat="1" x14ac:dyDescent="0.35">
      <c r="A5"/>
      <c r="B5"/>
      <c r="F5" s="114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</row>
    <row r="6" spans="1:159" s="18" customFormat="1" x14ac:dyDescent="0.35">
      <c r="A6"/>
      <c r="B6"/>
      <c r="F6" s="114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</row>
    <row r="7" spans="1:159" s="18" customFormat="1" x14ac:dyDescent="0.35">
      <c r="A7"/>
      <c r="B7"/>
      <c r="F7" s="114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</row>
    <row r="8" spans="1:159" s="18" customFormat="1" x14ac:dyDescent="0.35">
      <c r="A8"/>
      <c r="B8"/>
      <c r="F8" s="114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</row>
    <row r="9" spans="1:159" s="18" customFormat="1" x14ac:dyDescent="0.35">
      <c r="A9"/>
      <c r="B9"/>
      <c r="F9" s="114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</row>
    <row r="10" spans="1:159" s="18" customFormat="1" x14ac:dyDescent="0.35">
      <c r="A10"/>
      <c r="B10"/>
      <c r="F10" s="114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</row>
    <row r="11" spans="1:159" s="18" customFormat="1" x14ac:dyDescent="0.35">
      <c r="A11"/>
      <c r="B11"/>
      <c r="F11" s="114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 s="100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</row>
    <row r="12" spans="1:159" s="18" customFormat="1" x14ac:dyDescent="0.35">
      <c r="A12"/>
      <c r="B12"/>
      <c r="F12" s="114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</row>
    <row r="13" spans="1:159" s="18" customFormat="1" x14ac:dyDescent="0.35">
      <c r="A13"/>
      <c r="B13"/>
      <c r="F13" s="114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</row>
    <row r="14" spans="1:159" s="18" customFormat="1" x14ac:dyDescent="0.35">
      <c r="A14"/>
      <c r="B14"/>
      <c r="F14" s="1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</row>
    <row r="15" spans="1:159" s="18" customFormat="1" x14ac:dyDescent="0.35">
      <c r="A15"/>
      <c r="B15"/>
      <c r="F15" s="114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</row>
    <row r="16" spans="1:159" s="18" customFormat="1" x14ac:dyDescent="0.35">
      <c r="A16"/>
      <c r="B16"/>
      <c r="F16" s="114"/>
      <c r="G16" s="111"/>
    </row>
    <row r="17" spans="1:7" s="18" customFormat="1" x14ac:dyDescent="0.35">
      <c r="A17"/>
      <c r="B17"/>
      <c r="F17" s="114"/>
      <c r="G17" s="111"/>
    </row>
    <row r="18" spans="1:7" s="18" customFormat="1" x14ac:dyDescent="0.35">
      <c r="A18"/>
      <c r="B18"/>
      <c r="G18" s="62"/>
    </row>
    <row r="19" spans="1:7" s="18" customFormat="1" x14ac:dyDescent="0.35">
      <c r="A19"/>
      <c r="B19"/>
      <c r="G19" s="62"/>
    </row>
    <row r="20" spans="1:7" s="18" customFormat="1" x14ac:dyDescent="0.35">
      <c r="A20"/>
      <c r="B20"/>
      <c r="G20" s="62"/>
    </row>
    <row r="21" spans="1:7" s="18" customFormat="1" x14ac:dyDescent="0.35">
      <c r="A21"/>
      <c r="B21"/>
      <c r="G21" s="62"/>
    </row>
    <row r="22" spans="1:7" s="18" customFormat="1" x14ac:dyDescent="0.35">
      <c r="A22"/>
      <c r="B22"/>
      <c r="G22" s="62"/>
    </row>
    <row r="23" spans="1:7" s="18" customFormat="1" x14ac:dyDescent="0.35">
      <c r="A23"/>
      <c r="B23"/>
      <c r="G23" s="62"/>
    </row>
    <row r="24" spans="1:7" s="18" customFormat="1" x14ac:dyDescent="0.35">
      <c r="A24"/>
      <c r="B24"/>
      <c r="G24" s="62"/>
    </row>
    <row r="25" spans="1:7" s="18" customFormat="1" x14ac:dyDescent="0.35">
      <c r="A25"/>
      <c r="B25"/>
      <c r="G25" s="62"/>
    </row>
    <row r="26" spans="1:7" s="18" customFormat="1" x14ac:dyDescent="0.35">
      <c r="A26"/>
      <c r="B26"/>
      <c r="G26" s="62"/>
    </row>
    <row r="27" spans="1:7" s="18" customFormat="1" x14ac:dyDescent="0.35">
      <c r="A27"/>
      <c r="B27"/>
      <c r="G27" s="62"/>
    </row>
    <row r="28" spans="1:7" s="18" customFormat="1" x14ac:dyDescent="0.35">
      <c r="A28"/>
      <c r="B28"/>
      <c r="G28" s="62"/>
    </row>
    <row r="29" spans="1:7" s="18" customFormat="1" x14ac:dyDescent="0.35">
      <c r="A29"/>
      <c r="B29"/>
      <c r="G29" s="62"/>
    </row>
    <row r="30" spans="1:7" s="18" customFormat="1" x14ac:dyDescent="0.35">
      <c r="A30"/>
      <c r="B30"/>
      <c r="G30" s="62"/>
    </row>
    <row r="31" spans="1:7" s="18" customFormat="1" x14ac:dyDescent="0.35">
      <c r="A31"/>
      <c r="B31"/>
      <c r="G31" s="62"/>
    </row>
    <row r="32" spans="1:7" s="18" customFormat="1" x14ac:dyDescent="0.35">
      <c r="A32"/>
      <c r="B32"/>
      <c r="G32" s="62"/>
    </row>
    <row r="33" spans="1:7" s="18" customFormat="1" x14ac:dyDescent="0.35">
      <c r="A33"/>
      <c r="B33"/>
      <c r="G33" s="62"/>
    </row>
    <row r="34" spans="1:7" s="18" customFormat="1" x14ac:dyDescent="0.35">
      <c r="A34"/>
      <c r="B34"/>
      <c r="G34" s="62"/>
    </row>
    <row r="35" spans="1:7" s="18" customFormat="1" x14ac:dyDescent="0.35">
      <c r="A35"/>
      <c r="B35"/>
      <c r="G35" s="62"/>
    </row>
    <row r="36" spans="1:7" s="18" customFormat="1" x14ac:dyDescent="0.35">
      <c r="A36"/>
      <c r="B36"/>
      <c r="G36" s="62"/>
    </row>
    <row r="37" spans="1:7" s="18" customFormat="1" x14ac:dyDescent="0.35">
      <c r="A37"/>
      <c r="B37"/>
      <c r="G37" s="62"/>
    </row>
    <row r="38" spans="1:7" s="18" customFormat="1" x14ac:dyDescent="0.35">
      <c r="A38"/>
      <c r="B38"/>
      <c r="G38" s="62"/>
    </row>
    <row r="39" spans="1:7" s="18" customFormat="1" x14ac:dyDescent="0.35">
      <c r="A39"/>
      <c r="B39"/>
      <c r="G39" s="62"/>
    </row>
    <row r="40" spans="1:7" s="18" customFormat="1" x14ac:dyDescent="0.35">
      <c r="A40"/>
      <c r="B40"/>
      <c r="G40" s="62"/>
    </row>
    <row r="41" spans="1:7" s="18" customFormat="1" x14ac:dyDescent="0.35">
      <c r="A41"/>
      <c r="B41"/>
      <c r="G41" s="62"/>
    </row>
    <row r="42" spans="1:7" s="18" customFormat="1" x14ac:dyDescent="0.35">
      <c r="A42"/>
      <c r="B42"/>
      <c r="G42" s="62"/>
    </row>
    <row r="43" spans="1:7" s="18" customFormat="1" x14ac:dyDescent="0.35">
      <c r="A43"/>
      <c r="B43"/>
      <c r="G43" s="62"/>
    </row>
    <row r="44" spans="1:7" s="18" customFormat="1" x14ac:dyDescent="0.35">
      <c r="A44"/>
      <c r="B44"/>
      <c r="G44" s="62"/>
    </row>
    <row r="45" spans="1:7" s="18" customFormat="1" x14ac:dyDescent="0.35">
      <c r="A45"/>
      <c r="B45"/>
      <c r="G45" s="62"/>
    </row>
    <row r="46" spans="1:7" s="18" customFormat="1" x14ac:dyDescent="0.35">
      <c r="A46"/>
      <c r="B46"/>
      <c r="G46" s="62"/>
    </row>
    <row r="47" spans="1:7" s="18" customFormat="1" x14ac:dyDescent="0.35">
      <c r="A47"/>
      <c r="B47"/>
      <c r="G47" s="62"/>
    </row>
    <row r="48" spans="1:7" s="18" customFormat="1" x14ac:dyDescent="0.35">
      <c r="A48"/>
      <c r="B48"/>
      <c r="G48" s="62"/>
    </row>
    <row r="49" spans="1:7" s="18" customFormat="1" x14ac:dyDescent="0.35">
      <c r="A49"/>
      <c r="B49"/>
      <c r="G49" s="62"/>
    </row>
    <row r="50" spans="1:7" s="18" customFormat="1" x14ac:dyDescent="0.35">
      <c r="A50"/>
      <c r="B50"/>
      <c r="G50" s="62"/>
    </row>
    <row r="51" spans="1:7" s="18" customFormat="1" x14ac:dyDescent="0.35">
      <c r="A51"/>
      <c r="B51"/>
      <c r="G51" s="62"/>
    </row>
    <row r="52" spans="1:7" s="18" customFormat="1" x14ac:dyDescent="0.35">
      <c r="A52"/>
      <c r="B52"/>
      <c r="G52" s="62"/>
    </row>
    <row r="53" spans="1:7" s="18" customFormat="1" x14ac:dyDescent="0.35">
      <c r="A53"/>
      <c r="B53"/>
      <c r="G53" s="62"/>
    </row>
    <row r="54" spans="1:7" s="18" customFormat="1" x14ac:dyDescent="0.35">
      <c r="A54"/>
      <c r="B54"/>
      <c r="G54" s="62"/>
    </row>
    <row r="55" spans="1:7" s="18" customFormat="1" x14ac:dyDescent="0.35">
      <c r="A55"/>
      <c r="B55"/>
      <c r="G55" s="62"/>
    </row>
    <row r="56" spans="1:7" s="18" customFormat="1" x14ac:dyDescent="0.35">
      <c r="A56"/>
      <c r="B56"/>
      <c r="G56" s="62"/>
    </row>
    <row r="57" spans="1:7" s="18" customFormat="1" x14ac:dyDescent="0.35">
      <c r="A57"/>
      <c r="B57"/>
      <c r="G57" s="62"/>
    </row>
    <row r="58" spans="1:7" s="18" customFormat="1" x14ac:dyDescent="0.35">
      <c r="A58"/>
      <c r="B58"/>
      <c r="G58" s="62"/>
    </row>
    <row r="59" spans="1:7" s="18" customFormat="1" x14ac:dyDescent="0.35">
      <c r="A59"/>
      <c r="B59"/>
      <c r="G59" s="62"/>
    </row>
    <row r="60" spans="1:7" s="18" customFormat="1" x14ac:dyDescent="0.35">
      <c r="A60"/>
      <c r="B60"/>
      <c r="G60" s="62"/>
    </row>
    <row r="61" spans="1:7" s="18" customFormat="1" x14ac:dyDescent="0.35">
      <c r="A61"/>
      <c r="B61"/>
      <c r="G61" s="62"/>
    </row>
    <row r="62" spans="1:7" s="18" customFormat="1" x14ac:dyDescent="0.35">
      <c r="A62"/>
      <c r="B62"/>
      <c r="G62" s="62"/>
    </row>
    <row r="63" spans="1:7" s="18" customFormat="1" x14ac:dyDescent="0.35">
      <c r="A63"/>
      <c r="B63"/>
      <c r="G63" s="62"/>
    </row>
    <row r="64" spans="1:7" s="18" customFormat="1" x14ac:dyDescent="0.35">
      <c r="A64"/>
      <c r="B64"/>
      <c r="G64" s="62"/>
    </row>
    <row r="65" spans="1:7" s="18" customFormat="1" x14ac:dyDescent="0.35">
      <c r="A65"/>
      <c r="B65"/>
      <c r="G65" s="62"/>
    </row>
    <row r="66" spans="1:7" s="18" customFormat="1" x14ac:dyDescent="0.35">
      <c r="A66"/>
      <c r="B66"/>
      <c r="G66" s="62"/>
    </row>
    <row r="67" spans="1:7" s="18" customFormat="1" x14ac:dyDescent="0.35">
      <c r="A67"/>
      <c r="B67"/>
      <c r="G67" s="62"/>
    </row>
    <row r="68" spans="1:7" s="18" customFormat="1" x14ac:dyDescent="0.35">
      <c r="A68"/>
      <c r="B68"/>
      <c r="G68" s="62"/>
    </row>
    <row r="69" spans="1:7" s="18" customFormat="1" x14ac:dyDescent="0.35">
      <c r="A69"/>
      <c r="B69"/>
      <c r="G69" s="62"/>
    </row>
    <row r="70" spans="1:7" s="18" customFormat="1" x14ac:dyDescent="0.35">
      <c r="A70"/>
      <c r="B70"/>
      <c r="G70" s="62"/>
    </row>
    <row r="71" spans="1:7" s="18" customFormat="1" x14ac:dyDescent="0.35">
      <c r="A71"/>
      <c r="B71"/>
      <c r="G71" s="62"/>
    </row>
    <row r="72" spans="1:7" s="18" customFormat="1" x14ac:dyDescent="0.35">
      <c r="A72"/>
      <c r="B72"/>
      <c r="G72" s="62"/>
    </row>
    <row r="73" spans="1:7" s="18" customFormat="1" x14ac:dyDescent="0.35">
      <c r="A73"/>
      <c r="B73"/>
      <c r="G73" s="62"/>
    </row>
    <row r="74" spans="1:7" s="18" customFormat="1" x14ac:dyDescent="0.35">
      <c r="A74"/>
      <c r="B74"/>
      <c r="G74" s="62"/>
    </row>
    <row r="75" spans="1:7" s="18" customFormat="1" x14ac:dyDescent="0.35">
      <c r="A75"/>
      <c r="B75"/>
      <c r="G75" s="62"/>
    </row>
    <row r="76" spans="1:7" s="18" customFormat="1" x14ac:dyDescent="0.35">
      <c r="A76"/>
      <c r="B76"/>
      <c r="G76" s="62"/>
    </row>
    <row r="77" spans="1:7" s="18" customFormat="1" x14ac:dyDescent="0.35">
      <c r="A77"/>
      <c r="B77"/>
      <c r="G77" s="62"/>
    </row>
    <row r="78" spans="1:7" s="18" customFormat="1" x14ac:dyDescent="0.35">
      <c r="A78"/>
      <c r="B78"/>
      <c r="G78" s="62"/>
    </row>
    <row r="79" spans="1:7" s="18" customFormat="1" x14ac:dyDescent="0.35">
      <c r="A79"/>
      <c r="B79"/>
      <c r="G79" s="62"/>
    </row>
    <row r="80" spans="1:7" s="18" customFormat="1" x14ac:dyDescent="0.35">
      <c r="A80"/>
      <c r="B80"/>
      <c r="G80" s="62"/>
    </row>
    <row r="81" spans="1:7" s="18" customFormat="1" x14ac:dyDescent="0.35">
      <c r="A81"/>
      <c r="B81"/>
      <c r="G81" s="62"/>
    </row>
    <row r="82" spans="1:7" s="18" customFormat="1" x14ac:dyDescent="0.35">
      <c r="A82"/>
      <c r="B82"/>
      <c r="G82" s="62"/>
    </row>
    <row r="83" spans="1:7" s="18" customFormat="1" x14ac:dyDescent="0.35">
      <c r="A83"/>
      <c r="B83"/>
      <c r="G83" s="62"/>
    </row>
    <row r="84" spans="1:7" s="18" customFormat="1" x14ac:dyDescent="0.35">
      <c r="A84"/>
      <c r="B84"/>
      <c r="G84" s="62"/>
    </row>
    <row r="85" spans="1:7" s="18" customFormat="1" x14ac:dyDescent="0.35">
      <c r="A85"/>
      <c r="B85"/>
      <c r="G85" s="62"/>
    </row>
    <row r="86" spans="1:7" s="18" customFormat="1" x14ac:dyDescent="0.35">
      <c r="A86"/>
      <c r="B86"/>
      <c r="G86" s="62"/>
    </row>
    <row r="87" spans="1:7" s="18" customFormat="1" x14ac:dyDescent="0.35">
      <c r="A87"/>
      <c r="B87"/>
      <c r="G87" s="62"/>
    </row>
    <row r="88" spans="1:7" s="18" customFormat="1" x14ac:dyDescent="0.35">
      <c r="A88"/>
      <c r="B88"/>
      <c r="G88" s="62"/>
    </row>
    <row r="89" spans="1:7" s="18" customFormat="1" x14ac:dyDescent="0.35">
      <c r="A89"/>
      <c r="B89"/>
      <c r="G89" s="62"/>
    </row>
    <row r="90" spans="1:7" s="18" customFormat="1" x14ac:dyDescent="0.35">
      <c r="A90"/>
      <c r="B90"/>
      <c r="G90" s="62"/>
    </row>
    <row r="91" spans="1:7" s="18" customFormat="1" x14ac:dyDescent="0.35">
      <c r="A91"/>
      <c r="B91"/>
      <c r="G91" s="62"/>
    </row>
    <row r="92" spans="1:7" s="18" customFormat="1" x14ac:dyDescent="0.35">
      <c r="A92"/>
      <c r="B92"/>
      <c r="G92" s="62"/>
    </row>
    <row r="93" spans="1:7" s="18" customFormat="1" x14ac:dyDescent="0.35">
      <c r="A93"/>
      <c r="B93"/>
      <c r="G93" s="62"/>
    </row>
    <row r="94" spans="1:7" s="18" customFormat="1" x14ac:dyDescent="0.35">
      <c r="A94"/>
      <c r="B94"/>
      <c r="G94" s="62"/>
    </row>
    <row r="95" spans="1:7" s="18" customFormat="1" x14ac:dyDescent="0.35">
      <c r="A95"/>
      <c r="B95"/>
      <c r="G95" s="62"/>
    </row>
    <row r="96" spans="1:7" s="18" customFormat="1" x14ac:dyDescent="0.35">
      <c r="A96"/>
      <c r="B96"/>
      <c r="G96" s="62"/>
    </row>
    <row r="97" spans="1:7" s="18" customFormat="1" x14ac:dyDescent="0.35">
      <c r="A97"/>
      <c r="B97"/>
      <c r="G97" s="62"/>
    </row>
    <row r="98" spans="1:7" s="18" customFormat="1" x14ac:dyDescent="0.35">
      <c r="A98"/>
      <c r="B98"/>
      <c r="G98" s="62"/>
    </row>
    <row r="99" spans="1:7" s="18" customFormat="1" x14ac:dyDescent="0.35">
      <c r="A99"/>
      <c r="B99"/>
      <c r="G99" s="62"/>
    </row>
    <row r="100" spans="1:7" s="18" customFormat="1" x14ac:dyDescent="0.35">
      <c r="A100"/>
      <c r="B100"/>
      <c r="G100" s="62"/>
    </row>
    <row r="101" spans="1:7" s="18" customFormat="1" x14ac:dyDescent="0.35">
      <c r="A101"/>
      <c r="B101"/>
      <c r="G101" s="62"/>
    </row>
    <row r="102" spans="1:7" s="18" customFormat="1" x14ac:dyDescent="0.35">
      <c r="A102"/>
      <c r="B102"/>
      <c r="G102" s="62"/>
    </row>
    <row r="103" spans="1:7" s="18" customFormat="1" x14ac:dyDescent="0.35">
      <c r="A103"/>
      <c r="B103"/>
      <c r="G103" s="62"/>
    </row>
    <row r="104" spans="1:7" s="18" customFormat="1" x14ac:dyDescent="0.35">
      <c r="A104"/>
      <c r="B104"/>
      <c r="G104" s="62"/>
    </row>
    <row r="105" spans="1:7" s="18" customFormat="1" x14ac:dyDescent="0.35">
      <c r="A105"/>
      <c r="B105"/>
      <c r="G105" s="62"/>
    </row>
    <row r="106" spans="1:7" s="18" customFormat="1" x14ac:dyDescent="0.35">
      <c r="A106"/>
      <c r="B106"/>
      <c r="G106" s="62"/>
    </row>
    <row r="107" spans="1:7" s="18" customFormat="1" x14ac:dyDescent="0.35">
      <c r="A107"/>
      <c r="B107"/>
      <c r="G107" s="62"/>
    </row>
    <row r="108" spans="1:7" s="18" customFormat="1" x14ac:dyDescent="0.35">
      <c r="A108"/>
      <c r="B108"/>
      <c r="G108" s="62"/>
    </row>
    <row r="109" spans="1:7" s="18" customFormat="1" x14ac:dyDescent="0.35">
      <c r="A109"/>
      <c r="B109"/>
      <c r="G109" s="62"/>
    </row>
    <row r="110" spans="1:7" s="18" customFormat="1" x14ac:dyDescent="0.35">
      <c r="A110"/>
      <c r="B110"/>
      <c r="G110" s="62"/>
    </row>
    <row r="111" spans="1:7" s="18" customFormat="1" x14ac:dyDescent="0.35">
      <c r="A111"/>
      <c r="B111"/>
      <c r="G111" s="62"/>
    </row>
    <row r="112" spans="1:7" s="18" customFormat="1" x14ac:dyDescent="0.35">
      <c r="A112"/>
      <c r="B112"/>
      <c r="G112" s="62"/>
    </row>
    <row r="113" spans="1:7" s="18" customFormat="1" x14ac:dyDescent="0.35">
      <c r="A113"/>
      <c r="B113"/>
      <c r="G113" s="62"/>
    </row>
    <row r="114" spans="1:7" s="18" customFormat="1" x14ac:dyDescent="0.35">
      <c r="A114"/>
      <c r="B114"/>
      <c r="G114" s="62"/>
    </row>
    <row r="115" spans="1:7" s="18" customFormat="1" x14ac:dyDescent="0.35">
      <c r="A115"/>
      <c r="B115"/>
      <c r="G115" s="62"/>
    </row>
    <row r="116" spans="1:7" s="18" customFormat="1" x14ac:dyDescent="0.35">
      <c r="A116"/>
      <c r="B116"/>
      <c r="G116" s="62"/>
    </row>
    <row r="117" spans="1:7" s="18" customFormat="1" x14ac:dyDescent="0.35">
      <c r="A117"/>
      <c r="B117"/>
      <c r="G117" s="62"/>
    </row>
    <row r="118" spans="1:7" s="18" customFormat="1" x14ac:dyDescent="0.35">
      <c r="A118"/>
      <c r="B118"/>
      <c r="G118" s="62"/>
    </row>
    <row r="119" spans="1:7" s="18" customFormat="1" x14ac:dyDescent="0.35">
      <c r="A119"/>
      <c r="B119"/>
      <c r="G119" s="62"/>
    </row>
    <row r="120" spans="1:7" s="18" customFormat="1" x14ac:dyDescent="0.35">
      <c r="A120"/>
      <c r="B120"/>
      <c r="G120" s="62"/>
    </row>
    <row r="121" spans="1:7" s="18" customFormat="1" x14ac:dyDescent="0.35">
      <c r="A121"/>
      <c r="B121"/>
      <c r="G121" s="62"/>
    </row>
    <row r="122" spans="1:7" s="18" customFormat="1" x14ac:dyDescent="0.35">
      <c r="A122"/>
      <c r="B122"/>
      <c r="G122" s="62"/>
    </row>
    <row r="123" spans="1:7" s="18" customFormat="1" x14ac:dyDescent="0.35">
      <c r="A123"/>
      <c r="B123"/>
      <c r="G123" s="62"/>
    </row>
    <row r="124" spans="1:7" s="18" customFormat="1" x14ac:dyDescent="0.35">
      <c r="A124"/>
      <c r="B124"/>
      <c r="G124" s="62"/>
    </row>
    <row r="125" spans="1:7" s="18" customFormat="1" x14ac:dyDescent="0.35">
      <c r="A125"/>
      <c r="B125"/>
      <c r="G125" s="62"/>
    </row>
    <row r="126" spans="1:7" s="18" customFormat="1" x14ac:dyDescent="0.35">
      <c r="A126"/>
      <c r="B126"/>
      <c r="G126" s="62"/>
    </row>
    <row r="127" spans="1:7" s="18" customFormat="1" x14ac:dyDescent="0.35">
      <c r="A127"/>
      <c r="B127"/>
      <c r="G127" s="62"/>
    </row>
    <row r="128" spans="1:7" s="18" customFormat="1" x14ac:dyDescent="0.35">
      <c r="A128"/>
      <c r="B128"/>
      <c r="G128" s="62"/>
    </row>
    <row r="129" spans="1:7" s="18" customFormat="1" x14ac:dyDescent="0.35">
      <c r="A129"/>
      <c r="B129"/>
      <c r="G129" s="62"/>
    </row>
    <row r="130" spans="1:7" s="18" customFormat="1" x14ac:dyDescent="0.35">
      <c r="A130"/>
      <c r="B130"/>
      <c r="G130" s="62"/>
    </row>
    <row r="131" spans="1:7" s="18" customFormat="1" x14ac:dyDescent="0.35">
      <c r="A131"/>
      <c r="B131"/>
      <c r="G131" s="62"/>
    </row>
    <row r="132" spans="1:7" s="18" customFormat="1" x14ac:dyDescent="0.35">
      <c r="A132"/>
      <c r="B132"/>
      <c r="G132" s="62"/>
    </row>
    <row r="133" spans="1:7" s="18" customFormat="1" x14ac:dyDescent="0.35">
      <c r="A133"/>
      <c r="B133"/>
      <c r="G133" s="62"/>
    </row>
    <row r="134" spans="1:7" s="18" customFormat="1" x14ac:dyDescent="0.35">
      <c r="A134"/>
      <c r="B134"/>
      <c r="G134" s="62"/>
    </row>
    <row r="135" spans="1:7" s="18" customFormat="1" x14ac:dyDescent="0.35">
      <c r="A135"/>
      <c r="B135"/>
      <c r="G135" s="62"/>
    </row>
    <row r="136" spans="1:7" s="18" customFormat="1" x14ac:dyDescent="0.35">
      <c r="A136"/>
      <c r="B136"/>
      <c r="G136" s="62"/>
    </row>
    <row r="137" spans="1:7" s="18" customFormat="1" x14ac:dyDescent="0.35">
      <c r="A137"/>
      <c r="B137"/>
      <c r="G137" s="62"/>
    </row>
    <row r="138" spans="1:7" s="18" customFormat="1" x14ac:dyDescent="0.35">
      <c r="A138"/>
      <c r="B138"/>
      <c r="G138" s="62"/>
    </row>
    <row r="139" spans="1:7" s="18" customFormat="1" x14ac:dyDescent="0.35">
      <c r="A139"/>
      <c r="B139"/>
      <c r="G139" s="62"/>
    </row>
    <row r="140" spans="1:7" s="18" customFormat="1" x14ac:dyDescent="0.35">
      <c r="A140"/>
      <c r="B140"/>
      <c r="G140" s="62"/>
    </row>
    <row r="141" spans="1:7" s="18" customFormat="1" x14ac:dyDescent="0.35">
      <c r="A141"/>
      <c r="B141"/>
      <c r="G141" s="62"/>
    </row>
    <row r="142" spans="1:7" s="18" customFormat="1" x14ac:dyDescent="0.35">
      <c r="A142"/>
      <c r="B142"/>
      <c r="G142" s="62"/>
    </row>
    <row r="143" spans="1:7" s="18" customFormat="1" x14ac:dyDescent="0.35">
      <c r="A143"/>
      <c r="B143"/>
      <c r="G143" s="62"/>
    </row>
    <row r="144" spans="1:7" s="18" customFormat="1" x14ac:dyDescent="0.35">
      <c r="A144"/>
      <c r="B144"/>
      <c r="G144" s="62"/>
    </row>
    <row r="145" spans="1:7" s="18" customFormat="1" x14ac:dyDescent="0.35">
      <c r="A145"/>
      <c r="B145"/>
      <c r="G145" s="62"/>
    </row>
    <row r="146" spans="1:7" s="18" customFormat="1" x14ac:dyDescent="0.35">
      <c r="A146"/>
      <c r="B146"/>
      <c r="G146" s="62"/>
    </row>
    <row r="147" spans="1:7" s="18" customFormat="1" x14ac:dyDescent="0.35">
      <c r="A147"/>
      <c r="B147"/>
      <c r="G147" s="62"/>
    </row>
    <row r="148" spans="1:7" s="18" customFormat="1" x14ac:dyDescent="0.35">
      <c r="A148"/>
      <c r="B148"/>
      <c r="G148" s="62"/>
    </row>
    <row r="149" spans="1:7" s="18" customFormat="1" x14ac:dyDescent="0.35">
      <c r="A149"/>
      <c r="B149"/>
      <c r="G149" s="62"/>
    </row>
    <row r="150" spans="1:7" s="18" customFormat="1" x14ac:dyDescent="0.35">
      <c r="A150"/>
      <c r="B150"/>
      <c r="G150" s="62"/>
    </row>
    <row r="151" spans="1:7" s="18" customFormat="1" x14ac:dyDescent="0.35">
      <c r="A151"/>
      <c r="B151"/>
      <c r="G151" s="62"/>
    </row>
    <row r="152" spans="1:7" s="18" customFormat="1" x14ac:dyDescent="0.35">
      <c r="A152"/>
      <c r="B152"/>
      <c r="G152" s="62"/>
    </row>
    <row r="153" spans="1:7" s="18" customFormat="1" x14ac:dyDescent="0.35">
      <c r="A153"/>
      <c r="B153"/>
      <c r="G153" s="62"/>
    </row>
    <row r="154" spans="1:7" s="18" customFormat="1" x14ac:dyDescent="0.35">
      <c r="A154"/>
      <c r="B154"/>
      <c r="G154" s="62"/>
    </row>
    <row r="155" spans="1:7" s="18" customFormat="1" x14ac:dyDescent="0.35">
      <c r="A155"/>
      <c r="B155"/>
      <c r="G155" s="62"/>
    </row>
    <row r="156" spans="1:7" s="18" customFormat="1" x14ac:dyDescent="0.35">
      <c r="A156"/>
      <c r="B156"/>
      <c r="G156" s="62"/>
    </row>
    <row r="157" spans="1:7" s="18" customFormat="1" x14ac:dyDescent="0.35">
      <c r="A157"/>
      <c r="B157"/>
      <c r="G157" s="62"/>
    </row>
    <row r="158" spans="1:7" s="18" customFormat="1" x14ac:dyDescent="0.35">
      <c r="A158"/>
      <c r="B158"/>
      <c r="G158" s="62"/>
    </row>
    <row r="159" spans="1:7" s="18" customFormat="1" x14ac:dyDescent="0.35">
      <c r="A159"/>
      <c r="B159"/>
      <c r="G159" s="62"/>
    </row>
    <row r="160" spans="1:7" s="18" customFormat="1" x14ac:dyDescent="0.35">
      <c r="A160"/>
      <c r="B160"/>
      <c r="G160" s="62"/>
    </row>
    <row r="161" spans="1:7" s="18" customFormat="1" x14ac:dyDescent="0.35">
      <c r="A161"/>
      <c r="B161"/>
      <c r="G161" s="62"/>
    </row>
    <row r="162" spans="1:7" s="18" customFormat="1" x14ac:dyDescent="0.35">
      <c r="A162"/>
      <c r="B162"/>
      <c r="G162" s="62"/>
    </row>
    <row r="163" spans="1:7" s="18" customFormat="1" x14ac:dyDescent="0.35">
      <c r="A163"/>
      <c r="B163"/>
      <c r="G163" s="62"/>
    </row>
    <row r="164" spans="1:7" s="18" customFormat="1" x14ac:dyDescent="0.35">
      <c r="A164"/>
      <c r="B164"/>
      <c r="G164" s="62"/>
    </row>
    <row r="165" spans="1:7" s="18" customFormat="1" x14ac:dyDescent="0.35">
      <c r="A165"/>
      <c r="B165"/>
      <c r="G165" s="62"/>
    </row>
    <row r="166" spans="1:7" s="18" customFormat="1" x14ac:dyDescent="0.35">
      <c r="A166"/>
      <c r="B166"/>
      <c r="G166" s="62"/>
    </row>
    <row r="167" spans="1:7" s="18" customFormat="1" x14ac:dyDescent="0.35">
      <c r="A167"/>
      <c r="B167"/>
      <c r="G167" s="62"/>
    </row>
    <row r="168" spans="1:7" s="18" customFormat="1" x14ac:dyDescent="0.35">
      <c r="A168"/>
      <c r="B168"/>
      <c r="G168" s="62"/>
    </row>
    <row r="169" spans="1:7" s="18" customFormat="1" x14ac:dyDescent="0.35">
      <c r="A169"/>
      <c r="B169"/>
      <c r="G169" s="62"/>
    </row>
    <row r="170" spans="1:7" s="18" customFormat="1" x14ac:dyDescent="0.35">
      <c r="A170"/>
      <c r="B170"/>
      <c r="G170" s="62"/>
    </row>
    <row r="171" spans="1:7" s="18" customFormat="1" x14ac:dyDescent="0.35">
      <c r="A171"/>
      <c r="B171"/>
      <c r="G171" s="62"/>
    </row>
    <row r="172" spans="1:7" s="18" customFormat="1" x14ac:dyDescent="0.35">
      <c r="A172"/>
      <c r="B172"/>
      <c r="G172" s="62"/>
    </row>
    <row r="173" spans="1:7" s="18" customFormat="1" x14ac:dyDescent="0.35">
      <c r="A173"/>
      <c r="B173"/>
      <c r="G173" s="62"/>
    </row>
    <row r="174" spans="1:7" s="18" customFormat="1" x14ac:dyDescent="0.35">
      <c r="A174"/>
      <c r="B174"/>
      <c r="G174" s="62"/>
    </row>
    <row r="175" spans="1:7" s="18" customFormat="1" x14ac:dyDescent="0.35">
      <c r="A175"/>
      <c r="B175"/>
      <c r="G175" s="62"/>
    </row>
    <row r="176" spans="1:7" s="18" customFormat="1" x14ac:dyDescent="0.35">
      <c r="A176"/>
      <c r="B176"/>
      <c r="G176" s="62"/>
    </row>
    <row r="177" spans="1:7" s="18" customFormat="1" x14ac:dyDescent="0.35">
      <c r="A177"/>
      <c r="B177"/>
      <c r="G177" s="62"/>
    </row>
    <row r="178" spans="1:7" s="18" customFormat="1" x14ac:dyDescent="0.35">
      <c r="A178"/>
      <c r="B178"/>
      <c r="G178" s="62"/>
    </row>
    <row r="179" spans="1:7" s="18" customFormat="1" x14ac:dyDescent="0.35">
      <c r="A179"/>
      <c r="B179"/>
      <c r="G179" s="62"/>
    </row>
    <row r="180" spans="1:7" s="18" customFormat="1" x14ac:dyDescent="0.35">
      <c r="A180"/>
      <c r="B180"/>
      <c r="G180" s="62"/>
    </row>
    <row r="181" spans="1:7" s="18" customFormat="1" x14ac:dyDescent="0.35">
      <c r="A181"/>
      <c r="B181"/>
      <c r="G181" s="62"/>
    </row>
    <row r="182" spans="1:7" s="18" customFormat="1" x14ac:dyDescent="0.35">
      <c r="A182"/>
      <c r="B182"/>
      <c r="G182" s="62"/>
    </row>
    <row r="183" spans="1:7" s="18" customFormat="1" x14ac:dyDescent="0.35">
      <c r="A183"/>
      <c r="B183"/>
      <c r="G183" s="62"/>
    </row>
    <row r="184" spans="1:7" s="18" customFormat="1" x14ac:dyDescent="0.35">
      <c r="A184"/>
      <c r="B184"/>
      <c r="G184" s="62"/>
    </row>
    <row r="185" spans="1:7" s="18" customFormat="1" x14ac:dyDescent="0.35">
      <c r="A185"/>
      <c r="B185"/>
      <c r="G185" s="62"/>
    </row>
    <row r="186" spans="1:7" s="18" customFormat="1" x14ac:dyDescent="0.35">
      <c r="A186"/>
      <c r="B186"/>
      <c r="G186" s="62"/>
    </row>
    <row r="187" spans="1:7" s="18" customFormat="1" x14ac:dyDescent="0.35">
      <c r="A187"/>
      <c r="B187"/>
      <c r="G187" s="62"/>
    </row>
    <row r="188" spans="1:7" s="18" customFormat="1" x14ac:dyDescent="0.35">
      <c r="A188"/>
      <c r="B188"/>
      <c r="G188" s="62"/>
    </row>
    <row r="189" spans="1:7" s="18" customFormat="1" x14ac:dyDescent="0.35">
      <c r="A189"/>
      <c r="B189"/>
      <c r="G189" s="62"/>
    </row>
    <row r="190" spans="1:7" s="18" customFormat="1" x14ac:dyDescent="0.35">
      <c r="A190"/>
      <c r="B190"/>
      <c r="G190" s="62"/>
    </row>
    <row r="191" spans="1:7" s="18" customFormat="1" x14ac:dyDescent="0.35">
      <c r="A191"/>
      <c r="B191"/>
      <c r="G191" s="62"/>
    </row>
    <row r="192" spans="1:7" s="18" customFormat="1" x14ac:dyDescent="0.35">
      <c r="A192"/>
      <c r="B192"/>
      <c r="G192" s="62"/>
    </row>
    <row r="193" spans="1:7" s="18" customFormat="1" x14ac:dyDescent="0.35">
      <c r="A193"/>
      <c r="B193"/>
      <c r="G193" s="62"/>
    </row>
    <row r="194" spans="1:7" s="18" customFormat="1" x14ac:dyDescent="0.35">
      <c r="A194"/>
      <c r="B194"/>
      <c r="G194" s="62"/>
    </row>
    <row r="195" spans="1:7" s="18" customFormat="1" x14ac:dyDescent="0.35">
      <c r="A195"/>
      <c r="B195"/>
      <c r="G195" s="62"/>
    </row>
    <row r="196" spans="1:7" s="18" customFormat="1" x14ac:dyDescent="0.35">
      <c r="A196"/>
      <c r="B196"/>
      <c r="G196" s="62"/>
    </row>
    <row r="197" spans="1:7" s="18" customFormat="1" x14ac:dyDescent="0.35">
      <c r="A197"/>
      <c r="B197"/>
      <c r="G197" s="62"/>
    </row>
    <row r="198" spans="1:7" s="18" customFormat="1" x14ac:dyDescent="0.35">
      <c r="A198"/>
      <c r="B198"/>
      <c r="G198" s="62"/>
    </row>
    <row r="199" spans="1:7" s="18" customFormat="1" x14ac:dyDescent="0.35">
      <c r="A199"/>
      <c r="B199"/>
      <c r="G199" s="62"/>
    </row>
    <row r="200" spans="1:7" s="18" customFormat="1" x14ac:dyDescent="0.35">
      <c r="A200"/>
      <c r="B200"/>
      <c r="G200" s="62"/>
    </row>
    <row r="201" spans="1:7" s="18" customFormat="1" x14ac:dyDescent="0.35">
      <c r="A201"/>
      <c r="B201"/>
      <c r="G201" s="62"/>
    </row>
    <row r="202" spans="1:7" s="18" customFormat="1" x14ac:dyDescent="0.35">
      <c r="A202"/>
      <c r="B202"/>
      <c r="G202" s="62"/>
    </row>
    <row r="203" spans="1:7" s="18" customFormat="1" x14ac:dyDescent="0.35">
      <c r="A203"/>
      <c r="B203"/>
      <c r="G203" s="62"/>
    </row>
    <row r="204" spans="1:7" s="18" customFormat="1" x14ac:dyDescent="0.35">
      <c r="A204"/>
      <c r="B204"/>
      <c r="G204" s="62"/>
    </row>
    <row r="205" spans="1:7" s="18" customFormat="1" x14ac:dyDescent="0.35">
      <c r="A205"/>
      <c r="B205"/>
      <c r="G205" s="62"/>
    </row>
    <row r="206" spans="1:7" s="18" customFormat="1" x14ac:dyDescent="0.35">
      <c r="A206"/>
      <c r="B206"/>
      <c r="G206" s="62"/>
    </row>
    <row r="207" spans="1:7" s="18" customFormat="1" x14ac:dyDescent="0.35">
      <c r="A207"/>
      <c r="B207"/>
      <c r="G207" s="62"/>
    </row>
    <row r="208" spans="1:7" s="18" customFormat="1" x14ac:dyDescent="0.35">
      <c r="A208"/>
      <c r="B208"/>
      <c r="G208" s="62"/>
    </row>
    <row r="209" spans="1:7" s="18" customFormat="1" x14ac:dyDescent="0.35">
      <c r="A209"/>
      <c r="B209"/>
      <c r="G209" s="62"/>
    </row>
    <row r="210" spans="1:7" s="18" customFormat="1" x14ac:dyDescent="0.35">
      <c r="A210"/>
      <c r="B210"/>
      <c r="G210" s="62"/>
    </row>
    <row r="211" spans="1:7" s="18" customFormat="1" x14ac:dyDescent="0.35">
      <c r="A211"/>
      <c r="B211"/>
      <c r="G211" s="62"/>
    </row>
    <row r="212" spans="1:7" s="18" customFormat="1" x14ac:dyDescent="0.35">
      <c r="A212"/>
      <c r="B212"/>
      <c r="G212" s="62"/>
    </row>
    <row r="213" spans="1:7" s="18" customFormat="1" x14ac:dyDescent="0.35">
      <c r="A213"/>
      <c r="B213"/>
      <c r="G213" s="62"/>
    </row>
    <row r="214" spans="1:7" s="18" customFormat="1" x14ac:dyDescent="0.35">
      <c r="A214"/>
      <c r="B214"/>
      <c r="G214" s="62"/>
    </row>
    <row r="215" spans="1:7" s="18" customFormat="1" x14ac:dyDescent="0.35">
      <c r="A215"/>
      <c r="B215"/>
      <c r="G215" s="62"/>
    </row>
    <row r="216" spans="1:7" s="18" customFormat="1" x14ac:dyDescent="0.35">
      <c r="A216"/>
      <c r="B216"/>
      <c r="G216" s="62"/>
    </row>
    <row r="217" spans="1:7" s="18" customFormat="1" x14ac:dyDescent="0.35">
      <c r="A217"/>
      <c r="B217"/>
      <c r="G217" s="62"/>
    </row>
    <row r="218" spans="1:7" s="18" customFormat="1" x14ac:dyDescent="0.35">
      <c r="A218"/>
      <c r="B218"/>
      <c r="G218" s="62"/>
    </row>
    <row r="219" spans="1:7" s="18" customFormat="1" x14ac:dyDescent="0.35">
      <c r="A219"/>
      <c r="B219"/>
      <c r="G219" s="62"/>
    </row>
    <row r="220" spans="1:7" s="18" customFormat="1" x14ac:dyDescent="0.35">
      <c r="A220"/>
      <c r="B220"/>
      <c r="G220" s="62"/>
    </row>
    <row r="221" spans="1:7" s="18" customFormat="1" x14ac:dyDescent="0.35">
      <c r="A221"/>
      <c r="B221"/>
      <c r="G221" s="62"/>
    </row>
    <row r="222" spans="1:7" s="18" customFormat="1" x14ac:dyDescent="0.35">
      <c r="A222"/>
      <c r="B222"/>
      <c r="G222" s="62"/>
    </row>
    <row r="223" spans="1:7" s="18" customFormat="1" x14ac:dyDescent="0.35">
      <c r="A223"/>
      <c r="B223"/>
      <c r="G223" s="62"/>
    </row>
    <row r="224" spans="1:7" s="18" customFormat="1" x14ac:dyDescent="0.35">
      <c r="A224"/>
      <c r="B224"/>
      <c r="G224" s="62"/>
    </row>
    <row r="225" spans="1:7" s="18" customFormat="1" x14ac:dyDescent="0.35">
      <c r="A225"/>
      <c r="B225"/>
      <c r="G225" s="62"/>
    </row>
    <row r="226" spans="1:7" s="18" customFormat="1" x14ac:dyDescent="0.35">
      <c r="A226"/>
      <c r="B226"/>
      <c r="G226" s="62"/>
    </row>
    <row r="227" spans="1:7" s="18" customFormat="1" x14ac:dyDescent="0.35">
      <c r="A227"/>
      <c r="B227"/>
      <c r="G227" s="62"/>
    </row>
    <row r="228" spans="1:7" s="18" customFormat="1" x14ac:dyDescent="0.35">
      <c r="A228"/>
      <c r="B228"/>
      <c r="G228" s="62"/>
    </row>
    <row r="229" spans="1:7" s="18" customFormat="1" x14ac:dyDescent="0.35">
      <c r="A229"/>
      <c r="B229"/>
      <c r="G229" s="62"/>
    </row>
    <row r="230" spans="1:7" s="18" customFormat="1" x14ac:dyDescent="0.35">
      <c r="A230"/>
      <c r="B230"/>
      <c r="G230" s="62"/>
    </row>
    <row r="231" spans="1:7" s="18" customFormat="1" x14ac:dyDescent="0.35">
      <c r="A231"/>
      <c r="B231"/>
      <c r="G231" s="62"/>
    </row>
    <row r="232" spans="1:7" s="18" customFormat="1" x14ac:dyDescent="0.35">
      <c r="A232"/>
      <c r="B232"/>
      <c r="G232" s="62"/>
    </row>
    <row r="233" spans="1:7" s="18" customFormat="1" x14ac:dyDescent="0.35">
      <c r="A233"/>
      <c r="B233"/>
      <c r="G233" s="62"/>
    </row>
    <row r="234" spans="1:7" s="18" customFormat="1" x14ac:dyDescent="0.35">
      <c r="A234"/>
      <c r="B234"/>
      <c r="G234" s="62"/>
    </row>
    <row r="235" spans="1:7" s="18" customFormat="1" x14ac:dyDescent="0.35">
      <c r="A235"/>
      <c r="B235"/>
      <c r="G235" s="62"/>
    </row>
    <row r="236" spans="1:7" s="18" customFormat="1" x14ac:dyDescent="0.35">
      <c r="A236"/>
      <c r="B236"/>
      <c r="G236" s="62"/>
    </row>
    <row r="237" spans="1:7" s="18" customFormat="1" x14ac:dyDescent="0.35">
      <c r="A237"/>
      <c r="B237"/>
      <c r="G237" s="62"/>
    </row>
    <row r="238" spans="1:7" s="18" customFormat="1" x14ac:dyDescent="0.35">
      <c r="A238"/>
      <c r="B238"/>
      <c r="G238" s="62"/>
    </row>
    <row r="239" spans="1:7" s="18" customFormat="1" x14ac:dyDescent="0.35">
      <c r="A239"/>
      <c r="B239"/>
      <c r="G239" s="62"/>
    </row>
    <row r="240" spans="1:7" s="18" customFormat="1" x14ac:dyDescent="0.35">
      <c r="A240"/>
      <c r="B240"/>
      <c r="G240" s="62"/>
    </row>
    <row r="241" spans="1:7" s="18" customFormat="1" x14ac:dyDescent="0.35">
      <c r="A241"/>
      <c r="B241"/>
      <c r="G241" s="62"/>
    </row>
    <row r="242" spans="1:7" s="18" customFormat="1" x14ac:dyDescent="0.35">
      <c r="A242"/>
      <c r="B242"/>
      <c r="G242" s="62"/>
    </row>
    <row r="243" spans="1:7" s="18" customFormat="1" x14ac:dyDescent="0.35">
      <c r="A243"/>
      <c r="B243"/>
      <c r="G243" s="62"/>
    </row>
    <row r="244" spans="1:7" s="18" customFormat="1" x14ac:dyDescent="0.35">
      <c r="A244"/>
      <c r="B244"/>
      <c r="G244" s="62"/>
    </row>
    <row r="245" spans="1:7" s="18" customFormat="1" x14ac:dyDescent="0.35">
      <c r="A245"/>
      <c r="B245"/>
      <c r="G245" s="62"/>
    </row>
    <row r="246" spans="1:7" s="18" customFormat="1" x14ac:dyDescent="0.35">
      <c r="A246"/>
      <c r="B246"/>
      <c r="G246" s="62"/>
    </row>
    <row r="247" spans="1:7" s="18" customFormat="1" x14ac:dyDescent="0.35">
      <c r="A247"/>
      <c r="B247"/>
      <c r="G247" s="62"/>
    </row>
    <row r="248" spans="1:7" s="18" customFormat="1" x14ac:dyDescent="0.35">
      <c r="A248"/>
      <c r="B248"/>
      <c r="G248" s="62"/>
    </row>
    <row r="249" spans="1:7" s="18" customFormat="1" x14ac:dyDescent="0.35">
      <c r="A249"/>
      <c r="B249"/>
      <c r="G249" s="62"/>
    </row>
    <row r="250" spans="1:7" s="18" customFormat="1" x14ac:dyDescent="0.35">
      <c r="A250"/>
      <c r="B250"/>
      <c r="G250" s="62"/>
    </row>
    <row r="251" spans="1:7" s="18" customFormat="1" x14ac:dyDescent="0.35">
      <c r="A251"/>
      <c r="B251"/>
      <c r="G251" s="62"/>
    </row>
  </sheetData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C251"/>
  <sheetViews>
    <sheetView showGridLines="0" zoomScale="90" zoomScaleNormal="90" workbookViewId="0">
      <pane xSplit="2" ySplit="2" topLeftCell="C3" activePane="bottomRight" state="frozen"/>
      <selection pane="topRight" activeCell="D1" sqref="D1"/>
      <selection pane="bottomLeft" activeCell="A3" sqref="A3"/>
      <selection pane="bottomRight"/>
    </sheetView>
  </sheetViews>
  <sheetFormatPr defaultColWidth="8.81640625" defaultRowHeight="14.5" x14ac:dyDescent="0.35"/>
  <cols>
    <col min="1" max="1" width="8.453125" customWidth="1"/>
    <col min="2" max="2" width="42.36328125" customWidth="1"/>
    <col min="3" max="6" width="20.26953125" customWidth="1"/>
    <col min="7" max="7" width="11.81640625" bestFit="1" customWidth="1"/>
    <col min="8" max="10" width="12.26953125" bestFit="1" customWidth="1"/>
    <col min="11" max="11" width="12.1796875" bestFit="1" customWidth="1"/>
    <col min="12" max="12" width="12.26953125" bestFit="1" customWidth="1"/>
    <col min="13" max="13" width="12.1796875" bestFit="1" customWidth="1"/>
    <col min="14" max="15" width="12.26953125" bestFit="1" customWidth="1"/>
    <col min="16" max="16" width="13.453125" bestFit="1" customWidth="1"/>
    <col min="17" max="17" width="12.81640625" bestFit="1" customWidth="1"/>
    <col min="18" max="20" width="13.453125" bestFit="1" customWidth="1"/>
    <col min="21" max="21" width="13.1796875" bestFit="1" customWidth="1"/>
    <col min="22" max="22" width="13.453125" bestFit="1" customWidth="1"/>
    <col min="23" max="23" width="13.1796875" bestFit="1" customWidth="1"/>
    <col min="24" max="25" width="13.453125" bestFit="1" customWidth="1"/>
    <col min="26" max="26" width="13.81640625" bestFit="1" customWidth="1"/>
    <col min="27" max="27" width="13.453125" bestFit="1" customWidth="1"/>
    <col min="28" max="30" width="13.81640625" bestFit="1" customWidth="1"/>
    <col min="31" max="31" width="13.7265625" bestFit="1" customWidth="1"/>
    <col min="32" max="32" width="13.81640625" bestFit="1" customWidth="1"/>
    <col min="33" max="33" width="13.7265625" bestFit="1" customWidth="1"/>
    <col min="34" max="36" width="13.81640625" bestFit="1" customWidth="1"/>
    <col min="37" max="37" width="11.26953125" bestFit="1" customWidth="1"/>
    <col min="38" max="40" width="11.81640625" bestFit="1" customWidth="1"/>
    <col min="41" max="41" width="11.54296875" bestFit="1" customWidth="1"/>
    <col min="42" max="42" width="11.81640625" bestFit="1" customWidth="1"/>
    <col min="43" max="43" width="11.54296875" bestFit="1" customWidth="1"/>
    <col min="44" max="45" width="11.81640625" bestFit="1" customWidth="1"/>
    <col min="46" max="46" width="12.81640625" bestFit="1" customWidth="1"/>
    <col min="47" max="47" width="12.26953125" bestFit="1" customWidth="1"/>
    <col min="48" max="50" width="12.81640625" bestFit="1" customWidth="1"/>
    <col min="51" max="51" width="12.54296875" bestFit="1" customWidth="1"/>
    <col min="52" max="52" width="12.81640625" bestFit="1" customWidth="1"/>
    <col min="53" max="53" width="12.54296875" bestFit="1" customWidth="1"/>
    <col min="54" max="55" width="12.81640625" bestFit="1" customWidth="1"/>
    <col min="56" max="56" width="13.453125" bestFit="1" customWidth="1"/>
    <col min="57" max="57" width="12.81640625" bestFit="1" customWidth="1"/>
    <col min="58" max="60" width="13.453125" bestFit="1" customWidth="1"/>
    <col min="61" max="61" width="13.1796875" bestFit="1" customWidth="1"/>
    <col min="62" max="62" width="13.453125" bestFit="1" customWidth="1"/>
    <col min="63" max="63" width="13.1796875" bestFit="1" customWidth="1"/>
    <col min="64" max="66" width="13.453125" bestFit="1" customWidth="1"/>
    <col min="67" max="67" width="12.81640625" bestFit="1" customWidth="1"/>
    <col min="68" max="68" width="12.54296875" bestFit="1" customWidth="1"/>
    <col min="69" max="71" width="13.1796875" bestFit="1" customWidth="1"/>
    <col min="72" max="72" width="12.81640625" bestFit="1" customWidth="1"/>
    <col min="73" max="73" width="13.1796875" bestFit="1" customWidth="1"/>
    <col min="74" max="74" width="12.81640625" bestFit="1" customWidth="1"/>
    <col min="75" max="76" width="13.1796875" bestFit="1" customWidth="1"/>
    <col min="77" max="77" width="14.1796875" bestFit="1" customWidth="1"/>
    <col min="78" max="78" width="13.7265625" bestFit="1" customWidth="1"/>
    <col min="79" max="81" width="14.1796875" bestFit="1" customWidth="1"/>
    <col min="82" max="82" width="13.81640625" bestFit="1" customWidth="1"/>
    <col min="83" max="83" width="14.1796875" bestFit="1" customWidth="1"/>
    <col min="84" max="84" width="13.81640625" bestFit="1" customWidth="1"/>
    <col min="85" max="86" width="14.1796875" bestFit="1" customWidth="1"/>
    <col min="87" max="87" width="14.7265625" bestFit="1" customWidth="1"/>
    <col min="88" max="88" width="14.1796875" bestFit="1" customWidth="1"/>
    <col min="89" max="91" width="14.7265625" bestFit="1" customWidth="1"/>
    <col min="92" max="92" width="14.453125" bestFit="1" customWidth="1"/>
    <col min="93" max="93" width="14.7265625" bestFit="1" customWidth="1"/>
    <col min="94" max="94" width="14.453125" bestFit="1" customWidth="1"/>
    <col min="95" max="97" width="14.7265625" bestFit="1" customWidth="1"/>
    <col min="98" max="98" width="14.1796875" bestFit="1" customWidth="1"/>
  </cols>
  <sheetData>
    <row r="1" spans="1:159" x14ac:dyDescent="0.35">
      <c r="C1" s="4" t="s">
        <v>42</v>
      </c>
      <c r="G1" s="61" t="s">
        <v>40</v>
      </c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8"/>
      <c r="BO1" s="6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</row>
    <row r="2" spans="1:159" ht="29" x14ac:dyDescent="0.35">
      <c r="A2" s="9" t="s">
        <v>9</v>
      </c>
      <c r="B2" s="4" t="s">
        <v>12</v>
      </c>
      <c r="C2" s="4" t="s">
        <v>51</v>
      </c>
      <c r="D2" s="4" t="s">
        <v>56</v>
      </c>
      <c r="E2" s="4" t="s">
        <v>57</v>
      </c>
      <c r="F2" s="113" t="s">
        <v>58</v>
      </c>
      <c r="G2" s="5">
        <v>43709</v>
      </c>
      <c r="H2" s="5">
        <f>G2+1</f>
        <v>43710</v>
      </c>
      <c r="I2" s="5">
        <f t="shared" ref="I2:AJ2" si="0">H2+1</f>
        <v>43711</v>
      </c>
      <c r="J2" s="5">
        <f t="shared" si="0"/>
        <v>43712</v>
      </c>
      <c r="K2" s="5">
        <f t="shared" si="0"/>
        <v>43713</v>
      </c>
      <c r="L2" s="5">
        <f t="shared" si="0"/>
        <v>43714</v>
      </c>
      <c r="M2" s="5">
        <f t="shared" si="0"/>
        <v>43715</v>
      </c>
      <c r="N2" s="5">
        <f t="shared" si="0"/>
        <v>43716</v>
      </c>
      <c r="O2" s="5">
        <f t="shared" si="0"/>
        <v>43717</v>
      </c>
      <c r="P2" s="5">
        <f t="shared" si="0"/>
        <v>43718</v>
      </c>
      <c r="Q2" s="5">
        <f t="shared" si="0"/>
        <v>43719</v>
      </c>
      <c r="R2" s="5">
        <f t="shared" si="0"/>
        <v>43720</v>
      </c>
      <c r="S2" s="5">
        <f t="shared" si="0"/>
        <v>43721</v>
      </c>
      <c r="T2" s="5">
        <f t="shared" si="0"/>
        <v>43722</v>
      </c>
      <c r="U2" s="5">
        <f t="shared" si="0"/>
        <v>43723</v>
      </c>
      <c r="V2" s="5">
        <f t="shared" si="0"/>
        <v>43724</v>
      </c>
      <c r="W2" s="5">
        <f t="shared" si="0"/>
        <v>43725</v>
      </c>
      <c r="X2" s="5">
        <f t="shared" si="0"/>
        <v>43726</v>
      </c>
      <c r="Y2" s="5">
        <f t="shared" si="0"/>
        <v>43727</v>
      </c>
      <c r="Z2" s="5">
        <f t="shared" si="0"/>
        <v>43728</v>
      </c>
      <c r="AA2" s="5">
        <f t="shared" si="0"/>
        <v>43729</v>
      </c>
      <c r="AB2" s="5">
        <f t="shared" si="0"/>
        <v>43730</v>
      </c>
      <c r="AC2" s="5">
        <f t="shared" si="0"/>
        <v>43731</v>
      </c>
      <c r="AD2" s="5">
        <f t="shared" si="0"/>
        <v>43732</v>
      </c>
      <c r="AE2" s="5">
        <f t="shared" si="0"/>
        <v>43733</v>
      </c>
      <c r="AF2" s="5">
        <f t="shared" si="0"/>
        <v>43734</v>
      </c>
      <c r="AG2" s="5">
        <f t="shared" si="0"/>
        <v>43735</v>
      </c>
      <c r="AH2" s="5">
        <f t="shared" si="0"/>
        <v>43736</v>
      </c>
      <c r="AI2" s="5">
        <f t="shared" si="0"/>
        <v>43737</v>
      </c>
      <c r="AJ2" s="60">
        <f t="shared" si="0"/>
        <v>43738</v>
      </c>
      <c r="AK2" s="60">
        <f>AJ2+1</f>
        <v>43739</v>
      </c>
      <c r="AL2" s="60">
        <f t="shared" ref="AL2:CW2" si="1">AK2+1</f>
        <v>43740</v>
      </c>
      <c r="AM2" s="60">
        <f t="shared" si="1"/>
        <v>43741</v>
      </c>
      <c r="AN2" s="60">
        <f t="shared" si="1"/>
        <v>43742</v>
      </c>
      <c r="AO2" s="60">
        <f t="shared" si="1"/>
        <v>43743</v>
      </c>
      <c r="AP2" s="60">
        <f t="shared" si="1"/>
        <v>43744</v>
      </c>
      <c r="AQ2" s="60">
        <f t="shared" si="1"/>
        <v>43745</v>
      </c>
      <c r="AR2" s="60">
        <f t="shared" si="1"/>
        <v>43746</v>
      </c>
      <c r="AS2" s="60">
        <f t="shared" si="1"/>
        <v>43747</v>
      </c>
      <c r="AT2" s="60">
        <f t="shared" si="1"/>
        <v>43748</v>
      </c>
      <c r="AU2" s="60">
        <f t="shared" si="1"/>
        <v>43749</v>
      </c>
      <c r="AV2" s="60">
        <f t="shared" si="1"/>
        <v>43750</v>
      </c>
      <c r="AW2" s="60">
        <f t="shared" si="1"/>
        <v>43751</v>
      </c>
      <c r="AX2" s="60">
        <f t="shared" si="1"/>
        <v>43752</v>
      </c>
      <c r="AY2" s="60">
        <f t="shared" si="1"/>
        <v>43753</v>
      </c>
      <c r="AZ2" s="60">
        <f t="shared" si="1"/>
        <v>43754</v>
      </c>
      <c r="BA2" s="60">
        <f t="shared" si="1"/>
        <v>43755</v>
      </c>
      <c r="BB2" s="60">
        <f t="shared" si="1"/>
        <v>43756</v>
      </c>
      <c r="BC2" s="60">
        <f t="shared" si="1"/>
        <v>43757</v>
      </c>
      <c r="BD2" s="60">
        <f t="shared" si="1"/>
        <v>43758</v>
      </c>
      <c r="BE2" s="60">
        <f t="shared" si="1"/>
        <v>43759</v>
      </c>
      <c r="BF2" s="60">
        <f t="shared" si="1"/>
        <v>43760</v>
      </c>
      <c r="BG2" s="60">
        <f t="shared" si="1"/>
        <v>43761</v>
      </c>
      <c r="BH2" s="60">
        <f t="shared" si="1"/>
        <v>43762</v>
      </c>
      <c r="BI2" s="60">
        <f t="shared" si="1"/>
        <v>43763</v>
      </c>
      <c r="BJ2" s="60">
        <f t="shared" si="1"/>
        <v>43764</v>
      </c>
      <c r="BK2" s="60">
        <f t="shared" si="1"/>
        <v>43765</v>
      </c>
      <c r="BL2" s="60">
        <f t="shared" si="1"/>
        <v>43766</v>
      </c>
      <c r="BM2" s="60">
        <f t="shared" si="1"/>
        <v>43767</v>
      </c>
      <c r="BN2" s="60">
        <f t="shared" si="1"/>
        <v>43768</v>
      </c>
      <c r="BO2" s="60">
        <f t="shared" si="1"/>
        <v>43769</v>
      </c>
      <c r="BP2" s="60">
        <f t="shared" si="1"/>
        <v>43770</v>
      </c>
      <c r="BQ2" s="60">
        <f t="shared" si="1"/>
        <v>43771</v>
      </c>
      <c r="BR2" s="60">
        <f t="shared" si="1"/>
        <v>43772</v>
      </c>
      <c r="BS2" s="60">
        <f t="shared" si="1"/>
        <v>43773</v>
      </c>
      <c r="BT2" s="60">
        <f t="shared" si="1"/>
        <v>43774</v>
      </c>
      <c r="BU2" s="60">
        <f t="shared" si="1"/>
        <v>43775</v>
      </c>
      <c r="BV2" s="60">
        <f t="shared" si="1"/>
        <v>43776</v>
      </c>
      <c r="BW2" s="60">
        <f t="shared" si="1"/>
        <v>43777</v>
      </c>
      <c r="BX2" s="60">
        <f t="shared" si="1"/>
        <v>43778</v>
      </c>
      <c r="BY2" s="60">
        <f t="shared" si="1"/>
        <v>43779</v>
      </c>
      <c r="BZ2" s="60">
        <f t="shared" si="1"/>
        <v>43780</v>
      </c>
      <c r="CA2" s="60">
        <f t="shared" si="1"/>
        <v>43781</v>
      </c>
      <c r="CB2" s="60">
        <f t="shared" si="1"/>
        <v>43782</v>
      </c>
      <c r="CC2" s="60">
        <f t="shared" si="1"/>
        <v>43783</v>
      </c>
      <c r="CD2" s="60">
        <f t="shared" si="1"/>
        <v>43784</v>
      </c>
      <c r="CE2" s="60">
        <f t="shared" si="1"/>
        <v>43785</v>
      </c>
      <c r="CF2" s="60">
        <f t="shared" si="1"/>
        <v>43786</v>
      </c>
      <c r="CG2" s="60">
        <f t="shared" si="1"/>
        <v>43787</v>
      </c>
      <c r="CH2" s="60">
        <f t="shared" si="1"/>
        <v>43788</v>
      </c>
      <c r="CI2" s="60">
        <f t="shared" si="1"/>
        <v>43789</v>
      </c>
      <c r="CJ2" s="60">
        <f t="shared" si="1"/>
        <v>43790</v>
      </c>
      <c r="CK2" s="60">
        <f t="shared" si="1"/>
        <v>43791</v>
      </c>
      <c r="CL2" s="60">
        <f t="shared" si="1"/>
        <v>43792</v>
      </c>
      <c r="CM2" s="60">
        <f t="shared" si="1"/>
        <v>43793</v>
      </c>
      <c r="CN2" s="60">
        <f t="shared" si="1"/>
        <v>43794</v>
      </c>
      <c r="CO2" s="60">
        <f t="shared" si="1"/>
        <v>43795</v>
      </c>
      <c r="CP2" s="60">
        <f t="shared" si="1"/>
        <v>43796</v>
      </c>
      <c r="CQ2" s="60">
        <f t="shared" si="1"/>
        <v>43797</v>
      </c>
      <c r="CR2" s="60">
        <f t="shared" si="1"/>
        <v>43798</v>
      </c>
      <c r="CS2" s="60">
        <f t="shared" si="1"/>
        <v>43799</v>
      </c>
      <c r="CT2" s="60">
        <f t="shared" si="1"/>
        <v>43800</v>
      </c>
      <c r="CU2" s="60">
        <f t="shared" si="1"/>
        <v>43801</v>
      </c>
      <c r="CV2" s="60">
        <f t="shared" si="1"/>
        <v>43802</v>
      </c>
      <c r="CW2" s="60">
        <f t="shared" si="1"/>
        <v>43803</v>
      </c>
      <c r="CX2" s="60">
        <f t="shared" ref="CX2:FC2" si="2">CW2+1</f>
        <v>43804</v>
      </c>
      <c r="CY2" s="60">
        <f t="shared" si="2"/>
        <v>43805</v>
      </c>
      <c r="CZ2" s="60">
        <f t="shared" si="2"/>
        <v>43806</v>
      </c>
      <c r="DA2" s="60">
        <f t="shared" si="2"/>
        <v>43807</v>
      </c>
      <c r="DB2" s="60">
        <f t="shared" si="2"/>
        <v>43808</v>
      </c>
      <c r="DC2" s="60">
        <f t="shared" si="2"/>
        <v>43809</v>
      </c>
      <c r="DD2" s="60">
        <f t="shared" si="2"/>
        <v>43810</v>
      </c>
      <c r="DE2" s="60">
        <f t="shared" si="2"/>
        <v>43811</v>
      </c>
      <c r="DF2" s="60">
        <f t="shared" si="2"/>
        <v>43812</v>
      </c>
      <c r="DG2" s="60">
        <f t="shared" si="2"/>
        <v>43813</v>
      </c>
      <c r="DH2" s="60">
        <f t="shared" si="2"/>
        <v>43814</v>
      </c>
      <c r="DI2" s="60">
        <f t="shared" si="2"/>
        <v>43815</v>
      </c>
      <c r="DJ2" s="60">
        <f t="shared" si="2"/>
        <v>43816</v>
      </c>
      <c r="DK2" s="60">
        <f t="shared" si="2"/>
        <v>43817</v>
      </c>
      <c r="DL2" s="60">
        <f t="shared" si="2"/>
        <v>43818</v>
      </c>
      <c r="DM2" s="60">
        <f t="shared" si="2"/>
        <v>43819</v>
      </c>
      <c r="DN2" s="60">
        <f t="shared" si="2"/>
        <v>43820</v>
      </c>
      <c r="DO2" s="60">
        <f t="shared" si="2"/>
        <v>43821</v>
      </c>
      <c r="DP2" s="60">
        <f t="shared" si="2"/>
        <v>43822</v>
      </c>
      <c r="DQ2" s="60">
        <f t="shared" si="2"/>
        <v>43823</v>
      </c>
      <c r="DR2" s="60">
        <f t="shared" si="2"/>
        <v>43824</v>
      </c>
      <c r="DS2" s="60">
        <f t="shared" si="2"/>
        <v>43825</v>
      </c>
      <c r="DT2" s="60">
        <f t="shared" si="2"/>
        <v>43826</v>
      </c>
      <c r="DU2" s="60">
        <f t="shared" si="2"/>
        <v>43827</v>
      </c>
      <c r="DV2" s="60">
        <f t="shared" si="2"/>
        <v>43828</v>
      </c>
      <c r="DW2" s="60">
        <f t="shared" si="2"/>
        <v>43829</v>
      </c>
      <c r="DX2" s="60">
        <f t="shared" si="2"/>
        <v>43830</v>
      </c>
      <c r="DY2" s="60">
        <f t="shared" si="2"/>
        <v>43831</v>
      </c>
      <c r="DZ2" s="60">
        <f t="shared" si="2"/>
        <v>43832</v>
      </c>
      <c r="EA2" s="60">
        <f t="shared" si="2"/>
        <v>43833</v>
      </c>
      <c r="EB2" s="60">
        <f t="shared" si="2"/>
        <v>43834</v>
      </c>
      <c r="EC2" s="60">
        <f t="shared" si="2"/>
        <v>43835</v>
      </c>
      <c r="ED2" s="60">
        <f t="shared" si="2"/>
        <v>43836</v>
      </c>
      <c r="EE2" s="60">
        <f t="shared" si="2"/>
        <v>43837</v>
      </c>
      <c r="EF2" s="60">
        <f t="shared" si="2"/>
        <v>43838</v>
      </c>
      <c r="EG2" s="60">
        <f t="shared" si="2"/>
        <v>43839</v>
      </c>
      <c r="EH2" s="60">
        <f t="shared" si="2"/>
        <v>43840</v>
      </c>
      <c r="EI2" s="60">
        <f t="shared" si="2"/>
        <v>43841</v>
      </c>
      <c r="EJ2" s="60">
        <f t="shared" si="2"/>
        <v>43842</v>
      </c>
      <c r="EK2" s="60">
        <f t="shared" si="2"/>
        <v>43843</v>
      </c>
      <c r="EL2" s="60">
        <f t="shared" si="2"/>
        <v>43844</v>
      </c>
      <c r="EM2" s="60">
        <f t="shared" si="2"/>
        <v>43845</v>
      </c>
      <c r="EN2" s="60">
        <f t="shared" si="2"/>
        <v>43846</v>
      </c>
      <c r="EO2" s="60">
        <f t="shared" si="2"/>
        <v>43847</v>
      </c>
      <c r="EP2" s="60">
        <f t="shared" si="2"/>
        <v>43848</v>
      </c>
      <c r="EQ2" s="60">
        <f t="shared" si="2"/>
        <v>43849</v>
      </c>
      <c r="ER2" s="60">
        <f t="shared" si="2"/>
        <v>43850</v>
      </c>
      <c r="ES2" s="60">
        <f t="shared" si="2"/>
        <v>43851</v>
      </c>
      <c r="ET2" s="60">
        <f t="shared" si="2"/>
        <v>43852</v>
      </c>
      <c r="EU2" s="60">
        <f t="shared" si="2"/>
        <v>43853</v>
      </c>
      <c r="EV2" s="60">
        <f t="shared" si="2"/>
        <v>43854</v>
      </c>
      <c r="EW2" s="60">
        <f t="shared" si="2"/>
        <v>43855</v>
      </c>
      <c r="EX2" s="60">
        <f t="shared" si="2"/>
        <v>43856</v>
      </c>
      <c r="EY2" s="60">
        <f t="shared" si="2"/>
        <v>43857</v>
      </c>
      <c r="EZ2" s="60">
        <f t="shared" si="2"/>
        <v>43858</v>
      </c>
      <c r="FA2" s="60">
        <f t="shared" si="2"/>
        <v>43859</v>
      </c>
      <c r="FB2" s="60">
        <f t="shared" si="2"/>
        <v>43860</v>
      </c>
      <c r="FC2" s="60">
        <f t="shared" si="2"/>
        <v>43861</v>
      </c>
    </row>
    <row r="3" spans="1:159" x14ac:dyDescent="0.35">
      <c r="C3" s="18"/>
      <c r="D3" s="18"/>
      <c r="E3" s="18"/>
      <c r="F3" s="114"/>
    </row>
    <row r="4" spans="1:159" x14ac:dyDescent="0.35">
      <c r="C4" s="18"/>
      <c r="D4" s="18"/>
      <c r="E4" s="18"/>
      <c r="F4" s="114"/>
    </row>
    <row r="5" spans="1:159" x14ac:dyDescent="0.35">
      <c r="C5" s="18"/>
      <c r="D5" s="18"/>
      <c r="E5" s="18"/>
      <c r="F5" s="114"/>
    </row>
    <row r="6" spans="1:159" x14ac:dyDescent="0.35">
      <c r="C6" s="18"/>
      <c r="D6" s="18"/>
      <c r="E6" s="18"/>
      <c r="F6" s="114"/>
    </row>
    <row r="7" spans="1:159" x14ac:dyDescent="0.35">
      <c r="C7" s="18"/>
      <c r="D7" s="18"/>
      <c r="E7" s="18"/>
      <c r="F7" s="114"/>
    </row>
    <row r="8" spans="1:159" x14ac:dyDescent="0.35">
      <c r="C8" s="18"/>
      <c r="D8" s="18"/>
      <c r="E8" s="18"/>
      <c r="F8" s="114"/>
    </row>
    <row r="9" spans="1:159" x14ac:dyDescent="0.35">
      <c r="C9" s="18"/>
      <c r="D9" s="18"/>
      <c r="E9" s="18"/>
      <c r="F9" s="114"/>
    </row>
    <row r="10" spans="1:159" x14ac:dyDescent="0.35">
      <c r="C10" s="18"/>
      <c r="D10" s="18"/>
      <c r="E10" s="18"/>
      <c r="F10" s="114"/>
    </row>
    <row r="11" spans="1:159" x14ac:dyDescent="0.35">
      <c r="C11" s="18"/>
      <c r="D11" s="18"/>
      <c r="E11" s="18"/>
      <c r="F11" s="114"/>
    </row>
    <row r="12" spans="1:159" x14ac:dyDescent="0.35">
      <c r="C12" s="18"/>
      <c r="D12" s="18"/>
      <c r="E12" s="18"/>
      <c r="F12" s="114"/>
    </row>
    <row r="13" spans="1:159" x14ac:dyDescent="0.35">
      <c r="C13" s="18"/>
      <c r="D13" s="18"/>
      <c r="E13" s="18"/>
      <c r="F13" s="114"/>
    </row>
    <row r="14" spans="1:159" x14ac:dyDescent="0.35">
      <c r="C14" s="18"/>
      <c r="D14" s="18"/>
      <c r="E14" s="18"/>
      <c r="F14" s="114"/>
    </row>
    <row r="15" spans="1:159" x14ac:dyDescent="0.35">
      <c r="C15" s="18"/>
      <c r="D15" s="18"/>
      <c r="E15" s="18"/>
      <c r="F15" s="114"/>
    </row>
    <row r="16" spans="1:159" x14ac:dyDescent="0.35">
      <c r="C16" s="18"/>
      <c r="D16" s="18"/>
      <c r="E16" s="18"/>
      <c r="F16" s="114"/>
      <c r="G16" s="111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</row>
    <row r="17" spans="3:98" x14ac:dyDescent="0.35">
      <c r="C17" s="18"/>
      <c r="D17" s="18"/>
      <c r="E17" s="18"/>
      <c r="F17" s="114"/>
      <c r="G17" s="111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</row>
    <row r="18" spans="3:98" x14ac:dyDescent="0.35">
      <c r="C18" s="18"/>
      <c r="D18" s="18"/>
      <c r="E18" s="18"/>
      <c r="F18" s="18"/>
      <c r="G18" s="62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</row>
    <row r="19" spans="3:98" x14ac:dyDescent="0.35">
      <c r="C19" s="18"/>
      <c r="D19" s="18"/>
      <c r="E19" s="18"/>
      <c r="F19" s="18"/>
      <c r="G19" s="62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</row>
    <row r="20" spans="3:98" x14ac:dyDescent="0.35">
      <c r="C20" s="18"/>
      <c r="D20" s="18"/>
      <c r="E20" s="18"/>
      <c r="F20" s="18"/>
      <c r="G20" s="62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</row>
    <row r="21" spans="3:98" x14ac:dyDescent="0.35">
      <c r="C21" s="18"/>
      <c r="D21" s="18"/>
      <c r="E21" s="18"/>
      <c r="F21" s="18"/>
      <c r="G21" s="62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</row>
    <row r="22" spans="3:98" x14ac:dyDescent="0.35">
      <c r="C22" s="18"/>
      <c r="D22" s="18"/>
      <c r="E22" s="18"/>
      <c r="F22" s="18"/>
      <c r="G22" s="62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</row>
    <row r="23" spans="3:98" x14ac:dyDescent="0.35">
      <c r="C23" s="18"/>
      <c r="D23" s="18"/>
      <c r="E23" s="18"/>
      <c r="F23" s="18"/>
      <c r="G23" s="62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</row>
    <row r="24" spans="3:98" x14ac:dyDescent="0.35">
      <c r="C24" s="18"/>
      <c r="D24" s="18"/>
      <c r="E24" s="18"/>
      <c r="F24" s="18"/>
      <c r="G24" s="62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</row>
    <row r="25" spans="3:98" x14ac:dyDescent="0.35">
      <c r="C25" s="18"/>
      <c r="D25" s="18"/>
      <c r="E25" s="18"/>
      <c r="F25" s="18"/>
      <c r="G25" s="62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</row>
    <row r="26" spans="3:98" x14ac:dyDescent="0.35">
      <c r="C26" s="18"/>
      <c r="D26" s="18"/>
      <c r="E26" s="18"/>
      <c r="F26" s="18"/>
      <c r="G26" s="62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</row>
    <row r="27" spans="3:98" x14ac:dyDescent="0.35">
      <c r="C27" s="18"/>
      <c r="D27" s="18"/>
      <c r="E27" s="18"/>
      <c r="F27" s="18"/>
      <c r="G27" s="62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</row>
    <row r="28" spans="3:98" x14ac:dyDescent="0.35">
      <c r="C28" s="18"/>
      <c r="D28" s="18"/>
      <c r="E28" s="18"/>
      <c r="F28" s="18"/>
      <c r="G28" s="62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8"/>
      <c r="BA28" s="18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</row>
    <row r="29" spans="3:98" x14ac:dyDescent="0.35">
      <c r="C29" s="18"/>
      <c r="D29" s="18"/>
      <c r="E29" s="18"/>
      <c r="F29" s="18"/>
      <c r="G29" s="62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</row>
    <row r="30" spans="3:98" x14ac:dyDescent="0.35">
      <c r="C30" s="18"/>
      <c r="D30" s="18"/>
      <c r="E30" s="18"/>
      <c r="F30" s="18"/>
      <c r="G30" s="62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18"/>
      <c r="AZ30" s="18"/>
      <c r="BA30" s="18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</row>
    <row r="31" spans="3:98" x14ac:dyDescent="0.35">
      <c r="C31" s="18"/>
      <c r="D31" s="18"/>
      <c r="E31" s="18"/>
      <c r="F31" s="18"/>
      <c r="G31" s="62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18"/>
      <c r="AZ31" s="18"/>
      <c r="BA31" s="18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</row>
    <row r="32" spans="3:98" x14ac:dyDescent="0.35">
      <c r="C32" s="18"/>
      <c r="D32" s="18"/>
      <c r="E32" s="18"/>
      <c r="F32" s="18"/>
      <c r="G32" s="62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</row>
    <row r="33" spans="3:98" x14ac:dyDescent="0.35">
      <c r="C33" s="18"/>
      <c r="D33" s="18"/>
      <c r="E33" s="18"/>
      <c r="F33" s="18"/>
      <c r="G33" s="62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18"/>
      <c r="AZ33" s="18"/>
      <c r="BA33" s="18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</row>
    <row r="34" spans="3:98" x14ac:dyDescent="0.35">
      <c r="C34" s="18"/>
      <c r="D34" s="18"/>
      <c r="E34" s="18"/>
      <c r="F34" s="18"/>
      <c r="G34" s="62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8"/>
      <c r="BA34" s="18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</row>
    <row r="35" spans="3:98" x14ac:dyDescent="0.35">
      <c r="C35" s="18"/>
      <c r="D35" s="18"/>
      <c r="E35" s="18"/>
      <c r="F35" s="18"/>
      <c r="G35" s="62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8"/>
      <c r="BA35" s="18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</row>
    <row r="36" spans="3:98" x14ac:dyDescent="0.35">
      <c r="C36" s="18"/>
      <c r="D36" s="18"/>
      <c r="E36" s="18"/>
      <c r="F36" s="18"/>
      <c r="G36" s="62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8"/>
      <c r="AZ36" s="18"/>
      <c r="BA36" s="18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</row>
    <row r="37" spans="3:98" x14ac:dyDescent="0.35">
      <c r="C37" s="18"/>
      <c r="D37" s="18"/>
      <c r="E37" s="18"/>
      <c r="F37" s="18"/>
      <c r="G37" s="62"/>
      <c r="H37" s="18"/>
    </row>
    <row r="38" spans="3:98" x14ac:dyDescent="0.35">
      <c r="C38" s="18"/>
      <c r="D38" s="18"/>
      <c r="E38" s="18"/>
      <c r="F38" s="18"/>
      <c r="G38" s="62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18"/>
      <c r="AZ38" s="18"/>
      <c r="BA38" s="18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</row>
    <row r="39" spans="3:98" x14ac:dyDescent="0.35">
      <c r="C39" s="18"/>
      <c r="D39" s="18"/>
      <c r="E39" s="18"/>
      <c r="F39" s="18"/>
      <c r="G39" s="62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X39" s="18"/>
      <c r="AY39" s="18"/>
      <c r="AZ39" s="18"/>
      <c r="BA39" s="18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</row>
    <row r="40" spans="3:98" x14ac:dyDescent="0.35">
      <c r="C40" s="18"/>
      <c r="D40" s="18"/>
      <c r="E40" s="18"/>
      <c r="F40" s="18"/>
      <c r="G40" s="62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M40" s="18"/>
      <c r="AN40" s="18"/>
      <c r="AO40" s="18"/>
      <c r="AP40" s="18"/>
      <c r="AQ40" s="18"/>
      <c r="AR40" s="18"/>
      <c r="AS40" s="18"/>
      <c r="AT40" s="18"/>
      <c r="AU40" s="18"/>
      <c r="AV40" s="18"/>
      <c r="AW40" s="18"/>
      <c r="AX40" s="18"/>
      <c r="AY40" s="18"/>
      <c r="AZ40" s="18"/>
      <c r="BA40" s="18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</row>
    <row r="41" spans="3:98" x14ac:dyDescent="0.35">
      <c r="C41" s="18"/>
      <c r="D41" s="18"/>
      <c r="E41" s="18"/>
      <c r="F41" s="18"/>
      <c r="G41" s="62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  <c r="AR41" s="18"/>
      <c r="AS41" s="18"/>
      <c r="AT41" s="18"/>
      <c r="AU41" s="18"/>
      <c r="AV41" s="18"/>
      <c r="AW41" s="18"/>
      <c r="AX41" s="18"/>
      <c r="AY41" s="18"/>
      <c r="AZ41" s="18"/>
      <c r="BA41" s="18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</row>
    <row r="42" spans="3:98" x14ac:dyDescent="0.35">
      <c r="C42" s="18"/>
      <c r="D42" s="18"/>
      <c r="E42" s="18"/>
      <c r="F42" s="18"/>
      <c r="G42" s="62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8"/>
      <c r="AU42" s="18"/>
      <c r="AV42" s="18"/>
      <c r="AW42" s="18"/>
      <c r="AX42" s="18"/>
      <c r="AY42" s="18"/>
      <c r="AZ42" s="18"/>
      <c r="BA42" s="18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</row>
    <row r="43" spans="3:98" x14ac:dyDescent="0.35">
      <c r="C43" s="18"/>
      <c r="D43" s="18"/>
      <c r="E43" s="18"/>
      <c r="F43" s="18"/>
      <c r="G43" s="62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18"/>
      <c r="AU43" s="18"/>
      <c r="AV43" s="18"/>
      <c r="AW43" s="18"/>
      <c r="AX43" s="18"/>
      <c r="AY43" s="18"/>
      <c r="AZ43" s="18"/>
      <c r="BA43" s="18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</row>
    <row r="44" spans="3:98" x14ac:dyDescent="0.35">
      <c r="C44" s="18"/>
      <c r="D44" s="18"/>
      <c r="E44" s="18"/>
      <c r="F44" s="18"/>
      <c r="G44" s="62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18"/>
      <c r="AZ44" s="18"/>
      <c r="BA44" s="18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</row>
    <row r="45" spans="3:98" x14ac:dyDescent="0.35">
      <c r="C45" s="18"/>
      <c r="D45" s="18"/>
      <c r="E45" s="18"/>
      <c r="F45" s="18"/>
      <c r="G45" s="62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  <c r="AU45" s="18"/>
      <c r="AV45" s="18"/>
      <c r="AW45" s="18"/>
      <c r="AX45" s="18"/>
      <c r="AY45" s="18"/>
      <c r="AZ45" s="18"/>
      <c r="BA45" s="18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</row>
    <row r="46" spans="3:98" x14ac:dyDescent="0.35">
      <c r="C46" s="18"/>
      <c r="D46" s="18"/>
      <c r="E46" s="18"/>
      <c r="F46" s="18"/>
      <c r="G46" s="62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T46" s="18"/>
      <c r="AU46" s="18"/>
      <c r="AV46" s="18"/>
      <c r="AW46" s="18"/>
      <c r="AX46" s="18"/>
      <c r="AY46" s="18"/>
      <c r="AZ46" s="18"/>
      <c r="BA46" s="18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</row>
    <row r="47" spans="3:98" x14ac:dyDescent="0.35">
      <c r="C47" s="18"/>
      <c r="D47" s="18"/>
      <c r="E47" s="18"/>
      <c r="F47" s="18"/>
      <c r="G47" s="62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18"/>
      <c r="AU47" s="18"/>
      <c r="AV47" s="18"/>
      <c r="AW47" s="18"/>
      <c r="AX47" s="18"/>
      <c r="AY47" s="18"/>
      <c r="AZ47" s="18"/>
      <c r="BA47" s="18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</row>
    <row r="48" spans="3:98" x14ac:dyDescent="0.35">
      <c r="C48" s="18"/>
      <c r="D48" s="18"/>
      <c r="E48" s="18"/>
      <c r="F48" s="18"/>
      <c r="G48" s="62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18"/>
      <c r="AW48" s="18"/>
      <c r="AX48" s="18"/>
      <c r="AY48" s="18"/>
      <c r="AZ48" s="18"/>
      <c r="BA48" s="18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</row>
    <row r="49" spans="3:98" x14ac:dyDescent="0.35">
      <c r="C49" s="18"/>
      <c r="D49" s="18"/>
      <c r="E49" s="18"/>
      <c r="F49" s="18"/>
      <c r="G49" s="62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  <c r="AT49" s="18"/>
      <c r="AU49" s="18"/>
      <c r="AV49" s="18"/>
      <c r="AW49" s="18"/>
      <c r="AX49" s="18"/>
      <c r="AY49" s="18"/>
      <c r="AZ49" s="18"/>
      <c r="BA49" s="18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</row>
    <row r="50" spans="3:98" x14ac:dyDescent="0.35">
      <c r="C50" s="18"/>
      <c r="D50" s="18"/>
      <c r="E50" s="18"/>
      <c r="F50" s="18"/>
      <c r="G50" s="62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  <c r="AT50" s="18"/>
      <c r="AU50" s="18"/>
      <c r="AV50" s="18"/>
      <c r="AW50" s="18"/>
      <c r="AX50" s="18"/>
      <c r="AY50" s="18"/>
      <c r="AZ50" s="18"/>
      <c r="BA50" s="18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</row>
    <row r="51" spans="3:98" x14ac:dyDescent="0.35">
      <c r="C51" s="18"/>
      <c r="D51" s="18"/>
      <c r="E51" s="18"/>
      <c r="F51" s="18"/>
      <c r="G51" s="62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18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</row>
    <row r="52" spans="3:98" x14ac:dyDescent="0.35">
      <c r="C52" s="18"/>
      <c r="D52" s="18"/>
      <c r="E52" s="18"/>
      <c r="F52" s="18"/>
      <c r="G52" s="62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/>
      <c r="AM52" s="18"/>
      <c r="AN52" s="18"/>
      <c r="AO52" s="18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18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</row>
    <row r="53" spans="3:98" x14ac:dyDescent="0.35">
      <c r="C53" s="18"/>
      <c r="D53" s="18"/>
      <c r="E53" s="18"/>
      <c r="F53" s="18"/>
      <c r="G53" s="62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18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</row>
    <row r="54" spans="3:98" x14ac:dyDescent="0.35">
      <c r="C54" s="18"/>
      <c r="D54" s="18"/>
      <c r="E54" s="18"/>
      <c r="F54" s="18"/>
      <c r="G54" s="62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18"/>
      <c r="AJ54" s="18"/>
      <c r="AK54" s="18"/>
      <c r="AL54" s="18"/>
      <c r="AM54" s="18"/>
      <c r="AN54" s="18"/>
      <c r="AO54" s="18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18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</row>
    <row r="55" spans="3:98" x14ac:dyDescent="0.35">
      <c r="C55" s="18"/>
      <c r="D55" s="18"/>
      <c r="E55" s="18"/>
      <c r="F55" s="18"/>
      <c r="G55" s="62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18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</row>
    <row r="56" spans="3:98" x14ac:dyDescent="0.35">
      <c r="C56" s="18"/>
      <c r="D56" s="18"/>
      <c r="E56" s="18"/>
      <c r="F56" s="18"/>
      <c r="G56" s="62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18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</row>
    <row r="57" spans="3:98" x14ac:dyDescent="0.35">
      <c r="C57" s="18"/>
      <c r="D57" s="18"/>
      <c r="E57" s="18"/>
      <c r="F57" s="18"/>
      <c r="G57" s="62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18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</row>
    <row r="58" spans="3:98" x14ac:dyDescent="0.35">
      <c r="C58" s="18"/>
      <c r="D58" s="18"/>
      <c r="E58" s="18"/>
      <c r="F58" s="18"/>
      <c r="G58" s="62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18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</row>
    <row r="59" spans="3:98" x14ac:dyDescent="0.35">
      <c r="C59" s="18"/>
      <c r="D59" s="18"/>
      <c r="E59" s="18"/>
      <c r="F59" s="18"/>
      <c r="G59" s="62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18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</row>
    <row r="60" spans="3:98" x14ac:dyDescent="0.35">
      <c r="C60" s="18"/>
      <c r="D60" s="18"/>
      <c r="E60" s="18"/>
      <c r="F60" s="18"/>
      <c r="G60" s="62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8"/>
      <c r="AJ60" s="18"/>
      <c r="AK60" s="18"/>
      <c r="AL60" s="18"/>
      <c r="AM60" s="18"/>
      <c r="AN60" s="18"/>
      <c r="AO60" s="18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18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</row>
    <row r="61" spans="3:98" x14ac:dyDescent="0.35">
      <c r="C61" s="18"/>
      <c r="D61" s="18"/>
      <c r="E61" s="18"/>
      <c r="F61" s="18"/>
      <c r="G61" s="62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</row>
    <row r="62" spans="3:98" x14ac:dyDescent="0.35">
      <c r="C62" s="18"/>
      <c r="D62" s="18"/>
      <c r="E62" s="18"/>
      <c r="F62" s="18"/>
      <c r="G62" s="62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</row>
    <row r="63" spans="3:98" x14ac:dyDescent="0.35">
      <c r="C63" s="18"/>
      <c r="D63" s="18"/>
      <c r="E63" s="18"/>
      <c r="F63" s="18"/>
      <c r="G63" s="62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</row>
    <row r="64" spans="3:98" x14ac:dyDescent="0.35">
      <c r="C64" s="18"/>
      <c r="D64" s="18"/>
      <c r="E64" s="18"/>
      <c r="F64" s="18"/>
      <c r="G64" s="62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</row>
    <row r="65" spans="3:98" x14ac:dyDescent="0.35">
      <c r="C65" s="18"/>
      <c r="D65" s="18"/>
      <c r="E65" s="18"/>
      <c r="F65" s="18"/>
      <c r="G65" s="62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</row>
    <row r="66" spans="3:98" x14ac:dyDescent="0.35">
      <c r="C66" s="18"/>
      <c r="D66" s="18"/>
      <c r="E66" s="18"/>
      <c r="F66" s="18"/>
      <c r="G66" s="62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</row>
    <row r="67" spans="3:98" x14ac:dyDescent="0.35">
      <c r="C67" s="18"/>
      <c r="D67" s="18"/>
      <c r="E67" s="18"/>
      <c r="F67" s="18"/>
      <c r="G67" s="62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</row>
    <row r="68" spans="3:98" x14ac:dyDescent="0.35">
      <c r="C68" s="18"/>
      <c r="D68" s="18"/>
      <c r="E68" s="18"/>
      <c r="F68" s="18"/>
      <c r="G68" s="62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</row>
    <row r="69" spans="3:98" x14ac:dyDescent="0.35">
      <c r="C69" s="18"/>
      <c r="D69" s="18"/>
      <c r="E69" s="18"/>
      <c r="F69" s="18"/>
      <c r="G69" s="62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</row>
    <row r="70" spans="3:98" x14ac:dyDescent="0.35">
      <c r="C70" s="18"/>
      <c r="D70" s="18"/>
      <c r="E70" s="18"/>
      <c r="F70" s="18"/>
      <c r="G70" s="62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</row>
    <row r="71" spans="3:98" x14ac:dyDescent="0.35">
      <c r="C71" s="18"/>
      <c r="D71" s="18"/>
      <c r="E71" s="18"/>
      <c r="F71" s="18"/>
      <c r="G71" s="62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</row>
    <row r="72" spans="3:98" x14ac:dyDescent="0.35">
      <c r="C72" s="18"/>
      <c r="D72" s="18"/>
      <c r="E72" s="18"/>
      <c r="F72" s="18"/>
      <c r="G72" s="62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</row>
    <row r="73" spans="3:98" x14ac:dyDescent="0.35">
      <c r="C73" s="18"/>
      <c r="D73" s="18"/>
      <c r="E73" s="18"/>
      <c r="F73" s="18"/>
      <c r="G73" s="62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18"/>
      <c r="AI73" s="18"/>
      <c r="AJ73" s="18"/>
      <c r="AK73" s="18"/>
      <c r="AL73" s="18"/>
      <c r="AM73" s="18"/>
      <c r="AN73" s="18"/>
      <c r="AO73" s="18"/>
      <c r="AP73" s="18"/>
      <c r="AQ73" s="18"/>
      <c r="AR73" s="18"/>
      <c r="AS73" s="18"/>
      <c r="AT73" s="18"/>
      <c r="AU73" s="18"/>
      <c r="AV73" s="18"/>
      <c r="AW73" s="18"/>
      <c r="AX73" s="18"/>
      <c r="AY73" s="18"/>
      <c r="AZ73" s="18"/>
      <c r="BA73" s="18"/>
      <c r="BB73" s="18"/>
      <c r="BC73" s="18"/>
      <c r="BD73" s="18"/>
      <c r="BE73" s="18"/>
      <c r="BF73" s="18"/>
      <c r="BG73" s="18"/>
      <c r="BH73" s="18"/>
      <c r="BI73" s="18"/>
      <c r="BJ73" s="18"/>
      <c r="BK73" s="18"/>
      <c r="BL73" s="18"/>
      <c r="BM73" s="18"/>
      <c r="BN73" s="18"/>
      <c r="BO73" s="18"/>
      <c r="BP73" s="18"/>
      <c r="BQ73" s="18"/>
      <c r="BR73" s="18"/>
      <c r="BS73" s="18"/>
      <c r="BT73" s="18"/>
      <c r="BU73" s="18"/>
      <c r="BV73" s="18"/>
      <c r="BW73" s="18"/>
      <c r="BX73" s="18"/>
      <c r="BY73" s="18"/>
      <c r="BZ73" s="18"/>
      <c r="CA73" s="18"/>
      <c r="CB73" s="18"/>
      <c r="CC73" s="18"/>
      <c r="CD73" s="18"/>
      <c r="CE73" s="18"/>
      <c r="CF73" s="18"/>
      <c r="CG73" s="18"/>
      <c r="CH73" s="18"/>
      <c r="CI73" s="18"/>
      <c r="CJ73" s="18"/>
      <c r="CK73" s="18"/>
      <c r="CL73" s="18"/>
      <c r="CM73" s="18"/>
      <c r="CN73" s="18"/>
      <c r="CO73" s="18"/>
      <c r="CP73" s="18"/>
      <c r="CQ73" s="18"/>
      <c r="CR73" s="18"/>
      <c r="CS73" s="18"/>
      <c r="CT73" s="18"/>
    </row>
    <row r="74" spans="3:98" x14ac:dyDescent="0.35">
      <c r="C74" s="18"/>
      <c r="D74" s="18"/>
      <c r="E74" s="18"/>
      <c r="F74" s="18"/>
      <c r="G74" s="62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8"/>
      <c r="AI74" s="18"/>
      <c r="AJ74" s="18"/>
      <c r="AK74" s="18"/>
      <c r="AL74" s="18"/>
      <c r="AM74" s="18"/>
      <c r="AN74" s="18"/>
      <c r="AO74" s="18"/>
      <c r="AP74" s="18"/>
      <c r="AQ74" s="18"/>
      <c r="AR74" s="18"/>
      <c r="AS74" s="18"/>
      <c r="AT74" s="18"/>
      <c r="AU74" s="18"/>
      <c r="AV74" s="18"/>
      <c r="AW74" s="18"/>
      <c r="AX74" s="18"/>
      <c r="AY74" s="18"/>
      <c r="AZ74" s="18"/>
      <c r="BA74" s="18"/>
      <c r="BB74" s="18"/>
      <c r="BC74" s="18"/>
      <c r="BD74" s="18"/>
      <c r="BE74" s="18"/>
      <c r="BF74" s="18"/>
      <c r="BG74" s="18"/>
      <c r="BH74" s="18"/>
      <c r="BI74" s="18"/>
      <c r="BJ74" s="18"/>
      <c r="BK74" s="18"/>
      <c r="BL74" s="18"/>
      <c r="BM74" s="18"/>
      <c r="BN74" s="18"/>
      <c r="BO74" s="18"/>
      <c r="BP74" s="18"/>
      <c r="BQ74" s="18"/>
      <c r="BR74" s="18"/>
      <c r="BS74" s="18"/>
      <c r="BT74" s="18"/>
      <c r="BU74" s="18"/>
      <c r="BV74" s="18"/>
      <c r="BW74" s="18"/>
      <c r="BX74" s="18"/>
      <c r="BY74" s="18"/>
      <c r="BZ74" s="18"/>
      <c r="CA74" s="18"/>
      <c r="CB74" s="18"/>
      <c r="CC74" s="18"/>
      <c r="CD74" s="18"/>
      <c r="CE74" s="18"/>
      <c r="CF74" s="18"/>
      <c r="CG74" s="18"/>
      <c r="CH74" s="18"/>
      <c r="CI74" s="18"/>
      <c r="CJ74" s="18"/>
      <c r="CK74" s="18"/>
      <c r="CL74" s="18"/>
      <c r="CM74" s="18"/>
      <c r="CN74" s="18"/>
      <c r="CO74" s="18"/>
      <c r="CP74" s="18"/>
      <c r="CQ74" s="18"/>
      <c r="CR74" s="18"/>
      <c r="CS74" s="18"/>
      <c r="CT74" s="18"/>
    </row>
    <row r="75" spans="3:98" x14ac:dyDescent="0.35">
      <c r="C75" s="18"/>
      <c r="D75" s="18"/>
      <c r="E75" s="18"/>
      <c r="F75" s="18"/>
      <c r="G75" s="62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18"/>
      <c r="AI75" s="18"/>
      <c r="AJ75" s="18"/>
      <c r="AK75" s="18"/>
      <c r="AL75" s="18"/>
      <c r="AM75" s="18"/>
      <c r="AN75" s="18"/>
      <c r="AO75" s="18"/>
      <c r="AP75" s="18"/>
      <c r="AQ75" s="18"/>
      <c r="AR75" s="18"/>
      <c r="AS75" s="18"/>
      <c r="AT75" s="18"/>
      <c r="AU75" s="18"/>
      <c r="AV75" s="18"/>
      <c r="AW75" s="18"/>
      <c r="AX75" s="18"/>
      <c r="AY75" s="18"/>
      <c r="AZ75" s="18"/>
      <c r="BA75" s="18"/>
      <c r="BB75" s="18"/>
      <c r="BC75" s="18"/>
      <c r="BD75" s="18"/>
      <c r="BE75" s="18"/>
      <c r="BF75" s="18"/>
      <c r="BG75" s="18"/>
      <c r="BH75" s="18"/>
      <c r="BI75" s="18"/>
      <c r="BJ75" s="18"/>
      <c r="BK75" s="18"/>
      <c r="BL75" s="18"/>
      <c r="BM75" s="18"/>
      <c r="BN75" s="18"/>
      <c r="BO75" s="18"/>
      <c r="BP75" s="18"/>
      <c r="BQ75" s="18"/>
      <c r="BR75" s="18"/>
      <c r="BS75" s="18"/>
      <c r="BT75" s="18"/>
      <c r="BU75" s="18"/>
      <c r="BV75" s="18"/>
      <c r="BW75" s="18"/>
      <c r="BX75" s="18"/>
      <c r="BY75" s="18"/>
      <c r="BZ75" s="18"/>
      <c r="CA75" s="18"/>
      <c r="CB75" s="18"/>
      <c r="CC75" s="18"/>
      <c r="CD75" s="18"/>
      <c r="CE75" s="18"/>
      <c r="CF75" s="18"/>
      <c r="CG75" s="18"/>
      <c r="CH75" s="18"/>
      <c r="CI75" s="18"/>
      <c r="CJ75" s="18"/>
      <c r="CK75" s="18"/>
      <c r="CL75" s="18"/>
      <c r="CM75" s="18"/>
      <c r="CN75" s="18"/>
      <c r="CO75" s="18"/>
      <c r="CP75" s="18"/>
      <c r="CQ75" s="18"/>
      <c r="CR75" s="18"/>
      <c r="CS75" s="18"/>
      <c r="CT75" s="18"/>
    </row>
    <row r="76" spans="3:98" x14ac:dyDescent="0.35">
      <c r="C76" s="18"/>
      <c r="D76" s="18"/>
      <c r="E76" s="18"/>
      <c r="F76" s="18"/>
      <c r="G76" s="62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18"/>
      <c r="AI76" s="18"/>
      <c r="AJ76" s="18"/>
      <c r="AK76" s="18"/>
      <c r="AL76" s="18"/>
      <c r="AM76" s="18"/>
      <c r="AN76" s="18"/>
      <c r="AO76" s="18"/>
      <c r="AP76" s="18"/>
      <c r="AQ76" s="18"/>
      <c r="AR76" s="18"/>
      <c r="AS76" s="18"/>
      <c r="AT76" s="18"/>
      <c r="AU76" s="18"/>
      <c r="AV76" s="18"/>
      <c r="AW76" s="18"/>
      <c r="AX76" s="18"/>
      <c r="AY76" s="18"/>
      <c r="AZ76" s="18"/>
      <c r="BA76" s="18"/>
      <c r="BB76" s="18"/>
      <c r="BC76" s="18"/>
      <c r="BD76" s="18"/>
      <c r="BE76" s="18"/>
      <c r="BF76" s="18"/>
      <c r="BG76" s="18"/>
      <c r="BH76" s="18"/>
      <c r="BI76" s="18"/>
      <c r="BJ76" s="18"/>
      <c r="BK76" s="18"/>
      <c r="BL76" s="18"/>
      <c r="BM76" s="18"/>
      <c r="BN76" s="18"/>
      <c r="BO76" s="18"/>
      <c r="BP76" s="18"/>
      <c r="BQ76" s="18"/>
      <c r="BR76" s="18"/>
      <c r="BS76" s="18"/>
      <c r="BT76" s="18"/>
      <c r="BU76" s="18"/>
      <c r="BV76" s="18"/>
      <c r="BW76" s="18"/>
      <c r="BX76" s="18"/>
      <c r="BY76" s="18"/>
      <c r="BZ76" s="18"/>
      <c r="CA76" s="18"/>
      <c r="CB76" s="18"/>
      <c r="CC76" s="18"/>
      <c r="CD76" s="18"/>
      <c r="CE76" s="18"/>
      <c r="CF76" s="18"/>
      <c r="CG76" s="18"/>
      <c r="CH76" s="18"/>
      <c r="CI76" s="18"/>
      <c r="CJ76" s="18"/>
      <c r="CK76" s="18"/>
      <c r="CL76" s="18"/>
      <c r="CM76" s="18"/>
      <c r="CN76" s="18"/>
      <c r="CO76" s="18"/>
      <c r="CP76" s="18"/>
      <c r="CQ76" s="18"/>
      <c r="CR76" s="18"/>
      <c r="CS76" s="18"/>
      <c r="CT76" s="18"/>
    </row>
    <row r="77" spans="3:98" x14ac:dyDescent="0.35">
      <c r="C77" s="18"/>
      <c r="D77" s="18"/>
      <c r="E77" s="18"/>
      <c r="F77" s="18"/>
      <c r="G77" s="62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  <c r="AH77" s="18"/>
      <c r="AI77" s="18"/>
      <c r="AJ77" s="18"/>
      <c r="AK77" s="18"/>
      <c r="AL77" s="18"/>
      <c r="AM77" s="18"/>
      <c r="AN77" s="18"/>
      <c r="AO77" s="18"/>
      <c r="AP77" s="18"/>
      <c r="AQ77" s="18"/>
      <c r="AR77" s="18"/>
      <c r="AS77" s="18"/>
      <c r="AT77" s="18"/>
      <c r="AU77" s="18"/>
      <c r="AV77" s="18"/>
      <c r="AW77" s="18"/>
      <c r="AX77" s="18"/>
      <c r="AY77" s="18"/>
      <c r="AZ77" s="18"/>
      <c r="BA77" s="18"/>
      <c r="BB77" s="18"/>
      <c r="BC77" s="18"/>
      <c r="BD77" s="18"/>
      <c r="BE77" s="18"/>
      <c r="BF77" s="18"/>
      <c r="BG77" s="18"/>
      <c r="BH77" s="18"/>
      <c r="BI77" s="18"/>
      <c r="BJ77" s="18"/>
      <c r="BK77" s="18"/>
      <c r="BL77" s="18"/>
      <c r="BM77" s="18"/>
      <c r="BN77" s="18"/>
      <c r="BO77" s="18"/>
      <c r="BP77" s="18"/>
      <c r="BQ77" s="18"/>
      <c r="BR77" s="18"/>
      <c r="BS77" s="18"/>
      <c r="BT77" s="18"/>
      <c r="BU77" s="18"/>
      <c r="BV77" s="18"/>
      <c r="BW77" s="18"/>
      <c r="BX77" s="18"/>
      <c r="BY77" s="18"/>
      <c r="BZ77" s="18"/>
      <c r="CA77" s="18"/>
      <c r="CB77" s="18"/>
      <c r="CC77" s="18"/>
      <c r="CD77" s="18"/>
      <c r="CE77" s="18"/>
      <c r="CF77" s="18"/>
      <c r="CG77" s="18"/>
      <c r="CH77" s="18"/>
      <c r="CI77" s="18"/>
      <c r="CJ77" s="18"/>
      <c r="CK77" s="18"/>
      <c r="CL77" s="18"/>
      <c r="CM77" s="18"/>
      <c r="CN77" s="18"/>
      <c r="CO77" s="18"/>
      <c r="CP77" s="18"/>
      <c r="CQ77" s="18"/>
      <c r="CR77" s="18"/>
      <c r="CS77" s="18"/>
      <c r="CT77" s="18"/>
    </row>
    <row r="78" spans="3:98" x14ac:dyDescent="0.35">
      <c r="C78" s="18"/>
      <c r="D78" s="18"/>
      <c r="E78" s="18"/>
      <c r="F78" s="18"/>
      <c r="G78" s="62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18"/>
      <c r="AI78" s="18"/>
      <c r="AJ78" s="18"/>
      <c r="AK78" s="18"/>
      <c r="AL78" s="18"/>
      <c r="AM78" s="18"/>
      <c r="AN78" s="18"/>
      <c r="AO78" s="18"/>
      <c r="AP78" s="18"/>
      <c r="AQ78" s="18"/>
      <c r="AR78" s="18"/>
      <c r="AS78" s="18"/>
      <c r="AT78" s="18"/>
      <c r="AU78" s="18"/>
      <c r="AV78" s="18"/>
      <c r="AW78" s="18"/>
      <c r="AX78" s="18"/>
      <c r="AY78" s="18"/>
      <c r="AZ78" s="18"/>
      <c r="BA78" s="18"/>
      <c r="BB78" s="18"/>
      <c r="BC78" s="18"/>
      <c r="BD78" s="18"/>
      <c r="BE78" s="18"/>
      <c r="BF78" s="18"/>
      <c r="BG78" s="18"/>
      <c r="BH78" s="18"/>
      <c r="BI78" s="18"/>
      <c r="BJ78" s="18"/>
      <c r="BK78" s="18"/>
      <c r="BL78" s="18"/>
      <c r="BM78" s="18"/>
      <c r="BN78" s="18"/>
      <c r="BO78" s="18"/>
      <c r="BP78" s="18"/>
      <c r="BQ78" s="18"/>
      <c r="BR78" s="18"/>
      <c r="BS78" s="18"/>
      <c r="BT78" s="18"/>
      <c r="BU78" s="18"/>
      <c r="BV78" s="18"/>
      <c r="BW78" s="18"/>
      <c r="BX78" s="18"/>
      <c r="BY78" s="18"/>
      <c r="BZ78" s="18"/>
      <c r="CA78" s="18"/>
      <c r="CB78" s="18"/>
      <c r="CC78" s="18"/>
      <c r="CD78" s="18"/>
      <c r="CE78" s="18"/>
      <c r="CF78" s="18"/>
      <c r="CG78" s="18"/>
      <c r="CH78" s="18"/>
      <c r="CI78" s="18"/>
      <c r="CJ78" s="18"/>
      <c r="CK78" s="18"/>
      <c r="CL78" s="18"/>
      <c r="CM78" s="18"/>
      <c r="CN78" s="18"/>
      <c r="CO78" s="18"/>
      <c r="CP78" s="18"/>
      <c r="CQ78" s="18"/>
      <c r="CR78" s="18"/>
      <c r="CS78" s="18"/>
      <c r="CT78" s="18"/>
    </row>
    <row r="79" spans="3:98" x14ac:dyDescent="0.35">
      <c r="C79" s="18"/>
      <c r="D79" s="18"/>
      <c r="E79" s="18"/>
      <c r="F79" s="18"/>
      <c r="G79" s="62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  <c r="AH79" s="18"/>
      <c r="AI79" s="18"/>
      <c r="AJ79" s="18"/>
      <c r="AK79" s="18"/>
      <c r="AL79" s="18"/>
      <c r="AM79" s="18"/>
      <c r="AN79" s="18"/>
      <c r="AO79" s="18"/>
      <c r="AP79" s="18"/>
      <c r="AQ79" s="18"/>
      <c r="AR79" s="18"/>
      <c r="AS79" s="18"/>
      <c r="AT79" s="18"/>
      <c r="AU79" s="18"/>
      <c r="AV79" s="18"/>
      <c r="AW79" s="18"/>
      <c r="AX79" s="18"/>
      <c r="AY79" s="18"/>
      <c r="AZ79" s="18"/>
      <c r="BA79" s="18"/>
      <c r="BB79" s="18"/>
      <c r="BC79" s="18"/>
      <c r="BD79" s="18"/>
      <c r="BE79" s="18"/>
      <c r="BF79" s="18"/>
      <c r="BG79" s="18"/>
      <c r="BH79" s="18"/>
      <c r="BI79" s="18"/>
      <c r="BJ79" s="18"/>
      <c r="BK79" s="18"/>
      <c r="BL79" s="18"/>
      <c r="BM79" s="18"/>
      <c r="BN79" s="18"/>
      <c r="BO79" s="18"/>
      <c r="BP79" s="18"/>
      <c r="BQ79" s="18"/>
      <c r="BR79" s="18"/>
      <c r="BS79" s="18"/>
      <c r="BT79" s="18"/>
      <c r="BU79" s="18"/>
      <c r="BV79" s="18"/>
      <c r="BW79" s="18"/>
      <c r="BX79" s="18"/>
      <c r="BY79" s="18"/>
      <c r="BZ79" s="18"/>
      <c r="CA79" s="18"/>
      <c r="CB79" s="18"/>
      <c r="CC79" s="18"/>
      <c r="CD79" s="18"/>
      <c r="CE79" s="18"/>
      <c r="CF79" s="18"/>
      <c r="CG79" s="18"/>
      <c r="CH79" s="18"/>
      <c r="CI79" s="18"/>
      <c r="CJ79" s="18"/>
      <c r="CK79" s="18"/>
      <c r="CL79" s="18"/>
      <c r="CM79" s="18"/>
      <c r="CN79" s="18"/>
      <c r="CO79" s="18"/>
      <c r="CP79" s="18"/>
      <c r="CQ79" s="18"/>
      <c r="CR79" s="18"/>
      <c r="CS79" s="18"/>
      <c r="CT79" s="18"/>
    </row>
    <row r="80" spans="3:98" x14ac:dyDescent="0.35">
      <c r="C80" s="18"/>
      <c r="D80" s="18"/>
      <c r="E80" s="18"/>
      <c r="F80" s="18"/>
      <c r="G80" s="62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  <c r="AG80" s="18"/>
      <c r="AH80" s="18"/>
      <c r="AI80" s="18"/>
      <c r="AJ80" s="18"/>
      <c r="AK80" s="18"/>
      <c r="AL80" s="18"/>
      <c r="AM80" s="18"/>
      <c r="AN80" s="18"/>
      <c r="AO80" s="18"/>
      <c r="AP80" s="18"/>
      <c r="AQ80" s="18"/>
      <c r="AR80" s="18"/>
      <c r="AS80" s="18"/>
      <c r="AT80" s="18"/>
      <c r="AU80" s="18"/>
      <c r="AV80" s="18"/>
      <c r="AW80" s="18"/>
      <c r="AX80" s="18"/>
      <c r="AY80" s="18"/>
      <c r="AZ80" s="18"/>
      <c r="BA80" s="18"/>
      <c r="BB80" s="18"/>
      <c r="BC80" s="18"/>
      <c r="BD80" s="18"/>
      <c r="BE80" s="18"/>
      <c r="BF80" s="18"/>
      <c r="BG80" s="18"/>
      <c r="BH80" s="18"/>
      <c r="BI80" s="18"/>
      <c r="BJ80" s="18"/>
      <c r="BK80" s="18"/>
      <c r="BL80" s="18"/>
      <c r="BM80" s="18"/>
      <c r="BN80" s="18"/>
      <c r="BO80" s="18"/>
      <c r="BP80" s="18"/>
      <c r="BQ80" s="18"/>
      <c r="BR80" s="18"/>
      <c r="BS80" s="18"/>
      <c r="BT80" s="18"/>
      <c r="BU80" s="18"/>
      <c r="BV80" s="18"/>
      <c r="BW80" s="18"/>
      <c r="BX80" s="18"/>
      <c r="BY80" s="18"/>
      <c r="BZ80" s="18"/>
      <c r="CA80" s="18"/>
      <c r="CB80" s="18"/>
      <c r="CC80" s="18"/>
      <c r="CD80" s="18"/>
      <c r="CE80" s="18"/>
      <c r="CF80" s="18"/>
      <c r="CG80" s="18"/>
      <c r="CH80" s="18"/>
      <c r="CI80" s="18"/>
      <c r="CJ80" s="18"/>
      <c r="CK80" s="18"/>
      <c r="CL80" s="18"/>
      <c r="CM80" s="18"/>
      <c r="CN80" s="18"/>
      <c r="CO80" s="18"/>
      <c r="CP80" s="18"/>
      <c r="CQ80" s="18"/>
      <c r="CR80" s="18"/>
      <c r="CS80" s="18"/>
      <c r="CT80" s="18"/>
    </row>
    <row r="81" spans="3:98" x14ac:dyDescent="0.35">
      <c r="C81" s="18"/>
      <c r="D81" s="18"/>
      <c r="E81" s="18"/>
      <c r="F81" s="18"/>
      <c r="G81" s="62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8"/>
      <c r="AH81" s="18"/>
      <c r="AI81" s="18"/>
      <c r="AJ81" s="18"/>
      <c r="AK81" s="18"/>
      <c r="AL81" s="18"/>
      <c r="AM81" s="18"/>
      <c r="AN81" s="18"/>
      <c r="AO81" s="18"/>
      <c r="AP81" s="18"/>
      <c r="AQ81" s="18"/>
      <c r="AR81" s="18"/>
      <c r="AS81" s="18"/>
      <c r="AT81" s="18"/>
      <c r="AU81" s="18"/>
      <c r="AV81" s="18"/>
      <c r="AW81" s="18"/>
      <c r="AX81" s="18"/>
      <c r="AY81" s="18"/>
      <c r="AZ81" s="18"/>
      <c r="BA81" s="18"/>
      <c r="BB81" s="18"/>
      <c r="BC81" s="18"/>
      <c r="BD81" s="18"/>
      <c r="BE81" s="18"/>
      <c r="BF81" s="18"/>
      <c r="BG81" s="18"/>
      <c r="BH81" s="18"/>
      <c r="BI81" s="18"/>
      <c r="BJ81" s="18"/>
      <c r="BK81" s="18"/>
      <c r="BL81" s="18"/>
      <c r="BM81" s="18"/>
      <c r="BN81" s="18"/>
      <c r="BO81" s="18"/>
      <c r="BP81" s="18"/>
      <c r="BQ81" s="18"/>
      <c r="BR81" s="18"/>
      <c r="BS81" s="18"/>
      <c r="BT81" s="18"/>
      <c r="BU81" s="18"/>
      <c r="BV81" s="18"/>
      <c r="BW81" s="18"/>
      <c r="BX81" s="18"/>
      <c r="BY81" s="18"/>
      <c r="BZ81" s="18"/>
      <c r="CA81" s="18"/>
      <c r="CB81" s="18"/>
      <c r="CC81" s="18"/>
      <c r="CD81" s="18"/>
      <c r="CE81" s="18"/>
      <c r="CF81" s="18"/>
      <c r="CG81" s="18"/>
      <c r="CH81" s="18"/>
      <c r="CI81" s="18"/>
      <c r="CJ81" s="18"/>
      <c r="CK81" s="18"/>
      <c r="CL81" s="18"/>
      <c r="CM81" s="18"/>
      <c r="CN81" s="18"/>
      <c r="CO81" s="18"/>
      <c r="CP81" s="18"/>
      <c r="CQ81" s="18"/>
      <c r="CR81" s="18"/>
      <c r="CS81" s="18"/>
      <c r="CT81" s="18"/>
    </row>
    <row r="82" spans="3:98" x14ac:dyDescent="0.35">
      <c r="C82" s="18"/>
      <c r="D82" s="18"/>
      <c r="E82" s="18"/>
      <c r="F82" s="18"/>
      <c r="G82" s="62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18"/>
      <c r="AF82" s="18"/>
      <c r="AG82" s="18"/>
      <c r="AH82" s="18"/>
      <c r="AI82" s="18"/>
      <c r="AJ82" s="18"/>
      <c r="AK82" s="18"/>
      <c r="AL82" s="18"/>
      <c r="AM82" s="18"/>
      <c r="AN82" s="18"/>
      <c r="AO82" s="18"/>
      <c r="AP82" s="18"/>
      <c r="AQ82" s="18"/>
      <c r="AR82" s="18"/>
      <c r="AS82" s="18"/>
      <c r="AT82" s="18"/>
      <c r="AU82" s="18"/>
      <c r="AV82" s="18"/>
      <c r="AW82" s="18"/>
      <c r="AX82" s="18"/>
      <c r="AY82" s="18"/>
      <c r="AZ82" s="18"/>
      <c r="BA82" s="18"/>
      <c r="BB82" s="18"/>
      <c r="BC82" s="18"/>
      <c r="BD82" s="18"/>
      <c r="BE82" s="18"/>
      <c r="BF82" s="18"/>
      <c r="BG82" s="18"/>
      <c r="BH82" s="18"/>
      <c r="BI82" s="18"/>
      <c r="BJ82" s="18"/>
      <c r="BK82" s="18"/>
      <c r="BL82" s="18"/>
      <c r="BM82" s="18"/>
      <c r="BN82" s="18"/>
      <c r="BO82" s="18"/>
      <c r="BP82" s="18"/>
      <c r="BQ82" s="18"/>
      <c r="BR82" s="18"/>
      <c r="BS82" s="18"/>
      <c r="BT82" s="18"/>
      <c r="BU82" s="18"/>
      <c r="BV82" s="18"/>
      <c r="BW82" s="18"/>
      <c r="BX82" s="18"/>
      <c r="BY82" s="18"/>
      <c r="BZ82" s="18"/>
      <c r="CA82" s="18"/>
      <c r="CB82" s="18"/>
      <c r="CC82" s="18"/>
      <c r="CD82" s="18"/>
      <c r="CE82" s="18"/>
      <c r="CF82" s="18"/>
      <c r="CG82" s="18"/>
      <c r="CH82" s="18"/>
      <c r="CI82" s="18"/>
      <c r="CJ82" s="18"/>
      <c r="CK82" s="18"/>
      <c r="CL82" s="18"/>
      <c r="CM82" s="18"/>
      <c r="CN82" s="18"/>
      <c r="CO82" s="18"/>
      <c r="CP82" s="18"/>
      <c r="CQ82" s="18"/>
      <c r="CR82" s="18"/>
      <c r="CS82" s="18"/>
      <c r="CT82" s="18"/>
    </row>
    <row r="83" spans="3:98" x14ac:dyDescent="0.35">
      <c r="C83" s="18"/>
      <c r="D83" s="18"/>
      <c r="E83" s="18"/>
      <c r="F83" s="18"/>
      <c r="G83" s="62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  <c r="AF83" s="18"/>
      <c r="AG83" s="18"/>
      <c r="AH83" s="18"/>
      <c r="AI83" s="18"/>
      <c r="AJ83" s="18"/>
      <c r="AK83" s="18"/>
      <c r="AL83" s="18"/>
      <c r="AM83" s="18"/>
      <c r="AN83" s="18"/>
      <c r="AO83" s="18"/>
      <c r="AP83" s="18"/>
      <c r="AQ83" s="18"/>
      <c r="AR83" s="18"/>
      <c r="AS83" s="18"/>
      <c r="AT83" s="18"/>
      <c r="AU83" s="18"/>
      <c r="AV83" s="18"/>
      <c r="AW83" s="18"/>
      <c r="AX83" s="18"/>
      <c r="AY83" s="18"/>
      <c r="AZ83" s="18"/>
      <c r="BA83" s="18"/>
      <c r="BB83" s="18"/>
      <c r="BC83" s="18"/>
      <c r="BD83" s="18"/>
      <c r="BE83" s="18"/>
      <c r="BF83" s="18"/>
      <c r="BG83" s="18"/>
      <c r="BH83" s="18"/>
      <c r="BI83" s="18"/>
      <c r="BJ83" s="18"/>
      <c r="BK83" s="18"/>
      <c r="BL83" s="18"/>
      <c r="BM83" s="18"/>
      <c r="BN83" s="18"/>
      <c r="BO83" s="18"/>
      <c r="BP83" s="18"/>
      <c r="BQ83" s="18"/>
      <c r="BR83" s="18"/>
      <c r="BS83" s="18"/>
      <c r="BT83" s="18"/>
      <c r="BU83" s="18"/>
      <c r="BV83" s="18"/>
      <c r="BW83" s="18"/>
      <c r="BX83" s="18"/>
      <c r="BY83" s="18"/>
      <c r="BZ83" s="18"/>
      <c r="CA83" s="18"/>
      <c r="CB83" s="18"/>
      <c r="CC83" s="18"/>
      <c r="CD83" s="18"/>
      <c r="CE83" s="18"/>
      <c r="CF83" s="18"/>
      <c r="CG83" s="18"/>
      <c r="CH83" s="18"/>
      <c r="CI83" s="18"/>
      <c r="CJ83" s="18"/>
      <c r="CK83" s="18"/>
      <c r="CL83" s="18"/>
      <c r="CM83" s="18"/>
      <c r="CN83" s="18"/>
      <c r="CO83" s="18"/>
      <c r="CP83" s="18"/>
      <c r="CQ83" s="18"/>
      <c r="CR83" s="18"/>
      <c r="CS83" s="18"/>
      <c r="CT83" s="18"/>
    </row>
    <row r="84" spans="3:98" x14ac:dyDescent="0.35">
      <c r="C84" s="18"/>
      <c r="D84" s="18"/>
      <c r="E84" s="18"/>
      <c r="F84" s="18"/>
      <c r="G84" s="62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  <c r="AF84" s="18"/>
      <c r="AG84" s="18"/>
      <c r="AH84" s="18"/>
      <c r="AI84" s="18"/>
      <c r="AJ84" s="18"/>
      <c r="AK84" s="18"/>
      <c r="AL84" s="18"/>
      <c r="AM84" s="18"/>
      <c r="AN84" s="18"/>
      <c r="AO84" s="18"/>
      <c r="AP84" s="18"/>
      <c r="AQ84" s="18"/>
      <c r="AR84" s="18"/>
      <c r="AS84" s="18"/>
      <c r="AT84" s="18"/>
      <c r="AU84" s="18"/>
      <c r="AV84" s="18"/>
      <c r="AW84" s="18"/>
      <c r="AX84" s="18"/>
      <c r="AY84" s="18"/>
      <c r="AZ84" s="18"/>
      <c r="BA84" s="18"/>
      <c r="BB84" s="18"/>
      <c r="BC84" s="18"/>
      <c r="BD84" s="18"/>
      <c r="BE84" s="18"/>
      <c r="BF84" s="18"/>
      <c r="BG84" s="18"/>
      <c r="BH84" s="18"/>
      <c r="BI84" s="18"/>
      <c r="BJ84" s="18"/>
      <c r="BK84" s="18"/>
      <c r="BL84" s="18"/>
      <c r="BM84" s="18"/>
      <c r="BN84" s="18"/>
      <c r="BO84" s="18"/>
      <c r="BP84" s="18"/>
      <c r="BQ84" s="18"/>
      <c r="BR84" s="18"/>
      <c r="BS84" s="18"/>
      <c r="BT84" s="18"/>
      <c r="BU84" s="18"/>
      <c r="BV84" s="18"/>
      <c r="BW84" s="18"/>
      <c r="BX84" s="18"/>
      <c r="BY84" s="18"/>
      <c r="BZ84" s="18"/>
      <c r="CA84" s="18"/>
      <c r="CB84" s="18"/>
      <c r="CC84" s="18"/>
      <c r="CD84" s="18"/>
      <c r="CE84" s="18"/>
      <c r="CF84" s="18"/>
      <c r="CG84" s="18"/>
      <c r="CH84" s="18"/>
      <c r="CI84" s="18"/>
      <c r="CJ84" s="18"/>
      <c r="CK84" s="18"/>
      <c r="CL84" s="18"/>
      <c r="CM84" s="18"/>
      <c r="CN84" s="18"/>
      <c r="CO84" s="18"/>
      <c r="CP84" s="18"/>
      <c r="CQ84" s="18"/>
      <c r="CR84" s="18"/>
      <c r="CS84" s="18"/>
      <c r="CT84" s="18"/>
    </row>
    <row r="85" spans="3:98" x14ac:dyDescent="0.35">
      <c r="C85" s="18"/>
      <c r="D85" s="18"/>
      <c r="E85" s="18"/>
      <c r="F85" s="18"/>
      <c r="G85" s="62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  <c r="AF85" s="18"/>
      <c r="AG85" s="18"/>
      <c r="AH85" s="18"/>
      <c r="AI85" s="18"/>
      <c r="AJ85" s="18"/>
      <c r="AK85" s="18"/>
      <c r="AL85" s="18"/>
      <c r="AM85" s="18"/>
      <c r="AN85" s="18"/>
      <c r="AO85" s="18"/>
      <c r="AP85" s="18"/>
      <c r="AQ85" s="18"/>
      <c r="AR85" s="18"/>
      <c r="AS85" s="18"/>
      <c r="AT85" s="18"/>
      <c r="AU85" s="18"/>
      <c r="AV85" s="18"/>
      <c r="AW85" s="18"/>
      <c r="AX85" s="18"/>
      <c r="AY85" s="18"/>
      <c r="AZ85" s="18"/>
      <c r="BA85" s="18"/>
      <c r="BB85" s="18"/>
      <c r="BC85" s="18"/>
      <c r="BD85" s="18"/>
      <c r="BE85" s="18"/>
      <c r="BF85" s="18"/>
      <c r="BG85" s="18"/>
      <c r="BH85" s="18"/>
      <c r="BI85" s="18"/>
      <c r="BJ85" s="18"/>
      <c r="BK85" s="18"/>
      <c r="BL85" s="18"/>
      <c r="BM85" s="18"/>
      <c r="BN85" s="18"/>
      <c r="BO85" s="18"/>
      <c r="BP85" s="18"/>
      <c r="BQ85" s="18"/>
      <c r="BR85" s="18"/>
      <c r="BS85" s="18"/>
      <c r="BT85" s="18"/>
      <c r="BU85" s="18"/>
      <c r="BV85" s="18"/>
      <c r="BW85" s="18"/>
      <c r="BX85" s="18"/>
      <c r="BY85" s="18"/>
      <c r="BZ85" s="18"/>
      <c r="CA85" s="18"/>
      <c r="CB85" s="18"/>
      <c r="CC85" s="18"/>
      <c r="CD85" s="18"/>
      <c r="CE85" s="18"/>
      <c r="CF85" s="18"/>
      <c r="CG85" s="18"/>
      <c r="CH85" s="18"/>
      <c r="CI85" s="18"/>
      <c r="CJ85" s="18"/>
      <c r="CK85" s="18"/>
      <c r="CL85" s="18"/>
      <c r="CM85" s="18"/>
      <c r="CN85" s="18"/>
      <c r="CO85" s="18"/>
      <c r="CP85" s="18"/>
      <c r="CQ85" s="18"/>
      <c r="CR85" s="18"/>
      <c r="CS85" s="18"/>
      <c r="CT85" s="18"/>
    </row>
    <row r="86" spans="3:98" x14ac:dyDescent="0.35">
      <c r="C86" s="18"/>
      <c r="D86" s="18"/>
      <c r="E86" s="18"/>
      <c r="F86" s="18"/>
      <c r="G86" s="62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8"/>
      <c r="AF86" s="18"/>
      <c r="AG86" s="18"/>
      <c r="AH86" s="18"/>
      <c r="AI86" s="18"/>
      <c r="AJ86" s="18"/>
      <c r="AK86" s="18"/>
      <c r="AL86" s="18"/>
      <c r="AM86" s="18"/>
      <c r="AN86" s="18"/>
      <c r="AO86" s="18"/>
      <c r="AP86" s="18"/>
      <c r="AQ86" s="18"/>
      <c r="AR86" s="18"/>
      <c r="AS86" s="18"/>
      <c r="AT86" s="18"/>
      <c r="AU86" s="18"/>
      <c r="AV86" s="18"/>
      <c r="AW86" s="18"/>
      <c r="AX86" s="18"/>
      <c r="AY86" s="18"/>
      <c r="AZ86" s="18"/>
      <c r="BA86" s="18"/>
      <c r="BB86" s="18"/>
      <c r="BC86" s="18"/>
      <c r="BD86" s="18"/>
      <c r="BE86" s="18"/>
      <c r="BF86" s="18"/>
      <c r="BG86" s="18"/>
      <c r="BH86" s="18"/>
      <c r="BI86" s="18"/>
      <c r="BJ86" s="18"/>
      <c r="BK86" s="18"/>
      <c r="BL86" s="18"/>
      <c r="BM86" s="18"/>
      <c r="BN86" s="18"/>
      <c r="BO86" s="18"/>
      <c r="BP86" s="18"/>
      <c r="BQ86" s="18"/>
      <c r="BR86" s="18"/>
      <c r="BS86" s="18"/>
      <c r="BT86" s="18"/>
      <c r="BU86" s="18"/>
      <c r="BV86" s="18"/>
      <c r="BW86" s="18"/>
      <c r="BX86" s="18"/>
      <c r="BY86" s="18"/>
      <c r="BZ86" s="18"/>
      <c r="CA86" s="18"/>
      <c r="CB86" s="18"/>
      <c r="CC86" s="18"/>
      <c r="CD86" s="18"/>
      <c r="CE86" s="18"/>
      <c r="CF86" s="18"/>
      <c r="CG86" s="18"/>
      <c r="CH86" s="18"/>
      <c r="CI86" s="18"/>
      <c r="CJ86" s="18"/>
      <c r="CK86" s="18"/>
      <c r="CL86" s="18"/>
      <c r="CM86" s="18"/>
      <c r="CN86" s="18"/>
      <c r="CO86" s="18"/>
      <c r="CP86" s="18"/>
      <c r="CQ86" s="18"/>
      <c r="CR86" s="18"/>
      <c r="CS86" s="18"/>
      <c r="CT86" s="18"/>
    </row>
    <row r="87" spans="3:98" x14ac:dyDescent="0.35">
      <c r="C87" s="18"/>
      <c r="D87" s="18"/>
      <c r="E87" s="18"/>
      <c r="F87" s="18"/>
      <c r="G87" s="62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  <c r="AD87" s="18"/>
      <c r="AE87" s="18"/>
      <c r="AF87" s="18"/>
      <c r="AG87" s="18"/>
      <c r="AH87" s="18"/>
      <c r="AI87" s="18"/>
      <c r="AJ87" s="18"/>
      <c r="AK87" s="18"/>
      <c r="AL87" s="18"/>
      <c r="AM87" s="18"/>
      <c r="AN87" s="18"/>
      <c r="AO87" s="18"/>
      <c r="AP87" s="18"/>
      <c r="AQ87" s="18"/>
      <c r="AR87" s="18"/>
      <c r="AS87" s="18"/>
      <c r="AT87" s="18"/>
      <c r="AU87" s="18"/>
      <c r="AV87" s="18"/>
      <c r="AW87" s="18"/>
      <c r="AX87" s="18"/>
      <c r="AY87" s="18"/>
      <c r="AZ87" s="18"/>
      <c r="BA87" s="18"/>
      <c r="BB87" s="18"/>
      <c r="BC87" s="18"/>
      <c r="BD87" s="18"/>
      <c r="BE87" s="18"/>
      <c r="BF87" s="18"/>
      <c r="BG87" s="18"/>
      <c r="BH87" s="18"/>
      <c r="BI87" s="18"/>
      <c r="BJ87" s="18"/>
      <c r="BK87" s="18"/>
      <c r="BL87" s="18"/>
      <c r="BM87" s="18"/>
      <c r="BN87" s="18"/>
      <c r="BO87" s="18"/>
      <c r="BP87" s="18"/>
      <c r="BQ87" s="18"/>
      <c r="BR87" s="18"/>
      <c r="BS87" s="18"/>
      <c r="BT87" s="18"/>
      <c r="BU87" s="18"/>
      <c r="BV87" s="18"/>
      <c r="BW87" s="18"/>
      <c r="BX87" s="18"/>
      <c r="BY87" s="18"/>
      <c r="BZ87" s="18"/>
      <c r="CA87" s="18"/>
      <c r="CB87" s="18"/>
      <c r="CC87" s="18"/>
      <c r="CD87" s="18"/>
      <c r="CE87" s="18"/>
      <c r="CF87" s="18"/>
      <c r="CG87" s="18"/>
      <c r="CH87" s="18"/>
      <c r="CI87" s="18"/>
      <c r="CJ87" s="18"/>
      <c r="CK87" s="18"/>
      <c r="CL87" s="18"/>
      <c r="CM87" s="18"/>
      <c r="CN87" s="18"/>
      <c r="CO87" s="18"/>
      <c r="CP87" s="18"/>
      <c r="CQ87" s="18"/>
      <c r="CR87" s="18"/>
      <c r="CS87" s="18"/>
      <c r="CT87" s="18"/>
    </row>
    <row r="88" spans="3:98" x14ac:dyDescent="0.35">
      <c r="C88" s="18"/>
      <c r="D88" s="18"/>
      <c r="E88" s="18"/>
      <c r="F88" s="18"/>
      <c r="G88" s="62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  <c r="AE88" s="18"/>
      <c r="AF88" s="18"/>
      <c r="AG88" s="18"/>
      <c r="AH88" s="18"/>
      <c r="AI88" s="18"/>
      <c r="AJ88" s="18"/>
      <c r="AK88" s="18"/>
      <c r="AL88" s="18"/>
      <c r="AM88" s="18"/>
      <c r="AN88" s="18"/>
      <c r="AO88" s="18"/>
      <c r="AP88" s="18"/>
      <c r="AQ88" s="18"/>
      <c r="AR88" s="18"/>
      <c r="AS88" s="18"/>
      <c r="AT88" s="18"/>
      <c r="AU88" s="18"/>
      <c r="AV88" s="18"/>
      <c r="AW88" s="18"/>
      <c r="AX88" s="18"/>
      <c r="AY88" s="18"/>
      <c r="AZ88" s="18"/>
      <c r="BA88" s="18"/>
      <c r="BB88" s="18"/>
      <c r="BC88" s="18"/>
      <c r="BD88" s="18"/>
      <c r="BE88" s="18"/>
      <c r="BF88" s="18"/>
      <c r="BG88" s="18"/>
      <c r="BH88" s="18"/>
      <c r="BI88" s="18"/>
      <c r="BJ88" s="18"/>
      <c r="BK88" s="18"/>
      <c r="BL88" s="18"/>
      <c r="BM88" s="18"/>
      <c r="BN88" s="18"/>
      <c r="BO88" s="18"/>
      <c r="BP88" s="18"/>
      <c r="BQ88" s="18"/>
      <c r="BR88" s="18"/>
      <c r="BS88" s="18"/>
      <c r="BT88" s="18"/>
      <c r="BU88" s="18"/>
      <c r="BV88" s="18"/>
      <c r="BW88" s="18"/>
      <c r="BX88" s="18"/>
      <c r="BY88" s="18"/>
      <c r="BZ88" s="18"/>
      <c r="CA88" s="18"/>
      <c r="CB88" s="18"/>
      <c r="CC88" s="18"/>
      <c r="CD88" s="18"/>
      <c r="CE88" s="18"/>
      <c r="CF88" s="18"/>
      <c r="CG88" s="18"/>
      <c r="CH88" s="18"/>
      <c r="CI88" s="18"/>
      <c r="CJ88" s="18"/>
      <c r="CK88" s="18"/>
      <c r="CL88" s="18"/>
      <c r="CM88" s="18"/>
      <c r="CN88" s="18"/>
      <c r="CO88" s="18"/>
      <c r="CP88" s="18"/>
      <c r="CQ88" s="18"/>
      <c r="CR88" s="18"/>
      <c r="CS88" s="18"/>
      <c r="CT88" s="18"/>
    </row>
    <row r="89" spans="3:98" x14ac:dyDescent="0.35">
      <c r="C89" s="18"/>
      <c r="D89" s="18"/>
      <c r="E89" s="18"/>
      <c r="F89" s="18"/>
      <c r="G89" s="62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  <c r="AD89" s="18"/>
      <c r="AE89" s="18"/>
      <c r="AF89" s="18"/>
      <c r="AG89" s="18"/>
      <c r="AH89" s="18"/>
      <c r="AI89" s="18"/>
      <c r="AJ89" s="18"/>
      <c r="AK89" s="18"/>
      <c r="AL89" s="18"/>
      <c r="AM89" s="18"/>
      <c r="AN89" s="18"/>
      <c r="AO89" s="18"/>
      <c r="AP89" s="18"/>
      <c r="AQ89" s="18"/>
      <c r="AR89" s="18"/>
      <c r="AS89" s="18"/>
      <c r="AT89" s="18"/>
      <c r="AU89" s="18"/>
      <c r="AV89" s="18"/>
      <c r="AW89" s="18"/>
      <c r="AX89" s="18"/>
      <c r="AY89" s="18"/>
      <c r="AZ89" s="18"/>
      <c r="BA89" s="18"/>
      <c r="BB89" s="18"/>
      <c r="BC89" s="18"/>
      <c r="BD89" s="18"/>
      <c r="BE89" s="18"/>
      <c r="BF89" s="18"/>
      <c r="BG89" s="18"/>
      <c r="BH89" s="18"/>
      <c r="BI89" s="18"/>
      <c r="BJ89" s="18"/>
      <c r="BK89" s="18"/>
      <c r="BL89" s="18"/>
      <c r="BM89" s="18"/>
      <c r="BN89" s="18"/>
      <c r="BO89" s="18"/>
      <c r="BP89" s="18"/>
      <c r="BQ89" s="18"/>
      <c r="BR89" s="18"/>
      <c r="BS89" s="18"/>
      <c r="BT89" s="18"/>
      <c r="BU89" s="18"/>
      <c r="BV89" s="18"/>
      <c r="BW89" s="18"/>
      <c r="BX89" s="18"/>
      <c r="BY89" s="18"/>
      <c r="BZ89" s="18"/>
      <c r="CA89" s="18"/>
      <c r="CB89" s="18"/>
      <c r="CC89" s="18"/>
      <c r="CD89" s="18"/>
      <c r="CE89" s="18"/>
      <c r="CF89" s="18"/>
      <c r="CG89" s="18"/>
      <c r="CH89" s="18"/>
      <c r="CI89" s="18"/>
      <c r="CJ89" s="18"/>
      <c r="CK89" s="18"/>
      <c r="CL89" s="18"/>
      <c r="CM89" s="18"/>
      <c r="CN89" s="18"/>
      <c r="CO89" s="18"/>
      <c r="CP89" s="18"/>
      <c r="CQ89" s="18"/>
      <c r="CR89" s="18"/>
      <c r="CS89" s="18"/>
      <c r="CT89" s="18"/>
    </row>
    <row r="90" spans="3:98" x14ac:dyDescent="0.35">
      <c r="C90" s="18"/>
      <c r="D90" s="18"/>
      <c r="E90" s="18"/>
      <c r="F90" s="18"/>
      <c r="G90" s="62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/>
      <c r="AF90" s="18"/>
      <c r="AG90" s="18"/>
      <c r="AH90" s="18"/>
      <c r="AI90" s="18"/>
      <c r="AJ90" s="18"/>
      <c r="AK90" s="18"/>
      <c r="AL90" s="18"/>
      <c r="AM90" s="18"/>
      <c r="AN90" s="18"/>
      <c r="AO90" s="18"/>
      <c r="AP90" s="18"/>
      <c r="AQ90" s="18"/>
      <c r="AR90" s="18"/>
      <c r="AS90" s="18"/>
      <c r="AT90" s="18"/>
      <c r="AU90" s="18"/>
      <c r="AV90" s="18"/>
      <c r="AW90" s="18"/>
      <c r="AX90" s="18"/>
      <c r="AY90" s="18"/>
      <c r="AZ90" s="18"/>
      <c r="BA90" s="18"/>
      <c r="BB90" s="18"/>
      <c r="BC90" s="18"/>
      <c r="BD90" s="18"/>
      <c r="BE90" s="18"/>
      <c r="BF90" s="18"/>
      <c r="BG90" s="18"/>
      <c r="BH90" s="18"/>
      <c r="BI90" s="18"/>
      <c r="BJ90" s="18"/>
      <c r="BK90" s="18"/>
      <c r="BL90" s="18"/>
      <c r="BM90" s="18"/>
      <c r="BN90" s="18"/>
      <c r="BO90" s="18"/>
      <c r="BP90" s="18"/>
      <c r="BQ90" s="18"/>
      <c r="BR90" s="18"/>
      <c r="BS90" s="18"/>
      <c r="BT90" s="18"/>
      <c r="BU90" s="18"/>
      <c r="BV90" s="18"/>
      <c r="BW90" s="18"/>
      <c r="BX90" s="18"/>
      <c r="BY90" s="18"/>
      <c r="BZ90" s="18"/>
      <c r="CA90" s="18"/>
      <c r="CB90" s="18"/>
      <c r="CC90" s="18"/>
      <c r="CD90" s="18"/>
      <c r="CE90" s="18"/>
      <c r="CF90" s="18"/>
      <c r="CG90" s="18"/>
      <c r="CH90" s="18"/>
      <c r="CI90" s="18"/>
      <c r="CJ90" s="18"/>
      <c r="CK90" s="18"/>
      <c r="CL90" s="18"/>
      <c r="CM90" s="18"/>
      <c r="CN90" s="18"/>
      <c r="CO90" s="18"/>
      <c r="CP90" s="18"/>
      <c r="CQ90" s="18"/>
      <c r="CR90" s="18"/>
      <c r="CS90" s="18"/>
      <c r="CT90" s="18"/>
    </row>
    <row r="91" spans="3:98" x14ac:dyDescent="0.35">
      <c r="C91" s="18"/>
      <c r="D91" s="18"/>
      <c r="E91" s="18"/>
      <c r="F91" s="18"/>
      <c r="G91" s="62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8"/>
      <c r="AF91" s="18"/>
      <c r="AG91" s="18"/>
      <c r="AH91" s="18"/>
      <c r="AI91" s="18"/>
      <c r="AJ91" s="18"/>
      <c r="AK91" s="18"/>
      <c r="AL91" s="18"/>
      <c r="AM91" s="18"/>
      <c r="AN91" s="18"/>
      <c r="AO91" s="18"/>
      <c r="AP91" s="18"/>
      <c r="AQ91" s="18"/>
      <c r="AR91" s="18"/>
      <c r="AS91" s="18"/>
      <c r="AT91" s="18"/>
      <c r="AU91" s="18"/>
      <c r="AV91" s="18"/>
      <c r="AW91" s="18"/>
      <c r="AX91" s="18"/>
      <c r="AY91" s="18"/>
      <c r="AZ91" s="18"/>
      <c r="BA91" s="18"/>
      <c r="BB91" s="18"/>
      <c r="BC91" s="18"/>
      <c r="BD91" s="18"/>
      <c r="BE91" s="18"/>
      <c r="BF91" s="18"/>
      <c r="BG91" s="18"/>
      <c r="BH91" s="18"/>
      <c r="BI91" s="18"/>
      <c r="BJ91" s="18"/>
      <c r="BK91" s="18"/>
      <c r="BL91" s="18"/>
      <c r="BM91" s="18"/>
      <c r="BN91" s="18"/>
      <c r="BO91" s="18"/>
      <c r="BP91" s="18"/>
      <c r="BQ91" s="18"/>
      <c r="BR91" s="18"/>
      <c r="BS91" s="18"/>
      <c r="BT91" s="18"/>
      <c r="BU91" s="18"/>
      <c r="BV91" s="18"/>
      <c r="BW91" s="18"/>
      <c r="BX91" s="18"/>
      <c r="BY91" s="18"/>
      <c r="BZ91" s="18"/>
      <c r="CA91" s="18"/>
      <c r="CB91" s="18"/>
      <c r="CC91" s="18"/>
      <c r="CD91" s="18"/>
      <c r="CE91" s="18"/>
      <c r="CF91" s="18"/>
      <c r="CG91" s="18"/>
      <c r="CH91" s="18"/>
      <c r="CI91" s="18"/>
      <c r="CJ91" s="18"/>
      <c r="CK91" s="18"/>
      <c r="CL91" s="18"/>
      <c r="CM91" s="18"/>
      <c r="CN91" s="18"/>
      <c r="CO91" s="18"/>
      <c r="CP91" s="18"/>
      <c r="CQ91" s="18"/>
      <c r="CR91" s="18"/>
      <c r="CS91" s="18"/>
      <c r="CT91" s="18"/>
    </row>
    <row r="92" spans="3:98" x14ac:dyDescent="0.35">
      <c r="C92" s="18"/>
      <c r="D92" s="18"/>
      <c r="E92" s="18"/>
      <c r="F92" s="18"/>
      <c r="G92" s="62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  <c r="AF92" s="18"/>
      <c r="AG92" s="18"/>
      <c r="AH92" s="18"/>
      <c r="AI92" s="18"/>
      <c r="AJ92" s="18"/>
      <c r="AK92" s="18"/>
      <c r="AL92" s="18"/>
      <c r="AM92" s="18"/>
      <c r="AN92" s="18"/>
      <c r="AO92" s="18"/>
      <c r="AP92" s="18"/>
      <c r="AQ92" s="18"/>
      <c r="AR92" s="18"/>
      <c r="AS92" s="18"/>
      <c r="AT92" s="18"/>
      <c r="AU92" s="18"/>
      <c r="AV92" s="18"/>
      <c r="AW92" s="18"/>
      <c r="AX92" s="18"/>
      <c r="AY92" s="18"/>
      <c r="AZ92" s="18"/>
      <c r="BA92" s="18"/>
      <c r="BB92" s="18"/>
      <c r="BC92" s="18"/>
      <c r="BD92" s="18"/>
      <c r="BE92" s="18"/>
      <c r="BF92" s="18"/>
      <c r="BG92" s="18"/>
      <c r="BH92" s="18"/>
      <c r="BI92" s="18"/>
      <c r="BJ92" s="18"/>
      <c r="BK92" s="18"/>
      <c r="BL92" s="18"/>
      <c r="BM92" s="18"/>
      <c r="BN92" s="18"/>
      <c r="BO92" s="18"/>
      <c r="BP92" s="18"/>
      <c r="BQ92" s="18"/>
      <c r="BR92" s="18"/>
      <c r="BS92" s="18"/>
      <c r="BT92" s="18"/>
      <c r="BU92" s="18"/>
      <c r="BV92" s="18"/>
      <c r="BW92" s="18"/>
      <c r="BX92" s="18"/>
      <c r="BY92" s="18"/>
      <c r="BZ92" s="18"/>
      <c r="CA92" s="18"/>
      <c r="CB92" s="18"/>
      <c r="CC92" s="18"/>
      <c r="CD92" s="18"/>
      <c r="CE92" s="18"/>
      <c r="CF92" s="18"/>
      <c r="CG92" s="18"/>
      <c r="CH92" s="18"/>
      <c r="CI92" s="18"/>
      <c r="CJ92" s="18"/>
      <c r="CK92" s="18"/>
      <c r="CL92" s="18"/>
      <c r="CM92" s="18"/>
      <c r="CN92" s="18"/>
      <c r="CO92" s="18"/>
      <c r="CP92" s="18"/>
      <c r="CQ92" s="18"/>
      <c r="CR92" s="18"/>
      <c r="CS92" s="18"/>
      <c r="CT92" s="18"/>
    </row>
    <row r="93" spans="3:98" x14ac:dyDescent="0.35">
      <c r="C93" s="18"/>
      <c r="D93" s="18"/>
      <c r="E93" s="18"/>
      <c r="F93" s="18"/>
      <c r="G93" s="62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  <c r="AE93" s="18"/>
      <c r="AF93" s="18"/>
      <c r="AG93" s="18"/>
      <c r="AH93" s="18"/>
      <c r="AI93" s="18"/>
      <c r="AJ93" s="18"/>
      <c r="AK93" s="18"/>
      <c r="AL93" s="18"/>
      <c r="AM93" s="18"/>
      <c r="AN93" s="18"/>
      <c r="AO93" s="18"/>
      <c r="AP93" s="18"/>
      <c r="AQ93" s="18"/>
      <c r="AR93" s="18"/>
      <c r="AS93" s="18"/>
      <c r="AT93" s="18"/>
      <c r="AU93" s="18"/>
      <c r="AV93" s="18"/>
      <c r="AW93" s="18"/>
      <c r="AX93" s="18"/>
      <c r="AY93" s="18"/>
      <c r="AZ93" s="18"/>
      <c r="BA93" s="18"/>
      <c r="BB93" s="18"/>
      <c r="BC93" s="18"/>
      <c r="BD93" s="18"/>
      <c r="BE93" s="18"/>
      <c r="BF93" s="18"/>
      <c r="BG93" s="18"/>
      <c r="BH93" s="18"/>
      <c r="BI93" s="18"/>
      <c r="BJ93" s="18"/>
      <c r="BK93" s="18"/>
      <c r="BL93" s="18"/>
      <c r="BM93" s="18"/>
      <c r="BN93" s="18"/>
      <c r="BO93" s="18"/>
      <c r="BP93" s="18"/>
      <c r="BQ93" s="18"/>
      <c r="BR93" s="18"/>
      <c r="BS93" s="18"/>
      <c r="BT93" s="18"/>
      <c r="BU93" s="18"/>
      <c r="BV93" s="18"/>
      <c r="BW93" s="18"/>
      <c r="BX93" s="18"/>
      <c r="BY93" s="18"/>
      <c r="BZ93" s="18"/>
      <c r="CA93" s="18"/>
      <c r="CB93" s="18"/>
      <c r="CC93" s="18"/>
      <c r="CD93" s="18"/>
      <c r="CE93" s="18"/>
      <c r="CF93" s="18"/>
      <c r="CG93" s="18"/>
      <c r="CH93" s="18"/>
      <c r="CI93" s="18"/>
      <c r="CJ93" s="18"/>
      <c r="CK93" s="18"/>
      <c r="CL93" s="18"/>
      <c r="CM93" s="18"/>
      <c r="CN93" s="18"/>
      <c r="CO93" s="18"/>
      <c r="CP93" s="18"/>
      <c r="CQ93" s="18"/>
      <c r="CR93" s="18"/>
      <c r="CS93" s="18"/>
      <c r="CT93" s="18"/>
    </row>
    <row r="94" spans="3:98" x14ac:dyDescent="0.35">
      <c r="C94" s="18"/>
      <c r="D94" s="18"/>
      <c r="E94" s="18"/>
      <c r="F94" s="18"/>
      <c r="G94" s="62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  <c r="AE94" s="18"/>
      <c r="AF94" s="18"/>
      <c r="AG94" s="18"/>
      <c r="AH94" s="18"/>
      <c r="AI94" s="18"/>
      <c r="AJ94" s="18"/>
      <c r="AK94" s="18"/>
      <c r="AL94" s="18"/>
      <c r="AM94" s="18"/>
      <c r="AN94" s="18"/>
      <c r="AO94" s="18"/>
      <c r="AP94" s="18"/>
      <c r="AQ94" s="18"/>
      <c r="AR94" s="18"/>
      <c r="AS94" s="18"/>
      <c r="AT94" s="18"/>
      <c r="AU94" s="18"/>
      <c r="AV94" s="18"/>
      <c r="AW94" s="18"/>
      <c r="AX94" s="18"/>
      <c r="AY94" s="18"/>
      <c r="AZ94" s="18"/>
      <c r="BA94" s="18"/>
      <c r="BB94" s="18"/>
      <c r="BC94" s="18"/>
      <c r="BD94" s="18"/>
      <c r="BE94" s="18"/>
      <c r="BF94" s="18"/>
      <c r="BG94" s="18"/>
      <c r="BH94" s="18"/>
      <c r="BI94" s="18"/>
      <c r="BJ94" s="18"/>
      <c r="BK94" s="18"/>
      <c r="BL94" s="18"/>
      <c r="BM94" s="18"/>
      <c r="BN94" s="18"/>
      <c r="BO94" s="18"/>
      <c r="BP94" s="18"/>
      <c r="BQ94" s="18"/>
      <c r="BR94" s="18"/>
      <c r="BS94" s="18"/>
      <c r="BT94" s="18"/>
      <c r="BU94" s="18"/>
      <c r="BV94" s="18"/>
      <c r="BW94" s="18"/>
      <c r="BX94" s="18"/>
      <c r="BY94" s="18"/>
      <c r="BZ94" s="18"/>
      <c r="CA94" s="18"/>
      <c r="CB94" s="18"/>
      <c r="CC94" s="18"/>
      <c r="CD94" s="18"/>
      <c r="CE94" s="18"/>
      <c r="CF94" s="18"/>
      <c r="CG94" s="18"/>
      <c r="CH94" s="18"/>
      <c r="CI94" s="18"/>
      <c r="CJ94" s="18"/>
      <c r="CK94" s="18"/>
      <c r="CL94" s="18"/>
      <c r="CM94" s="18"/>
      <c r="CN94" s="18"/>
      <c r="CO94" s="18"/>
      <c r="CP94" s="18"/>
      <c r="CQ94" s="18"/>
      <c r="CR94" s="18"/>
      <c r="CS94" s="18"/>
      <c r="CT94" s="18"/>
    </row>
    <row r="95" spans="3:98" x14ac:dyDescent="0.35">
      <c r="C95" s="18"/>
      <c r="D95" s="18"/>
      <c r="E95" s="18"/>
      <c r="F95" s="18"/>
      <c r="G95" s="62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18"/>
      <c r="AF95" s="18"/>
      <c r="AG95" s="18"/>
      <c r="AH95" s="18"/>
      <c r="AI95" s="18"/>
      <c r="AJ95" s="18"/>
      <c r="AK95" s="18"/>
      <c r="AL95" s="18"/>
      <c r="AM95" s="18"/>
      <c r="AN95" s="18"/>
      <c r="AO95" s="18"/>
      <c r="AP95" s="18"/>
      <c r="AQ95" s="18"/>
      <c r="AR95" s="18"/>
      <c r="AS95" s="18"/>
      <c r="AT95" s="18"/>
      <c r="AU95" s="18"/>
      <c r="AV95" s="18"/>
      <c r="AW95" s="18"/>
      <c r="AX95" s="18"/>
      <c r="AY95" s="18"/>
      <c r="AZ95" s="18"/>
      <c r="BA95" s="18"/>
      <c r="BB95" s="18"/>
      <c r="BC95" s="18"/>
      <c r="BD95" s="18"/>
      <c r="BE95" s="18"/>
      <c r="BF95" s="18"/>
      <c r="BG95" s="18"/>
      <c r="BH95" s="18"/>
      <c r="BI95" s="18"/>
      <c r="BJ95" s="18"/>
      <c r="BK95" s="18"/>
      <c r="BL95" s="18"/>
      <c r="BM95" s="18"/>
      <c r="BN95" s="18"/>
      <c r="BO95" s="18"/>
      <c r="BP95" s="18"/>
      <c r="BQ95" s="18"/>
      <c r="BR95" s="18"/>
      <c r="BS95" s="18"/>
      <c r="BT95" s="18"/>
      <c r="BU95" s="18"/>
      <c r="BV95" s="18"/>
      <c r="BW95" s="18"/>
      <c r="BX95" s="18"/>
      <c r="BY95" s="18"/>
      <c r="BZ95" s="18"/>
      <c r="CA95" s="18"/>
      <c r="CB95" s="18"/>
      <c r="CC95" s="18"/>
      <c r="CD95" s="18"/>
      <c r="CE95" s="18"/>
      <c r="CF95" s="18"/>
      <c r="CG95" s="18"/>
      <c r="CH95" s="18"/>
      <c r="CI95" s="18"/>
      <c r="CJ95" s="18"/>
      <c r="CK95" s="18"/>
      <c r="CL95" s="18"/>
      <c r="CM95" s="18"/>
      <c r="CN95" s="18"/>
      <c r="CO95" s="18"/>
      <c r="CP95" s="18"/>
      <c r="CQ95" s="18"/>
      <c r="CR95" s="18"/>
      <c r="CS95" s="18"/>
      <c r="CT95" s="18"/>
    </row>
    <row r="96" spans="3:98" x14ac:dyDescent="0.35">
      <c r="C96" s="18"/>
      <c r="D96" s="18"/>
      <c r="E96" s="18"/>
      <c r="F96" s="18"/>
      <c r="G96" s="62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  <c r="AE96" s="18"/>
      <c r="AF96" s="18"/>
      <c r="AG96" s="18"/>
      <c r="AH96" s="18"/>
      <c r="AI96" s="18"/>
      <c r="AJ96" s="18"/>
      <c r="AK96" s="18"/>
      <c r="AL96" s="18"/>
      <c r="AM96" s="18"/>
      <c r="AN96" s="18"/>
      <c r="AO96" s="18"/>
      <c r="AP96" s="18"/>
      <c r="AQ96" s="18"/>
      <c r="AR96" s="18"/>
      <c r="AS96" s="18"/>
      <c r="AT96" s="18"/>
      <c r="AU96" s="18"/>
      <c r="AV96" s="18"/>
      <c r="AW96" s="18"/>
      <c r="AX96" s="18"/>
      <c r="AY96" s="18"/>
      <c r="AZ96" s="18"/>
      <c r="BA96" s="18"/>
      <c r="BB96" s="18"/>
      <c r="BC96" s="18"/>
      <c r="BD96" s="18"/>
      <c r="BE96" s="18"/>
      <c r="BF96" s="18"/>
      <c r="BG96" s="18"/>
      <c r="BH96" s="18"/>
      <c r="BI96" s="18"/>
      <c r="BJ96" s="18"/>
      <c r="BK96" s="18"/>
      <c r="BL96" s="18"/>
      <c r="BM96" s="18"/>
      <c r="BN96" s="18"/>
      <c r="BO96" s="18"/>
      <c r="BP96" s="18"/>
      <c r="BQ96" s="18"/>
      <c r="BR96" s="18"/>
      <c r="BS96" s="18"/>
      <c r="BT96" s="18"/>
      <c r="BU96" s="18"/>
      <c r="BV96" s="18"/>
      <c r="BW96" s="18"/>
      <c r="BX96" s="18"/>
      <c r="BY96" s="18"/>
      <c r="BZ96" s="18"/>
      <c r="CA96" s="18"/>
      <c r="CB96" s="18"/>
      <c r="CC96" s="18"/>
      <c r="CD96" s="18"/>
      <c r="CE96" s="18"/>
      <c r="CF96" s="18"/>
      <c r="CG96" s="18"/>
      <c r="CH96" s="18"/>
      <c r="CI96" s="18"/>
      <c r="CJ96" s="18"/>
      <c r="CK96" s="18"/>
      <c r="CL96" s="18"/>
      <c r="CM96" s="18"/>
      <c r="CN96" s="18"/>
      <c r="CO96" s="18"/>
      <c r="CP96" s="18"/>
      <c r="CQ96" s="18"/>
      <c r="CR96" s="18"/>
      <c r="CS96" s="18"/>
      <c r="CT96" s="18"/>
    </row>
    <row r="97" spans="3:98" x14ac:dyDescent="0.35">
      <c r="C97" s="18"/>
      <c r="D97" s="18"/>
      <c r="E97" s="18"/>
      <c r="F97" s="18"/>
      <c r="G97" s="62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  <c r="AF97" s="18"/>
      <c r="AG97" s="18"/>
      <c r="AH97" s="18"/>
      <c r="AI97" s="18"/>
      <c r="AJ97" s="18"/>
      <c r="AK97" s="18"/>
      <c r="AL97" s="18"/>
      <c r="AM97" s="18"/>
      <c r="AN97" s="18"/>
      <c r="AO97" s="18"/>
      <c r="AP97" s="18"/>
      <c r="AQ97" s="18"/>
      <c r="AR97" s="18"/>
      <c r="AS97" s="18"/>
      <c r="AT97" s="18"/>
      <c r="AU97" s="18"/>
      <c r="AV97" s="18"/>
      <c r="AW97" s="18"/>
      <c r="AX97" s="18"/>
      <c r="AY97" s="18"/>
      <c r="AZ97" s="18"/>
      <c r="BA97" s="18"/>
      <c r="BB97" s="18"/>
      <c r="BC97" s="18"/>
      <c r="BD97" s="18"/>
      <c r="BE97" s="18"/>
      <c r="BF97" s="18"/>
      <c r="BG97" s="18"/>
      <c r="BH97" s="18"/>
      <c r="BI97" s="18"/>
      <c r="BJ97" s="18"/>
      <c r="BK97" s="18"/>
      <c r="BL97" s="18"/>
      <c r="BM97" s="18"/>
      <c r="BN97" s="18"/>
      <c r="BO97" s="18"/>
      <c r="BP97" s="18"/>
      <c r="BQ97" s="18"/>
      <c r="BR97" s="18"/>
      <c r="BS97" s="18"/>
      <c r="BT97" s="18"/>
      <c r="BU97" s="18"/>
      <c r="BV97" s="18"/>
      <c r="BW97" s="18"/>
      <c r="BX97" s="18"/>
      <c r="BY97" s="18"/>
      <c r="BZ97" s="18"/>
      <c r="CA97" s="18"/>
      <c r="CB97" s="18"/>
      <c r="CC97" s="18"/>
      <c r="CD97" s="18"/>
      <c r="CE97" s="18"/>
      <c r="CF97" s="18"/>
      <c r="CG97" s="18"/>
      <c r="CH97" s="18"/>
      <c r="CI97" s="18"/>
      <c r="CJ97" s="18"/>
      <c r="CK97" s="18"/>
      <c r="CL97" s="18"/>
      <c r="CM97" s="18"/>
      <c r="CN97" s="18"/>
      <c r="CO97" s="18"/>
      <c r="CP97" s="18"/>
      <c r="CQ97" s="18"/>
      <c r="CR97" s="18"/>
      <c r="CS97" s="18"/>
      <c r="CT97" s="18"/>
    </row>
    <row r="98" spans="3:98" x14ac:dyDescent="0.35">
      <c r="C98" s="18"/>
      <c r="D98" s="18"/>
      <c r="E98" s="18"/>
      <c r="F98" s="18"/>
      <c r="G98" s="62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18"/>
      <c r="AH98" s="18"/>
      <c r="AI98" s="18"/>
      <c r="AJ98" s="18"/>
      <c r="AK98" s="18"/>
      <c r="AL98" s="18"/>
      <c r="AM98" s="18"/>
      <c r="AN98" s="18"/>
      <c r="AO98" s="18"/>
      <c r="AP98" s="18"/>
      <c r="AQ98" s="18"/>
      <c r="AR98" s="18"/>
      <c r="AS98" s="18"/>
      <c r="AT98" s="18"/>
      <c r="AU98" s="18"/>
      <c r="AV98" s="18"/>
      <c r="AW98" s="18"/>
      <c r="AX98" s="18"/>
      <c r="AY98" s="18"/>
      <c r="AZ98" s="18"/>
      <c r="BA98" s="18"/>
      <c r="BB98" s="18"/>
      <c r="BC98" s="18"/>
      <c r="BD98" s="18"/>
      <c r="BE98" s="18"/>
      <c r="BF98" s="18"/>
      <c r="BG98" s="18"/>
      <c r="BH98" s="18"/>
      <c r="BI98" s="18"/>
      <c r="BJ98" s="18"/>
      <c r="BK98" s="18"/>
      <c r="BL98" s="18"/>
      <c r="BM98" s="18"/>
      <c r="BN98" s="18"/>
      <c r="BO98" s="18"/>
      <c r="BP98" s="18"/>
      <c r="BQ98" s="18"/>
      <c r="BR98" s="18"/>
      <c r="BS98" s="18"/>
      <c r="BT98" s="18"/>
      <c r="BU98" s="18"/>
      <c r="BV98" s="18"/>
      <c r="BW98" s="18"/>
      <c r="BX98" s="18"/>
      <c r="BY98" s="18"/>
      <c r="BZ98" s="18"/>
      <c r="CA98" s="18"/>
      <c r="CB98" s="18"/>
      <c r="CC98" s="18"/>
      <c r="CD98" s="18"/>
      <c r="CE98" s="18"/>
      <c r="CF98" s="18"/>
      <c r="CG98" s="18"/>
      <c r="CH98" s="18"/>
      <c r="CI98" s="18"/>
      <c r="CJ98" s="18"/>
      <c r="CK98" s="18"/>
      <c r="CL98" s="18"/>
      <c r="CM98" s="18"/>
      <c r="CN98" s="18"/>
      <c r="CO98" s="18"/>
      <c r="CP98" s="18"/>
      <c r="CQ98" s="18"/>
      <c r="CR98" s="18"/>
      <c r="CS98" s="18"/>
      <c r="CT98" s="18"/>
    </row>
    <row r="99" spans="3:98" x14ac:dyDescent="0.35">
      <c r="C99" s="18"/>
      <c r="D99" s="18"/>
      <c r="E99" s="18"/>
      <c r="F99" s="18"/>
      <c r="G99" s="62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18"/>
      <c r="AH99" s="18"/>
      <c r="AI99" s="18"/>
      <c r="AJ99" s="18"/>
      <c r="AK99" s="18"/>
      <c r="AL99" s="18"/>
      <c r="AM99" s="18"/>
      <c r="AN99" s="18"/>
      <c r="AO99" s="18"/>
      <c r="AP99" s="18"/>
      <c r="AQ99" s="18"/>
      <c r="AR99" s="18"/>
      <c r="AS99" s="18"/>
      <c r="AT99" s="18"/>
      <c r="AU99" s="18"/>
      <c r="AV99" s="18"/>
      <c r="AW99" s="18"/>
      <c r="AX99" s="18"/>
      <c r="AY99" s="18"/>
      <c r="AZ99" s="18"/>
      <c r="BA99" s="18"/>
      <c r="BB99" s="18"/>
      <c r="BC99" s="18"/>
      <c r="BD99" s="18"/>
      <c r="BE99" s="18"/>
      <c r="BF99" s="18"/>
      <c r="BG99" s="18"/>
      <c r="BH99" s="18"/>
      <c r="BI99" s="18"/>
      <c r="BJ99" s="18"/>
      <c r="BK99" s="18"/>
      <c r="BL99" s="18"/>
      <c r="BM99" s="18"/>
      <c r="BN99" s="18"/>
      <c r="BO99" s="18"/>
      <c r="BP99" s="18"/>
      <c r="BQ99" s="18"/>
      <c r="BR99" s="18"/>
      <c r="BS99" s="18"/>
      <c r="BT99" s="18"/>
      <c r="BU99" s="18"/>
      <c r="BV99" s="18"/>
      <c r="BW99" s="18"/>
      <c r="BX99" s="18"/>
      <c r="BY99" s="18"/>
      <c r="BZ99" s="18"/>
      <c r="CA99" s="18"/>
      <c r="CB99" s="18"/>
      <c r="CC99" s="18"/>
      <c r="CD99" s="18"/>
      <c r="CE99" s="18"/>
      <c r="CF99" s="18"/>
      <c r="CG99" s="18"/>
      <c r="CH99" s="18"/>
      <c r="CI99" s="18"/>
      <c r="CJ99" s="18"/>
      <c r="CK99" s="18"/>
      <c r="CL99" s="18"/>
      <c r="CM99" s="18"/>
      <c r="CN99" s="18"/>
      <c r="CO99" s="18"/>
      <c r="CP99" s="18"/>
      <c r="CQ99" s="18"/>
      <c r="CR99" s="18"/>
      <c r="CS99" s="18"/>
      <c r="CT99" s="18"/>
    </row>
    <row r="100" spans="3:98" x14ac:dyDescent="0.35">
      <c r="C100" s="18"/>
      <c r="D100" s="18"/>
      <c r="E100" s="18"/>
      <c r="F100" s="18"/>
      <c r="G100" s="62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  <c r="AG100" s="18"/>
      <c r="AH100" s="18"/>
      <c r="AI100" s="18"/>
      <c r="AJ100" s="18"/>
      <c r="AK100" s="18"/>
      <c r="AL100" s="18"/>
      <c r="AM100" s="18"/>
      <c r="AN100" s="18"/>
      <c r="AO100" s="18"/>
      <c r="AP100" s="18"/>
      <c r="AQ100" s="18"/>
      <c r="AR100" s="18"/>
      <c r="AS100" s="18"/>
      <c r="AT100" s="18"/>
      <c r="AU100" s="18"/>
      <c r="AV100" s="18"/>
      <c r="AW100" s="18"/>
      <c r="AX100" s="18"/>
      <c r="AY100" s="18"/>
      <c r="AZ100" s="18"/>
      <c r="BA100" s="18"/>
      <c r="BB100" s="18"/>
      <c r="BC100" s="18"/>
      <c r="BD100" s="18"/>
      <c r="BE100" s="18"/>
      <c r="BF100" s="18"/>
      <c r="BG100" s="18"/>
      <c r="BH100" s="18"/>
      <c r="BI100" s="18"/>
      <c r="BJ100" s="18"/>
      <c r="BK100" s="18"/>
      <c r="BL100" s="18"/>
      <c r="BM100" s="18"/>
      <c r="BN100" s="18"/>
      <c r="BO100" s="18"/>
      <c r="BP100" s="18"/>
      <c r="BQ100" s="18"/>
      <c r="BR100" s="18"/>
      <c r="BS100" s="18"/>
      <c r="BT100" s="18"/>
      <c r="BU100" s="18"/>
      <c r="BV100" s="18"/>
      <c r="BW100" s="18"/>
      <c r="BX100" s="18"/>
      <c r="BY100" s="18"/>
      <c r="BZ100" s="18"/>
      <c r="CA100" s="18"/>
      <c r="CB100" s="18"/>
      <c r="CC100" s="18"/>
      <c r="CD100" s="18"/>
      <c r="CE100" s="18"/>
      <c r="CF100" s="18"/>
      <c r="CG100" s="18"/>
      <c r="CH100" s="18"/>
      <c r="CI100" s="18"/>
      <c r="CJ100" s="18"/>
      <c r="CK100" s="18"/>
      <c r="CL100" s="18"/>
      <c r="CM100" s="18"/>
      <c r="CN100" s="18"/>
      <c r="CO100" s="18"/>
      <c r="CP100" s="18"/>
      <c r="CQ100" s="18"/>
      <c r="CR100" s="18"/>
      <c r="CS100" s="18"/>
      <c r="CT100" s="18"/>
    </row>
    <row r="101" spans="3:98" x14ac:dyDescent="0.35">
      <c r="C101" s="18"/>
      <c r="D101" s="18"/>
      <c r="E101" s="18"/>
      <c r="F101" s="18"/>
      <c r="G101" s="62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  <c r="AE101" s="18"/>
      <c r="AF101" s="18"/>
      <c r="AG101" s="18"/>
      <c r="AH101" s="18"/>
      <c r="AI101" s="18"/>
      <c r="AJ101" s="18"/>
      <c r="AK101" s="18"/>
      <c r="AL101" s="18"/>
      <c r="AM101" s="18"/>
      <c r="AN101" s="18"/>
      <c r="AO101" s="18"/>
      <c r="AP101" s="18"/>
      <c r="AQ101" s="18"/>
      <c r="AR101" s="18"/>
      <c r="AS101" s="18"/>
      <c r="AT101" s="18"/>
      <c r="AU101" s="18"/>
      <c r="AV101" s="18"/>
      <c r="AW101" s="18"/>
      <c r="AX101" s="18"/>
      <c r="AY101" s="18"/>
      <c r="AZ101" s="18"/>
      <c r="BA101" s="18"/>
      <c r="BB101" s="18"/>
      <c r="BC101" s="18"/>
      <c r="BD101" s="18"/>
      <c r="BE101" s="18"/>
      <c r="BF101" s="18"/>
      <c r="BG101" s="18"/>
      <c r="BH101" s="18"/>
      <c r="BI101" s="18"/>
      <c r="BJ101" s="18"/>
      <c r="BK101" s="18"/>
      <c r="BL101" s="18"/>
      <c r="BM101" s="18"/>
      <c r="BN101" s="18"/>
      <c r="BO101" s="18"/>
      <c r="BP101" s="18"/>
      <c r="BQ101" s="18"/>
      <c r="BR101" s="18"/>
      <c r="BS101" s="18"/>
      <c r="BT101" s="18"/>
      <c r="BU101" s="18"/>
      <c r="BV101" s="18"/>
      <c r="BW101" s="18"/>
      <c r="BX101" s="18"/>
      <c r="BY101" s="18"/>
      <c r="BZ101" s="18"/>
      <c r="CA101" s="18"/>
      <c r="CB101" s="18"/>
      <c r="CC101" s="18"/>
      <c r="CD101" s="18"/>
      <c r="CE101" s="18"/>
      <c r="CF101" s="18"/>
      <c r="CG101" s="18"/>
      <c r="CH101" s="18"/>
      <c r="CI101" s="18"/>
      <c r="CJ101" s="18"/>
      <c r="CK101" s="18"/>
      <c r="CL101" s="18"/>
      <c r="CM101" s="18"/>
      <c r="CN101" s="18"/>
      <c r="CO101" s="18"/>
      <c r="CP101" s="18"/>
      <c r="CQ101" s="18"/>
      <c r="CR101" s="18"/>
      <c r="CS101" s="18"/>
      <c r="CT101" s="18"/>
    </row>
    <row r="102" spans="3:98" x14ac:dyDescent="0.35">
      <c r="C102" s="18"/>
      <c r="D102" s="18"/>
      <c r="E102" s="18"/>
      <c r="F102" s="18"/>
      <c r="G102" s="62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8"/>
      <c r="AE102" s="18"/>
      <c r="AF102" s="18"/>
      <c r="AG102" s="18"/>
      <c r="AH102" s="18"/>
      <c r="AI102" s="18"/>
      <c r="AJ102" s="18"/>
      <c r="AK102" s="18"/>
      <c r="AL102" s="18"/>
      <c r="AM102" s="18"/>
      <c r="AN102" s="18"/>
      <c r="AO102" s="18"/>
      <c r="AP102" s="18"/>
      <c r="AQ102" s="18"/>
      <c r="AR102" s="18"/>
      <c r="AS102" s="18"/>
      <c r="AT102" s="18"/>
      <c r="AU102" s="18"/>
      <c r="AV102" s="18"/>
      <c r="AW102" s="18"/>
      <c r="AX102" s="18"/>
      <c r="AY102" s="18"/>
      <c r="AZ102" s="18"/>
      <c r="BA102" s="18"/>
      <c r="BB102" s="18"/>
      <c r="BC102" s="18"/>
      <c r="BD102" s="18"/>
      <c r="BE102" s="18"/>
      <c r="BF102" s="18"/>
      <c r="BG102" s="18"/>
      <c r="BH102" s="18"/>
      <c r="BI102" s="18"/>
      <c r="BJ102" s="18"/>
      <c r="BK102" s="18"/>
      <c r="BL102" s="18"/>
      <c r="BM102" s="18"/>
      <c r="BN102" s="18"/>
      <c r="BO102" s="18"/>
      <c r="BP102" s="18"/>
      <c r="BQ102" s="18"/>
      <c r="BR102" s="18"/>
      <c r="BS102" s="18"/>
      <c r="BT102" s="18"/>
      <c r="BU102" s="18"/>
      <c r="BV102" s="18"/>
      <c r="BW102" s="18"/>
      <c r="BX102" s="18"/>
      <c r="BY102" s="18"/>
      <c r="BZ102" s="18"/>
      <c r="CA102" s="18"/>
      <c r="CB102" s="18"/>
      <c r="CC102" s="18"/>
      <c r="CD102" s="18"/>
      <c r="CE102" s="18"/>
      <c r="CF102" s="18"/>
      <c r="CG102" s="18"/>
      <c r="CH102" s="18"/>
      <c r="CI102" s="18"/>
      <c r="CJ102" s="18"/>
      <c r="CK102" s="18"/>
      <c r="CL102" s="18"/>
      <c r="CM102" s="18"/>
      <c r="CN102" s="18"/>
      <c r="CO102" s="18"/>
      <c r="CP102" s="18"/>
      <c r="CQ102" s="18"/>
      <c r="CR102" s="18"/>
      <c r="CS102" s="18"/>
      <c r="CT102" s="18"/>
    </row>
    <row r="103" spans="3:98" x14ac:dyDescent="0.35">
      <c r="C103" s="18"/>
      <c r="D103" s="18"/>
      <c r="E103" s="18"/>
      <c r="F103" s="18"/>
      <c r="G103" s="62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  <c r="AF103" s="18"/>
      <c r="AG103" s="18"/>
      <c r="AH103" s="18"/>
      <c r="AI103" s="18"/>
      <c r="AJ103" s="18"/>
      <c r="AK103" s="18"/>
      <c r="AL103" s="18"/>
      <c r="AM103" s="18"/>
      <c r="AN103" s="18"/>
      <c r="AO103" s="18"/>
      <c r="AP103" s="18"/>
      <c r="AQ103" s="18"/>
      <c r="AR103" s="18"/>
      <c r="AS103" s="18"/>
      <c r="AT103" s="18"/>
      <c r="AU103" s="18"/>
      <c r="AV103" s="18"/>
      <c r="AW103" s="18"/>
      <c r="AX103" s="18"/>
      <c r="AY103" s="18"/>
      <c r="AZ103" s="18"/>
      <c r="BA103" s="18"/>
      <c r="BB103" s="18"/>
      <c r="BC103" s="18"/>
      <c r="BD103" s="18"/>
      <c r="BE103" s="18"/>
      <c r="BF103" s="18"/>
      <c r="BG103" s="18"/>
      <c r="BH103" s="18"/>
      <c r="BI103" s="18"/>
      <c r="BJ103" s="18"/>
      <c r="BK103" s="18"/>
      <c r="BL103" s="18"/>
      <c r="BM103" s="18"/>
      <c r="BN103" s="18"/>
      <c r="BO103" s="18"/>
      <c r="BP103" s="18"/>
      <c r="BQ103" s="18"/>
      <c r="BR103" s="18"/>
      <c r="BS103" s="18"/>
      <c r="BT103" s="18"/>
      <c r="BU103" s="18"/>
      <c r="BV103" s="18"/>
      <c r="BW103" s="18"/>
      <c r="BX103" s="18"/>
      <c r="BY103" s="18"/>
      <c r="BZ103" s="18"/>
      <c r="CA103" s="18"/>
      <c r="CB103" s="18"/>
      <c r="CC103" s="18"/>
      <c r="CD103" s="18"/>
      <c r="CE103" s="18"/>
      <c r="CF103" s="18"/>
      <c r="CG103" s="18"/>
      <c r="CH103" s="18"/>
      <c r="CI103" s="18"/>
      <c r="CJ103" s="18"/>
      <c r="CK103" s="18"/>
      <c r="CL103" s="18"/>
      <c r="CM103" s="18"/>
      <c r="CN103" s="18"/>
      <c r="CO103" s="18"/>
      <c r="CP103" s="18"/>
      <c r="CQ103" s="18"/>
      <c r="CR103" s="18"/>
      <c r="CS103" s="18"/>
      <c r="CT103" s="18"/>
    </row>
    <row r="104" spans="3:98" x14ac:dyDescent="0.35">
      <c r="C104" s="18"/>
      <c r="D104" s="18"/>
      <c r="E104" s="18"/>
      <c r="F104" s="18"/>
      <c r="G104" s="62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8"/>
      <c r="AE104" s="18"/>
      <c r="AF104" s="18"/>
      <c r="AG104" s="18"/>
      <c r="AH104" s="18"/>
      <c r="AI104" s="18"/>
      <c r="AJ104" s="18"/>
      <c r="AK104" s="18"/>
      <c r="AL104" s="18"/>
      <c r="AM104" s="18"/>
      <c r="AN104" s="18"/>
      <c r="AO104" s="18"/>
      <c r="AP104" s="18"/>
      <c r="AQ104" s="18"/>
      <c r="AR104" s="18"/>
      <c r="AS104" s="18"/>
      <c r="AT104" s="18"/>
      <c r="AU104" s="18"/>
      <c r="AV104" s="18"/>
      <c r="AW104" s="18"/>
      <c r="AX104" s="18"/>
      <c r="AY104" s="18"/>
      <c r="AZ104" s="18"/>
      <c r="BA104" s="18"/>
      <c r="BB104" s="18"/>
      <c r="BC104" s="18"/>
      <c r="BD104" s="18"/>
      <c r="BE104" s="18"/>
      <c r="BF104" s="18"/>
      <c r="BG104" s="18"/>
      <c r="BH104" s="18"/>
      <c r="BI104" s="18"/>
      <c r="BJ104" s="18"/>
      <c r="BK104" s="18"/>
      <c r="BL104" s="18"/>
      <c r="BM104" s="18"/>
      <c r="BN104" s="18"/>
      <c r="BO104" s="18"/>
      <c r="BP104" s="18"/>
      <c r="BQ104" s="18"/>
      <c r="BR104" s="18"/>
      <c r="BS104" s="18"/>
      <c r="BT104" s="18"/>
      <c r="BU104" s="18"/>
      <c r="BV104" s="18"/>
      <c r="BW104" s="18"/>
      <c r="BX104" s="18"/>
      <c r="BY104" s="18"/>
      <c r="BZ104" s="18"/>
      <c r="CA104" s="18"/>
      <c r="CB104" s="18"/>
      <c r="CC104" s="18"/>
      <c r="CD104" s="18"/>
      <c r="CE104" s="18"/>
      <c r="CF104" s="18"/>
      <c r="CG104" s="18"/>
      <c r="CH104" s="18"/>
      <c r="CI104" s="18"/>
      <c r="CJ104" s="18"/>
      <c r="CK104" s="18"/>
      <c r="CL104" s="18"/>
      <c r="CM104" s="18"/>
      <c r="CN104" s="18"/>
      <c r="CO104" s="18"/>
      <c r="CP104" s="18"/>
      <c r="CQ104" s="18"/>
      <c r="CR104" s="18"/>
      <c r="CS104" s="18"/>
      <c r="CT104" s="18"/>
    </row>
    <row r="105" spans="3:98" x14ac:dyDescent="0.35">
      <c r="C105" s="18"/>
      <c r="D105" s="18"/>
      <c r="E105" s="18"/>
      <c r="F105" s="18"/>
      <c r="G105" s="62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  <c r="AC105" s="18"/>
      <c r="AD105" s="18"/>
      <c r="AE105" s="18"/>
      <c r="AF105" s="18"/>
      <c r="AG105" s="18"/>
      <c r="AH105" s="18"/>
      <c r="AI105" s="18"/>
      <c r="AJ105" s="18"/>
      <c r="AK105" s="18"/>
      <c r="AL105" s="18"/>
      <c r="AM105" s="18"/>
      <c r="AN105" s="18"/>
      <c r="AO105" s="18"/>
      <c r="AP105" s="18"/>
      <c r="AQ105" s="18"/>
      <c r="AR105" s="18"/>
      <c r="AS105" s="18"/>
      <c r="AT105" s="18"/>
      <c r="AU105" s="18"/>
      <c r="AV105" s="18"/>
      <c r="AW105" s="18"/>
      <c r="AX105" s="18"/>
      <c r="AY105" s="18"/>
      <c r="AZ105" s="18"/>
      <c r="BA105" s="18"/>
      <c r="BB105" s="18"/>
      <c r="BC105" s="18"/>
      <c r="BD105" s="18"/>
      <c r="BE105" s="18"/>
      <c r="BF105" s="18"/>
      <c r="BG105" s="18"/>
      <c r="BH105" s="18"/>
      <c r="BI105" s="18"/>
      <c r="BJ105" s="18"/>
      <c r="BK105" s="18"/>
      <c r="BL105" s="18"/>
      <c r="BM105" s="18"/>
      <c r="BN105" s="18"/>
      <c r="BO105" s="18"/>
      <c r="BP105" s="18"/>
      <c r="BQ105" s="18"/>
      <c r="BR105" s="18"/>
      <c r="BS105" s="18"/>
      <c r="BT105" s="18"/>
      <c r="BU105" s="18"/>
      <c r="BV105" s="18"/>
      <c r="BW105" s="18"/>
      <c r="BX105" s="18"/>
      <c r="BY105" s="18"/>
      <c r="BZ105" s="18"/>
      <c r="CA105" s="18"/>
      <c r="CB105" s="18"/>
      <c r="CC105" s="18"/>
      <c r="CD105" s="18"/>
      <c r="CE105" s="18"/>
      <c r="CF105" s="18"/>
      <c r="CG105" s="18"/>
      <c r="CH105" s="18"/>
      <c r="CI105" s="18"/>
      <c r="CJ105" s="18"/>
      <c r="CK105" s="18"/>
      <c r="CL105" s="18"/>
      <c r="CM105" s="18"/>
      <c r="CN105" s="18"/>
      <c r="CO105" s="18"/>
      <c r="CP105" s="18"/>
      <c r="CQ105" s="18"/>
      <c r="CR105" s="18"/>
      <c r="CS105" s="18"/>
      <c r="CT105" s="18"/>
    </row>
    <row r="106" spans="3:98" x14ac:dyDescent="0.35">
      <c r="C106" s="18"/>
      <c r="D106" s="18"/>
      <c r="E106" s="18"/>
      <c r="F106" s="18"/>
      <c r="G106" s="62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  <c r="AC106" s="18"/>
      <c r="AD106" s="18"/>
      <c r="AE106" s="18"/>
      <c r="AF106" s="18"/>
      <c r="AG106" s="18"/>
      <c r="AH106" s="18"/>
      <c r="AI106" s="18"/>
      <c r="AJ106" s="18"/>
      <c r="AK106" s="18"/>
      <c r="AL106" s="18"/>
      <c r="AM106" s="18"/>
      <c r="AN106" s="18"/>
      <c r="AO106" s="18"/>
      <c r="AP106" s="18"/>
      <c r="AQ106" s="18"/>
      <c r="AR106" s="18"/>
      <c r="AS106" s="18"/>
      <c r="AT106" s="18"/>
      <c r="AU106" s="18"/>
      <c r="AV106" s="18"/>
      <c r="AW106" s="18"/>
      <c r="AX106" s="18"/>
      <c r="AY106" s="18"/>
      <c r="AZ106" s="18"/>
      <c r="BA106" s="18"/>
      <c r="BB106" s="18"/>
      <c r="BC106" s="18"/>
      <c r="BD106" s="18"/>
      <c r="BE106" s="18"/>
      <c r="BF106" s="18"/>
      <c r="BG106" s="18"/>
      <c r="BH106" s="18"/>
      <c r="BI106" s="18"/>
      <c r="BJ106" s="18"/>
      <c r="BK106" s="18"/>
      <c r="BL106" s="18"/>
      <c r="BM106" s="18"/>
      <c r="BN106" s="18"/>
      <c r="BO106" s="18"/>
      <c r="BP106" s="18"/>
      <c r="BQ106" s="18"/>
      <c r="BR106" s="18"/>
      <c r="BS106" s="18"/>
      <c r="BT106" s="18"/>
      <c r="BU106" s="18"/>
      <c r="BV106" s="18"/>
      <c r="BW106" s="18"/>
      <c r="BX106" s="18"/>
      <c r="BY106" s="18"/>
      <c r="BZ106" s="18"/>
      <c r="CA106" s="18"/>
      <c r="CB106" s="18"/>
      <c r="CC106" s="18"/>
      <c r="CD106" s="18"/>
      <c r="CE106" s="18"/>
      <c r="CF106" s="18"/>
      <c r="CG106" s="18"/>
      <c r="CH106" s="18"/>
      <c r="CI106" s="18"/>
      <c r="CJ106" s="18"/>
      <c r="CK106" s="18"/>
      <c r="CL106" s="18"/>
      <c r="CM106" s="18"/>
      <c r="CN106" s="18"/>
      <c r="CO106" s="18"/>
      <c r="CP106" s="18"/>
      <c r="CQ106" s="18"/>
      <c r="CR106" s="18"/>
      <c r="CS106" s="18"/>
      <c r="CT106" s="18"/>
    </row>
    <row r="107" spans="3:98" x14ac:dyDescent="0.35">
      <c r="C107" s="18"/>
      <c r="D107" s="18"/>
      <c r="E107" s="18"/>
      <c r="F107" s="18"/>
      <c r="G107" s="62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  <c r="AC107" s="18"/>
      <c r="AD107" s="18"/>
      <c r="AE107" s="18"/>
      <c r="AF107" s="18"/>
      <c r="AG107" s="18"/>
      <c r="AH107" s="18"/>
      <c r="AI107" s="18"/>
      <c r="AJ107" s="18"/>
      <c r="AK107" s="18"/>
      <c r="AL107" s="18"/>
      <c r="AM107" s="18"/>
      <c r="AN107" s="18"/>
      <c r="AO107" s="18"/>
      <c r="AP107" s="18"/>
      <c r="AQ107" s="18"/>
      <c r="AR107" s="18"/>
      <c r="AS107" s="18"/>
      <c r="AT107" s="18"/>
      <c r="AU107" s="18"/>
      <c r="AV107" s="18"/>
      <c r="AW107" s="18"/>
      <c r="AX107" s="18"/>
      <c r="AY107" s="18"/>
      <c r="AZ107" s="18"/>
      <c r="BA107" s="18"/>
      <c r="BB107" s="18"/>
      <c r="BC107" s="18"/>
      <c r="BD107" s="18"/>
      <c r="BE107" s="18"/>
      <c r="BF107" s="18"/>
      <c r="BG107" s="18"/>
      <c r="BH107" s="18"/>
      <c r="BI107" s="18"/>
      <c r="BJ107" s="18"/>
      <c r="BK107" s="18"/>
      <c r="BL107" s="18"/>
      <c r="BM107" s="18"/>
      <c r="BN107" s="18"/>
      <c r="BO107" s="18"/>
      <c r="BP107" s="18"/>
      <c r="BQ107" s="18"/>
      <c r="BR107" s="18"/>
      <c r="BS107" s="18"/>
      <c r="BT107" s="18"/>
      <c r="BU107" s="18"/>
      <c r="BV107" s="18"/>
      <c r="BW107" s="18"/>
      <c r="BX107" s="18"/>
      <c r="BY107" s="18"/>
      <c r="BZ107" s="18"/>
      <c r="CA107" s="18"/>
      <c r="CB107" s="18"/>
      <c r="CC107" s="18"/>
      <c r="CD107" s="18"/>
      <c r="CE107" s="18"/>
      <c r="CF107" s="18"/>
      <c r="CG107" s="18"/>
      <c r="CH107" s="18"/>
      <c r="CI107" s="18"/>
      <c r="CJ107" s="18"/>
      <c r="CK107" s="18"/>
      <c r="CL107" s="18"/>
      <c r="CM107" s="18"/>
      <c r="CN107" s="18"/>
      <c r="CO107" s="18"/>
      <c r="CP107" s="18"/>
      <c r="CQ107" s="18"/>
      <c r="CR107" s="18"/>
      <c r="CS107" s="18"/>
      <c r="CT107" s="18"/>
    </row>
    <row r="108" spans="3:98" x14ac:dyDescent="0.35">
      <c r="C108" s="18"/>
      <c r="D108" s="18"/>
      <c r="E108" s="18"/>
      <c r="F108" s="18"/>
      <c r="G108" s="62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  <c r="AC108" s="18"/>
      <c r="AD108" s="18"/>
      <c r="AE108" s="18"/>
      <c r="AF108" s="18"/>
      <c r="AG108" s="18"/>
      <c r="AH108" s="18"/>
      <c r="AI108" s="18"/>
      <c r="AJ108" s="18"/>
      <c r="AK108" s="18"/>
      <c r="AL108" s="18"/>
      <c r="AM108" s="18"/>
      <c r="AN108" s="18"/>
      <c r="AO108" s="18"/>
      <c r="AP108" s="18"/>
      <c r="AQ108" s="18"/>
      <c r="AR108" s="18"/>
      <c r="AS108" s="18"/>
      <c r="AT108" s="18"/>
      <c r="AU108" s="18"/>
      <c r="AV108" s="18"/>
      <c r="AW108" s="18"/>
      <c r="AX108" s="18"/>
      <c r="AY108" s="18"/>
      <c r="AZ108" s="18"/>
      <c r="BA108" s="18"/>
      <c r="BB108" s="18"/>
      <c r="BC108" s="18"/>
      <c r="BD108" s="18"/>
      <c r="BE108" s="18"/>
      <c r="BF108" s="18"/>
      <c r="BG108" s="18"/>
      <c r="BH108" s="18"/>
      <c r="BI108" s="18"/>
      <c r="BJ108" s="18"/>
      <c r="BK108" s="18"/>
      <c r="BL108" s="18"/>
      <c r="BM108" s="18"/>
      <c r="BN108" s="18"/>
      <c r="BO108" s="18"/>
      <c r="BP108" s="18"/>
      <c r="BQ108" s="18"/>
      <c r="BR108" s="18"/>
      <c r="BS108" s="18"/>
      <c r="BT108" s="18"/>
      <c r="BU108" s="18"/>
      <c r="BV108" s="18"/>
      <c r="BW108" s="18"/>
      <c r="BX108" s="18"/>
      <c r="BY108" s="18"/>
      <c r="BZ108" s="18"/>
      <c r="CA108" s="18"/>
      <c r="CB108" s="18"/>
      <c r="CC108" s="18"/>
      <c r="CD108" s="18"/>
      <c r="CE108" s="18"/>
      <c r="CF108" s="18"/>
      <c r="CG108" s="18"/>
      <c r="CH108" s="18"/>
      <c r="CI108" s="18"/>
      <c r="CJ108" s="18"/>
      <c r="CK108" s="18"/>
      <c r="CL108" s="18"/>
      <c r="CM108" s="18"/>
      <c r="CN108" s="18"/>
      <c r="CO108" s="18"/>
      <c r="CP108" s="18"/>
      <c r="CQ108" s="18"/>
      <c r="CR108" s="18"/>
      <c r="CS108" s="18"/>
      <c r="CT108" s="18"/>
    </row>
    <row r="109" spans="3:98" x14ac:dyDescent="0.35">
      <c r="C109" s="18"/>
      <c r="D109" s="18"/>
      <c r="E109" s="18"/>
      <c r="F109" s="18"/>
      <c r="G109" s="62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  <c r="AC109" s="18"/>
      <c r="AD109" s="18"/>
      <c r="AE109" s="18"/>
      <c r="AF109" s="18"/>
      <c r="AG109" s="18"/>
      <c r="AH109" s="18"/>
      <c r="AI109" s="18"/>
      <c r="AJ109" s="18"/>
      <c r="AK109" s="18"/>
      <c r="AL109" s="18"/>
      <c r="AM109" s="18"/>
      <c r="AN109" s="18"/>
      <c r="AO109" s="18"/>
      <c r="AP109" s="18"/>
      <c r="AQ109" s="18"/>
      <c r="AR109" s="18"/>
      <c r="AS109" s="18"/>
      <c r="AT109" s="18"/>
      <c r="AU109" s="18"/>
      <c r="AV109" s="18"/>
      <c r="AW109" s="18"/>
      <c r="AX109" s="18"/>
      <c r="AY109" s="18"/>
      <c r="AZ109" s="18"/>
      <c r="BA109" s="18"/>
      <c r="BB109" s="18"/>
      <c r="BC109" s="18"/>
      <c r="BD109" s="18"/>
      <c r="BE109" s="18"/>
      <c r="BF109" s="18"/>
      <c r="BG109" s="18"/>
      <c r="BH109" s="18"/>
      <c r="BI109" s="18"/>
      <c r="BJ109" s="18"/>
      <c r="BK109" s="18"/>
      <c r="BL109" s="18"/>
      <c r="BM109" s="18"/>
      <c r="BN109" s="18"/>
      <c r="BO109" s="18"/>
      <c r="BP109" s="18"/>
      <c r="BQ109" s="18"/>
      <c r="BR109" s="18"/>
      <c r="BS109" s="18"/>
      <c r="BT109" s="18"/>
      <c r="BU109" s="18"/>
      <c r="BV109" s="18"/>
      <c r="BW109" s="18"/>
      <c r="BX109" s="18"/>
      <c r="BY109" s="18"/>
      <c r="BZ109" s="18"/>
      <c r="CA109" s="18"/>
      <c r="CB109" s="18"/>
      <c r="CC109" s="18"/>
      <c r="CD109" s="18"/>
      <c r="CE109" s="18"/>
      <c r="CF109" s="18"/>
      <c r="CG109" s="18"/>
      <c r="CH109" s="18"/>
      <c r="CI109" s="18"/>
      <c r="CJ109" s="18"/>
      <c r="CK109" s="18"/>
      <c r="CL109" s="18"/>
      <c r="CM109" s="18"/>
      <c r="CN109" s="18"/>
      <c r="CO109" s="18"/>
      <c r="CP109" s="18"/>
      <c r="CQ109" s="18"/>
      <c r="CR109" s="18"/>
      <c r="CS109" s="18"/>
      <c r="CT109" s="18"/>
    </row>
    <row r="110" spans="3:98" x14ac:dyDescent="0.35">
      <c r="C110" s="18"/>
      <c r="D110" s="18"/>
      <c r="E110" s="18"/>
      <c r="F110" s="18"/>
      <c r="G110" s="62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  <c r="AC110" s="18"/>
      <c r="AD110" s="18"/>
      <c r="AE110" s="18"/>
      <c r="AF110" s="18"/>
      <c r="AG110" s="18"/>
      <c r="AH110" s="18"/>
      <c r="AI110" s="18"/>
      <c r="AJ110" s="18"/>
      <c r="AK110" s="18"/>
      <c r="AL110" s="18"/>
      <c r="AM110" s="18"/>
      <c r="AN110" s="18"/>
      <c r="AO110" s="18"/>
      <c r="AP110" s="18"/>
      <c r="AQ110" s="18"/>
      <c r="AR110" s="18"/>
      <c r="AS110" s="18"/>
      <c r="AT110" s="18"/>
      <c r="AU110" s="18"/>
      <c r="AV110" s="18"/>
      <c r="AW110" s="18"/>
      <c r="AX110" s="18"/>
      <c r="AY110" s="18"/>
      <c r="AZ110" s="18"/>
      <c r="BA110" s="18"/>
      <c r="BB110" s="18"/>
      <c r="BC110" s="18"/>
      <c r="BD110" s="18"/>
      <c r="BE110" s="18"/>
      <c r="BF110" s="18"/>
      <c r="BG110" s="18"/>
      <c r="BH110" s="18"/>
      <c r="BI110" s="18"/>
      <c r="BJ110" s="18"/>
      <c r="BK110" s="18"/>
      <c r="BL110" s="18"/>
      <c r="BM110" s="18"/>
      <c r="BN110" s="18"/>
      <c r="BO110" s="18"/>
      <c r="BP110" s="18"/>
      <c r="BQ110" s="18"/>
      <c r="BR110" s="18"/>
      <c r="BS110" s="18"/>
      <c r="BT110" s="18"/>
      <c r="BU110" s="18"/>
      <c r="BV110" s="18"/>
      <c r="BW110" s="18"/>
      <c r="BX110" s="18"/>
      <c r="BY110" s="18"/>
      <c r="BZ110" s="18"/>
      <c r="CA110" s="18"/>
      <c r="CB110" s="18"/>
      <c r="CC110" s="18"/>
      <c r="CD110" s="18"/>
      <c r="CE110" s="18"/>
      <c r="CF110" s="18"/>
      <c r="CG110" s="18"/>
      <c r="CH110" s="18"/>
      <c r="CI110" s="18"/>
      <c r="CJ110" s="18"/>
      <c r="CK110" s="18"/>
      <c r="CL110" s="18"/>
      <c r="CM110" s="18"/>
      <c r="CN110" s="18"/>
      <c r="CO110" s="18"/>
      <c r="CP110" s="18"/>
      <c r="CQ110" s="18"/>
      <c r="CR110" s="18"/>
      <c r="CS110" s="18"/>
      <c r="CT110" s="18"/>
    </row>
    <row r="111" spans="3:98" x14ac:dyDescent="0.35">
      <c r="C111" s="18"/>
      <c r="D111" s="18"/>
      <c r="E111" s="18"/>
      <c r="F111" s="18"/>
      <c r="G111" s="62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  <c r="AB111" s="18"/>
      <c r="AC111" s="18"/>
      <c r="AD111" s="18"/>
      <c r="AE111" s="18"/>
      <c r="AF111" s="18"/>
      <c r="AG111" s="18"/>
      <c r="AH111" s="18"/>
      <c r="AI111" s="18"/>
      <c r="AJ111" s="18"/>
      <c r="AK111" s="18"/>
      <c r="AL111" s="18"/>
      <c r="AM111" s="18"/>
      <c r="AN111" s="18"/>
      <c r="AO111" s="18"/>
      <c r="AP111" s="18"/>
      <c r="AQ111" s="18"/>
      <c r="AR111" s="18"/>
      <c r="AS111" s="18"/>
      <c r="AT111" s="18"/>
      <c r="AU111" s="18"/>
      <c r="AV111" s="18"/>
      <c r="AW111" s="18"/>
      <c r="AX111" s="18"/>
      <c r="AY111" s="18"/>
      <c r="AZ111" s="18"/>
      <c r="BA111" s="18"/>
      <c r="BB111" s="18"/>
      <c r="BC111" s="18"/>
      <c r="BD111" s="18"/>
      <c r="BE111" s="18"/>
      <c r="BF111" s="18"/>
      <c r="BG111" s="18"/>
      <c r="BH111" s="18"/>
      <c r="BI111" s="18"/>
      <c r="BJ111" s="18"/>
      <c r="BK111" s="18"/>
      <c r="BL111" s="18"/>
      <c r="BM111" s="18"/>
      <c r="BN111" s="18"/>
      <c r="BO111" s="18"/>
      <c r="BP111" s="18"/>
      <c r="BQ111" s="18"/>
      <c r="BR111" s="18"/>
      <c r="BS111" s="18"/>
      <c r="BT111" s="18"/>
      <c r="BU111" s="18"/>
      <c r="BV111" s="18"/>
      <c r="BW111" s="18"/>
      <c r="BX111" s="18"/>
      <c r="BY111" s="18"/>
      <c r="BZ111" s="18"/>
      <c r="CA111" s="18"/>
      <c r="CB111" s="18"/>
      <c r="CC111" s="18"/>
      <c r="CD111" s="18"/>
      <c r="CE111" s="18"/>
      <c r="CF111" s="18"/>
      <c r="CG111" s="18"/>
      <c r="CH111" s="18"/>
      <c r="CI111" s="18"/>
      <c r="CJ111" s="18"/>
      <c r="CK111" s="18"/>
      <c r="CL111" s="18"/>
      <c r="CM111" s="18"/>
      <c r="CN111" s="18"/>
      <c r="CO111" s="18"/>
      <c r="CP111" s="18"/>
      <c r="CQ111" s="18"/>
      <c r="CR111" s="18"/>
      <c r="CS111" s="18"/>
      <c r="CT111" s="18"/>
    </row>
    <row r="112" spans="3:98" x14ac:dyDescent="0.35">
      <c r="C112" s="18"/>
      <c r="D112" s="18"/>
      <c r="E112" s="18"/>
      <c r="F112" s="18"/>
      <c r="G112" s="62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  <c r="AE112" s="18"/>
      <c r="AF112" s="18"/>
      <c r="AG112" s="18"/>
      <c r="AH112" s="18"/>
      <c r="AI112" s="18"/>
      <c r="AJ112" s="18"/>
      <c r="AK112" s="18"/>
      <c r="AL112" s="18"/>
      <c r="AM112" s="18"/>
      <c r="AN112" s="18"/>
      <c r="AO112" s="18"/>
      <c r="AP112" s="18"/>
      <c r="AQ112" s="18"/>
      <c r="AR112" s="18"/>
      <c r="AS112" s="18"/>
      <c r="AT112" s="18"/>
      <c r="AU112" s="18"/>
      <c r="AV112" s="18"/>
      <c r="AW112" s="18"/>
      <c r="AX112" s="18"/>
      <c r="AY112" s="18"/>
      <c r="AZ112" s="18"/>
      <c r="BA112" s="18"/>
      <c r="BB112" s="18"/>
      <c r="BC112" s="18"/>
      <c r="BD112" s="18"/>
      <c r="BE112" s="18"/>
      <c r="BF112" s="18"/>
      <c r="BG112" s="18"/>
      <c r="BH112" s="18"/>
      <c r="BI112" s="18"/>
      <c r="BJ112" s="18"/>
      <c r="BK112" s="18"/>
      <c r="BL112" s="18"/>
      <c r="BM112" s="18"/>
      <c r="BN112" s="18"/>
      <c r="BO112" s="18"/>
      <c r="BP112" s="18"/>
      <c r="BQ112" s="18"/>
      <c r="BR112" s="18"/>
      <c r="BS112" s="18"/>
      <c r="BT112" s="18"/>
      <c r="BU112" s="18"/>
      <c r="BV112" s="18"/>
      <c r="BW112" s="18"/>
      <c r="BX112" s="18"/>
      <c r="BY112" s="18"/>
      <c r="BZ112" s="18"/>
      <c r="CA112" s="18"/>
      <c r="CB112" s="18"/>
      <c r="CC112" s="18"/>
      <c r="CD112" s="18"/>
      <c r="CE112" s="18"/>
      <c r="CF112" s="18"/>
      <c r="CG112" s="18"/>
      <c r="CH112" s="18"/>
      <c r="CI112" s="18"/>
      <c r="CJ112" s="18"/>
      <c r="CK112" s="18"/>
      <c r="CL112" s="18"/>
      <c r="CM112" s="18"/>
      <c r="CN112" s="18"/>
      <c r="CO112" s="18"/>
      <c r="CP112" s="18"/>
      <c r="CQ112" s="18"/>
      <c r="CR112" s="18"/>
      <c r="CS112" s="18"/>
      <c r="CT112" s="18"/>
    </row>
    <row r="113" spans="3:98" x14ac:dyDescent="0.35">
      <c r="C113" s="18"/>
      <c r="D113" s="18"/>
      <c r="E113" s="18"/>
      <c r="F113" s="18"/>
      <c r="G113" s="62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  <c r="AC113" s="18"/>
      <c r="AD113" s="18"/>
      <c r="AE113" s="18"/>
      <c r="AF113" s="18"/>
      <c r="AG113" s="18"/>
      <c r="AH113" s="18"/>
      <c r="AI113" s="18"/>
      <c r="AJ113" s="18"/>
      <c r="AK113" s="18"/>
      <c r="AL113" s="18"/>
      <c r="AM113" s="18"/>
      <c r="AN113" s="18"/>
      <c r="AO113" s="18"/>
      <c r="AP113" s="18"/>
      <c r="AQ113" s="18"/>
      <c r="AR113" s="18"/>
      <c r="AS113" s="18"/>
      <c r="AT113" s="18"/>
      <c r="AU113" s="18"/>
      <c r="AV113" s="18"/>
      <c r="AW113" s="18"/>
      <c r="AX113" s="18"/>
      <c r="AY113" s="18"/>
      <c r="AZ113" s="18"/>
      <c r="BA113" s="18"/>
      <c r="BB113" s="18"/>
      <c r="BC113" s="18"/>
      <c r="BD113" s="18"/>
      <c r="BE113" s="18"/>
      <c r="BF113" s="18"/>
      <c r="BG113" s="18"/>
      <c r="BH113" s="18"/>
      <c r="BI113" s="18"/>
      <c r="BJ113" s="18"/>
      <c r="BK113" s="18"/>
      <c r="BL113" s="18"/>
      <c r="BM113" s="18"/>
      <c r="BN113" s="18"/>
      <c r="BO113" s="18"/>
      <c r="BP113" s="18"/>
      <c r="BQ113" s="18"/>
      <c r="BR113" s="18"/>
      <c r="BS113" s="18"/>
      <c r="BT113" s="18"/>
      <c r="BU113" s="18"/>
      <c r="BV113" s="18"/>
      <c r="BW113" s="18"/>
      <c r="BX113" s="18"/>
      <c r="BY113" s="18"/>
      <c r="BZ113" s="18"/>
      <c r="CA113" s="18"/>
      <c r="CB113" s="18"/>
      <c r="CC113" s="18"/>
      <c r="CD113" s="18"/>
      <c r="CE113" s="18"/>
      <c r="CF113" s="18"/>
      <c r="CG113" s="18"/>
      <c r="CH113" s="18"/>
      <c r="CI113" s="18"/>
      <c r="CJ113" s="18"/>
      <c r="CK113" s="18"/>
      <c r="CL113" s="18"/>
      <c r="CM113" s="18"/>
      <c r="CN113" s="18"/>
      <c r="CO113" s="18"/>
      <c r="CP113" s="18"/>
      <c r="CQ113" s="18"/>
      <c r="CR113" s="18"/>
      <c r="CS113" s="18"/>
      <c r="CT113" s="18"/>
    </row>
    <row r="114" spans="3:98" x14ac:dyDescent="0.35">
      <c r="C114" s="18"/>
      <c r="D114" s="18"/>
      <c r="E114" s="18"/>
      <c r="F114" s="18"/>
      <c r="G114" s="62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  <c r="AC114" s="18"/>
      <c r="AD114" s="18"/>
      <c r="AE114" s="18"/>
      <c r="AF114" s="18"/>
      <c r="AG114" s="18"/>
      <c r="AH114" s="18"/>
      <c r="AI114" s="18"/>
      <c r="AJ114" s="18"/>
      <c r="AK114" s="18"/>
      <c r="AL114" s="18"/>
      <c r="AM114" s="18"/>
      <c r="AN114" s="18"/>
      <c r="AO114" s="18"/>
      <c r="AP114" s="18"/>
      <c r="AQ114" s="18"/>
      <c r="AR114" s="18"/>
      <c r="AS114" s="18"/>
      <c r="AT114" s="18"/>
      <c r="AU114" s="18"/>
      <c r="AV114" s="18"/>
      <c r="AW114" s="18"/>
      <c r="AX114" s="18"/>
      <c r="AY114" s="18"/>
      <c r="AZ114" s="18"/>
      <c r="BA114" s="18"/>
      <c r="BB114" s="18"/>
      <c r="BC114" s="18"/>
      <c r="BD114" s="18"/>
      <c r="BE114" s="18"/>
      <c r="BF114" s="18"/>
      <c r="BG114" s="18"/>
      <c r="BH114" s="18"/>
      <c r="BI114" s="18"/>
      <c r="BJ114" s="18"/>
      <c r="BK114" s="18"/>
      <c r="BL114" s="18"/>
      <c r="BM114" s="18"/>
      <c r="BN114" s="18"/>
      <c r="BO114" s="18"/>
      <c r="BP114" s="18"/>
      <c r="BQ114" s="18"/>
      <c r="BR114" s="18"/>
      <c r="BS114" s="18"/>
      <c r="BT114" s="18"/>
      <c r="BU114" s="18"/>
      <c r="BV114" s="18"/>
      <c r="BW114" s="18"/>
      <c r="BX114" s="18"/>
      <c r="BY114" s="18"/>
      <c r="BZ114" s="18"/>
      <c r="CA114" s="18"/>
      <c r="CB114" s="18"/>
      <c r="CC114" s="18"/>
      <c r="CD114" s="18"/>
      <c r="CE114" s="18"/>
      <c r="CF114" s="18"/>
      <c r="CG114" s="18"/>
      <c r="CH114" s="18"/>
      <c r="CI114" s="18"/>
      <c r="CJ114" s="18"/>
      <c r="CK114" s="18"/>
      <c r="CL114" s="18"/>
      <c r="CM114" s="18"/>
      <c r="CN114" s="18"/>
      <c r="CO114" s="18"/>
      <c r="CP114" s="18"/>
      <c r="CQ114" s="18"/>
      <c r="CR114" s="18"/>
      <c r="CS114" s="18"/>
      <c r="CT114" s="18"/>
    </row>
    <row r="115" spans="3:98" x14ac:dyDescent="0.35">
      <c r="C115" s="18"/>
      <c r="D115" s="18"/>
      <c r="E115" s="18"/>
      <c r="F115" s="18"/>
      <c r="G115" s="62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  <c r="AE115" s="18"/>
      <c r="AF115" s="18"/>
      <c r="AG115" s="18"/>
      <c r="AH115" s="18"/>
      <c r="AI115" s="18"/>
      <c r="AJ115" s="18"/>
      <c r="AK115" s="18"/>
      <c r="AL115" s="18"/>
      <c r="AM115" s="18"/>
      <c r="AN115" s="18"/>
      <c r="AO115" s="18"/>
      <c r="AP115" s="18"/>
      <c r="AQ115" s="18"/>
      <c r="AR115" s="18"/>
      <c r="AS115" s="18"/>
      <c r="AT115" s="18"/>
      <c r="AU115" s="18"/>
      <c r="AV115" s="18"/>
      <c r="AW115" s="18"/>
      <c r="AX115" s="18"/>
      <c r="AY115" s="18"/>
      <c r="AZ115" s="18"/>
      <c r="BA115" s="18"/>
      <c r="BB115" s="18"/>
      <c r="BC115" s="18"/>
      <c r="BD115" s="18"/>
      <c r="BE115" s="18"/>
      <c r="BF115" s="18"/>
      <c r="BG115" s="18"/>
      <c r="BH115" s="18"/>
      <c r="BI115" s="18"/>
      <c r="BJ115" s="18"/>
      <c r="BK115" s="18"/>
      <c r="BL115" s="18"/>
      <c r="BM115" s="18"/>
      <c r="BN115" s="18"/>
      <c r="BO115" s="18"/>
      <c r="BP115" s="18"/>
      <c r="BQ115" s="18"/>
      <c r="BR115" s="18"/>
      <c r="BS115" s="18"/>
      <c r="BT115" s="18"/>
      <c r="BU115" s="18"/>
      <c r="BV115" s="18"/>
      <c r="BW115" s="18"/>
      <c r="BX115" s="18"/>
      <c r="BY115" s="18"/>
      <c r="BZ115" s="18"/>
      <c r="CA115" s="18"/>
      <c r="CB115" s="18"/>
      <c r="CC115" s="18"/>
      <c r="CD115" s="18"/>
      <c r="CE115" s="18"/>
      <c r="CF115" s="18"/>
      <c r="CG115" s="18"/>
      <c r="CH115" s="18"/>
      <c r="CI115" s="18"/>
      <c r="CJ115" s="18"/>
      <c r="CK115" s="18"/>
      <c r="CL115" s="18"/>
      <c r="CM115" s="18"/>
      <c r="CN115" s="18"/>
      <c r="CO115" s="18"/>
      <c r="CP115" s="18"/>
      <c r="CQ115" s="18"/>
      <c r="CR115" s="18"/>
      <c r="CS115" s="18"/>
      <c r="CT115" s="18"/>
    </row>
    <row r="116" spans="3:98" x14ac:dyDescent="0.35">
      <c r="C116" s="18"/>
      <c r="D116" s="18"/>
      <c r="E116" s="18"/>
      <c r="F116" s="18"/>
      <c r="G116" s="62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  <c r="AC116" s="18"/>
      <c r="AD116" s="18"/>
      <c r="AE116" s="18"/>
      <c r="AF116" s="18"/>
      <c r="AG116" s="18"/>
      <c r="AH116" s="18"/>
      <c r="AI116" s="18"/>
      <c r="AJ116" s="18"/>
      <c r="AK116" s="18"/>
      <c r="AL116" s="18"/>
      <c r="AM116" s="18"/>
      <c r="AN116" s="18"/>
      <c r="AO116" s="18"/>
      <c r="AP116" s="18"/>
      <c r="AQ116" s="18"/>
      <c r="AR116" s="18"/>
      <c r="AS116" s="18"/>
      <c r="AT116" s="18"/>
      <c r="AU116" s="18"/>
      <c r="AV116" s="18"/>
      <c r="AW116" s="18"/>
      <c r="AX116" s="18"/>
      <c r="AY116" s="18"/>
      <c r="AZ116" s="18"/>
      <c r="BA116" s="18"/>
      <c r="BB116" s="18"/>
      <c r="BC116" s="18"/>
      <c r="BD116" s="18"/>
      <c r="BE116" s="18"/>
      <c r="BF116" s="18"/>
      <c r="BG116" s="18"/>
      <c r="BH116" s="18"/>
      <c r="BI116" s="18"/>
      <c r="BJ116" s="18"/>
      <c r="BK116" s="18"/>
      <c r="BL116" s="18"/>
      <c r="BM116" s="18"/>
      <c r="BN116" s="18"/>
      <c r="BO116" s="18"/>
      <c r="BP116" s="18"/>
      <c r="BQ116" s="18"/>
      <c r="BR116" s="18"/>
      <c r="BS116" s="18"/>
      <c r="BT116" s="18"/>
      <c r="BU116" s="18"/>
      <c r="BV116" s="18"/>
      <c r="BW116" s="18"/>
      <c r="BX116" s="18"/>
      <c r="BY116" s="18"/>
      <c r="BZ116" s="18"/>
      <c r="CA116" s="18"/>
      <c r="CB116" s="18"/>
      <c r="CC116" s="18"/>
      <c r="CD116" s="18"/>
      <c r="CE116" s="18"/>
      <c r="CF116" s="18"/>
      <c r="CG116" s="18"/>
      <c r="CH116" s="18"/>
      <c r="CI116" s="18"/>
      <c r="CJ116" s="18"/>
      <c r="CK116" s="18"/>
      <c r="CL116" s="18"/>
      <c r="CM116" s="18"/>
      <c r="CN116" s="18"/>
      <c r="CO116" s="18"/>
      <c r="CP116" s="18"/>
      <c r="CQ116" s="18"/>
      <c r="CR116" s="18"/>
      <c r="CS116" s="18"/>
      <c r="CT116" s="18"/>
    </row>
    <row r="117" spans="3:98" x14ac:dyDescent="0.35">
      <c r="C117" s="18"/>
      <c r="D117" s="18"/>
      <c r="E117" s="18"/>
      <c r="F117" s="18"/>
      <c r="G117" s="62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  <c r="AC117" s="18"/>
      <c r="AD117" s="18"/>
      <c r="AE117" s="18"/>
      <c r="AF117" s="18"/>
      <c r="AG117" s="18"/>
      <c r="AH117" s="18"/>
      <c r="AI117" s="18"/>
      <c r="AJ117" s="18"/>
      <c r="AK117" s="18"/>
      <c r="AL117" s="18"/>
      <c r="AM117" s="18"/>
      <c r="AN117" s="18"/>
      <c r="AO117" s="18"/>
      <c r="AP117" s="18"/>
      <c r="AQ117" s="18"/>
      <c r="AR117" s="18"/>
      <c r="AS117" s="18"/>
      <c r="AT117" s="18"/>
      <c r="AU117" s="18"/>
      <c r="AV117" s="18"/>
      <c r="AW117" s="18"/>
      <c r="AX117" s="18"/>
      <c r="AY117" s="18"/>
      <c r="AZ117" s="18"/>
      <c r="BA117" s="18"/>
      <c r="BB117" s="18"/>
      <c r="BC117" s="18"/>
      <c r="BD117" s="18"/>
      <c r="BE117" s="18"/>
      <c r="BF117" s="18"/>
      <c r="BG117" s="18"/>
      <c r="BH117" s="18"/>
      <c r="BI117" s="18"/>
      <c r="BJ117" s="18"/>
      <c r="BK117" s="18"/>
      <c r="BL117" s="18"/>
      <c r="BM117" s="18"/>
      <c r="BN117" s="18"/>
      <c r="BO117" s="18"/>
      <c r="BP117" s="18"/>
      <c r="BQ117" s="18"/>
      <c r="BR117" s="18"/>
      <c r="BS117" s="18"/>
      <c r="BT117" s="18"/>
      <c r="BU117" s="18"/>
      <c r="BV117" s="18"/>
      <c r="BW117" s="18"/>
      <c r="BX117" s="18"/>
      <c r="BY117" s="18"/>
      <c r="BZ117" s="18"/>
      <c r="CA117" s="18"/>
      <c r="CB117" s="18"/>
      <c r="CC117" s="18"/>
      <c r="CD117" s="18"/>
      <c r="CE117" s="18"/>
      <c r="CF117" s="18"/>
      <c r="CG117" s="18"/>
      <c r="CH117" s="18"/>
      <c r="CI117" s="18"/>
      <c r="CJ117" s="18"/>
      <c r="CK117" s="18"/>
      <c r="CL117" s="18"/>
      <c r="CM117" s="18"/>
      <c r="CN117" s="18"/>
      <c r="CO117" s="18"/>
      <c r="CP117" s="18"/>
      <c r="CQ117" s="18"/>
      <c r="CR117" s="18"/>
      <c r="CS117" s="18"/>
      <c r="CT117" s="18"/>
    </row>
    <row r="118" spans="3:98" x14ac:dyDescent="0.35">
      <c r="C118" s="18"/>
      <c r="D118" s="18"/>
      <c r="E118" s="18"/>
      <c r="F118" s="18"/>
      <c r="G118" s="62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  <c r="AC118" s="18"/>
      <c r="AD118" s="18"/>
      <c r="AE118" s="18"/>
      <c r="AF118" s="18"/>
      <c r="AG118" s="18"/>
      <c r="AH118" s="18"/>
      <c r="AI118" s="18"/>
      <c r="AJ118" s="18"/>
      <c r="AK118" s="18"/>
      <c r="AL118" s="18"/>
      <c r="AM118" s="18"/>
      <c r="AN118" s="18"/>
      <c r="AO118" s="18"/>
      <c r="AP118" s="18"/>
      <c r="AQ118" s="18"/>
      <c r="AR118" s="18"/>
      <c r="AS118" s="18"/>
      <c r="AT118" s="18"/>
      <c r="AU118" s="18"/>
      <c r="AV118" s="18"/>
      <c r="AW118" s="18"/>
      <c r="AX118" s="18"/>
      <c r="AY118" s="18"/>
      <c r="AZ118" s="18"/>
      <c r="BA118" s="18"/>
      <c r="BB118" s="18"/>
      <c r="BC118" s="18"/>
      <c r="BD118" s="18"/>
      <c r="BE118" s="18"/>
      <c r="BF118" s="18"/>
      <c r="BG118" s="18"/>
      <c r="BH118" s="18"/>
      <c r="BI118" s="18"/>
      <c r="BJ118" s="18"/>
      <c r="BK118" s="18"/>
      <c r="BL118" s="18"/>
      <c r="BM118" s="18"/>
      <c r="BN118" s="18"/>
      <c r="BO118" s="18"/>
      <c r="BP118" s="18"/>
      <c r="BQ118" s="18"/>
      <c r="BR118" s="18"/>
      <c r="BS118" s="18"/>
      <c r="BT118" s="18"/>
      <c r="BU118" s="18"/>
      <c r="BV118" s="18"/>
      <c r="BW118" s="18"/>
      <c r="BX118" s="18"/>
      <c r="BY118" s="18"/>
      <c r="BZ118" s="18"/>
      <c r="CA118" s="18"/>
      <c r="CB118" s="18"/>
      <c r="CC118" s="18"/>
      <c r="CD118" s="18"/>
      <c r="CE118" s="18"/>
      <c r="CF118" s="18"/>
      <c r="CG118" s="18"/>
      <c r="CH118" s="18"/>
      <c r="CI118" s="18"/>
      <c r="CJ118" s="18"/>
      <c r="CK118" s="18"/>
      <c r="CL118" s="18"/>
      <c r="CM118" s="18"/>
      <c r="CN118" s="18"/>
      <c r="CO118" s="18"/>
      <c r="CP118" s="18"/>
      <c r="CQ118" s="18"/>
      <c r="CR118" s="18"/>
      <c r="CS118" s="18"/>
      <c r="CT118" s="18"/>
    </row>
    <row r="119" spans="3:98" x14ac:dyDescent="0.35">
      <c r="C119" s="18"/>
      <c r="D119" s="18"/>
      <c r="E119" s="18"/>
      <c r="F119" s="18"/>
      <c r="G119" s="62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  <c r="AB119" s="18"/>
      <c r="AC119" s="18"/>
      <c r="AD119" s="18"/>
      <c r="AE119" s="18"/>
      <c r="AF119" s="18"/>
      <c r="AG119" s="18"/>
      <c r="AH119" s="18"/>
      <c r="AI119" s="18"/>
      <c r="AJ119" s="18"/>
      <c r="AK119" s="18"/>
      <c r="AL119" s="18"/>
      <c r="AM119" s="18"/>
      <c r="AN119" s="18"/>
      <c r="AO119" s="18"/>
      <c r="AP119" s="18"/>
      <c r="AQ119" s="18"/>
      <c r="AR119" s="18"/>
      <c r="AS119" s="18"/>
      <c r="AT119" s="18"/>
      <c r="AU119" s="18"/>
      <c r="AV119" s="18"/>
      <c r="AW119" s="18"/>
      <c r="AX119" s="18"/>
      <c r="AY119" s="18"/>
      <c r="AZ119" s="18"/>
      <c r="BA119" s="18"/>
      <c r="BB119" s="18"/>
      <c r="BC119" s="18"/>
      <c r="BD119" s="18"/>
      <c r="BE119" s="18"/>
      <c r="BF119" s="18"/>
      <c r="BG119" s="18"/>
      <c r="BH119" s="18"/>
      <c r="BI119" s="18"/>
      <c r="BJ119" s="18"/>
      <c r="BK119" s="18"/>
      <c r="BL119" s="18"/>
      <c r="BM119" s="18"/>
      <c r="BN119" s="18"/>
      <c r="BO119" s="18"/>
      <c r="BP119" s="18"/>
      <c r="BQ119" s="18"/>
      <c r="BR119" s="18"/>
      <c r="BS119" s="18"/>
      <c r="BT119" s="18"/>
      <c r="BU119" s="18"/>
      <c r="BV119" s="18"/>
      <c r="BW119" s="18"/>
      <c r="BX119" s="18"/>
      <c r="BY119" s="18"/>
      <c r="BZ119" s="18"/>
      <c r="CA119" s="18"/>
      <c r="CB119" s="18"/>
      <c r="CC119" s="18"/>
      <c r="CD119" s="18"/>
      <c r="CE119" s="18"/>
      <c r="CF119" s="18"/>
      <c r="CG119" s="18"/>
      <c r="CH119" s="18"/>
      <c r="CI119" s="18"/>
      <c r="CJ119" s="18"/>
      <c r="CK119" s="18"/>
      <c r="CL119" s="18"/>
      <c r="CM119" s="18"/>
      <c r="CN119" s="18"/>
      <c r="CO119" s="18"/>
      <c r="CP119" s="18"/>
      <c r="CQ119" s="18"/>
      <c r="CR119" s="18"/>
      <c r="CS119" s="18"/>
      <c r="CT119" s="18"/>
    </row>
    <row r="120" spans="3:98" x14ac:dyDescent="0.35">
      <c r="C120" s="18"/>
      <c r="D120" s="18"/>
      <c r="E120" s="18"/>
      <c r="F120" s="18"/>
      <c r="G120" s="62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  <c r="AB120" s="18"/>
      <c r="AC120" s="18"/>
      <c r="AD120" s="18"/>
      <c r="AE120" s="18"/>
      <c r="AF120" s="18"/>
      <c r="AG120" s="18"/>
      <c r="AH120" s="18"/>
      <c r="AI120" s="18"/>
      <c r="AJ120" s="18"/>
      <c r="AK120" s="18"/>
      <c r="AL120" s="18"/>
      <c r="AM120" s="18"/>
      <c r="AN120" s="18"/>
      <c r="AO120" s="18"/>
      <c r="AP120" s="18"/>
      <c r="AQ120" s="18"/>
      <c r="AR120" s="18"/>
      <c r="AS120" s="18"/>
      <c r="AT120" s="18"/>
      <c r="AU120" s="18"/>
      <c r="AV120" s="18"/>
      <c r="AW120" s="18"/>
      <c r="AX120" s="18"/>
      <c r="AY120" s="18"/>
      <c r="AZ120" s="18"/>
      <c r="BA120" s="18"/>
      <c r="BB120" s="18"/>
      <c r="BC120" s="18"/>
      <c r="BD120" s="18"/>
      <c r="BE120" s="18"/>
      <c r="BF120" s="18"/>
      <c r="BG120" s="18"/>
      <c r="BH120" s="18"/>
      <c r="BI120" s="18"/>
      <c r="BJ120" s="18"/>
      <c r="BK120" s="18"/>
      <c r="BL120" s="18"/>
      <c r="BM120" s="18"/>
      <c r="BN120" s="18"/>
      <c r="BO120" s="18"/>
      <c r="BP120" s="18"/>
      <c r="BQ120" s="18"/>
      <c r="BR120" s="18"/>
      <c r="BS120" s="18"/>
      <c r="BT120" s="18"/>
      <c r="BU120" s="18"/>
      <c r="BV120" s="18"/>
      <c r="BW120" s="18"/>
      <c r="BX120" s="18"/>
      <c r="BY120" s="18"/>
      <c r="BZ120" s="18"/>
      <c r="CA120" s="18"/>
      <c r="CB120" s="18"/>
      <c r="CC120" s="18"/>
      <c r="CD120" s="18"/>
      <c r="CE120" s="18"/>
      <c r="CF120" s="18"/>
      <c r="CG120" s="18"/>
      <c r="CH120" s="18"/>
      <c r="CI120" s="18"/>
      <c r="CJ120" s="18"/>
      <c r="CK120" s="18"/>
      <c r="CL120" s="18"/>
      <c r="CM120" s="18"/>
      <c r="CN120" s="18"/>
      <c r="CO120" s="18"/>
      <c r="CP120" s="18"/>
      <c r="CQ120" s="18"/>
      <c r="CR120" s="18"/>
      <c r="CS120" s="18"/>
      <c r="CT120" s="18"/>
    </row>
    <row r="121" spans="3:98" x14ac:dyDescent="0.35">
      <c r="C121" s="18"/>
      <c r="D121" s="18"/>
      <c r="E121" s="18"/>
      <c r="F121" s="18"/>
      <c r="G121" s="62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  <c r="AC121" s="18"/>
      <c r="AD121" s="18"/>
      <c r="AE121" s="18"/>
      <c r="AF121" s="18"/>
      <c r="AG121" s="18"/>
      <c r="AH121" s="18"/>
      <c r="AI121" s="18"/>
      <c r="AJ121" s="18"/>
      <c r="AK121" s="18"/>
      <c r="AL121" s="18"/>
      <c r="AM121" s="18"/>
      <c r="AN121" s="18"/>
      <c r="AO121" s="18"/>
      <c r="AP121" s="18"/>
      <c r="AQ121" s="18"/>
      <c r="AR121" s="18"/>
      <c r="AS121" s="18"/>
      <c r="AT121" s="18"/>
      <c r="AU121" s="18"/>
      <c r="AV121" s="18"/>
      <c r="AW121" s="18"/>
      <c r="AX121" s="18"/>
      <c r="AY121" s="18"/>
      <c r="AZ121" s="18"/>
      <c r="BA121" s="18"/>
      <c r="BB121" s="18"/>
      <c r="BC121" s="18"/>
      <c r="BD121" s="18"/>
      <c r="BE121" s="18"/>
      <c r="BF121" s="18"/>
      <c r="BG121" s="18"/>
      <c r="BH121" s="18"/>
      <c r="BI121" s="18"/>
      <c r="BJ121" s="18"/>
      <c r="BK121" s="18"/>
      <c r="BL121" s="18"/>
      <c r="BM121" s="18"/>
      <c r="BN121" s="18"/>
      <c r="BO121" s="18"/>
      <c r="BP121" s="18"/>
      <c r="BQ121" s="18"/>
      <c r="BR121" s="18"/>
      <c r="BS121" s="18"/>
      <c r="BT121" s="18"/>
      <c r="BU121" s="18"/>
      <c r="BV121" s="18"/>
      <c r="BW121" s="18"/>
      <c r="BX121" s="18"/>
      <c r="BY121" s="18"/>
      <c r="BZ121" s="18"/>
      <c r="CA121" s="18"/>
      <c r="CB121" s="18"/>
      <c r="CC121" s="18"/>
      <c r="CD121" s="18"/>
      <c r="CE121" s="18"/>
      <c r="CF121" s="18"/>
      <c r="CG121" s="18"/>
      <c r="CH121" s="18"/>
      <c r="CI121" s="18"/>
      <c r="CJ121" s="18"/>
      <c r="CK121" s="18"/>
      <c r="CL121" s="18"/>
      <c r="CM121" s="18"/>
      <c r="CN121" s="18"/>
      <c r="CO121" s="18"/>
      <c r="CP121" s="18"/>
      <c r="CQ121" s="18"/>
      <c r="CR121" s="18"/>
      <c r="CS121" s="18"/>
      <c r="CT121" s="18"/>
    </row>
    <row r="122" spans="3:98" x14ac:dyDescent="0.35">
      <c r="C122" s="18"/>
      <c r="D122" s="18"/>
      <c r="E122" s="18"/>
      <c r="F122" s="18"/>
      <c r="G122" s="62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  <c r="AC122" s="18"/>
      <c r="AD122" s="18"/>
      <c r="AE122" s="18"/>
      <c r="AF122" s="18"/>
      <c r="AG122" s="18"/>
      <c r="AH122" s="18"/>
      <c r="AI122" s="18"/>
      <c r="AJ122" s="18"/>
      <c r="AK122" s="18"/>
      <c r="AL122" s="18"/>
      <c r="AM122" s="18"/>
      <c r="AN122" s="18"/>
      <c r="AO122" s="18"/>
      <c r="AP122" s="18"/>
      <c r="AQ122" s="18"/>
      <c r="AR122" s="18"/>
      <c r="AS122" s="18"/>
      <c r="AT122" s="18"/>
      <c r="AU122" s="18"/>
      <c r="AV122" s="18"/>
      <c r="AW122" s="18"/>
      <c r="AX122" s="18"/>
      <c r="AY122" s="18"/>
      <c r="AZ122" s="18"/>
      <c r="BA122" s="18"/>
      <c r="BB122" s="18"/>
      <c r="BC122" s="18"/>
      <c r="BD122" s="18"/>
      <c r="BE122" s="18"/>
      <c r="BF122" s="18"/>
      <c r="BG122" s="18"/>
      <c r="BH122" s="18"/>
      <c r="BI122" s="18"/>
      <c r="BJ122" s="18"/>
      <c r="BK122" s="18"/>
      <c r="BL122" s="18"/>
      <c r="BM122" s="18"/>
      <c r="BN122" s="18"/>
      <c r="BO122" s="18"/>
      <c r="BP122" s="18"/>
      <c r="BQ122" s="18"/>
      <c r="BR122" s="18"/>
      <c r="BS122" s="18"/>
      <c r="BT122" s="18"/>
      <c r="BU122" s="18"/>
      <c r="BV122" s="18"/>
      <c r="BW122" s="18"/>
      <c r="BX122" s="18"/>
      <c r="BY122" s="18"/>
      <c r="BZ122" s="18"/>
      <c r="CA122" s="18"/>
      <c r="CB122" s="18"/>
      <c r="CC122" s="18"/>
      <c r="CD122" s="18"/>
      <c r="CE122" s="18"/>
      <c r="CF122" s="18"/>
      <c r="CG122" s="18"/>
      <c r="CH122" s="18"/>
      <c r="CI122" s="18"/>
      <c r="CJ122" s="18"/>
      <c r="CK122" s="18"/>
      <c r="CL122" s="18"/>
      <c r="CM122" s="18"/>
      <c r="CN122" s="18"/>
      <c r="CO122" s="18"/>
      <c r="CP122" s="18"/>
      <c r="CQ122" s="18"/>
      <c r="CR122" s="18"/>
      <c r="CS122" s="18"/>
      <c r="CT122" s="18"/>
    </row>
    <row r="123" spans="3:98" x14ac:dyDescent="0.35">
      <c r="C123" s="18"/>
      <c r="D123" s="18"/>
      <c r="E123" s="18"/>
      <c r="F123" s="18"/>
      <c r="G123" s="62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  <c r="AB123" s="18"/>
      <c r="AC123" s="18"/>
      <c r="AD123" s="18"/>
      <c r="AE123" s="18"/>
      <c r="AF123" s="18"/>
      <c r="AG123" s="18"/>
      <c r="AH123" s="18"/>
      <c r="AI123" s="18"/>
      <c r="AJ123" s="18"/>
      <c r="AK123" s="18"/>
      <c r="AL123" s="18"/>
      <c r="AM123" s="18"/>
      <c r="AN123" s="18"/>
      <c r="AO123" s="18"/>
      <c r="AP123" s="18"/>
      <c r="AQ123" s="18"/>
      <c r="AR123" s="18"/>
      <c r="AS123" s="18"/>
      <c r="AT123" s="18"/>
      <c r="AU123" s="18"/>
      <c r="AV123" s="18"/>
      <c r="AW123" s="18"/>
      <c r="AX123" s="18"/>
      <c r="AY123" s="18"/>
      <c r="AZ123" s="18"/>
      <c r="BA123" s="18"/>
      <c r="BB123" s="18"/>
      <c r="BC123" s="18"/>
      <c r="BD123" s="18"/>
      <c r="BE123" s="18"/>
      <c r="BF123" s="18"/>
      <c r="BG123" s="18"/>
      <c r="BH123" s="18"/>
      <c r="BI123" s="18"/>
      <c r="BJ123" s="18"/>
      <c r="BK123" s="18"/>
      <c r="BL123" s="18"/>
      <c r="BM123" s="18"/>
      <c r="BN123" s="18"/>
      <c r="BO123" s="18"/>
      <c r="BP123" s="18"/>
      <c r="BQ123" s="18"/>
      <c r="BR123" s="18"/>
      <c r="BS123" s="18"/>
      <c r="BT123" s="18"/>
      <c r="BU123" s="18"/>
      <c r="BV123" s="18"/>
      <c r="BW123" s="18"/>
      <c r="BX123" s="18"/>
      <c r="BY123" s="18"/>
      <c r="BZ123" s="18"/>
      <c r="CA123" s="18"/>
      <c r="CB123" s="18"/>
      <c r="CC123" s="18"/>
      <c r="CD123" s="18"/>
      <c r="CE123" s="18"/>
      <c r="CF123" s="18"/>
      <c r="CG123" s="18"/>
      <c r="CH123" s="18"/>
      <c r="CI123" s="18"/>
      <c r="CJ123" s="18"/>
      <c r="CK123" s="18"/>
      <c r="CL123" s="18"/>
      <c r="CM123" s="18"/>
      <c r="CN123" s="18"/>
      <c r="CO123" s="18"/>
      <c r="CP123" s="18"/>
      <c r="CQ123" s="18"/>
      <c r="CR123" s="18"/>
      <c r="CS123" s="18"/>
      <c r="CT123" s="18"/>
    </row>
    <row r="124" spans="3:98" x14ac:dyDescent="0.35">
      <c r="C124" s="18"/>
      <c r="D124" s="18"/>
      <c r="E124" s="18"/>
      <c r="F124" s="18"/>
      <c r="G124" s="62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  <c r="AB124" s="18"/>
      <c r="AC124" s="18"/>
      <c r="AD124" s="18"/>
      <c r="AE124" s="18"/>
      <c r="AF124" s="18"/>
      <c r="AG124" s="18"/>
      <c r="AH124" s="18"/>
      <c r="AI124" s="18"/>
      <c r="AJ124" s="18"/>
      <c r="AK124" s="18"/>
      <c r="AL124" s="18"/>
      <c r="AM124" s="18"/>
      <c r="AN124" s="18"/>
      <c r="AO124" s="18"/>
      <c r="AP124" s="18"/>
      <c r="AQ124" s="18"/>
      <c r="AR124" s="18"/>
      <c r="AS124" s="18"/>
      <c r="AT124" s="18"/>
      <c r="AU124" s="18"/>
      <c r="AV124" s="18"/>
      <c r="AW124" s="18"/>
      <c r="AX124" s="18"/>
      <c r="AY124" s="18"/>
      <c r="AZ124" s="18"/>
      <c r="BA124" s="18"/>
      <c r="BB124" s="18"/>
      <c r="BC124" s="18"/>
      <c r="BD124" s="18"/>
      <c r="BE124" s="18"/>
      <c r="BF124" s="18"/>
      <c r="BG124" s="18"/>
      <c r="BH124" s="18"/>
      <c r="BI124" s="18"/>
      <c r="BJ124" s="18"/>
      <c r="BK124" s="18"/>
      <c r="BL124" s="18"/>
      <c r="BM124" s="18"/>
      <c r="BN124" s="18"/>
      <c r="BO124" s="18"/>
      <c r="BP124" s="18"/>
      <c r="BQ124" s="18"/>
      <c r="BR124" s="18"/>
      <c r="BS124" s="18"/>
      <c r="BT124" s="18"/>
      <c r="BU124" s="18"/>
      <c r="BV124" s="18"/>
      <c r="BW124" s="18"/>
      <c r="BX124" s="18"/>
      <c r="BY124" s="18"/>
      <c r="BZ124" s="18"/>
      <c r="CA124" s="18"/>
      <c r="CB124" s="18"/>
      <c r="CC124" s="18"/>
      <c r="CD124" s="18"/>
      <c r="CE124" s="18"/>
      <c r="CF124" s="18"/>
      <c r="CG124" s="18"/>
      <c r="CH124" s="18"/>
      <c r="CI124" s="18"/>
      <c r="CJ124" s="18"/>
      <c r="CK124" s="18"/>
      <c r="CL124" s="18"/>
      <c r="CM124" s="18"/>
      <c r="CN124" s="18"/>
      <c r="CO124" s="18"/>
      <c r="CP124" s="18"/>
      <c r="CQ124" s="18"/>
      <c r="CR124" s="18"/>
      <c r="CS124" s="18"/>
      <c r="CT124" s="18"/>
    </row>
    <row r="125" spans="3:98" x14ac:dyDescent="0.35">
      <c r="C125" s="18"/>
      <c r="D125" s="18"/>
      <c r="E125" s="18"/>
      <c r="F125" s="18"/>
      <c r="G125" s="62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  <c r="AB125" s="18"/>
      <c r="AC125" s="18"/>
      <c r="AD125" s="18"/>
      <c r="AE125" s="18"/>
      <c r="AF125" s="18"/>
      <c r="AG125" s="18"/>
      <c r="AH125" s="18"/>
      <c r="AI125" s="18"/>
      <c r="AJ125" s="18"/>
      <c r="AK125" s="18"/>
      <c r="AL125" s="18"/>
      <c r="AM125" s="18"/>
      <c r="AN125" s="18"/>
      <c r="AO125" s="18"/>
      <c r="AP125" s="18"/>
      <c r="AQ125" s="18"/>
      <c r="AR125" s="18"/>
      <c r="AS125" s="18"/>
      <c r="AT125" s="18"/>
      <c r="AU125" s="18"/>
      <c r="AV125" s="18"/>
      <c r="AW125" s="18"/>
      <c r="AX125" s="18"/>
      <c r="AY125" s="18"/>
      <c r="AZ125" s="18"/>
      <c r="BA125" s="18"/>
      <c r="BB125" s="18"/>
      <c r="BC125" s="18"/>
      <c r="BD125" s="18"/>
      <c r="BE125" s="18"/>
      <c r="BF125" s="18"/>
      <c r="BG125" s="18"/>
      <c r="BH125" s="18"/>
      <c r="BI125" s="18"/>
      <c r="BJ125" s="18"/>
      <c r="BK125" s="18"/>
      <c r="BL125" s="18"/>
      <c r="BM125" s="18"/>
      <c r="BN125" s="18"/>
      <c r="BO125" s="18"/>
      <c r="BP125" s="18"/>
      <c r="BQ125" s="18"/>
      <c r="BR125" s="18"/>
      <c r="BS125" s="18"/>
      <c r="BT125" s="18"/>
      <c r="BU125" s="18"/>
      <c r="BV125" s="18"/>
      <c r="BW125" s="18"/>
      <c r="BX125" s="18"/>
      <c r="BY125" s="18"/>
      <c r="BZ125" s="18"/>
      <c r="CA125" s="18"/>
      <c r="CB125" s="18"/>
      <c r="CC125" s="18"/>
      <c r="CD125" s="18"/>
      <c r="CE125" s="18"/>
      <c r="CF125" s="18"/>
      <c r="CG125" s="18"/>
      <c r="CH125" s="18"/>
      <c r="CI125" s="18"/>
      <c r="CJ125" s="18"/>
      <c r="CK125" s="18"/>
      <c r="CL125" s="18"/>
      <c r="CM125" s="18"/>
      <c r="CN125" s="18"/>
      <c r="CO125" s="18"/>
      <c r="CP125" s="18"/>
      <c r="CQ125" s="18"/>
      <c r="CR125" s="18"/>
      <c r="CS125" s="18"/>
      <c r="CT125" s="18"/>
    </row>
    <row r="126" spans="3:98" x14ac:dyDescent="0.35">
      <c r="C126" s="18"/>
      <c r="D126" s="18"/>
      <c r="E126" s="18"/>
      <c r="F126" s="18"/>
      <c r="G126" s="62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  <c r="AB126" s="18"/>
      <c r="AC126" s="18"/>
      <c r="AD126" s="18"/>
      <c r="AE126" s="18"/>
      <c r="AF126" s="18"/>
      <c r="AG126" s="18"/>
      <c r="AH126" s="18"/>
      <c r="AI126" s="18"/>
      <c r="AJ126" s="18"/>
      <c r="AK126" s="18"/>
      <c r="AL126" s="18"/>
      <c r="AM126" s="18"/>
      <c r="AN126" s="18"/>
      <c r="AO126" s="18"/>
      <c r="AP126" s="18"/>
      <c r="AQ126" s="18"/>
      <c r="AR126" s="18"/>
      <c r="AS126" s="18"/>
      <c r="AT126" s="18"/>
      <c r="AU126" s="18"/>
      <c r="AV126" s="18"/>
      <c r="AW126" s="18"/>
      <c r="AX126" s="18"/>
      <c r="AY126" s="18"/>
      <c r="AZ126" s="18"/>
      <c r="BA126" s="18"/>
      <c r="BB126" s="18"/>
      <c r="BC126" s="18"/>
      <c r="BD126" s="18"/>
      <c r="BE126" s="18"/>
      <c r="BF126" s="18"/>
      <c r="BG126" s="18"/>
      <c r="BH126" s="18"/>
      <c r="BI126" s="18"/>
      <c r="BJ126" s="18"/>
      <c r="BK126" s="18"/>
      <c r="BL126" s="18"/>
      <c r="BM126" s="18"/>
      <c r="BN126" s="18"/>
      <c r="BO126" s="18"/>
      <c r="BP126" s="18"/>
      <c r="BQ126" s="18"/>
      <c r="BR126" s="18"/>
      <c r="BS126" s="18"/>
      <c r="BT126" s="18"/>
      <c r="BU126" s="18"/>
      <c r="BV126" s="18"/>
      <c r="BW126" s="18"/>
      <c r="BX126" s="18"/>
      <c r="BY126" s="18"/>
      <c r="BZ126" s="18"/>
      <c r="CA126" s="18"/>
      <c r="CB126" s="18"/>
      <c r="CC126" s="18"/>
      <c r="CD126" s="18"/>
      <c r="CE126" s="18"/>
      <c r="CF126" s="18"/>
      <c r="CG126" s="18"/>
      <c r="CH126" s="18"/>
      <c r="CI126" s="18"/>
      <c r="CJ126" s="18"/>
      <c r="CK126" s="18"/>
      <c r="CL126" s="18"/>
      <c r="CM126" s="18"/>
      <c r="CN126" s="18"/>
      <c r="CO126" s="18"/>
      <c r="CP126" s="18"/>
      <c r="CQ126" s="18"/>
      <c r="CR126" s="18"/>
      <c r="CS126" s="18"/>
      <c r="CT126" s="18"/>
    </row>
    <row r="127" spans="3:98" x14ac:dyDescent="0.35">
      <c r="C127" s="18"/>
      <c r="D127" s="18"/>
      <c r="E127" s="18"/>
      <c r="F127" s="18"/>
      <c r="G127" s="62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  <c r="AB127" s="18"/>
      <c r="AC127" s="18"/>
      <c r="AD127" s="18"/>
      <c r="AE127" s="18"/>
      <c r="AF127" s="18"/>
      <c r="AG127" s="18"/>
      <c r="AH127" s="18"/>
      <c r="AI127" s="18"/>
      <c r="AJ127" s="18"/>
      <c r="AK127" s="18"/>
      <c r="AL127" s="18"/>
      <c r="AM127" s="18"/>
      <c r="AN127" s="18"/>
      <c r="AO127" s="18"/>
      <c r="AP127" s="18"/>
      <c r="AQ127" s="18"/>
      <c r="AR127" s="18"/>
      <c r="AS127" s="18"/>
      <c r="AT127" s="18"/>
      <c r="AU127" s="18"/>
      <c r="AV127" s="18"/>
      <c r="AW127" s="18"/>
      <c r="AX127" s="18"/>
      <c r="AY127" s="18"/>
      <c r="AZ127" s="18"/>
      <c r="BA127" s="18"/>
      <c r="BB127" s="18"/>
      <c r="BC127" s="18"/>
      <c r="BD127" s="18"/>
      <c r="BE127" s="18"/>
      <c r="BF127" s="18"/>
      <c r="BG127" s="18"/>
      <c r="BH127" s="18"/>
      <c r="BI127" s="18"/>
      <c r="BJ127" s="18"/>
      <c r="BK127" s="18"/>
      <c r="BL127" s="18"/>
      <c r="BM127" s="18"/>
      <c r="BN127" s="18"/>
      <c r="BO127" s="18"/>
      <c r="BP127" s="18"/>
      <c r="BQ127" s="18"/>
      <c r="BR127" s="18"/>
      <c r="BS127" s="18"/>
      <c r="BT127" s="18"/>
      <c r="BU127" s="18"/>
      <c r="BV127" s="18"/>
      <c r="BW127" s="18"/>
      <c r="BX127" s="18"/>
      <c r="BY127" s="18"/>
      <c r="BZ127" s="18"/>
      <c r="CA127" s="18"/>
      <c r="CB127" s="18"/>
      <c r="CC127" s="18"/>
      <c r="CD127" s="18"/>
      <c r="CE127" s="18"/>
      <c r="CF127" s="18"/>
      <c r="CG127" s="18"/>
      <c r="CH127" s="18"/>
      <c r="CI127" s="18"/>
      <c r="CJ127" s="18"/>
      <c r="CK127" s="18"/>
      <c r="CL127" s="18"/>
      <c r="CM127" s="18"/>
      <c r="CN127" s="18"/>
      <c r="CO127" s="18"/>
      <c r="CP127" s="18"/>
      <c r="CQ127" s="18"/>
      <c r="CR127" s="18"/>
      <c r="CS127" s="18"/>
      <c r="CT127" s="18"/>
    </row>
    <row r="128" spans="3:98" x14ac:dyDescent="0.35">
      <c r="C128" s="18"/>
      <c r="D128" s="18"/>
      <c r="E128" s="18"/>
      <c r="F128" s="18"/>
      <c r="G128" s="62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  <c r="AB128" s="18"/>
      <c r="AC128" s="18"/>
      <c r="AD128" s="18"/>
      <c r="AE128" s="18"/>
      <c r="AF128" s="18"/>
      <c r="AG128" s="18"/>
      <c r="AH128" s="18"/>
      <c r="AI128" s="18"/>
      <c r="AJ128" s="18"/>
      <c r="AK128" s="18"/>
      <c r="AL128" s="18"/>
      <c r="AM128" s="18"/>
      <c r="AN128" s="18"/>
      <c r="AO128" s="18"/>
      <c r="AP128" s="18"/>
      <c r="AQ128" s="18"/>
      <c r="AR128" s="18"/>
      <c r="AS128" s="18"/>
      <c r="AT128" s="18"/>
      <c r="AU128" s="18"/>
      <c r="AV128" s="18"/>
      <c r="AW128" s="18"/>
      <c r="AX128" s="18"/>
      <c r="AY128" s="18"/>
      <c r="AZ128" s="18"/>
      <c r="BA128" s="18"/>
      <c r="BB128" s="18"/>
      <c r="BC128" s="18"/>
      <c r="BD128" s="18"/>
      <c r="BE128" s="18"/>
      <c r="BF128" s="18"/>
      <c r="BG128" s="18"/>
      <c r="BH128" s="18"/>
      <c r="BI128" s="18"/>
      <c r="BJ128" s="18"/>
      <c r="BK128" s="18"/>
      <c r="BL128" s="18"/>
      <c r="BM128" s="18"/>
      <c r="BN128" s="18"/>
      <c r="BO128" s="18"/>
      <c r="BP128" s="18"/>
      <c r="BQ128" s="18"/>
      <c r="BR128" s="18"/>
      <c r="BS128" s="18"/>
      <c r="BT128" s="18"/>
      <c r="BU128" s="18"/>
      <c r="BV128" s="18"/>
      <c r="BW128" s="18"/>
      <c r="BX128" s="18"/>
      <c r="BY128" s="18"/>
      <c r="BZ128" s="18"/>
      <c r="CA128" s="18"/>
      <c r="CB128" s="18"/>
      <c r="CC128" s="18"/>
      <c r="CD128" s="18"/>
      <c r="CE128" s="18"/>
      <c r="CF128" s="18"/>
      <c r="CG128" s="18"/>
      <c r="CH128" s="18"/>
      <c r="CI128" s="18"/>
      <c r="CJ128" s="18"/>
      <c r="CK128" s="18"/>
      <c r="CL128" s="18"/>
      <c r="CM128" s="18"/>
      <c r="CN128" s="18"/>
      <c r="CO128" s="18"/>
      <c r="CP128" s="18"/>
      <c r="CQ128" s="18"/>
      <c r="CR128" s="18"/>
      <c r="CS128" s="18"/>
      <c r="CT128" s="18"/>
    </row>
    <row r="129" spans="3:98" x14ac:dyDescent="0.35">
      <c r="C129" s="18"/>
      <c r="D129" s="18"/>
      <c r="E129" s="18"/>
      <c r="F129" s="18"/>
      <c r="G129" s="62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  <c r="AB129" s="18"/>
      <c r="AC129" s="18"/>
      <c r="AD129" s="18"/>
      <c r="AE129" s="18"/>
      <c r="AF129" s="18"/>
      <c r="AG129" s="18"/>
      <c r="AH129" s="18"/>
      <c r="AI129" s="18"/>
      <c r="AJ129" s="18"/>
      <c r="AK129" s="18"/>
      <c r="AL129" s="18"/>
      <c r="AM129" s="18"/>
      <c r="AN129" s="18"/>
      <c r="AO129" s="18"/>
      <c r="AP129" s="18"/>
      <c r="AQ129" s="18"/>
      <c r="AR129" s="18"/>
      <c r="AS129" s="18"/>
      <c r="AT129" s="18"/>
      <c r="AU129" s="18"/>
      <c r="AV129" s="18"/>
      <c r="AW129" s="18"/>
      <c r="AX129" s="18"/>
      <c r="AY129" s="18"/>
      <c r="AZ129" s="18"/>
      <c r="BA129" s="18"/>
      <c r="BB129" s="18"/>
      <c r="BC129" s="18"/>
      <c r="BD129" s="18"/>
      <c r="BE129" s="18"/>
      <c r="BF129" s="18"/>
      <c r="BG129" s="18"/>
      <c r="BH129" s="18"/>
      <c r="BI129" s="18"/>
      <c r="BJ129" s="18"/>
      <c r="BK129" s="18"/>
      <c r="BL129" s="18"/>
      <c r="BM129" s="18"/>
      <c r="BN129" s="18"/>
      <c r="BO129" s="18"/>
      <c r="BP129" s="18"/>
      <c r="BQ129" s="18"/>
      <c r="BR129" s="18"/>
      <c r="BS129" s="18"/>
      <c r="BT129" s="18"/>
      <c r="BU129" s="18"/>
      <c r="BV129" s="18"/>
      <c r="BW129" s="18"/>
      <c r="BX129" s="18"/>
      <c r="BY129" s="18"/>
      <c r="BZ129" s="18"/>
      <c r="CA129" s="18"/>
      <c r="CB129" s="18"/>
      <c r="CC129" s="18"/>
      <c r="CD129" s="18"/>
      <c r="CE129" s="18"/>
      <c r="CF129" s="18"/>
      <c r="CG129" s="18"/>
      <c r="CH129" s="18"/>
      <c r="CI129" s="18"/>
      <c r="CJ129" s="18"/>
      <c r="CK129" s="18"/>
      <c r="CL129" s="18"/>
      <c r="CM129" s="18"/>
      <c r="CN129" s="18"/>
      <c r="CO129" s="18"/>
      <c r="CP129" s="18"/>
      <c r="CQ129" s="18"/>
      <c r="CR129" s="18"/>
      <c r="CS129" s="18"/>
      <c r="CT129" s="18"/>
    </row>
    <row r="130" spans="3:98" x14ac:dyDescent="0.35">
      <c r="C130" s="18"/>
      <c r="D130" s="18"/>
      <c r="E130" s="18"/>
      <c r="F130" s="18"/>
      <c r="G130" s="62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  <c r="AB130" s="18"/>
      <c r="AC130" s="18"/>
      <c r="AD130" s="18"/>
      <c r="AE130" s="18"/>
      <c r="AF130" s="18"/>
      <c r="AG130" s="18"/>
      <c r="AH130" s="18"/>
      <c r="AI130" s="18"/>
      <c r="AJ130" s="18"/>
      <c r="AK130" s="18"/>
      <c r="AL130" s="18"/>
      <c r="AM130" s="18"/>
      <c r="AN130" s="18"/>
      <c r="AO130" s="18"/>
      <c r="AP130" s="18"/>
      <c r="AQ130" s="18"/>
      <c r="AR130" s="18"/>
      <c r="AS130" s="18"/>
      <c r="AT130" s="18"/>
      <c r="AU130" s="18"/>
      <c r="AV130" s="18"/>
      <c r="AW130" s="18"/>
      <c r="AX130" s="18"/>
      <c r="AY130" s="18"/>
      <c r="AZ130" s="18"/>
      <c r="BA130" s="18"/>
      <c r="BB130" s="18"/>
      <c r="BC130" s="18"/>
      <c r="BD130" s="18"/>
      <c r="BE130" s="18"/>
      <c r="BF130" s="18"/>
      <c r="BG130" s="18"/>
      <c r="BH130" s="18"/>
      <c r="BI130" s="18"/>
      <c r="BJ130" s="18"/>
      <c r="BK130" s="18"/>
      <c r="BL130" s="18"/>
      <c r="BM130" s="18"/>
      <c r="BN130" s="18"/>
      <c r="BO130" s="18"/>
      <c r="BP130" s="18"/>
      <c r="BQ130" s="18"/>
      <c r="BR130" s="18"/>
      <c r="BS130" s="18"/>
      <c r="BT130" s="18"/>
      <c r="BU130" s="18"/>
      <c r="BV130" s="18"/>
      <c r="BW130" s="18"/>
      <c r="BX130" s="18"/>
      <c r="BY130" s="18"/>
      <c r="BZ130" s="18"/>
      <c r="CA130" s="18"/>
      <c r="CB130" s="18"/>
      <c r="CC130" s="18"/>
      <c r="CD130" s="18"/>
      <c r="CE130" s="18"/>
      <c r="CF130" s="18"/>
      <c r="CG130" s="18"/>
      <c r="CH130" s="18"/>
      <c r="CI130" s="18"/>
      <c r="CJ130" s="18"/>
      <c r="CK130" s="18"/>
      <c r="CL130" s="18"/>
      <c r="CM130" s="18"/>
      <c r="CN130" s="18"/>
      <c r="CO130" s="18"/>
      <c r="CP130" s="18"/>
      <c r="CQ130" s="18"/>
      <c r="CR130" s="18"/>
      <c r="CS130" s="18"/>
      <c r="CT130" s="18"/>
    </row>
    <row r="131" spans="3:98" x14ac:dyDescent="0.35">
      <c r="C131" s="18"/>
      <c r="D131" s="18"/>
      <c r="E131" s="18"/>
      <c r="F131" s="18"/>
      <c r="G131" s="62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  <c r="AB131" s="18"/>
      <c r="AC131" s="18"/>
      <c r="AD131" s="18"/>
      <c r="AE131" s="18"/>
      <c r="AF131" s="18"/>
      <c r="AG131" s="18"/>
      <c r="AH131" s="18"/>
      <c r="AI131" s="18"/>
      <c r="AJ131" s="18"/>
      <c r="AK131" s="18"/>
      <c r="AL131" s="18"/>
      <c r="AM131" s="18"/>
      <c r="AN131" s="18"/>
      <c r="AO131" s="18"/>
      <c r="AP131" s="18"/>
      <c r="AQ131" s="18"/>
      <c r="AR131" s="18"/>
      <c r="AS131" s="18"/>
      <c r="AT131" s="18"/>
      <c r="AU131" s="18"/>
      <c r="AV131" s="18"/>
      <c r="AW131" s="18"/>
      <c r="AX131" s="18"/>
      <c r="AY131" s="18"/>
      <c r="AZ131" s="18"/>
      <c r="BA131" s="18"/>
      <c r="BB131" s="18"/>
      <c r="BC131" s="18"/>
      <c r="BD131" s="18"/>
      <c r="BE131" s="18"/>
      <c r="BF131" s="18"/>
      <c r="BG131" s="18"/>
      <c r="BH131" s="18"/>
      <c r="BI131" s="18"/>
      <c r="BJ131" s="18"/>
      <c r="BK131" s="18"/>
      <c r="BL131" s="18"/>
      <c r="BM131" s="18"/>
      <c r="BN131" s="18"/>
      <c r="BO131" s="18"/>
      <c r="BP131" s="18"/>
      <c r="BQ131" s="18"/>
      <c r="BR131" s="18"/>
      <c r="BS131" s="18"/>
      <c r="BT131" s="18"/>
      <c r="BU131" s="18"/>
      <c r="BV131" s="18"/>
      <c r="BW131" s="18"/>
      <c r="BX131" s="18"/>
      <c r="BY131" s="18"/>
      <c r="BZ131" s="18"/>
      <c r="CA131" s="18"/>
      <c r="CB131" s="18"/>
      <c r="CC131" s="18"/>
      <c r="CD131" s="18"/>
      <c r="CE131" s="18"/>
      <c r="CF131" s="18"/>
      <c r="CG131" s="18"/>
      <c r="CH131" s="18"/>
      <c r="CI131" s="18"/>
      <c r="CJ131" s="18"/>
      <c r="CK131" s="18"/>
      <c r="CL131" s="18"/>
      <c r="CM131" s="18"/>
      <c r="CN131" s="18"/>
      <c r="CO131" s="18"/>
      <c r="CP131" s="18"/>
      <c r="CQ131" s="18"/>
      <c r="CR131" s="18"/>
      <c r="CS131" s="18"/>
      <c r="CT131" s="18"/>
    </row>
    <row r="132" spans="3:98" x14ac:dyDescent="0.35">
      <c r="C132" s="18"/>
      <c r="D132" s="18"/>
      <c r="E132" s="18"/>
      <c r="F132" s="18"/>
      <c r="G132" s="62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  <c r="AB132" s="18"/>
      <c r="AC132" s="18"/>
      <c r="AD132" s="18"/>
      <c r="AE132" s="18"/>
      <c r="AF132" s="18"/>
      <c r="AG132" s="18"/>
      <c r="AH132" s="18"/>
      <c r="AI132" s="18"/>
      <c r="AJ132" s="18"/>
      <c r="AK132" s="18"/>
      <c r="AL132" s="18"/>
      <c r="AM132" s="18"/>
      <c r="AN132" s="18"/>
      <c r="AO132" s="18"/>
      <c r="AP132" s="18"/>
      <c r="AQ132" s="18"/>
      <c r="AR132" s="18"/>
      <c r="AS132" s="18"/>
      <c r="AT132" s="18"/>
      <c r="AU132" s="18"/>
      <c r="AV132" s="18"/>
      <c r="AW132" s="18"/>
      <c r="AX132" s="18"/>
      <c r="AY132" s="18"/>
      <c r="AZ132" s="18"/>
      <c r="BA132" s="18"/>
      <c r="BB132" s="18"/>
      <c r="BC132" s="18"/>
      <c r="BD132" s="18"/>
      <c r="BE132" s="18"/>
      <c r="BF132" s="18"/>
      <c r="BG132" s="18"/>
      <c r="BH132" s="18"/>
      <c r="BI132" s="18"/>
      <c r="BJ132" s="18"/>
      <c r="BK132" s="18"/>
      <c r="BL132" s="18"/>
      <c r="BM132" s="18"/>
      <c r="BN132" s="18"/>
      <c r="BO132" s="18"/>
      <c r="BP132" s="18"/>
      <c r="BQ132" s="18"/>
      <c r="BR132" s="18"/>
      <c r="BS132" s="18"/>
      <c r="BT132" s="18"/>
      <c r="BU132" s="18"/>
      <c r="BV132" s="18"/>
      <c r="BW132" s="18"/>
      <c r="BX132" s="18"/>
      <c r="BY132" s="18"/>
      <c r="BZ132" s="18"/>
      <c r="CA132" s="18"/>
      <c r="CB132" s="18"/>
      <c r="CC132" s="18"/>
      <c r="CD132" s="18"/>
      <c r="CE132" s="18"/>
      <c r="CF132" s="18"/>
      <c r="CG132" s="18"/>
      <c r="CH132" s="18"/>
      <c r="CI132" s="18"/>
      <c r="CJ132" s="18"/>
      <c r="CK132" s="18"/>
      <c r="CL132" s="18"/>
      <c r="CM132" s="18"/>
      <c r="CN132" s="18"/>
      <c r="CO132" s="18"/>
      <c r="CP132" s="18"/>
      <c r="CQ132" s="18"/>
      <c r="CR132" s="18"/>
      <c r="CS132" s="18"/>
      <c r="CT132" s="18"/>
    </row>
    <row r="133" spans="3:98" x14ac:dyDescent="0.35">
      <c r="C133" s="18"/>
      <c r="D133" s="18"/>
      <c r="E133" s="18"/>
      <c r="F133" s="18"/>
      <c r="G133" s="62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  <c r="AB133" s="18"/>
      <c r="AC133" s="18"/>
      <c r="AD133" s="18"/>
      <c r="AE133" s="18"/>
      <c r="AF133" s="18"/>
      <c r="AG133" s="18"/>
      <c r="AH133" s="18"/>
      <c r="AI133" s="18"/>
      <c r="AJ133" s="18"/>
      <c r="AK133" s="18"/>
      <c r="AL133" s="18"/>
      <c r="AM133" s="18"/>
      <c r="AN133" s="18"/>
      <c r="AO133" s="18"/>
      <c r="AP133" s="18"/>
      <c r="AQ133" s="18"/>
      <c r="AR133" s="18"/>
      <c r="AS133" s="18"/>
      <c r="AT133" s="18"/>
      <c r="AU133" s="18"/>
      <c r="AV133" s="18"/>
      <c r="AW133" s="18"/>
      <c r="AX133" s="18"/>
      <c r="AY133" s="18"/>
      <c r="AZ133" s="18"/>
      <c r="BA133" s="18"/>
      <c r="BB133" s="18"/>
      <c r="BC133" s="18"/>
      <c r="BD133" s="18"/>
      <c r="BE133" s="18"/>
      <c r="BF133" s="18"/>
      <c r="BG133" s="18"/>
      <c r="BH133" s="18"/>
      <c r="BI133" s="18"/>
      <c r="BJ133" s="18"/>
      <c r="BK133" s="18"/>
      <c r="BL133" s="18"/>
      <c r="BM133" s="18"/>
      <c r="BN133" s="18"/>
      <c r="BO133" s="18"/>
      <c r="BP133" s="18"/>
      <c r="BQ133" s="18"/>
      <c r="BR133" s="18"/>
      <c r="BS133" s="18"/>
      <c r="BT133" s="18"/>
      <c r="BU133" s="18"/>
      <c r="BV133" s="18"/>
      <c r="BW133" s="18"/>
      <c r="BX133" s="18"/>
      <c r="BY133" s="18"/>
      <c r="BZ133" s="18"/>
      <c r="CA133" s="18"/>
      <c r="CB133" s="18"/>
      <c r="CC133" s="18"/>
      <c r="CD133" s="18"/>
      <c r="CE133" s="18"/>
      <c r="CF133" s="18"/>
      <c r="CG133" s="18"/>
      <c r="CH133" s="18"/>
      <c r="CI133" s="18"/>
      <c r="CJ133" s="18"/>
      <c r="CK133" s="18"/>
      <c r="CL133" s="18"/>
      <c r="CM133" s="18"/>
      <c r="CN133" s="18"/>
      <c r="CO133" s="18"/>
      <c r="CP133" s="18"/>
      <c r="CQ133" s="18"/>
      <c r="CR133" s="18"/>
      <c r="CS133" s="18"/>
      <c r="CT133" s="18"/>
    </row>
    <row r="134" spans="3:98" x14ac:dyDescent="0.35">
      <c r="C134" s="18"/>
      <c r="D134" s="18"/>
      <c r="E134" s="18"/>
      <c r="F134" s="18"/>
      <c r="G134" s="62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  <c r="AB134" s="18"/>
      <c r="AC134" s="18"/>
      <c r="AD134" s="18"/>
      <c r="AE134" s="18"/>
      <c r="AF134" s="18"/>
      <c r="AG134" s="18"/>
      <c r="AH134" s="18"/>
      <c r="AI134" s="18"/>
      <c r="AJ134" s="18"/>
      <c r="AK134" s="18"/>
      <c r="AL134" s="18"/>
      <c r="AM134" s="18"/>
      <c r="AN134" s="18"/>
      <c r="AO134" s="18"/>
      <c r="AP134" s="18"/>
      <c r="AQ134" s="18"/>
      <c r="AR134" s="18"/>
      <c r="AS134" s="18"/>
      <c r="AT134" s="18"/>
      <c r="AU134" s="18"/>
      <c r="AV134" s="18"/>
      <c r="AW134" s="18"/>
      <c r="AX134" s="18"/>
      <c r="AY134" s="18"/>
      <c r="AZ134" s="18"/>
      <c r="BA134" s="18"/>
      <c r="BB134" s="18"/>
      <c r="BC134" s="18"/>
      <c r="BD134" s="18"/>
      <c r="BE134" s="18"/>
      <c r="BF134" s="18"/>
      <c r="BG134" s="18"/>
      <c r="BH134" s="18"/>
      <c r="BI134" s="18"/>
      <c r="BJ134" s="18"/>
      <c r="BK134" s="18"/>
      <c r="BL134" s="18"/>
      <c r="BM134" s="18"/>
      <c r="BN134" s="18"/>
      <c r="BO134" s="18"/>
      <c r="BP134" s="18"/>
      <c r="BQ134" s="18"/>
      <c r="BR134" s="18"/>
      <c r="BS134" s="18"/>
      <c r="BT134" s="18"/>
      <c r="BU134" s="18"/>
      <c r="BV134" s="18"/>
      <c r="BW134" s="18"/>
      <c r="BX134" s="18"/>
      <c r="BY134" s="18"/>
      <c r="BZ134" s="18"/>
      <c r="CA134" s="18"/>
      <c r="CB134" s="18"/>
      <c r="CC134" s="18"/>
      <c r="CD134" s="18"/>
      <c r="CE134" s="18"/>
      <c r="CF134" s="18"/>
      <c r="CG134" s="18"/>
      <c r="CH134" s="18"/>
      <c r="CI134" s="18"/>
      <c r="CJ134" s="18"/>
      <c r="CK134" s="18"/>
      <c r="CL134" s="18"/>
      <c r="CM134" s="18"/>
      <c r="CN134" s="18"/>
      <c r="CO134" s="18"/>
      <c r="CP134" s="18"/>
      <c r="CQ134" s="18"/>
      <c r="CR134" s="18"/>
      <c r="CS134" s="18"/>
      <c r="CT134" s="18"/>
    </row>
    <row r="135" spans="3:98" x14ac:dyDescent="0.35">
      <c r="C135" s="18"/>
      <c r="D135" s="18"/>
      <c r="E135" s="18"/>
      <c r="F135" s="18"/>
      <c r="G135" s="62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  <c r="AB135" s="18"/>
      <c r="AC135" s="18"/>
      <c r="AD135" s="18"/>
      <c r="AE135" s="18"/>
      <c r="AF135" s="18"/>
      <c r="AG135" s="18"/>
      <c r="AH135" s="18"/>
      <c r="AI135" s="18"/>
      <c r="AJ135" s="18"/>
      <c r="AK135" s="18"/>
      <c r="AL135" s="18"/>
      <c r="AM135" s="18"/>
      <c r="AN135" s="18"/>
      <c r="AO135" s="18"/>
      <c r="AP135" s="18"/>
      <c r="AQ135" s="18"/>
      <c r="AR135" s="18"/>
      <c r="AS135" s="18"/>
      <c r="AT135" s="18"/>
      <c r="AU135" s="18"/>
      <c r="AV135" s="18"/>
      <c r="AW135" s="18"/>
      <c r="AX135" s="18"/>
      <c r="AY135" s="18"/>
      <c r="AZ135" s="18"/>
      <c r="BA135" s="18"/>
      <c r="BB135" s="18"/>
      <c r="BC135" s="18"/>
      <c r="BD135" s="18"/>
      <c r="BE135" s="18"/>
      <c r="BF135" s="18"/>
      <c r="BG135" s="18"/>
      <c r="BH135" s="18"/>
      <c r="BI135" s="18"/>
      <c r="BJ135" s="18"/>
      <c r="BK135" s="18"/>
      <c r="BL135" s="18"/>
      <c r="BM135" s="18"/>
      <c r="BN135" s="18"/>
      <c r="BO135" s="18"/>
      <c r="BP135" s="18"/>
      <c r="BQ135" s="18"/>
      <c r="BR135" s="18"/>
      <c r="BS135" s="18"/>
      <c r="BT135" s="18"/>
      <c r="BU135" s="18"/>
      <c r="BV135" s="18"/>
      <c r="BW135" s="18"/>
      <c r="BX135" s="18"/>
      <c r="BY135" s="18"/>
      <c r="BZ135" s="18"/>
      <c r="CA135" s="18"/>
      <c r="CB135" s="18"/>
      <c r="CC135" s="18"/>
      <c r="CD135" s="18"/>
      <c r="CE135" s="18"/>
      <c r="CF135" s="18"/>
      <c r="CG135" s="18"/>
      <c r="CH135" s="18"/>
      <c r="CI135" s="18"/>
      <c r="CJ135" s="18"/>
      <c r="CK135" s="18"/>
      <c r="CL135" s="18"/>
      <c r="CM135" s="18"/>
      <c r="CN135" s="18"/>
      <c r="CO135" s="18"/>
      <c r="CP135" s="18"/>
      <c r="CQ135" s="18"/>
      <c r="CR135" s="18"/>
      <c r="CS135" s="18"/>
      <c r="CT135" s="18"/>
    </row>
    <row r="136" spans="3:98" x14ac:dyDescent="0.35">
      <c r="C136" s="18"/>
      <c r="D136" s="18"/>
      <c r="E136" s="18"/>
      <c r="F136" s="18"/>
      <c r="G136" s="62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  <c r="AB136" s="18"/>
      <c r="AC136" s="18"/>
      <c r="AD136" s="18"/>
      <c r="AE136" s="18"/>
      <c r="AF136" s="18"/>
      <c r="AG136" s="18"/>
      <c r="AH136" s="18"/>
      <c r="AI136" s="18"/>
      <c r="AJ136" s="18"/>
      <c r="AK136" s="18"/>
      <c r="AL136" s="18"/>
      <c r="AM136" s="18"/>
      <c r="AN136" s="18"/>
      <c r="AO136" s="18"/>
      <c r="AP136" s="18"/>
      <c r="AQ136" s="18"/>
      <c r="AR136" s="18"/>
      <c r="AS136" s="18"/>
      <c r="AT136" s="18"/>
      <c r="AU136" s="18"/>
      <c r="AV136" s="18"/>
      <c r="AW136" s="18"/>
      <c r="AX136" s="18"/>
      <c r="AY136" s="18"/>
      <c r="AZ136" s="18"/>
      <c r="BA136" s="18"/>
      <c r="BB136" s="18"/>
      <c r="BC136" s="18"/>
      <c r="BD136" s="18"/>
      <c r="BE136" s="18"/>
      <c r="BF136" s="18"/>
      <c r="BG136" s="18"/>
      <c r="BH136" s="18"/>
      <c r="BI136" s="18"/>
      <c r="BJ136" s="18"/>
      <c r="BK136" s="18"/>
      <c r="BL136" s="18"/>
      <c r="BM136" s="18"/>
      <c r="BN136" s="18"/>
      <c r="BO136" s="18"/>
      <c r="BP136" s="18"/>
      <c r="BQ136" s="18"/>
      <c r="BR136" s="18"/>
      <c r="BS136" s="18"/>
      <c r="BT136" s="18"/>
      <c r="BU136" s="18"/>
      <c r="BV136" s="18"/>
      <c r="BW136" s="18"/>
      <c r="BX136" s="18"/>
      <c r="BY136" s="18"/>
      <c r="BZ136" s="18"/>
      <c r="CA136" s="18"/>
      <c r="CB136" s="18"/>
      <c r="CC136" s="18"/>
      <c r="CD136" s="18"/>
      <c r="CE136" s="18"/>
      <c r="CF136" s="18"/>
      <c r="CG136" s="18"/>
      <c r="CH136" s="18"/>
      <c r="CI136" s="18"/>
      <c r="CJ136" s="18"/>
      <c r="CK136" s="18"/>
      <c r="CL136" s="18"/>
      <c r="CM136" s="18"/>
      <c r="CN136" s="18"/>
      <c r="CO136" s="18"/>
      <c r="CP136" s="18"/>
      <c r="CQ136" s="18"/>
      <c r="CR136" s="18"/>
      <c r="CS136" s="18"/>
      <c r="CT136" s="18"/>
    </row>
    <row r="137" spans="3:98" x14ac:dyDescent="0.35">
      <c r="C137" s="18"/>
      <c r="D137" s="18"/>
      <c r="E137" s="18"/>
      <c r="F137" s="18"/>
      <c r="G137" s="62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  <c r="AB137" s="18"/>
      <c r="AC137" s="18"/>
      <c r="AD137" s="18"/>
      <c r="AE137" s="18"/>
      <c r="AF137" s="18"/>
      <c r="AG137" s="18"/>
      <c r="AH137" s="18"/>
      <c r="AI137" s="18"/>
      <c r="AJ137" s="18"/>
      <c r="AK137" s="18"/>
      <c r="AL137" s="18"/>
      <c r="AM137" s="18"/>
      <c r="AN137" s="18"/>
      <c r="AO137" s="18"/>
      <c r="AP137" s="18"/>
      <c r="AQ137" s="18"/>
      <c r="AR137" s="18"/>
      <c r="AS137" s="18"/>
      <c r="AT137" s="18"/>
      <c r="AU137" s="18"/>
      <c r="AV137" s="18"/>
      <c r="AW137" s="18"/>
      <c r="AX137" s="18"/>
      <c r="AY137" s="18"/>
      <c r="AZ137" s="18"/>
      <c r="BA137" s="18"/>
      <c r="BB137" s="18"/>
      <c r="BC137" s="18"/>
      <c r="BD137" s="18"/>
      <c r="BE137" s="18"/>
      <c r="BF137" s="18"/>
      <c r="BG137" s="18"/>
      <c r="BH137" s="18"/>
      <c r="BI137" s="18"/>
      <c r="BJ137" s="18"/>
      <c r="BK137" s="18"/>
      <c r="BL137" s="18"/>
      <c r="BM137" s="18"/>
      <c r="BN137" s="18"/>
      <c r="BO137" s="18"/>
      <c r="BP137" s="18"/>
      <c r="BQ137" s="18"/>
      <c r="BR137" s="18"/>
      <c r="BS137" s="18"/>
      <c r="BT137" s="18"/>
      <c r="BU137" s="18"/>
      <c r="BV137" s="18"/>
      <c r="BW137" s="18"/>
      <c r="BX137" s="18"/>
      <c r="BY137" s="18"/>
      <c r="BZ137" s="18"/>
      <c r="CA137" s="18"/>
      <c r="CB137" s="18"/>
      <c r="CC137" s="18"/>
      <c r="CD137" s="18"/>
      <c r="CE137" s="18"/>
      <c r="CF137" s="18"/>
      <c r="CG137" s="18"/>
      <c r="CH137" s="18"/>
      <c r="CI137" s="18"/>
      <c r="CJ137" s="18"/>
      <c r="CK137" s="18"/>
      <c r="CL137" s="18"/>
      <c r="CM137" s="18"/>
      <c r="CN137" s="18"/>
      <c r="CO137" s="18"/>
      <c r="CP137" s="18"/>
      <c r="CQ137" s="18"/>
      <c r="CR137" s="18"/>
      <c r="CS137" s="18"/>
      <c r="CT137" s="18"/>
    </row>
    <row r="138" spans="3:98" x14ac:dyDescent="0.35">
      <c r="C138" s="18"/>
      <c r="D138" s="18"/>
      <c r="E138" s="18"/>
      <c r="F138" s="18"/>
      <c r="G138" s="62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  <c r="AB138" s="18"/>
      <c r="AC138" s="18"/>
      <c r="AD138" s="18"/>
      <c r="AE138" s="18"/>
      <c r="AF138" s="18"/>
      <c r="AG138" s="18"/>
      <c r="AH138" s="18"/>
      <c r="AI138" s="18"/>
      <c r="AJ138" s="18"/>
      <c r="AK138" s="18"/>
      <c r="AL138" s="18"/>
      <c r="AM138" s="18"/>
      <c r="AN138" s="18"/>
      <c r="AO138" s="18"/>
      <c r="AP138" s="18"/>
      <c r="AQ138" s="18"/>
      <c r="AR138" s="18"/>
      <c r="AS138" s="18"/>
      <c r="AT138" s="18"/>
      <c r="AU138" s="18"/>
      <c r="AV138" s="18"/>
      <c r="AW138" s="18"/>
      <c r="AX138" s="18"/>
      <c r="AY138" s="18"/>
      <c r="AZ138" s="18"/>
      <c r="BA138" s="18"/>
      <c r="BB138" s="18"/>
      <c r="BC138" s="18"/>
      <c r="BD138" s="18"/>
      <c r="BE138" s="18"/>
      <c r="BF138" s="18"/>
      <c r="BG138" s="18"/>
      <c r="BH138" s="18"/>
      <c r="BI138" s="18"/>
      <c r="BJ138" s="18"/>
      <c r="BK138" s="18"/>
      <c r="BL138" s="18"/>
      <c r="BM138" s="18"/>
      <c r="BN138" s="18"/>
      <c r="BO138" s="18"/>
      <c r="BP138" s="18"/>
      <c r="BQ138" s="18"/>
      <c r="BR138" s="18"/>
      <c r="BS138" s="18"/>
      <c r="BT138" s="18"/>
      <c r="BU138" s="18"/>
      <c r="BV138" s="18"/>
      <c r="BW138" s="18"/>
      <c r="BX138" s="18"/>
      <c r="BY138" s="18"/>
      <c r="BZ138" s="18"/>
      <c r="CA138" s="18"/>
      <c r="CB138" s="18"/>
      <c r="CC138" s="18"/>
      <c r="CD138" s="18"/>
      <c r="CE138" s="18"/>
      <c r="CF138" s="18"/>
      <c r="CG138" s="18"/>
      <c r="CH138" s="18"/>
      <c r="CI138" s="18"/>
      <c r="CJ138" s="18"/>
      <c r="CK138" s="18"/>
      <c r="CL138" s="18"/>
      <c r="CM138" s="18"/>
      <c r="CN138" s="18"/>
      <c r="CO138" s="18"/>
      <c r="CP138" s="18"/>
      <c r="CQ138" s="18"/>
      <c r="CR138" s="18"/>
      <c r="CS138" s="18"/>
      <c r="CT138" s="18"/>
    </row>
    <row r="139" spans="3:98" x14ac:dyDescent="0.35">
      <c r="C139" s="18"/>
      <c r="D139" s="18"/>
      <c r="E139" s="18"/>
      <c r="F139" s="18"/>
      <c r="G139" s="62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  <c r="AB139" s="18"/>
      <c r="AC139" s="18"/>
      <c r="AD139" s="18"/>
      <c r="AE139" s="18"/>
      <c r="AF139" s="18"/>
      <c r="AG139" s="18"/>
      <c r="AH139" s="18"/>
      <c r="AI139" s="18"/>
      <c r="AJ139" s="18"/>
      <c r="AK139" s="18"/>
      <c r="AL139" s="18"/>
      <c r="AM139" s="18"/>
      <c r="AN139" s="18"/>
      <c r="AO139" s="18"/>
      <c r="AP139" s="18"/>
      <c r="AQ139" s="18"/>
      <c r="AR139" s="18"/>
      <c r="AS139" s="18"/>
      <c r="AT139" s="18"/>
      <c r="AU139" s="18"/>
      <c r="AV139" s="18"/>
      <c r="AW139" s="18"/>
      <c r="AX139" s="18"/>
      <c r="AY139" s="18"/>
      <c r="AZ139" s="18"/>
      <c r="BA139" s="18"/>
      <c r="BB139" s="18"/>
      <c r="BC139" s="18"/>
      <c r="BD139" s="18"/>
      <c r="BE139" s="18"/>
      <c r="BF139" s="18"/>
      <c r="BG139" s="18"/>
      <c r="BH139" s="18"/>
      <c r="BI139" s="18"/>
      <c r="BJ139" s="18"/>
      <c r="BK139" s="18"/>
      <c r="BL139" s="18"/>
      <c r="BM139" s="18"/>
      <c r="BN139" s="18"/>
      <c r="BO139" s="18"/>
      <c r="BP139" s="18"/>
      <c r="BQ139" s="18"/>
      <c r="BR139" s="18"/>
      <c r="BS139" s="18"/>
      <c r="BT139" s="18"/>
      <c r="BU139" s="18"/>
      <c r="BV139" s="18"/>
      <c r="BW139" s="18"/>
      <c r="BX139" s="18"/>
      <c r="BY139" s="18"/>
      <c r="BZ139" s="18"/>
      <c r="CA139" s="18"/>
      <c r="CB139" s="18"/>
      <c r="CC139" s="18"/>
      <c r="CD139" s="18"/>
      <c r="CE139" s="18"/>
      <c r="CF139" s="18"/>
      <c r="CG139" s="18"/>
      <c r="CH139" s="18"/>
      <c r="CI139" s="18"/>
      <c r="CJ139" s="18"/>
      <c r="CK139" s="18"/>
      <c r="CL139" s="18"/>
      <c r="CM139" s="18"/>
      <c r="CN139" s="18"/>
      <c r="CO139" s="18"/>
      <c r="CP139" s="18"/>
      <c r="CQ139" s="18"/>
      <c r="CR139" s="18"/>
      <c r="CS139" s="18"/>
      <c r="CT139" s="18"/>
    </row>
    <row r="140" spans="3:98" x14ac:dyDescent="0.35">
      <c r="C140" s="18"/>
      <c r="D140" s="18"/>
      <c r="E140" s="18"/>
      <c r="F140" s="18"/>
      <c r="G140" s="62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  <c r="AB140" s="18"/>
      <c r="AC140" s="18"/>
      <c r="AD140" s="18"/>
      <c r="AE140" s="18"/>
      <c r="AF140" s="18"/>
      <c r="AG140" s="18"/>
      <c r="AH140" s="18"/>
      <c r="AI140" s="18"/>
      <c r="AJ140" s="18"/>
      <c r="AK140" s="18"/>
      <c r="AL140" s="18"/>
      <c r="AM140" s="18"/>
      <c r="AN140" s="18"/>
      <c r="AO140" s="18"/>
      <c r="AP140" s="18"/>
      <c r="AQ140" s="18"/>
      <c r="AR140" s="18"/>
      <c r="AS140" s="18"/>
      <c r="AT140" s="18"/>
      <c r="AU140" s="18"/>
      <c r="AV140" s="18"/>
      <c r="AW140" s="18"/>
      <c r="AX140" s="18"/>
      <c r="AY140" s="18"/>
      <c r="AZ140" s="18"/>
      <c r="BA140" s="18"/>
      <c r="BB140" s="18"/>
      <c r="BC140" s="18"/>
      <c r="BD140" s="18"/>
      <c r="BE140" s="18"/>
      <c r="BF140" s="18"/>
      <c r="BG140" s="18"/>
      <c r="BH140" s="18"/>
      <c r="BI140" s="18"/>
      <c r="BJ140" s="18"/>
      <c r="BK140" s="18"/>
      <c r="BL140" s="18"/>
      <c r="BM140" s="18"/>
      <c r="BN140" s="18"/>
      <c r="BO140" s="18"/>
      <c r="BP140" s="18"/>
      <c r="BQ140" s="18"/>
      <c r="BR140" s="18"/>
      <c r="BS140" s="18"/>
      <c r="BT140" s="18"/>
      <c r="BU140" s="18"/>
      <c r="BV140" s="18"/>
      <c r="BW140" s="18"/>
      <c r="BX140" s="18"/>
      <c r="BY140" s="18"/>
      <c r="BZ140" s="18"/>
      <c r="CA140" s="18"/>
      <c r="CB140" s="18"/>
      <c r="CC140" s="18"/>
      <c r="CD140" s="18"/>
      <c r="CE140" s="18"/>
      <c r="CF140" s="18"/>
      <c r="CG140" s="18"/>
      <c r="CH140" s="18"/>
      <c r="CI140" s="18"/>
      <c r="CJ140" s="18"/>
      <c r="CK140" s="18"/>
      <c r="CL140" s="18"/>
      <c r="CM140" s="18"/>
      <c r="CN140" s="18"/>
      <c r="CO140" s="18"/>
      <c r="CP140" s="18"/>
      <c r="CQ140" s="18"/>
      <c r="CR140" s="18"/>
      <c r="CS140" s="18"/>
      <c r="CT140" s="18"/>
    </row>
    <row r="141" spans="3:98" x14ac:dyDescent="0.35">
      <c r="C141" s="18"/>
      <c r="D141" s="18"/>
      <c r="E141" s="18"/>
      <c r="F141" s="18"/>
      <c r="G141" s="62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  <c r="AB141" s="18"/>
      <c r="AC141" s="18"/>
      <c r="AD141" s="18"/>
      <c r="AE141" s="18"/>
      <c r="AF141" s="18"/>
      <c r="AG141" s="18"/>
      <c r="AH141" s="18"/>
      <c r="AI141" s="18"/>
      <c r="AJ141" s="18"/>
      <c r="AK141" s="18"/>
      <c r="AL141" s="18"/>
      <c r="AM141" s="18"/>
      <c r="AN141" s="18"/>
      <c r="AO141" s="18"/>
      <c r="AP141" s="18"/>
      <c r="AQ141" s="18"/>
      <c r="AR141" s="18"/>
      <c r="AS141" s="18"/>
      <c r="AT141" s="18"/>
      <c r="AU141" s="18"/>
      <c r="AV141" s="18"/>
      <c r="AW141" s="18"/>
      <c r="AX141" s="18"/>
      <c r="AY141" s="18"/>
      <c r="AZ141" s="18"/>
      <c r="BA141" s="18"/>
      <c r="BB141" s="18"/>
      <c r="BC141" s="18"/>
      <c r="BD141" s="18"/>
      <c r="BE141" s="18"/>
      <c r="BF141" s="18"/>
      <c r="BG141" s="18"/>
      <c r="BH141" s="18"/>
      <c r="BI141" s="18"/>
      <c r="BJ141" s="18"/>
      <c r="BK141" s="18"/>
      <c r="BL141" s="18"/>
      <c r="BM141" s="18"/>
      <c r="BN141" s="18"/>
      <c r="BO141" s="18"/>
      <c r="BP141" s="18"/>
      <c r="BQ141" s="18"/>
      <c r="BR141" s="18"/>
      <c r="BS141" s="18"/>
      <c r="BT141" s="18"/>
      <c r="BU141" s="18"/>
      <c r="BV141" s="18"/>
      <c r="BW141" s="18"/>
      <c r="BX141" s="18"/>
      <c r="BY141" s="18"/>
      <c r="BZ141" s="18"/>
      <c r="CA141" s="18"/>
      <c r="CB141" s="18"/>
      <c r="CC141" s="18"/>
      <c r="CD141" s="18"/>
      <c r="CE141" s="18"/>
      <c r="CF141" s="18"/>
      <c r="CG141" s="18"/>
      <c r="CH141" s="18"/>
      <c r="CI141" s="18"/>
      <c r="CJ141" s="18"/>
      <c r="CK141" s="18"/>
      <c r="CL141" s="18"/>
      <c r="CM141" s="18"/>
      <c r="CN141" s="18"/>
      <c r="CO141" s="18"/>
      <c r="CP141" s="18"/>
      <c r="CQ141" s="18"/>
      <c r="CR141" s="18"/>
      <c r="CS141" s="18"/>
      <c r="CT141" s="18"/>
    </row>
    <row r="142" spans="3:98" x14ac:dyDescent="0.35">
      <c r="C142" s="18"/>
      <c r="D142" s="18"/>
      <c r="E142" s="18"/>
      <c r="F142" s="18"/>
      <c r="G142" s="62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  <c r="AB142" s="18"/>
      <c r="AC142" s="18"/>
      <c r="AD142" s="18"/>
      <c r="AE142" s="18"/>
      <c r="AF142" s="18"/>
      <c r="AG142" s="18"/>
      <c r="AH142" s="18"/>
      <c r="AI142" s="18"/>
      <c r="AJ142" s="18"/>
      <c r="AK142" s="18"/>
      <c r="AL142" s="18"/>
      <c r="AM142" s="18"/>
      <c r="AN142" s="18"/>
      <c r="AO142" s="18"/>
      <c r="AP142" s="18"/>
      <c r="AQ142" s="18"/>
      <c r="AR142" s="18"/>
      <c r="AS142" s="18"/>
      <c r="AT142" s="18"/>
      <c r="AU142" s="18"/>
      <c r="AV142" s="18"/>
      <c r="AW142" s="18"/>
      <c r="AX142" s="18"/>
      <c r="AY142" s="18"/>
      <c r="AZ142" s="18"/>
      <c r="BA142" s="18"/>
      <c r="BB142" s="18"/>
      <c r="BC142" s="18"/>
      <c r="BD142" s="18"/>
      <c r="BE142" s="18"/>
      <c r="BF142" s="18"/>
      <c r="BG142" s="18"/>
      <c r="BH142" s="18"/>
      <c r="BI142" s="18"/>
      <c r="BJ142" s="18"/>
      <c r="BK142" s="18"/>
      <c r="BL142" s="18"/>
      <c r="BM142" s="18"/>
      <c r="BN142" s="18"/>
      <c r="BO142" s="18"/>
      <c r="BP142" s="18"/>
      <c r="BQ142" s="18"/>
      <c r="BR142" s="18"/>
      <c r="BS142" s="18"/>
      <c r="BT142" s="18"/>
      <c r="BU142" s="18"/>
      <c r="BV142" s="18"/>
      <c r="BW142" s="18"/>
      <c r="BX142" s="18"/>
      <c r="BY142" s="18"/>
      <c r="BZ142" s="18"/>
      <c r="CA142" s="18"/>
      <c r="CB142" s="18"/>
      <c r="CC142" s="18"/>
      <c r="CD142" s="18"/>
      <c r="CE142" s="18"/>
      <c r="CF142" s="18"/>
      <c r="CG142" s="18"/>
      <c r="CH142" s="18"/>
      <c r="CI142" s="18"/>
      <c r="CJ142" s="18"/>
      <c r="CK142" s="18"/>
      <c r="CL142" s="18"/>
      <c r="CM142" s="18"/>
      <c r="CN142" s="18"/>
      <c r="CO142" s="18"/>
      <c r="CP142" s="18"/>
      <c r="CQ142" s="18"/>
      <c r="CR142" s="18"/>
      <c r="CS142" s="18"/>
      <c r="CT142" s="18"/>
    </row>
    <row r="143" spans="3:98" x14ac:dyDescent="0.35">
      <c r="C143" s="18"/>
      <c r="D143" s="18"/>
      <c r="E143" s="18"/>
      <c r="F143" s="18"/>
      <c r="G143" s="62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  <c r="AB143" s="18"/>
      <c r="AC143" s="18"/>
      <c r="AD143" s="18"/>
      <c r="AE143" s="18"/>
      <c r="AF143" s="18"/>
      <c r="AG143" s="18"/>
      <c r="AH143" s="18"/>
      <c r="AI143" s="18"/>
      <c r="AJ143" s="18"/>
      <c r="AK143" s="18"/>
      <c r="AL143" s="18"/>
      <c r="AM143" s="18"/>
      <c r="AN143" s="18"/>
      <c r="AO143" s="18"/>
      <c r="AP143" s="18"/>
      <c r="AQ143" s="18"/>
      <c r="AR143" s="18"/>
      <c r="AS143" s="18"/>
      <c r="AT143" s="18"/>
      <c r="AU143" s="18"/>
      <c r="AV143" s="18"/>
      <c r="AW143" s="18"/>
      <c r="AX143" s="18"/>
      <c r="AY143" s="18"/>
      <c r="AZ143" s="18"/>
      <c r="BA143" s="18"/>
      <c r="BB143" s="18"/>
      <c r="BC143" s="18"/>
      <c r="BD143" s="18"/>
      <c r="BE143" s="18"/>
      <c r="BF143" s="18"/>
      <c r="BG143" s="18"/>
      <c r="BH143" s="18"/>
      <c r="BI143" s="18"/>
      <c r="BJ143" s="18"/>
      <c r="BK143" s="18"/>
      <c r="BL143" s="18"/>
      <c r="BM143" s="18"/>
      <c r="BN143" s="18"/>
      <c r="BO143" s="18"/>
      <c r="BP143" s="18"/>
      <c r="BQ143" s="18"/>
      <c r="BR143" s="18"/>
      <c r="BS143" s="18"/>
      <c r="BT143" s="18"/>
      <c r="BU143" s="18"/>
      <c r="BV143" s="18"/>
      <c r="BW143" s="18"/>
      <c r="BX143" s="18"/>
      <c r="BY143" s="18"/>
      <c r="BZ143" s="18"/>
      <c r="CA143" s="18"/>
      <c r="CB143" s="18"/>
      <c r="CC143" s="18"/>
      <c r="CD143" s="18"/>
      <c r="CE143" s="18"/>
      <c r="CF143" s="18"/>
      <c r="CG143" s="18"/>
      <c r="CH143" s="18"/>
      <c r="CI143" s="18"/>
      <c r="CJ143" s="18"/>
      <c r="CK143" s="18"/>
      <c r="CL143" s="18"/>
      <c r="CM143" s="18"/>
      <c r="CN143" s="18"/>
      <c r="CO143" s="18"/>
      <c r="CP143" s="18"/>
      <c r="CQ143" s="18"/>
      <c r="CR143" s="18"/>
      <c r="CS143" s="18"/>
      <c r="CT143" s="18"/>
    </row>
    <row r="144" spans="3:98" x14ac:dyDescent="0.35">
      <c r="C144" s="18"/>
      <c r="D144" s="18"/>
      <c r="E144" s="18"/>
      <c r="F144" s="18"/>
      <c r="G144" s="62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  <c r="AB144" s="18"/>
      <c r="AC144" s="18"/>
      <c r="AD144" s="18"/>
      <c r="AE144" s="18"/>
      <c r="AF144" s="18"/>
      <c r="AG144" s="18"/>
      <c r="AH144" s="18"/>
      <c r="AI144" s="18"/>
      <c r="AJ144" s="18"/>
      <c r="AK144" s="18"/>
      <c r="AL144" s="18"/>
      <c r="AM144" s="18"/>
      <c r="AN144" s="18"/>
      <c r="AO144" s="18"/>
      <c r="AP144" s="18"/>
      <c r="AQ144" s="18"/>
      <c r="AR144" s="18"/>
      <c r="AS144" s="18"/>
      <c r="AT144" s="18"/>
      <c r="AU144" s="18"/>
      <c r="AV144" s="18"/>
      <c r="AW144" s="18"/>
      <c r="AX144" s="18"/>
      <c r="AY144" s="18"/>
      <c r="AZ144" s="18"/>
      <c r="BA144" s="18"/>
      <c r="BB144" s="18"/>
      <c r="BC144" s="18"/>
      <c r="BD144" s="18"/>
      <c r="BE144" s="18"/>
      <c r="BF144" s="18"/>
      <c r="BG144" s="18"/>
      <c r="BH144" s="18"/>
      <c r="BI144" s="18"/>
      <c r="BJ144" s="18"/>
      <c r="BK144" s="18"/>
      <c r="BL144" s="18"/>
      <c r="BM144" s="18"/>
      <c r="BN144" s="18"/>
      <c r="BO144" s="18"/>
      <c r="BP144" s="18"/>
      <c r="BQ144" s="18"/>
      <c r="BR144" s="18"/>
      <c r="BS144" s="18"/>
      <c r="BT144" s="18"/>
      <c r="BU144" s="18"/>
      <c r="BV144" s="18"/>
      <c r="BW144" s="18"/>
      <c r="BX144" s="18"/>
      <c r="BY144" s="18"/>
      <c r="BZ144" s="18"/>
      <c r="CA144" s="18"/>
      <c r="CB144" s="18"/>
      <c r="CC144" s="18"/>
      <c r="CD144" s="18"/>
      <c r="CE144" s="18"/>
      <c r="CF144" s="18"/>
      <c r="CG144" s="18"/>
      <c r="CH144" s="18"/>
      <c r="CI144" s="18"/>
      <c r="CJ144" s="18"/>
      <c r="CK144" s="18"/>
      <c r="CL144" s="18"/>
      <c r="CM144" s="18"/>
      <c r="CN144" s="18"/>
      <c r="CO144" s="18"/>
      <c r="CP144" s="18"/>
      <c r="CQ144" s="18"/>
      <c r="CR144" s="18"/>
      <c r="CS144" s="18"/>
      <c r="CT144" s="18"/>
    </row>
    <row r="145" spans="3:98" x14ac:dyDescent="0.35">
      <c r="C145" s="18"/>
      <c r="D145" s="18"/>
      <c r="E145" s="18"/>
      <c r="F145" s="18"/>
      <c r="G145" s="62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  <c r="AB145" s="18"/>
      <c r="AC145" s="18"/>
      <c r="AD145" s="18"/>
      <c r="AE145" s="18"/>
      <c r="AF145" s="18"/>
      <c r="AG145" s="18"/>
      <c r="AH145" s="18"/>
      <c r="AI145" s="18"/>
      <c r="AJ145" s="18"/>
      <c r="AK145" s="18"/>
      <c r="AL145" s="18"/>
      <c r="AM145" s="18"/>
      <c r="AN145" s="18"/>
      <c r="AO145" s="18"/>
      <c r="AP145" s="18"/>
      <c r="AQ145" s="18"/>
      <c r="AR145" s="18"/>
      <c r="AS145" s="18"/>
      <c r="AT145" s="18"/>
      <c r="AU145" s="18"/>
      <c r="AV145" s="18"/>
      <c r="AW145" s="18"/>
      <c r="AX145" s="18"/>
      <c r="AY145" s="18"/>
      <c r="AZ145" s="18"/>
      <c r="BA145" s="18"/>
      <c r="BB145" s="18"/>
      <c r="BC145" s="18"/>
      <c r="BD145" s="18"/>
      <c r="BE145" s="18"/>
      <c r="BF145" s="18"/>
      <c r="BG145" s="18"/>
      <c r="BH145" s="18"/>
      <c r="BI145" s="18"/>
      <c r="BJ145" s="18"/>
      <c r="BK145" s="18"/>
      <c r="BL145" s="18"/>
      <c r="BM145" s="18"/>
      <c r="BN145" s="18"/>
      <c r="BO145" s="18"/>
      <c r="BP145" s="18"/>
      <c r="BQ145" s="18"/>
      <c r="BR145" s="18"/>
      <c r="BS145" s="18"/>
      <c r="BT145" s="18"/>
      <c r="BU145" s="18"/>
      <c r="BV145" s="18"/>
      <c r="BW145" s="18"/>
      <c r="BX145" s="18"/>
      <c r="BY145" s="18"/>
      <c r="BZ145" s="18"/>
      <c r="CA145" s="18"/>
      <c r="CB145" s="18"/>
      <c r="CC145" s="18"/>
      <c r="CD145" s="18"/>
      <c r="CE145" s="18"/>
      <c r="CF145" s="18"/>
      <c r="CG145" s="18"/>
      <c r="CH145" s="18"/>
      <c r="CI145" s="18"/>
      <c r="CJ145" s="18"/>
      <c r="CK145" s="18"/>
      <c r="CL145" s="18"/>
      <c r="CM145" s="18"/>
      <c r="CN145" s="18"/>
      <c r="CO145" s="18"/>
      <c r="CP145" s="18"/>
      <c r="CQ145" s="18"/>
      <c r="CR145" s="18"/>
      <c r="CS145" s="18"/>
      <c r="CT145" s="18"/>
    </row>
    <row r="146" spans="3:98" x14ac:dyDescent="0.35">
      <c r="C146" s="18"/>
      <c r="D146" s="18"/>
      <c r="E146" s="18"/>
      <c r="F146" s="18"/>
      <c r="G146" s="62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  <c r="AB146" s="18"/>
      <c r="AC146" s="18"/>
      <c r="AD146" s="18"/>
      <c r="AE146" s="18"/>
      <c r="AF146" s="18"/>
      <c r="AG146" s="18"/>
      <c r="AH146" s="18"/>
      <c r="AI146" s="18"/>
      <c r="AJ146" s="18"/>
      <c r="AK146" s="18"/>
      <c r="AL146" s="18"/>
      <c r="AM146" s="18"/>
      <c r="AN146" s="18"/>
      <c r="AO146" s="18"/>
      <c r="AP146" s="18"/>
      <c r="AQ146" s="18"/>
      <c r="AR146" s="18"/>
      <c r="AS146" s="18"/>
      <c r="AT146" s="18"/>
      <c r="AU146" s="18"/>
      <c r="AV146" s="18"/>
      <c r="AW146" s="18"/>
      <c r="AX146" s="18"/>
      <c r="AY146" s="18"/>
      <c r="AZ146" s="18"/>
      <c r="BA146" s="18"/>
      <c r="BB146" s="18"/>
      <c r="BC146" s="18"/>
      <c r="BD146" s="18"/>
      <c r="BE146" s="18"/>
      <c r="BF146" s="18"/>
      <c r="BG146" s="18"/>
      <c r="BH146" s="18"/>
      <c r="BI146" s="18"/>
      <c r="BJ146" s="18"/>
      <c r="BK146" s="18"/>
      <c r="BL146" s="18"/>
      <c r="BM146" s="18"/>
      <c r="BN146" s="18"/>
      <c r="BO146" s="18"/>
      <c r="BP146" s="18"/>
      <c r="BQ146" s="18"/>
      <c r="BR146" s="18"/>
      <c r="BS146" s="18"/>
      <c r="BT146" s="18"/>
      <c r="BU146" s="18"/>
      <c r="BV146" s="18"/>
      <c r="BW146" s="18"/>
      <c r="BX146" s="18"/>
      <c r="BY146" s="18"/>
      <c r="BZ146" s="18"/>
      <c r="CA146" s="18"/>
      <c r="CB146" s="18"/>
      <c r="CC146" s="18"/>
      <c r="CD146" s="18"/>
      <c r="CE146" s="18"/>
      <c r="CF146" s="18"/>
      <c r="CG146" s="18"/>
      <c r="CH146" s="18"/>
      <c r="CI146" s="18"/>
      <c r="CJ146" s="18"/>
      <c r="CK146" s="18"/>
      <c r="CL146" s="18"/>
      <c r="CM146" s="18"/>
      <c r="CN146" s="18"/>
      <c r="CO146" s="18"/>
      <c r="CP146" s="18"/>
      <c r="CQ146" s="18"/>
      <c r="CR146" s="18"/>
      <c r="CS146" s="18"/>
      <c r="CT146" s="18"/>
    </row>
    <row r="147" spans="3:98" x14ac:dyDescent="0.35">
      <c r="C147" s="18"/>
      <c r="D147" s="18"/>
      <c r="E147" s="18"/>
      <c r="F147" s="18"/>
      <c r="G147" s="62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  <c r="AB147" s="18"/>
      <c r="AC147" s="18"/>
      <c r="AD147" s="18"/>
      <c r="AE147" s="18"/>
      <c r="AF147" s="18"/>
      <c r="AG147" s="18"/>
      <c r="AH147" s="18"/>
      <c r="AI147" s="18"/>
      <c r="AJ147" s="18"/>
      <c r="AK147" s="18"/>
      <c r="AL147" s="18"/>
      <c r="AM147" s="18"/>
      <c r="AN147" s="18"/>
      <c r="AO147" s="18"/>
      <c r="AP147" s="18"/>
      <c r="AQ147" s="18"/>
      <c r="AR147" s="18"/>
      <c r="AS147" s="18"/>
      <c r="AT147" s="18"/>
      <c r="AU147" s="18"/>
      <c r="AV147" s="18"/>
      <c r="AW147" s="18"/>
      <c r="AX147" s="18"/>
      <c r="AY147" s="18"/>
      <c r="AZ147" s="18"/>
      <c r="BA147" s="18"/>
      <c r="BB147" s="18"/>
      <c r="BC147" s="18"/>
      <c r="BD147" s="18"/>
      <c r="BE147" s="18"/>
      <c r="BF147" s="18"/>
      <c r="BG147" s="18"/>
      <c r="BH147" s="18"/>
      <c r="BI147" s="18"/>
      <c r="BJ147" s="18"/>
      <c r="BK147" s="18"/>
      <c r="BL147" s="18"/>
      <c r="BM147" s="18"/>
      <c r="BN147" s="18"/>
      <c r="BO147" s="18"/>
      <c r="BP147" s="18"/>
      <c r="BQ147" s="18"/>
      <c r="BR147" s="18"/>
      <c r="BS147" s="18"/>
      <c r="BT147" s="18"/>
      <c r="BU147" s="18"/>
      <c r="BV147" s="18"/>
      <c r="BW147" s="18"/>
      <c r="BX147" s="18"/>
      <c r="BY147" s="18"/>
      <c r="BZ147" s="18"/>
      <c r="CA147" s="18"/>
      <c r="CB147" s="18"/>
      <c r="CC147" s="18"/>
      <c r="CD147" s="18"/>
      <c r="CE147" s="18"/>
      <c r="CF147" s="18"/>
      <c r="CG147" s="18"/>
      <c r="CH147" s="18"/>
      <c r="CI147" s="18"/>
      <c r="CJ147" s="18"/>
      <c r="CK147" s="18"/>
      <c r="CL147" s="18"/>
      <c r="CM147" s="18"/>
      <c r="CN147" s="18"/>
      <c r="CO147" s="18"/>
      <c r="CP147" s="18"/>
      <c r="CQ147" s="18"/>
      <c r="CR147" s="18"/>
      <c r="CS147" s="18"/>
      <c r="CT147" s="18"/>
    </row>
    <row r="148" spans="3:98" x14ac:dyDescent="0.35">
      <c r="C148" s="18"/>
      <c r="D148" s="18"/>
      <c r="E148" s="18"/>
      <c r="F148" s="18"/>
      <c r="G148" s="62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  <c r="AB148" s="18"/>
      <c r="AC148" s="18"/>
      <c r="AD148" s="18"/>
      <c r="AE148" s="18"/>
      <c r="AF148" s="18"/>
      <c r="AG148" s="18"/>
      <c r="AH148" s="18"/>
      <c r="AI148" s="18"/>
      <c r="AJ148" s="18"/>
      <c r="AK148" s="18"/>
      <c r="AL148" s="18"/>
      <c r="AM148" s="18"/>
      <c r="AN148" s="18"/>
      <c r="AO148" s="18"/>
      <c r="AP148" s="18"/>
      <c r="AQ148" s="18"/>
      <c r="AR148" s="18"/>
      <c r="AS148" s="18"/>
      <c r="AT148" s="18"/>
      <c r="AU148" s="18"/>
      <c r="AV148" s="18"/>
      <c r="AW148" s="18"/>
      <c r="AX148" s="18"/>
      <c r="AY148" s="18"/>
      <c r="AZ148" s="18"/>
      <c r="BA148" s="18"/>
      <c r="BB148" s="18"/>
      <c r="BC148" s="18"/>
      <c r="BD148" s="18"/>
      <c r="BE148" s="18"/>
      <c r="BF148" s="18"/>
      <c r="BG148" s="18"/>
      <c r="BH148" s="18"/>
      <c r="BI148" s="18"/>
      <c r="BJ148" s="18"/>
      <c r="BK148" s="18"/>
      <c r="BL148" s="18"/>
      <c r="BM148" s="18"/>
      <c r="BN148" s="18"/>
      <c r="BO148" s="18"/>
      <c r="BP148" s="18"/>
      <c r="BQ148" s="18"/>
      <c r="BR148" s="18"/>
      <c r="BS148" s="18"/>
      <c r="BT148" s="18"/>
      <c r="BU148" s="18"/>
      <c r="BV148" s="18"/>
      <c r="BW148" s="18"/>
      <c r="BX148" s="18"/>
      <c r="BY148" s="18"/>
      <c r="BZ148" s="18"/>
      <c r="CA148" s="18"/>
      <c r="CB148" s="18"/>
      <c r="CC148" s="18"/>
      <c r="CD148" s="18"/>
      <c r="CE148" s="18"/>
      <c r="CF148" s="18"/>
      <c r="CG148" s="18"/>
      <c r="CH148" s="18"/>
      <c r="CI148" s="18"/>
      <c r="CJ148" s="18"/>
      <c r="CK148" s="18"/>
      <c r="CL148" s="18"/>
      <c r="CM148" s="18"/>
      <c r="CN148" s="18"/>
      <c r="CO148" s="18"/>
      <c r="CP148" s="18"/>
      <c r="CQ148" s="18"/>
      <c r="CR148" s="18"/>
      <c r="CS148" s="18"/>
      <c r="CT148" s="18"/>
    </row>
    <row r="149" spans="3:98" x14ac:dyDescent="0.35">
      <c r="C149" s="18"/>
      <c r="D149" s="18"/>
      <c r="E149" s="18"/>
      <c r="F149" s="18"/>
      <c r="G149" s="62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  <c r="AB149" s="18"/>
      <c r="AC149" s="18"/>
      <c r="AD149" s="18"/>
      <c r="AE149" s="18"/>
      <c r="AF149" s="18"/>
      <c r="AG149" s="18"/>
      <c r="AH149" s="18"/>
      <c r="AI149" s="18"/>
      <c r="AJ149" s="18"/>
      <c r="AK149" s="18"/>
      <c r="AL149" s="18"/>
      <c r="AM149" s="18"/>
      <c r="AN149" s="18"/>
      <c r="AO149" s="18"/>
      <c r="AP149" s="18"/>
      <c r="AQ149" s="18"/>
      <c r="AR149" s="18"/>
      <c r="AS149" s="18"/>
      <c r="AT149" s="18"/>
      <c r="AU149" s="18"/>
      <c r="AV149" s="18"/>
      <c r="AW149" s="18"/>
      <c r="AX149" s="18"/>
      <c r="AY149" s="18"/>
      <c r="AZ149" s="18"/>
      <c r="BA149" s="18"/>
      <c r="BB149" s="18"/>
      <c r="BC149" s="18"/>
      <c r="BD149" s="18"/>
      <c r="BE149" s="18"/>
      <c r="BF149" s="18"/>
      <c r="BG149" s="18"/>
      <c r="BH149" s="18"/>
      <c r="BI149" s="18"/>
      <c r="BJ149" s="18"/>
      <c r="BK149" s="18"/>
      <c r="BL149" s="18"/>
      <c r="BM149" s="18"/>
      <c r="BN149" s="18"/>
      <c r="BO149" s="18"/>
      <c r="BP149" s="18"/>
      <c r="BQ149" s="18"/>
      <c r="BR149" s="18"/>
      <c r="BS149" s="18"/>
      <c r="BT149" s="18"/>
      <c r="BU149" s="18"/>
      <c r="BV149" s="18"/>
      <c r="BW149" s="18"/>
      <c r="BX149" s="18"/>
      <c r="BY149" s="18"/>
      <c r="BZ149" s="18"/>
      <c r="CA149" s="18"/>
      <c r="CB149" s="18"/>
      <c r="CC149" s="18"/>
      <c r="CD149" s="18"/>
      <c r="CE149" s="18"/>
      <c r="CF149" s="18"/>
      <c r="CG149" s="18"/>
      <c r="CH149" s="18"/>
      <c r="CI149" s="18"/>
      <c r="CJ149" s="18"/>
      <c r="CK149" s="18"/>
      <c r="CL149" s="18"/>
      <c r="CM149" s="18"/>
      <c r="CN149" s="18"/>
      <c r="CO149" s="18"/>
      <c r="CP149" s="18"/>
      <c r="CQ149" s="18"/>
      <c r="CR149" s="18"/>
      <c r="CS149" s="18"/>
      <c r="CT149" s="18"/>
    </row>
    <row r="150" spans="3:98" x14ac:dyDescent="0.35">
      <c r="C150" s="18"/>
      <c r="D150" s="18"/>
      <c r="E150" s="18"/>
      <c r="F150" s="18"/>
      <c r="G150" s="62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  <c r="AB150" s="18"/>
      <c r="AC150" s="18"/>
      <c r="AD150" s="18"/>
      <c r="AE150" s="18"/>
      <c r="AF150" s="18"/>
      <c r="AG150" s="18"/>
      <c r="AH150" s="18"/>
      <c r="AI150" s="18"/>
      <c r="AJ150" s="18"/>
      <c r="AK150" s="18"/>
      <c r="AL150" s="18"/>
      <c r="AM150" s="18"/>
      <c r="AN150" s="18"/>
      <c r="AO150" s="18"/>
      <c r="AP150" s="18"/>
      <c r="AQ150" s="18"/>
      <c r="AR150" s="18"/>
      <c r="AS150" s="18"/>
      <c r="AT150" s="18"/>
      <c r="AU150" s="18"/>
      <c r="AV150" s="18"/>
      <c r="AW150" s="18"/>
      <c r="AX150" s="18"/>
      <c r="AY150" s="18"/>
      <c r="AZ150" s="18"/>
      <c r="BA150" s="18"/>
      <c r="BB150" s="18"/>
      <c r="BC150" s="18"/>
      <c r="BD150" s="18"/>
      <c r="BE150" s="18"/>
      <c r="BF150" s="18"/>
      <c r="BG150" s="18"/>
      <c r="BH150" s="18"/>
      <c r="BI150" s="18"/>
      <c r="BJ150" s="18"/>
      <c r="BK150" s="18"/>
      <c r="BL150" s="18"/>
      <c r="BM150" s="18"/>
      <c r="BN150" s="18"/>
      <c r="BO150" s="18"/>
      <c r="BP150" s="18"/>
      <c r="BQ150" s="18"/>
      <c r="BR150" s="18"/>
      <c r="BS150" s="18"/>
      <c r="BT150" s="18"/>
      <c r="BU150" s="18"/>
      <c r="BV150" s="18"/>
      <c r="BW150" s="18"/>
      <c r="BX150" s="18"/>
      <c r="BY150" s="18"/>
      <c r="BZ150" s="18"/>
      <c r="CA150" s="18"/>
      <c r="CB150" s="18"/>
      <c r="CC150" s="18"/>
      <c r="CD150" s="18"/>
      <c r="CE150" s="18"/>
      <c r="CF150" s="18"/>
      <c r="CG150" s="18"/>
      <c r="CH150" s="18"/>
      <c r="CI150" s="18"/>
      <c r="CJ150" s="18"/>
      <c r="CK150" s="18"/>
      <c r="CL150" s="18"/>
      <c r="CM150" s="18"/>
      <c r="CN150" s="18"/>
      <c r="CO150" s="18"/>
      <c r="CP150" s="18"/>
      <c r="CQ150" s="18"/>
      <c r="CR150" s="18"/>
      <c r="CS150" s="18"/>
      <c r="CT150" s="18"/>
    </row>
    <row r="151" spans="3:98" x14ac:dyDescent="0.35">
      <c r="C151" s="18"/>
      <c r="D151" s="18"/>
      <c r="E151" s="18"/>
      <c r="F151" s="18"/>
      <c r="G151" s="62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  <c r="AB151" s="18"/>
      <c r="AC151" s="18"/>
      <c r="AD151" s="18"/>
      <c r="AE151" s="18"/>
      <c r="AF151" s="18"/>
      <c r="AG151" s="18"/>
      <c r="AH151" s="18"/>
      <c r="AI151" s="18"/>
      <c r="AJ151" s="18"/>
      <c r="AK151" s="18"/>
      <c r="AL151" s="18"/>
      <c r="AM151" s="18"/>
      <c r="AN151" s="18"/>
      <c r="AO151" s="18"/>
      <c r="AP151" s="18"/>
      <c r="AQ151" s="18"/>
      <c r="AR151" s="18"/>
      <c r="AS151" s="18"/>
      <c r="AT151" s="18"/>
      <c r="AU151" s="18"/>
      <c r="AV151" s="18"/>
      <c r="AW151" s="18"/>
      <c r="AX151" s="18"/>
      <c r="AY151" s="18"/>
      <c r="AZ151" s="18"/>
      <c r="BA151" s="18"/>
      <c r="BB151" s="18"/>
      <c r="BC151" s="18"/>
      <c r="BD151" s="18"/>
      <c r="BE151" s="18"/>
      <c r="BF151" s="18"/>
      <c r="BG151" s="18"/>
      <c r="BH151" s="18"/>
      <c r="BI151" s="18"/>
      <c r="BJ151" s="18"/>
      <c r="BK151" s="18"/>
      <c r="BL151" s="18"/>
      <c r="BM151" s="18"/>
      <c r="BN151" s="18"/>
      <c r="BO151" s="18"/>
      <c r="BP151" s="18"/>
      <c r="BQ151" s="18"/>
      <c r="BR151" s="18"/>
      <c r="BS151" s="18"/>
      <c r="BT151" s="18"/>
      <c r="BU151" s="18"/>
      <c r="BV151" s="18"/>
      <c r="BW151" s="18"/>
      <c r="BX151" s="18"/>
      <c r="BY151" s="18"/>
      <c r="BZ151" s="18"/>
      <c r="CA151" s="18"/>
      <c r="CB151" s="18"/>
      <c r="CC151" s="18"/>
      <c r="CD151" s="18"/>
      <c r="CE151" s="18"/>
      <c r="CF151" s="18"/>
      <c r="CG151" s="18"/>
      <c r="CH151" s="18"/>
      <c r="CI151" s="18"/>
      <c r="CJ151" s="18"/>
      <c r="CK151" s="18"/>
      <c r="CL151" s="18"/>
      <c r="CM151" s="18"/>
      <c r="CN151" s="18"/>
      <c r="CO151" s="18"/>
      <c r="CP151" s="18"/>
      <c r="CQ151" s="18"/>
      <c r="CR151" s="18"/>
      <c r="CS151" s="18"/>
      <c r="CT151" s="18"/>
    </row>
    <row r="152" spans="3:98" x14ac:dyDescent="0.35">
      <c r="C152" s="18"/>
      <c r="D152" s="18"/>
      <c r="E152" s="18"/>
      <c r="F152" s="18"/>
      <c r="G152" s="62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  <c r="AB152" s="18"/>
      <c r="AC152" s="18"/>
      <c r="AD152" s="18"/>
      <c r="AE152" s="18"/>
      <c r="AF152" s="18"/>
      <c r="AG152" s="18"/>
      <c r="AH152" s="18"/>
      <c r="AI152" s="18"/>
      <c r="AJ152" s="18"/>
      <c r="AK152" s="18"/>
      <c r="AL152" s="18"/>
      <c r="AM152" s="18"/>
      <c r="AN152" s="18"/>
      <c r="AO152" s="18"/>
      <c r="AP152" s="18"/>
      <c r="AQ152" s="18"/>
      <c r="AR152" s="18"/>
      <c r="AS152" s="18"/>
      <c r="AT152" s="18"/>
      <c r="AU152" s="18"/>
      <c r="AV152" s="18"/>
      <c r="AW152" s="18"/>
      <c r="AX152" s="18"/>
      <c r="AY152" s="18"/>
      <c r="AZ152" s="18"/>
      <c r="BA152" s="18"/>
      <c r="BB152" s="18"/>
      <c r="BC152" s="18"/>
      <c r="BD152" s="18"/>
      <c r="BE152" s="18"/>
      <c r="BF152" s="18"/>
      <c r="BG152" s="18"/>
      <c r="BH152" s="18"/>
      <c r="BI152" s="18"/>
      <c r="BJ152" s="18"/>
      <c r="BK152" s="18"/>
      <c r="BL152" s="18"/>
      <c r="BM152" s="18"/>
      <c r="BN152" s="18"/>
      <c r="BO152" s="18"/>
      <c r="BP152" s="18"/>
      <c r="BQ152" s="18"/>
      <c r="BR152" s="18"/>
      <c r="BS152" s="18"/>
      <c r="BT152" s="18"/>
      <c r="BU152" s="18"/>
      <c r="BV152" s="18"/>
      <c r="BW152" s="18"/>
      <c r="BX152" s="18"/>
      <c r="BY152" s="18"/>
      <c r="BZ152" s="18"/>
      <c r="CA152" s="18"/>
      <c r="CB152" s="18"/>
      <c r="CC152" s="18"/>
      <c r="CD152" s="18"/>
      <c r="CE152" s="18"/>
      <c r="CF152" s="18"/>
      <c r="CG152" s="18"/>
      <c r="CH152" s="18"/>
      <c r="CI152" s="18"/>
      <c r="CJ152" s="18"/>
      <c r="CK152" s="18"/>
      <c r="CL152" s="18"/>
      <c r="CM152" s="18"/>
      <c r="CN152" s="18"/>
      <c r="CO152" s="18"/>
      <c r="CP152" s="18"/>
      <c r="CQ152" s="18"/>
      <c r="CR152" s="18"/>
      <c r="CS152" s="18"/>
      <c r="CT152" s="18"/>
    </row>
    <row r="153" spans="3:98" x14ac:dyDescent="0.35">
      <c r="C153" s="18"/>
      <c r="D153" s="18"/>
      <c r="E153" s="18"/>
      <c r="F153" s="18"/>
      <c r="G153" s="62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  <c r="AB153" s="18"/>
      <c r="AC153" s="18"/>
      <c r="AD153" s="18"/>
      <c r="AE153" s="18"/>
      <c r="AF153" s="18"/>
      <c r="AG153" s="18"/>
      <c r="AH153" s="18"/>
      <c r="AI153" s="18"/>
      <c r="AJ153" s="18"/>
      <c r="AK153" s="18"/>
      <c r="AL153" s="18"/>
      <c r="AM153" s="18"/>
      <c r="AN153" s="18"/>
      <c r="AO153" s="18"/>
      <c r="AP153" s="18"/>
      <c r="AQ153" s="18"/>
      <c r="AR153" s="18"/>
      <c r="AS153" s="18"/>
      <c r="AT153" s="18"/>
      <c r="AU153" s="18"/>
      <c r="AV153" s="18"/>
      <c r="AW153" s="18"/>
      <c r="AX153" s="18"/>
      <c r="AY153" s="18"/>
      <c r="AZ153" s="18"/>
      <c r="BA153" s="18"/>
      <c r="BB153" s="18"/>
      <c r="BC153" s="18"/>
      <c r="BD153" s="18"/>
      <c r="BE153" s="18"/>
      <c r="BF153" s="18"/>
      <c r="BG153" s="18"/>
      <c r="BH153" s="18"/>
      <c r="BI153" s="18"/>
      <c r="BJ153" s="18"/>
      <c r="BK153" s="18"/>
      <c r="BL153" s="18"/>
      <c r="BM153" s="18"/>
      <c r="BN153" s="18"/>
      <c r="BO153" s="18"/>
      <c r="BP153" s="18"/>
      <c r="BQ153" s="18"/>
      <c r="BR153" s="18"/>
      <c r="BS153" s="18"/>
      <c r="BT153" s="18"/>
      <c r="BU153" s="18"/>
      <c r="BV153" s="18"/>
      <c r="BW153" s="18"/>
      <c r="BX153" s="18"/>
      <c r="BY153" s="18"/>
      <c r="BZ153" s="18"/>
      <c r="CA153" s="18"/>
      <c r="CB153" s="18"/>
      <c r="CC153" s="18"/>
      <c r="CD153" s="18"/>
      <c r="CE153" s="18"/>
      <c r="CF153" s="18"/>
      <c r="CG153" s="18"/>
      <c r="CH153" s="18"/>
      <c r="CI153" s="18"/>
      <c r="CJ153" s="18"/>
      <c r="CK153" s="18"/>
      <c r="CL153" s="18"/>
      <c r="CM153" s="18"/>
      <c r="CN153" s="18"/>
      <c r="CO153" s="18"/>
      <c r="CP153" s="18"/>
      <c r="CQ153" s="18"/>
      <c r="CR153" s="18"/>
      <c r="CS153" s="18"/>
      <c r="CT153" s="18"/>
    </row>
    <row r="154" spans="3:98" x14ac:dyDescent="0.35">
      <c r="C154" s="18"/>
      <c r="D154" s="18"/>
      <c r="E154" s="18"/>
      <c r="F154" s="18"/>
      <c r="G154" s="62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  <c r="AB154" s="18"/>
      <c r="AC154" s="18"/>
      <c r="AD154" s="18"/>
      <c r="AE154" s="18"/>
      <c r="AF154" s="18"/>
      <c r="AG154" s="18"/>
      <c r="AH154" s="18"/>
      <c r="AI154" s="18"/>
      <c r="AJ154" s="18"/>
      <c r="AK154" s="18"/>
      <c r="AL154" s="18"/>
      <c r="AM154" s="18"/>
      <c r="AN154" s="18"/>
      <c r="AO154" s="18"/>
      <c r="AP154" s="18"/>
      <c r="AQ154" s="18"/>
      <c r="AR154" s="18"/>
      <c r="AS154" s="18"/>
      <c r="AT154" s="18"/>
      <c r="AU154" s="18"/>
      <c r="AV154" s="18"/>
      <c r="AW154" s="18"/>
      <c r="AX154" s="18"/>
      <c r="AY154" s="18"/>
      <c r="AZ154" s="18"/>
      <c r="BA154" s="18"/>
      <c r="BB154" s="18"/>
      <c r="BC154" s="18"/>
      <c r="BD154" s="18"/>
      <c r="BE154" s="18"/>
      <c r="BF154" s="18"/>
      <c r="BG154" s="18"/>
      <c r="BH154" s="18"/>
      <c r="BI154" s="18"/>
      <c r="BJ154" s="18"/>
      <c r="BK154" s="18"/>
      <c r="BL154" s="18"/>
      <c r="BM154" s="18"/>
      <c r="BN154" s="18"/>
      <c r="BO154" s="18"/>
      <c r="BP154" s="18"/>
      <c r="BQ154" s="18"/>
      <c r="BR154" s="18"/>
      <c r="BS154" s="18"/>
      <c r="BT154" s="18"/>
      <c r="BU154" s="18"/>
      <c r="BV154" s="18"/>
      <c r="BW154" s="18"/>
      <c r="BX154" s="18"/>
      <c r="BY154" s="18"/>
      <c r="BZ154" s="18"/>
      <c r="CA154" s="18"/>
      <c r="CB154" s="18"/>
      <c r="CC154" s="18"/>
      <c r="CD154" s="18"/>
      <c r="CE154" s="18"/>
      <c r="CF154" s="18"/>
      <c r="CG154" s="18"/>
      <c r="CH154" s="18"/>
      <c r="CI154" s="18"/>
      <c r="CJ154" s="18"/>
      <c r="CK154" s="18"/>
      <c r="CL154" s="18"/>
      <c r="CM154" s="18"/>
      <c r="CN154" s="18"/>
      <c r="CO154" s="18"/>
      <c r="CP154" s="18"/>
      <c r="CQ154" s="18"/>
      <c r="CR154" s="18"/>
      <c r="CS154" s="18"/>
      <c r="CT154" s="18"/>
    </row>
    <row r="155" spans="3:98" x14ac:dyDescent="0.35">
      <c r="C155" s="18"/>
      <c r="D155" s="18"/>
      <c r="E155" s="18"/>
      <c r="F155" s="18"/>
      <c r="G155" s="62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  <c r="AB155" s="18"/>
      <c r="AC155" s="18"/>
      <c r="AD155" s="18"/>
      <c r="AE155" s="18"/>
      <c r="AF155" s="18"/>
      <c r="AG155" s="18"/>
      <c r="AH155" s="18"/>
      <c r="AI155" s="18"/>
      <c r="AJ155" s="18"/>
      <c r="AK155" s="18"/>
      <c r="AL155" s="18"/>
      <c r="AM155" s="18"/>
      <c r="AN155" s="18"/>
      <c r="AO155" s="18"/>
      <c r="AP155" s="18"/>
      <c r="AQ155" s="18"/>
      <c r="AR155" s="18"/>
      <c r="AS155" s="18"/>
      <c r="AT155" s="18"/>
      <c r="AU155" s="18"/>
      <c r="AV155" s="18"/>
      <c r="AW155" s="18"/>
      <c r="AX155" s="18"/>
      <c r="AY155" s="18"/>
      <c r="AZ155" s="18"/>
      <c r="BA155" s="18"/>
      <c r="BB155" s="18"/>
      <c r="BC155" s="18"/>
      <c r="BD155" s="18"/>
      <c r="BE155" s="18"/>
      <c r="BF155" s="18"/>
      <c r="BG155" s="18"/>
      <c r="BH155" s="18"/>
      <c r="BI155" s="18"/>
      <c r="BJ155" s="18"/>
      <c r="BK155" s="18"/>
      <c r="BL155" s="18"/>
      <c r="BM155" s="18"/>
      <c r="BN155" s="18"/>
      <c r="BO155" s="18"/>
      <c r="BP155" s="18"/>
      <c r="BQ155" s="18"/>
      <c r="BR155" s="18"/>
      <c r="BS155" s="18"/>
      <c r="BT155" s="18"/>
      <c r="BU155" s="18"/>
      <c r="BV155" s="18"/>
      <c r="BW155" s="18"/>
      <c r="BX155" s="18"/>
      <c r="BY155" s="18"/>
      <c r="BZ155" s="18"/>
      <c r="CA155" s="18"/>
      <c r="CB155" s="18"/>
      <c r="CC155" s="18"/>
      <c r="CD155" s="18"/>
      <c r="CE155" s="18"/>
      <c r="CF155" s="18"/>
      <c r="CG155" s="18"/>
      <c r="CH155" s="18"/>
      <c r="CI155" s="18"/>
      <c r="CJ155" s="18"/>
      <c r="CK155" s="18"/>
      <c r="CL155" s="18"/>
      <c r="CM155" s="18"/>
      <c r="CN155" s="18"/>
      <c r="CO155" s="18"/>
      <c r="CP155" s="18"/>
      <c r="CQ155" s="18"/>
      <c r="CR155" s="18"/>
      <c r="CS155" s="18"/>
      <c r="CT155" s="18"/>
    </row>
    <row r="156" spans="3:98" x14ac:dyDescent="0.35">
      <c r="C156" s="18"/>
      <c r="D156" s="18"/>
      <c r="E156" s="18"/>
      <c r="F156" s="18"/>
      <c r="G156" s="62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  <c r="AB156" s="18"/>
      <c r="AC156" s="18"/>
      <c r="AD156" s="18"/>
      <c r="AE156" s="18"/>
      <c r="AF156" s="18"/>
      <c r="AG156" s="18"/>
      <c r="AH156" s="18"/>
      <c r="AI156" s="18"/>
      <c r="AJ156" s="18"/>
      <c r="AK156" s="18"/>
      <c r="AL156" s="18"/>
      <c r="AM156" s="18"/>
      <c r="AN156" s="18"/>
      <c r="AO156" s="18"/>
      <c r="AP156" s="18"/>
      <c r="AQ156" s="18"/>
      <c r="AR156" s="18"/>
      <c r="AS156" s="18"/>
      <c r="AT156" s="18"/>
      <c r="AU156" s="18"/>
      <c r="AV156" s="18"/>
      <c r="AW156" s="18"/>
      <c r="AX156" s="18"/>
      <c r="AY156" s="18"/>
      <c r="AZ156" s="18"/>
      <c r="BA156" s="18"/>
      <c r="BB156" s="18"/>
      <c r="BC156" s="18"/>
      <c r="BD156" s="18"/>
      <c r="BE156" s="18"/>
      <c r="BF156" s="18"/>
      <c r="BG156" s="18"/>
      <c r="BH156" s="18"/>
      <c r="BI156" s="18"/>
      <c r="BJ156" s="18"/>
      <c r="BK156" s="18"/>
      <c r="BL156" s="18"/>
      <c r="BM156" s="18"/>
      <c r="BN156" s="18"/>
      <c r="BO156" s="18"/>
      <c r="BP156" s="18"/>
      <c r="BQ156" s="18"/>
      <c r="BR156" s="18"/>
      <c r="BS156" s="18"/>
      <c r="BT156" s="18"/>
      <c r="BU156" s="18"/>
      <c r="BV156" s="18"/>
      <c r="BW156" s="18"/>
      <c r="BX156" s="18"/>
      <c r="BY156" s="18"/>
      <c r="BZ156" s="18"/>
      <c r="CA156" s="18"/>
      <c r="CB156" s="18"/>
      <c r="CC156" s="18"/>
      <c r="CD156" s="18"/>
      <c r="CE156" s="18"/>
      <c r="CF156" s="18"/>
      <c r="CG156" s="18"/>
      <c r="CH156" s="18"/>
      <c r="CI156" s="18"/>
      <c r="CJ156" s="18"/>
      <c r="CK156" s="18"/>
      <c r="CL156" s="18"/>
      <c r="CM156" s="18"/>
      <c r="CN156" s="18"/>
      <c r="CO156" s="18"/>
      <c r="CP156" s="18"/>
      <c r="CQ156" s="18"/>
      <c r="CR156" s="18"/>
      <c r="CS156" s="18"/>
      <c r="CT156" s="18"/>
    </row>
    <row r="157" spans="3:98" x14ac:dyDescent="0.35">
      <c r="C157" s="18"/>
      <c r="D157" s="18"/>
      <c r="E157" s="18"/>
      <c r="F157" s="18"/>
      <c r="G157" s="62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  <c r="AB157" s="18"/>
      <c r="AC157" s="18"/>
      <c r="AD157" s="18"/>
      <c r="AE157" s="18"/>
      <c r="AF157" s="18"/>
      <c r="AG157" s="18"/>
      <c r="AH157" s="18"/>
      <c r="AI157" s="18"/>
      <c r="AJ157" s="18"/>
      <c r="AK157" s="18"/>
      <c r="AL157" s="18"/>
      <c r="AM157" s="18"/>
      <c r="AN157" s="18"/>
      <c r="AO157" s="18"/>
      <c r="AP157" s="18"/>
      <c r="AQ157" s="18"/>
      <c r="AR157" s="18"/>
      <c r="AS157" s="18"/>
      <c r="AT157" s="18"/>
      <c r="AU157" s="18"/>
      <c r="AV157" s="18"/>
      <c r="AW157" s="18"/>
      <c r="AX157" s="18"/>
      <c r="AY157" s="18"/>
      <c r="AZ157" s="18"/>
      <c r="BA157" s="18"/>
      <c r="BB157" s="18"/>
      <c r="BC157" s="18"/>
      <c r="BD157" s="18"/>
      <c r="BE157" s="18"/>
      <c r="BF157" s="18"/>
      <c r="BG157" s="18"/>
      <c r="BH157" s="18"/>
      <c r="BI157" s="18"/>
      <c r="BJ157" s="18"/>
      <c r="BK157" s="18"/>
      <c r="BL157" s="18"/>
      <c r="BM157" s="18"/>
      <c r="BN157" s="18"/>
      <c r="BO157" s="18"/>
      <c r="BP157" s="18"/>
      <c r="BQ157" s="18"/>
      <c r="BR157" s="18"/>
      <c r="BS157" s="18"/>
      <c r="BT157" s="18"/>
      <c r="BU157" s="18"/>
      <c r="BV157" s="18"/>
      <c r="BW157" s="18"/>
      <c r="BX157" s="18"/>
      <c r="BY157" s="18"/>
      <c r="BZ157" s="18"/>
      <c r="CA157" s="18"/>
      <c r="CB157" s="18"/>
      <c r="CC157" s="18"/>
      <c r="CD157" s="18"/>
      <c r="CE157" s="18"/>
      <c r="CF157" s="18"/>
      <c r="CG157" s="18"/>
      <c r="CH157" s="18"/>
      <c r="CI157" s="18"/>
      <c r="CJ157" s="18"/>
      <c r="CK157" s="18"/>
      <c r="CL157" s="18"/>
      <c r="CM157" s="18"/>
      <c r="CN157" s="18"/>
      <c r="CO157" s="18"/>
      <c r="CP157" s="18"/>
      <c r="CQ157" s="18"/>
      <c r="CR157" s="18"/>
      <c r="CS157" s="18"/>
      <c r="CT157" s="18"/>
    </row>
    <row r="158" spans="3:98" x14ac:dyDescent="0.35">
      <c r="C158" s="18"/>
      <c r="D158" s="18"/>
      <c r="E158" s="18"/>
      <c r="F158" s="18"/>
      <c r="G158" s="62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  <c r="AB158" s="18"/>
      <c r="AC158" s="18"/>
      <c r="AD158" s="18"/>
      <c r="AE158" s="18"/>
      <c r="AF158" s="18"/>
      <c r="AG158" s="18"/>
      <c r="AH158" s="18"/>
      <c r="AI158" s="18"/>
      <c r="AJ158" s="18"/>
      <c r="AK158" s="18"/>
      <c r="AL158" s="18"/>
      <c r="AM158" s="18"/>
      <c r="AN158" s="18"/>
      <c r="AO158" s="18"/>
      <c r="AP158" s="18"/>
      <c r="AQ158" s="18"/>
      <c r="AR158" s="18"/>
      <c r="AS158" s="18"/>
      <c r="AT158" s="18"/>
      <c r="AU158" s="18"/>
      <c r="AV158" s="18"/>
      <c r="AW158" s="18"/>
      <c r="AX158" s="18"/>
      <c r="AY158" s="18"/>
      <c r="AZ158" s="18"/>
      <c r="BA158" s="18"/>
      <c r="BB158" s="18"/>
      <c r="BC158" s="18"/>
      <c r="BD158" s="18"/>
      <c r="BE158" s="18"/>
      <c r="BF158" s="18"/>
      <c r="BG158" s="18"/>
      <c r="BH158" s="18"/>
      <c r="BI158" s="18"/>
      <c r="BJ158" s="18"/>
      <c r="BK158" s="18"/>
      <c r="BL158" s="18"/>
      <c r="BM158" s="18"/>
      <c r="BN158" s="18"/>
      <c r="BO158" s="18"/>
      <c r="BP158" s="18"/>
      <c r="BQ158" s="18"/>
      <c r="BR158" s="18"/>
      <c r="BS158" s="18"/>
      <c r="BT158" s="18"/>
      <c r="BU158" s="18"/>
      <c r="BV158" s="18"/>
      <c r="BW158" s="18"/>
      <c r="BX158" s="18"/>
      <c r="BY158" s="18"/>
      <c r="BZ158" s="18"/>
      <c r="CA158" s="18"/>
      <c r="CB158" s="18"/>
      <c r="CC158" s="18"/>
      <c r="CD158" s="18"/>
      <c r="CE158" s="18"/>
      <c r="CF158" s="18"/>
      <c r="CG158" s="18"/>
      <c r="CH158" s="18"/>
      <c r="CI158" s="18"/>
      <c r="CJ158" s="18"/>
      <c r="CK158" s="18"/>
      <c r="CL158" s="18"/>
      <c r="CM158" s="18"/>
      <c r="CN158" s="18"/>
      <c r="CO158" s="18"/>
      <c r="CP158" s="18"/>
      <c r="CQ158" s="18"/>
      <c r="CR158" s="18"/>
      <c r="CS158" s="18"/>
      <c r="CT158" s="18"/>
    </row>
    <row r="159" spans="3:98" x14ac:dyDescent="0.35">
      <c r="C159" s="18"/>
      <c r="D159" s="18"/>
      <c r="E159" s="18"/>
      <c r="F159" s="18"/>
      <c r="G159" s="62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  <c r="AB159" s="18"/>
      <c r="AC159" s="18"/>
      <c r="AD159" s="18"/>
      <c r="AE159" s="18"/>
      <c r="AF159" s="18"/>
      <c r="AG159" s="18"/>
      <c r="AH159" s="18"/>
      <c r="AI159" s="18"/>
      <c r="AJ159" s="18"/>
      <c r="AK159" s="18"/>
      <c r="AL159" s="18"/>
      <c r="AM159" s="18"/>
      <c r="AN159" s="18"/>
      <c r="AO159" s="18"/>
      <c r="AP159" s="18"/>
      <c r="AQ159" s="18"/>
      <c r="AR159" s="18"/>
      <c r="AS159" s="18"/>
      <c r="AT159" s="18"/>
      <c r="AU159" s="18"/>
      <c r="AV159" s="18"/>
      <c r="AW159" s="18"/>
      <c r="AX159" s="18"/>
      <c r="AY159" s="18"/>
      <c r="AZ159" s="18"/>
      <c r="BA159" s="18"/>
      <c r="BB159" s="18"/>
      <c r="BC159" s="18"/>
      <c r="BD159" s="18"/>
      <c r="BE159" s="18"/>
      <c r="BF159" s="18"/>
      <c r="BG159" s="18"/>
      <c r="BH159" s="18"/>
      <c r="BI159" s="18"/>
      <c r="BJ159" s="18"/>
      <c r="BK159" s="18"/>
      <c r="BL159" s="18"/>
      <c r="BM159" s="18"/>
      <c r="BN159" s="18"/>
      <c r="BO159" s="18"/>
      <c r="BP159" s="18"/>
      <c r="BQ159" s="18"/>
      <c r="BR159" s="18"/>
      <c r="BS159" s="18"/>
      <c r="BT159" s="18"/>
      <c r="BU159" s="18"/>
      <c r="BV159" s="18"/>
      <c r="BW159" s="18"/>
      <c r="BX159" s="18"/>
      <c r="BY159" s="18"/>
      <c r="BZ159" s="18"/>
      <c r="CA159" s="18"/>
      <c r="CB159" s="18"/>
      <c r="CC159" s="18"/>
      <c r="CD159" s="18"/>
      <c r="CE159" s="18"/>
      <c r="CF159" s="18"/>
      <c r="CG159" s="18"/>
      <c r="CH159" s="18"/>
      <c r="CI159" s="18"/>
      <c r="CJ159" s="18"/>
      <c r="CK159" s="18"/>
      <c r="CL159" s="18"/>
      <c r="CM159" s="18"/>
      <c r="CN159" s="18"/>
      <c r="CO159" s="18"/>
      <c r="CP159" s="18"/>
      <c r="CQ159" s="18"/>
      <c r="CR159" s="18"/>
      <c r="CS159" s="18"/>
      <c r="CT159" s="18"/>
    </row>
    <row r="160" spans="3:98" x14ac:dyDescent="0.35">
      <c r="C160" s="18"/>
      <c r="D160" s="18"/>
      <c r="E160" s="18"/>
      <c r="F160" s="18"/>
      <c r="G160" s="62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  <c r="AB160" s="18"/>
      <c r="AC160" s="18"/>
      <c r="AD160" s="18"/>
      <c r="AE160" s="18"/>
      <c r="AF160" s="18"/>
      <c r="AG160" s="18"/>
      <c r="AH160" s="18"/>
      <c r="AI160" s="18"/>
      <c r="AJ160" s="18"/>
      <c r="AK160" s="18"/>
      <c r="AL160" s="18"/>
      <c r="AM160" s="18"/>
      <c r="AN160" s="18"/>
      <c r="AO160" s="18"/>
      <c r="AP160" s="18"/>
      <c r="AQ160" s="18"/>
      <c r="AR160" s="18"/>
      <c r="AS160" s="18"/>
      <c r="AT160" s="18"/>
      <c r="AU160" s="18"/>
      <c r="AV160" s="18"/>
      <c r="AW160" s="18"/>
      <c r="AX160" s="18"/>
      <c r="AY160" s="18"/>
      <c r="AZ160" s="18"/>
      <c r="BA160" s="18"/>
      <c r="BB160" s="18"/>
      <c r="BC160" s="18"/>
      <c r="BD160" s="18"/>
      <c r="BE160" s="18"/>
      <c r="BF160" s="18"/>
      <c r="BG160" s="18"/>
      <c r="BH160" s="18"/>
      <c r="BI160" s="18"/>
      <c r="BJ160" s="18"/>
      <c r="BK160" s="18"/>
      <c r="BL160" s="18"/>
      <c r="BM160" s="18"/>
      <c r="BN160" s="18"/>
      <c r="BO160" s="18"/>
      <c r="BP160" s="18"/>
      <c r="BQ160" s="18"/>
      <c r="BR160" s="18"/>
      <c r="BS160" s="18"/>
      <c r="BT160" s="18"/>
      <c r="BU160" s="18"/>
      <c r="BV160" s="18"/>
      <c r="BW160" s="18"/>
      <c r="BX160" s="18"/>
      <c r="BY160" s="18"/>
      <c r="BZ160" s="18"/>
      <c r="CA160" s="18"/>
      <c r="CB160" s="18"/>
      <c r="CC160" s="18"/>
      <c r="CD160" s="18"/>
      <c r="CE160" s="18"/>
      <c r="CF160" s="18"/>
      <c r="CG160" s="18"/>
      <c r="CH160" s="18"/>
      <c r="CI160" s="18"/>
      <c r="CJ160" s="18"/>
      <c r="CK160" s="18"/>
      <c r="CL160" s="18"/>
      <c r="CM160" s="18"/>
      <c r="CN160" s="18"/>
      <c r="CO160" s="18"/>
      <c r="CP160" s="18"/>
      <c r="CQ160" s="18"/>
      <c r="CR160" s="18"/>
      <c r="CS160" s="18"/>
      <c r="CT160" s="18"/>
    </row>
    <row r="161" spans="3:98" x14ac:dyDescent="0.35">
      <c r="C161" s="18"/>
      <c r="D161" s="18"/>
      <c r="E161" s="18"/>
      <c r="F161" s="18"/>
      <c r="G161" s="62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  <c r="AB161" s="18"/>
      <c r="AC161" s="18"/>
      <c r="AD161" s="18"/>
      <c r="AE161" s="18"/>
      <c r="AF161" s="18"/>
      <c r="AG161" s="18"/>
      <c r="AH161" s="18"/>
      <c r="AI161" s="18"/>
      <c r="AJ161" s="18"/>
      <c r="AK161" s="18"/>
      <c r="AL161" s="18"/>
      <c r="AM161" s="18"/>
      <c r="AN161" s="18"/>
      <c r="AO161" s="18"/>
      <c r="AP161" s="18"/>
      <c r="AQ161" s="18"/>
      <c r="AR161" s="18"/>
      <c r="AS161" s="18"/>
      <c r="AT161" s="18"/>
      <c r="AU161" s="18"/>
      <c r="AV161" s="18"/>
      <c r="AW161" s="18"/>
      <c r="AX161" s="18"/>
      <c r="AY161" s="18"/>
      <c r="AZ161" s="18"/>
      <c r="BA161" s="18"/>
      <c r="BB161" s="18"/>
      <c r="BC161" s="18"/>
      <c r="BD161" s="18"/>
      <c r="BE161" s="18"/>
      <c r="BF161" s="18"/>
      <c r="BG161" s="18"/>
      <c r="BH161" s="18"/>
      <c r="BI161" s="18"/>
      <c r="BJ161" s="18"/>
      <c r="BK161" s="18"/>
      <c r="BL161" s="18"/>
      <c r="BM161" s="18"/>
      <c r="BN161" s="18"/>
      <c r="BO161" s="18"/>
      <c r="BP161" s="18"/>
      <c r="BQ161" s="18"/>
      <c r="BR161" s="18"/>
      <c r="BS161" s="18"/>
      <c r="BT161" s="18"/>
      <c r="BU161" s="18"/>
      <c r="BV161" s="18"/>
      <c r="BW161" s="18"/>
      <c r="BX161" s="18"/>
      <c r="BY161" s="18"/>
      <c r="BZ161" s="18"/>
      <c r="CA161" s="18"/>
      <c r="CB161" s="18"/>
      <c r="CC161" s="18"/>
      <c r="CD161" s="18"/>
      <c r="CE161" s="18"/>
      <c r="CF161" s="18"/>
      <c r="CG161" s="18"/>
      <c r="CH161" s="18"/>
      <c r="CI161" s="18"/>
      <c r="CJ161" s="18"/>
      <c r="CK161" s="18"/>
      <c r="CL161" s="18"/>
      <c r="CM161" s="18"/>
      <c r="CN161" s="18"/>
      <c r="CO161" s="18"/>
      <c r="CP161" s="18"/>
      <c r="CQ161" s="18"/>
      <c r="CR161" s="18"/>
      <c r="CS161" s="18"/>
      <c r="CT161" s="18"/>
    </row>
    <row r="162" spans="3:98" x14ac:dyDescent="0.35">
      <c r="C162" s="18"/>
      <c r="D162" s="18"/>
      <c r="E162" s="18"/>
      <c r="F162" s="18"/>
      <c r="G162" s="62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  <c r="AB162" s="18"/>
      <c r="AC162" s="18"/>
      <c r="AD162" s="18"/>
      <c r="AE162" s="18"/>
      <c r="AF162" s="18"/>
      <c r="AG162" s="18"/>
      <c r="AH162" s="18"/>
      <c r="AI162" s="18"/>
      <c r="AJ162" s="18"/>
      <c r="AK162" s="18"/>
      <c r="AL162" s="18"/>
      <c r="AM162" s="18"/>
      <c r="AN162" s="18"/>
      <c r="AO162" s="18"/>
      <c r="AP162" s="18"/>
      <c r="AQ162" s="18"/>
      <c r="AR162" s="18"/>
      <c r="AS162" s="18"/>
      <c r="AT162" s="18"/>
      <c r="AU162" s="18"/>
      <c r="AV162" s="18"/>
      <c r="AW162" s="18"/>
      <c r="AX162" s="18"/>
      <c r="AY162" s="18"/>
      <c r="AZ162" s="18"/>
      <c r="BA162" s="18"/>
      <c r="BB162" s="18"/>
      <c r="BC162" s="18"/>
      <c r="BD162" s="18"/>
      <c r="BE162" s="18"/>
      <c r="BF162" s="18"/>
      <c r="BG162" s="18"/>
      <c r="BH162" s="18"/>
      <c r="BI162" s="18"/>
      <c r="BJ162" s="18"/>
      <c r="BK162" s="18"/>
      <c r="BL162" s="18"/>
      <c r="BM162" s="18"/>
      <c r="BN162" s="18"/>
      <c r="BO162" s="18"/>
      <c r="BP162" s="18"/>
      <c r="BQ162" s="18"/>
      <c r="BR162" s="18"/>
      <c r="BS162" s="18"/>
      <c r="BT162" s="18"/>
      <c r="BU162" s="18"/>
      <c r="BV162" s="18"/>
      <c r="BW162" s="18"/>
      <c r="BX162" s="18"/>
      <c r="BY162" s="18"/>
      <c r="BZ162" s="18"/>
      <c r="CA162" s="18"/>
      <c r="CB162" s="18"/>
      <c r="CC162" s="18"/>
      <c r="CD162" s="18"/>
      <c r="CE162" s="18"/>
      <c r="CF162" s="18"/>
      <c r="CG162" s="18"/>
      <c r="CH162" s="18"/>
      <c r="CI162" s="18"/>
      <c r="CJ162" s="18"/>
      <c r="CK162" s="18"/>
      <c r="CL162" s="18"/>
      <c r="CM162" s="18"/>
      <c r="CN162" s="18"/>
      <c r="CO162" s="18"/>
      <c r="CP162" s="18"/>
      <c r="CQ162" s="18"/>
      <c r="CR162" s="18"/>
      <c r="CS162" s="18"/>
      <c r="CT162" s="18"/>
    </row>
    <row r="163" spans="3:98" x14ac:dyDescent="0.35">
      <c r="C163" s="18"/>
      <c r="D163" s="18"/>
      <c r="E163" s="18"/>
      <c r="F163" s="18"/>
      <c r="G163" s="62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  <c r="AB163" s="18"/>
      <c r="AC163" s="18"/>
      <c r="AD163" s="18"/>
      <c r="AE163" s="18"/>
      <c r="AF163" s="18"/>
      <c r="AG163" s="18"/>
      <c r="AH163" s="18"/>
      <c r="AI163" s="18"/>
      <c r="AJ163" s="18"/>
      <c r="AK163" s="18"/>
      <c r="AL163" s="18"/>
      <c r="AM163" s="18"/>
      <c r="AN163" s="18"/>
      <c r="AO163" s="18"/>
      <c r="AP163" s="18"/>
      <c r="AQ163" s="18"/>
      <c r="AR163" s="18"/>
      <c r="AS163" s="18"/>
      <c r="AT163" s="18"/>
      <c r="AU163" s="18"/>
      <c r="AV163" s="18"/>
      <c r="AW163" s="18"/>
      <c r="AX163" s="18"/>
      <c r="AY163" s="18"/>
      <c r="AZ163" s="18"/>
      <c r="BA163" s="18"/>
      <c r="BB163" s="18"/>
      <c r="BC163" s="18"/>
      <c r="BD163" s="18"/>
      <c r="BE163" s="18"/>
      <c r="BF163" s="18"/>
      <c r="BG163" s="18"/>
      <c r="BH163" s="18"/>
      <c r="BI163" s="18"/>
      <c r="BJ163" s="18"/>
      <c r="BK163" s="18"/>
      <c r="BL163" s="18"/>
      <c r="BM163" s="18"/>
      <c r="BN163" s="18"/>
      <c r="BO163" s="18"/>
      <c r="BP163" s="18"/>
      <c r="BQ163" s="18"/>
      <c r="BR163" s="18"/>
      <c r="BS163" s="18"/>
      <c r="BT163" s="18"/>
      <c r="BU163" s="18"/>
      <c r="BV163" s="18"/>
      <c r="BW163" s="18"/>
      <c r="BX163" s="18"/>
      <c r="BY163" s="18"/>
      <c r="BZ163" s="18"/>
      <c r="CA163" s="18"/>
      <c r="CB163" s="18"/>
      <c r="CC163" s="18"/>
      <c r="CD163" s="18"/>
      <c r="CE163" s="18"/>
      <c r="CF163" s="18"/>
      <c r="CG163" s="18"/>
      <c r="CH163" s="18"/>
      <c r="CI163" s="18"/>
      <c r="CJ163" s="18"/>
      <c r="CK163" s="18"/>
      <c r="CL163" s="18"/>
      <c r="CM163" s="18"/>
      <c r="CN163" s="18"/>
      <c r="CO163" s="18"/>
      <c r="CP163" s="18"/>
      <c r="CQ163" s="18"/>
      <c r="CR163" s="18"/>
      <c r="CS163" s="18"/>
      <c r="CT163" s="18"/>
    </row>
    <row r="164" spans="3:98" x14ac:dyDescent="0.35">
      <c r="C164" s="18"/>
      <c r="D164" s="18"/>
      <c r="E164" s="18"/>
      <c r="F164" s="18"/>
      <c r="G164" s="62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  <c r="AB164" s="18"/>
      <c r="AC164" s="18"/>
      <c r="AD164" s="18"/>
      <c r="AE164" s="18"/>
      <c r="AF164" s="18"/>
      <c r="AG164" s="18"/>
      <c r="AH164" s="18"/>
      <c r="AI164" s="18"/>
      <c r="AJ164" s="18"/>
      <c r="AK164" s="18"/>
      <c r="AL164" s="18"/>
      <c r="AM164" s="18"/>
      <c r="AN164" s="18"/>
      <c r="AO164" s="18"/>
      <c r="AP164" s="18"/>
      <c r="AQ164" s="18"/>
      <c r="AR164" s="18"/>
      <c r="AS164" s="18"/>
      <c r="AT164" s="18"/>
      <c r="AU164" s="18"/>
      <c r="AV164" s="18"/>
      <c r="AW164" s="18"/>
      <c r="AX164" s="18"/>
      <c r="AY164" s="18"/>
      <c r="AZ164" s="18"/>
      <c r="BA164" s="18"/>
      <c r="BB164" s="18"/>
      <c r="BC164" s="18"/>
      <c r="BD164" s="18"/>
      <c r="BE164" s="18"/>
      <c r="BF164" s="18"/>
      <c r="BG164" s="18"/>
      <c r="BH164" s="18"/>
      <c r="BI164" s="18"/>
      <c r="BJ164" s="18"/>
      <c r="BK164" s="18"/>
      <c r="BL164" s="18"/>
      <c r="BM164" s="18"/>
      <c r="BN164" s="18"/>
      <c r="BO164" s="18"/>
      <c r="BP164" s="18"/>
      <c r="BQ164" s="18"/>
      <c r="BR164" s="18"/>
      <c r="BS164" s="18"/>
      <c r="BT164" s="18"/>
      <c r="BU164" s="18"/>
      <c r="BV164" s="18"/>
      <c r="BW164" s="18"/>
      <c r="BX164" s="18"/>
      <c r="BY164" s="18"/>
      <c r="BZ164" s="18"/>
      <c r="CA164" s="18"/>
      <c r="CB164" s="18"/>
      <c r="CC164" s="18"/>
      <c r="CD164" s="18"/>
      <c r="CE164" s="18"/>
      <c r="CF164" s="18"/>
      <c r="CG164" s="18"/>
      <c r="CH164" s="18"/>
      <c r="CI164" s="18"/>
      <c r="CJ164" s="18"/>
      <c r="CK164" s="18"/>
      <c r="CL164" s="18"/>
      <c r="CM164" s="18"/>
      <c r="CN164" s="18"/>
      <c r="CO164" s="18"/>
      <c r="CP164" s="18"/>
      <c r="CQ164" s="18"/>
      <c r="CR164" s="18"/>
      <c r="CS164" s="18"/>
      <c r="CT164" s="18"/>
    </row>
    <row r="165" spans="3:98" x14ac:dyDescent="0.35">
      <c r="C165" s="18"/>
      <c r="D165" s="18"/>
      <c r="E165" s="18"/>
      <c r="F165" s="18"/>
      <c r="G165" s="62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  <c r="AB165" s="18"/>
      <c r="AC165" s="18"/>
      <c r="AD165" s="18"/>
      <c r="AE165" s="18"/>
      <c r="AF165" s="18"/>
      <c r="AG165" s="18"/>
      <c r="AH165" s="18"/>
      <c r="AI165" s="18"/>
      <c r="AJ165" s="18"/>
      <c r="AK165" s="18"/>
      <c r="AL165" s="18"/>
      <c r="AM165" s="18"/>
      <c r="AN165" s="18"/>
      <c r="AO165" s="18"/>
      <c r="AP165" s="18"/>
      <c r="AQ165" s="18"/>
      <c r="AR165" s="18"/>
      <c r="AS165" s="18"/>
      <c r="AT165" s="18"/>
      <c r="AU165" s="18"/>
      <c r="AV165" s="18"/>
      <c r="AW165" s="18"/>
      <c r="AX165" s="18"/>
      <c r="AY165" s="18"/>
      <c r="AZ165" s="18"/>
      <c r="BA165" s="18"/>
      <c r="BB165" s="18"/>
      <c r="BC165" s="18"/>
      <c r="BD165" s="18"/>
      <c r="BE165" s="18"/>
      <c r="BF165" s="18"/>
      <c r="BG165" s="18"/>
      <c r="BH165" s="18"/>
      <c r="BI165" s="18"/>
      <c r="BJ165" s="18"/>
      <c r="BK165" s="18"/>
      <c r="BL165" s="18"/>
      <c r="BM165" s="18"/>
      <c r="BN165" s="18"/>
      <c r="BO165" s="18"/>
      <c r="BP165" s="18"/>
      <c r="BQ165" s="18"/>
      <c r="BR165" s="18"/>
      <c r="BS165" s="18"/>
      <c r="BT165" s="18"/>
      <c r="BU165" s="18"/>
      <c r="BV165" s="18"/>
      <c r="BW165" s="18"/>
      <c r="BX165" s="18"/>
      <c r="BY165" s="18"/>
      <c r="BZ165" s="18"/>
      <c r="CA165" s="18"/>
      <c r="CB165" s="18"/>
      <c r="CC165" s="18"/>
      <c r="CD165" s="18"/>
      <c r="CE165" s="18"/>
      <c r="CF165" s="18"/>
      <c r="CG165" s="18"/>
      <c r="CH165" s="18"/>
      <c r="CI165" s="18"/>
      <c r="CJ165" s="18"/>
      <c r="CK165" s="18"/>
      <c r="CL165" s="18"/>
      <c r="CM165" s="18"/>
      <c r="CN165" s="18"/>
      <c r="CO165" s="18"/>
      <c r="CP165" s="18"/>
      <c r="CQ165" s="18"/>
      <c r="CR165" s="18"/>
      <c r="CS165" s="18"/>
      <c r="CT165" s="18"/>
    </row>
    <row r="166" spans="3:98" x14ac:dyDescent="0.35">
      <c r="C166" s="18"/>
      <c r="D166" s="18"/>
      <c r="E166" s="18"/>
      <c r="F166" s="18"/>
      <c r="G166" s="62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  <c r="AB166" s="18"/>
      <c r="AC166" s="18"/>
      <c r="AD166" s="18"/>
      <c r="AE166" s="18"/>
      <c r="AF166" s="18"/>
      <c r="AG166" s="18"/>
      <c r="AH166" s="18"/>
      <c r="AI166" s="18"/>
      <c r="AJ166" s="18"/>
      <c r="AK166" s="18"/>
      <c r="AL166" s="18"/>
      <c r="AM166" s="18"/>
      <c r="AN166" s="18"/>
      <c r="AO166" s="18"/>
      <c r="AP166" s="18"/>
      <c r="AQ166" s="18"/>
      <c r="AR166" s="18"/>
      <c r="AS166" s="18"/>
      <c r="AT166" s="18"/>
      <c r="AU166" s="18"/>
      <c r="AV166" s="18"/>
      <c r="AW166" s="18"/>
      <c r="AX166" s="18"/>
      <c r="AY166" s="18"/>
      <c r="AZ166" s="18"/>
      <c r="BA166" s="18"/>
      <c r="BB166" s="18"/>
      <c r="BC166" s="18"/>
      <c r="BD166" s="18"/>
      <c r="BE166" s="18"/>
      <c r="BF166" s="18"/>
      <c r="BG166" s="18"/>
      <c r="BH166" s="18"/>
      <c r="BI166" s="18"/>
      <c r="BJ166" s="18"/>
      <c r="BK166" s="18"/>
      <c r="BL166" s="18"/>
      <c r="BM166" s="18"/>
      <c r="BN166" s="18"/>
      <c r="BO166" s="18"/>
      <c r="BP166" s="18"/>
      <c r="BQ166" s="18"/>
      <c r="BR166" s="18"/>
      <c r="BS166" s="18"/>
      <c r="BT166" s="18"/>
      <c r="BU166" s="18"/>
      <c r="BV166" s="18"/>
      <c r="BW166" s="18"/>
      <c r="BX166" s="18"/>
      <c r="BY166" s="18"/>
      <c r="BZ166" s="18"/>
      <c r="CA166" s="18"/>
      <c r="CB166" s="18"/>
      <c r="CC166" s="18"/>
      <c r="CD166" s="18"/>
      <c r="CE166" s="18"/>
      <c r="CF166" s="18"/>
      <c r="CG166" s="18"/>
      <c r="CH166" s="18"/>
      <c r="CI166" s="18"/>
      <c r="CJ166" s="18"/>
      <c r="CK166" s="18"/>
      <c r="CL166" s="18"/>
      <c r="CM166" s="18"/>
      <c r="CN166" s="18"/>
      <c r="CO166" s="18"/>
      <c r="CP166" s="18"/>
      <c r="CQ166" s="18"/>
      <c r="CR166" s="18"/>
      <c r="CS166" s="18"/>
      <c r="CT166" s="18"/>
    </row>
    <row r="167" spans="3:98" x14ac:dyDescent="0.35">
      <c r="C167" s="18"/>
      <c r="D167" s="18"/>
      <c r="E167" s="18"/>
      <c r="F167" s="18"/>
      <c r="G167" s="62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  <c r="AB167" s="18"/>
      <c r="AC167" s="18"/>
      <c r="AD167" s="18"/>
      <c r="AE167" s="18"/>
      <c r="AF167" s="18"/>
      <c r="AG167" s="18"/>
      <c r="AH167" s="18"/>
      <c r="AI167" s="18"/>
      <c r="AJ167" s="18"/>
      <c r="AK167" s="18"/>
      <c r="AL167" s="18"/>
      <c r="AM167" s="18"/>
      <c r="AN167" s="18"/>
      <c r="AO167" s="18"/>
      <c r="AP167" s="18"/>
      <c r="AQ167" s="18"/>
      <c r="AR167" s="18"/>
      <c r="AS167" s="18"/>
      <c r="AT167" s="18"/>
      <c r="AU167" s="18"/>
      <c r="AV167" s="18"/>
      <c r="AW167" s="18"/>
      <c r="AX167" s="18"/>
      <c r="AY167" s="18"/>
      <c r="AZ167" s="18"/>
      <c r="BA167" s="18"/>
      <c r="BB167" s="18"/>
      <c r="BC167" s="18"/>
      <c r="BD167" s="18"/>
      <c r="BE167" s="18"/>
      <c r="BF167" s="18"/>
      <c r="BG167" s="18"/>
      <c r="BH167" s="18"/>
      <c r="BI167" s="18"/>
      <c r="BJ167" s="18"/>
      <c r="BK167" s="18"/>
      <c r="BL167" s="18"/>
      <c r="BM167" s="18"/>
      <c r="BN167" s="18"/>
      <c r="BO167" s="18"/>
      <c r="BP167" s="18"/>
      <c r="BQ167" s="18"/>
      <c r="BR167" s="18"/>
      <c r="BS167" s="18"/>
      <c r="BT167" s="18"/>
      <c r="BU167" s="18"/>
      <c r="BV167" s="18"/>
      <c r="BW167" s="18"/>
      <c r="BX167" s="18"/>
      <c r="BY167" s="18"/>
      <c r="BZ167" s="18"/>
      <c r="CA167" s="18"/>
      <c r="CB167" s="18"/>
      <c r="CC167" s="18"/>
      <c r="CD167" s="18"/>
      <c r="CE167" s="18"/>
      <c r="CF167" s="18"/>
      <c r="CG167" s="18"/>
      <c r="CH167" s="18"/>
      <c r="CI167" s="18"/>
      <c r="CJ167" s="18"/>
      <c r="CK167" s="18"/>
      <c r="CL167" s="18"/>
      <c r="CM167" s="18"/>
      <c r="CN167" s="18"/>
      <c r="CO167" s="18"/>
      <c r="CP167" s="18"/>
      <c r="CQ167" s="18"/>
      <c r="CR167" s="18"/>
      <c r="CS167" s="18"/>
      <c r="CT167" s="18"/>
    </row>
    <row r="168" spans="3:98" x14ac:dyDescent="0.35">
      <c r="C168" s="18"/>
      <c r="D168" s="18"/>
      <c r="E168" s="18"/>
      <c r="F168" s="18"/>
      <c r="G168" s="62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  <c r="AB168" s="18"/>
      <c r="AC168" s="18"/>
      <c r="AD168" s="18"/>
      <c r="AE168" s="18"/>
      <c r="AF168" s="18"/>
      <c r="AG168" s="18"/>
      <c r="AH168" s="18"/>
      <c r="AI168" s="18"/>
      <c r="AJ168" s="18"/>
      <c r="AK168" s="18"/>
      <c r="AL168" s="18"/>
      <c r="AM168" s="18"/>
      <c r="AN168" s="18"/>
      <c r="AO168" s="18"/>
      <c r="AP168" s="18"/>
      <c r="AQ168" s="18"/>
      <c r="AR168" s="18"/>
      <c r="AS168" s="18"/>
      <c r="AT168" s="18"/>
      <c r="AU168" s="18"/>
      <c r="AV168" s="18"/>
      <c r="AW168" s="18"/>
      <c r="AX168" s="18"/>
      <c r="AY168" s="18"/>
      <c r="AZ168" s="18"/>
      <c r="BA168" s="18"/>
      <c r="BB168" s="18"/>
      <c r="BC168" s="18"/>
      <c r="BD168" s="18"/>
      <c r="BE168" s="18"/>
      <c r="BF168" s="18"/>
      <c r="BG168" s="18"/>
      <c r="BH168" s="18"/>
      <c r="BI168" s="18"/>
      <c r="BJ168" s="18"/>
      <c r="BK168" s="18"/>
      <c r="BL168" s="18"/>
      <c r="BM168" s="18"/>
      <c r="BN168" s="18"/>
      <c r="BO168" s="18"/>
      <c r="BP168" s="18"/>
      <c r="BQ168" s="18"/>
      <c r="BR168" s="18"/>
      <c r="BS168" s="18"/>
      <c r="BT168" s="18"/>
      <c r="BU168" s="18"/>
      <c r="BV168" s="18"/>
      <c r="BW168" s="18"/>
      <c r="BX168" s="18"/>
      <c r="BY168" s="18"/>
      <c r="BZ168" s="18"/>
      <c r="CA168" s="18"/>
      <c r="CB168" s="18"/>
      <c r="CC168" s="18"/>
      <c r="CD168" s="18"/>
      <c r="CE168" s="18"/>
      <c r="CF168" s="18"/>
      <c r="CG168" s="18"/>
      <c r="CH168" s="18"/>
      <c r="CI168" s="18"/>
      <c r="CJ168" s="18"/>
      <c r="CK168" s="18"/>
      <c r="CL168" s="18"/>
      <c r="CM168" s="18"/>
      <c r="CN168" s="18"/>
      <c r="CO168" s="18"/>
      <c r="CP168" s="18"/>
      <c r="CQ168" s="18"/>
      <c r="CR168" s="18"/>
      <c r="CS168" s="18"/>
      <c r="CT168" s="18"/>
    </row>
    <row r="169" spans="3:98" x14ac:dyDescent="0.35">
      <c r="C169" s="18"/>
      <c r="D169" s="18"/>
      <c r="E169" s="18"/>
      <c r="F169" s="18"/>
      <c r="G169" s="62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  <c r="AB169" s="18"/>
      <c r="AC169" s="18"/>
      <c r="AD169" s="18"/>
      <c r="AE169" s="18"/>
      <c r="AF169" s="18"/>
      <c r="AG169" s="18"/>
      <c r="AH169" s="18"/>
      <c r="AI169" s="18"/>
      <c r="AJ169" s="18"/>
      <c r="AK169" s="18"/>
      <c r="AL169" s="18"/>
      <c r="AM169" s="18"/>
      <c r="AN169" s="18"/>
      <c r="AO169" s="18"/>
      <c r="AP169" s="18"/>
      <c r="AQ169" s="18"/>
      <c r="AR169" s="18"/>
      <c r="AS169" s="18"/>
      <c r="AT169" s="18"/>
      <c r="AU169" s="18"/>
      <c r="AV169" s="18"/>
      <c r="AW169" s="18"/>
      <c r="AX169" s="18"/>
      <c r="AY169" s="18"/>
      <c r="AZ169" s="18"/>
      <c r="BA169" s="18"/>
      <c r="BB169" s="18"/>
      <c r="BC169" s="18"/>
      <c r="BD169" s="18"/>
      <c r="BE169" s="18"/>
      <c r="BF169" s="18"/>
      <c r="BG169" s="18"/>
      <c r="BH169" s="18"/>
      <c r="BI169" s="18"/>
      <c r="BJ169" s="18"/>
      <c r="BK169" s="18"/>
      <c r="BL169" s="18"/>
      <c r="BM169" s="18"/>
      <c r="BN169" s="18"/>
      <c r="BO169" s="18"/>
      <c r="BP169" s="18"/>
      <c r="BQ169" s="18"/>
      <c r="BR169" s="18"/>
      <c r="BS169" s="18"/>
      <c r="BT169" s="18"/>
      <c r="BU169" s="18"/>
      <c r="BV169" s="18"/>
      <c r="BW169" s="18"/>
      <c r="BX169" s="18"/>
      <c r="BY169" s="18"/>
      <c r="BZ169" s="18"/>
      <c r="CA169" s="18"/>
      <c r="CB169" s="18"/>
      <c r="CC169" s="18"/>
      <c r="CD169" s="18"/>
      <c r="CE169" s="18"/>
      <c r="CF169" s="18"/>
      <c r="CG169" s="18"/>
      <c r="CH169" s="18"/>
      <c r="CI169" s="18"/>
      <c r="CJ169" s="18"/>
      <c r="CK169" s="18"/>
      <c r="CL169" s="18"/>
      <c r="CM169" s="18"/>
      <c r="CN169" s="18"/>
      <c r="CO169" s="18"/>
      <c r="CP169" s="18"/>
      <c r="CQ169" s="18"/>
      <c r="CR169" s="18"/>
      <c r="CS169" s="18"/>
      <c r="CT169" s="18"/>
    </row>
    <row r="170" spans="3:98" x14ac:dyDescent="0.35">
      <c r="C170" s="18"/>
      <c r="D170" s="18"/>
      <c r="E170" s="18"/>
      <c r="F170" s="18"/>
      <c r="G170" s="62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  <c r="AB170" s="18"/>
      <c r="AC170" s="18"/>
      <c r="AD170" s="18"/>
      <c r="AE170" s="18"/>
      <c r="AF170" s="18"/>
      <c r="AG170" s="18"/>
      <c r="AH170" s="18"/>
      <c r="AI170" s="18"/>
      <c r="AJ170" s="18"/>
      <c r="AK170" s="18"/>
      <c r="AL170" s="18"/>
      <c r="AM170" s="18"/>
      <c r="AN170" s="18"/>
      <c r="AO170" s="18"/>
      <c r="AP170" s="18"/>
      <c r="AQ170" s="18"/>
      <c r="AR170" s="18"/>
      <c r="AS170" s="18"/>
      <c r="AT170" s="18"/>
      <c r="AU170" s="18"/>
      <c r="AV170" s="18"/>
      <c r="AW170" s="18"/>
      <c r="AX170" s="18"/>
      <c r="AY170" s="18"/>
      <c r="AZ170" s="18"/>
      <c r="BA170" s="18"/>
      <c r="BB170" s="18"/>
      <c r="BC170" s="18"/>
      <c r="BD170" s="18"/>
      <c r="BE170" s="18"/>
      <c r="BF170" s="18"/>
      <c r="BG170" s="18"/>
      <c r="BH170" s="18"/>
      <c r="BI170" s="18"/>
      <c r="BJ170" s="18"/>
      <c r="BK170" s="18"/>
      <c r="BL170" s="18"/>
      <c r="BM170" s="18"/>
      <c r="BN170" s="18"/>
      <c r="BO170" s="18"/>
      <c r="BP170" s="18"/>
      <c r="BQ170" s="18"/>
      <c r="BR170" s="18"/>
      <c r="BS170" s="18"/>
      <c r="BT170" s="18"/>
      <c r="BU170" s="18"/>
      <c r="BV170" s="18"/>
      <c r="BW170" s="18"/>
      <c r="BX170" s="18"/>
      <c r="BY170" s="18"/>
      <c r="BZ170" s="18"/>
      <c r="CA170" s="18"/>
      <c r="CB170" s="18"/>
      <c r="CC170" s="18"/>
      <c r="CD170" s="18"/>
      <c r="CE170" s="18"/>
      <c r="CF170" s="18"/>
      <c r="CG170" s="18"/>
      <c r="CH170" s="18"/>
      <c r="CI170" s="18"/>
      <c r="CJ170" s="18"/>
      <c r="CK170" s="18"/>
      <c r="CL170" s="18"/>
      <c r="CM170" s="18"/>
      <c r="CN170" s="18"/>
      <c r="CO170" s="18"/>
      <c r="CP170" s="18"/>
      <c r="CQ170" s="18"/>
      <c r="CR170" s="18"/>
      <c r="CS170" s="18"/>
      <c r="CT170" s="18"/>
    </row>
    <row r="171" spans="3:98" x14ac:dyDescent="0.35">
      <c r="C171" s="18"/>
      <c r="D171" s="18"/>
      <c r="E171" s="18"/>
      <c r="F171" s="18"/>
      <c r="G171" s="62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  <c r="AB171" s="18"/>
      <c r="AC171" s="18"/>
      <c r="AD171" s="18"/>
      <c r="AE171" s="18"/>
      <c r="AF171" s="18"/>
      <c r="AG171" s="18"/>
      <c r="AH171" s="18"/>
      <c r="AI171" s="18"/>
      <c r="AJ171" s="18"/>
      <c r="AK171" s="18"/>
      <c r="AL171" s="18"/>
      <c r="AM171" s="18"/>
      <c r="AN171" s="18"/>
      <c r="AO171" s="18"/>
      <c r="AP171" s="18"/>
      <c r="AQ171" s="18"/>
      <c r="AR171" s="18"/>
      <c r="AS171" s="18"/>
      <c r="AT171" s="18"/>
      <c r="AU171" s="18"/>
      <c r="AV171" s="18"/>
      <c r="AW171" s="18"/>
      <c r="AX171" s="18"/>
      <c r="AY171" s="18"/>
      <c r="AZ171" s="18"/>
      <c r="BA171" s="18"/>
      <c r="BB171" s="18"/>
      <c r="BC171" s="18"/>
      <c r="BD171" s="18"/>
      <c r="BE171" s="18"/>
      <c r="BF171" s="18"/>
      <c r="BG171" s="18"/>
      <c r="BH171" s="18"/>
      <c r="BI171" s="18"/>
      <c r="BJ171" s="18"/>
      <c r="BK171" s="18"/>
      <c r="BL171" s="18"/>
      <c r="BM171" s="18"/>
      <c r="BN171" s="18"/>
      <c r="BO171" s="18"/>
      <c r="BP171" s="18"/>
      <c r="BQ171" s="18"/>
      <c r="BR171" s="18"/>
      <c r="BS171" s="18"/>
      <c r="BT171" s="18"/>
      <c r="BU171" s="18"/>
      <c r="BV171" s="18"/>
      <c r="BW171" s="18"/>
      <c r="BX171" s="18"/>
      <c r="BY171" s="18"/>
      <c r="BZ171" s="18"/>
      <c r="CA171" s="18"/>
      <c r="CB171" s="18"/>
      <c r="CC171" s="18"/>
      <c r="CD171" s="18"/>
      <c r="CE171" s="18"/>
      <c r="CF171" s="18"/>
      <c r="CG171" s="18"/>
      <c r="CH171" s="18"/>
      <c r="CI171" s="18"/>
      <c r="CJ171" s="18"/>
      <c r="CK171" s="18"/>
      <c r="CL171" s="18"/>
      <c r="CM171" s="18"/>
      <c r="CN171" s="18"/>
      <c r="CO171" s="18"/>
      <c r="CP171" s="18"/>
      <c r="CQ171" s="18"/>
      <c r="CR171" s="18"/>
      <c r="CS171" s="18"/>
      <c r="CT171" s="18"/>
    </row>
    <row r="172" spans="3:98" x14ac:dyDescent="0.35">
      <c r="C172" s="18"/>
      <c r="D172" s="18"/>
      <c r="E172" s="18"/>
      <c r="F172" s="18"/>
      <c r="G172" s="62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  <c r="AB172" s="18"/>
      <c r="AC172" s="18"/>
      <c r="AD172" s="18"/>
      <c r="AE172" s="18"/>
      <c r="AF172" s="18"/>
      <c r="AG172" s="18"/>
      <c r="AH172" s="18"/>
      <c r="AI172" s="18"/>
      <c r="AJ172" s="18"/>
      <c r="AK172" s="18"/>
      <c r="AL172" s="18"/>
      <c r="AM172" s="18"/>
      <c r="AN172" s="18"/>
      <c r="AO172" s="18"/>
      <c r="AP172" s="18"/>
      <c r="AQ172" s="18"/>
      <c r="AR172" s="18"/>
      <c r="AS172" s="18"/>
      <c r="AT172" s="18"/>
      <c r="AU172" s="18"/>
      <c r="AV172" s="18"/>
      <c r="AW172" s="18"/>
      <c r="AX172" s="18"/>
      <c r="AY172" s="18"/>
      <c r="AZ172" s="18"/>
      <c r="BA172" s="18"/>
      <c r="BB172" s="18"/>
      <c r="BC172" s="18"/>
      <c r="BD172" s="18"/>
      <c r="BE172" s="18"/>
      <c r="BF172" s="18"/>
      <c r="BG172" s="18"/>
      <c r="BH172" s="18"/>
      <c r="BI172" s="18"/>
      <c r="BJ172" s="18"/>
      <c r="BK172" s="18"/>
      <c r="BL172" s="18"/>
      <c r="BM172" s="18"/>
      <c r="BN172" s="18"/>
      <c r="BO172" s="18"/>
      <c r="BP172" s="18"/>
      <c r="BQ172" s="18"/>
      <c r="BR172" s="18"/>
      <c r="BS172" s="18"/>
      <c r="BT172" s="18"/>
      <c r="BU172" s="18"/>
      <c r="BV172" s="18"/>
      <c r="BW172" s="18"/>
      <c r="BX172" s="18"/>
      <c r="BY172" s="18"/>
      <c r="BZ172" s="18"/>
      <c r="CA172" s="18"/>
      <c r="CB172" s="18"/>
      <c r="CC172" s="18"/>
      <c r="CD172" s="18"/>
      <c r="CE172" s="18"/>
      <c r="CF172" s="18"/>
      <c r="CG172" s="18"/>
      <c r="CH172" s="18"/>
      <c r="CI172" s="18"/>
      <c r="CJ172" s="18"/>
      <c r="CK172" s="18"/>
      <c r="CL172" s="18"/>
      <c r="CM172" s="18"/>
      <c r="CN172" s="18"/>
      <c r="CO172" s="18"/>
      <c r="CP172" s="18"/>
      <c r="CQ172" s="18"/>
      <c r="CR172" s="18"/>
      <c r="CS172" s="18"/>
      <c r="CT172" s="18"/>
    </row>
    <row r="173" spans="3:98" x14ac:dyDescent="0.35">
      <c r="C173" s="18"/>
      <c r="D173" s="18"/>
      <c r="E173" s="18"/>
      <c r="F173" s="18"/>
      <c r="G173" s="62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  <c r="AB173" s="18"/>
      <c r="AC173" s="18"/>
      <c r="AD173" s="18"/>
      <c r="AE173" s="18"/>
      <c r="AF173" s="18"/>
      <c r="AG173" s="18"/>
      <c r="AH173" s="18"/>
      <c r="AI173" s="18"/>
      <c r="AJ173" s="18"/>
      <c r="AK173" s="18"/>
      <c r="AL173" s="18"/>
      <c r="AM173" s="18"/>
      <c r="AN173" s="18"/>
      <c r="AO173" s="18"/>
      <c r="AP173" s="18"/>
      <c r="AQ173" s="18"/>
      <c r="AR173" s="18"/>
      <c r="AS173" s="18"/>
      <c r="AT173" s="18"/>
      <c r="AU173" s="18"/>
      <c r="AV173" s="18"/>
      <c r="AW173" s="18"/>
      <c r="AX173" s="18"/>
      <c r="AY173" s="18"/>
      <c r="AZ173" s="18"/>
      <c r="BA173" s="18"/>
      <c r="BB173" s="18"/>
      <c r="BC173" s="18"/>
      <c r="BD173" s="18"/>
      <c r="BE173" s="18"/>
      <c r="BF173" s="18"/>
      <c r="BG173" s="18"/>
      <c r="BH173" s="18"/>
      <c r="BI173" s="18"/>
      <c r="BJ173" s="18"/>
      <c r="BK173" s="18"/>
      <c r="BL173" s="18"/>
      <c r="BM173" s="18"/>
      <c r="BN173" s="18"/>
      <c r="BO173" s="18"/>
      <c r="BP173" s="18"/>
      <c r="BQ173" s="18"/>
      <c r="BR173" s="18"/>
      <c r="BS173" s="18"/>
      <c r="BT173" s="18"/>
      <c r="BU173" s="18"/>
      <c r="BV173" s="18"/>
      <c r="BW173" s="18"/>
      <c r="BX173" s="18"/>
      <c r="BY173" s="18"/>
      <c r="BZ173" s="18"/>
      <c r="CA173" s="18"/>
      <c r="CB173" s="18"/>
      <c r="CC173" s="18"/>
      <c r="CD173" s="18"/>
      <c r="CE173" s="18"/>
      <c r="CF173" s="18"/>
      <c r="CG173" s="18"/>
      <c r="CH173" s="18"/>
      <c r="CI173" s="18"/>
      <c r="CJ173" s="18"/>
      <c r="CK173" s="18"/>
      <c r="CL173" s="18"/>
      <c r="CM173" s="18"/>
      <c r="CN173" s="18"/>
      <c r="CO173" s="18"/>
      <c r="CP173" s="18"/>
      <c r="CQ173" s="18"/>
      <c r="CR173" s="18"/>
      <c r="CS173" s="18"/>
      <c r="CT173" s="18"/>
    </row>
    <row r="174" spans="3:98" x14ac:dyDescent="0.35">
      <c r="C174" s="18"/>
      <c r="D174" s="18"/>
      <c r="E174" s="18"/>
      <c r="F174" s="18"/>
      <c r="G174" s="62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  <c r="AB174" s="18"/>
      <c r="AC174" s="18"/>
      <c r="AD174" s="18"/>
      <c r="AE174" s="18"/>
      <c r="AF174" s="18"/>
      <c r="AG174" s="18"/>
      <c r="AH174" s="18"/>
      <c r="AI174" s="18"/>
      <c r="AJ174" s="18"/>
      <c r="AK174" s="18"/>
      <c r="AL174" s="18"/>
      <c r="AM174" s="18"/>
      <c r="AN174" s="18"/>
      <c r="AO174" s="18"/>
      <c r="AP174" s="18"/>
      <c r="AQ174" s="18"/>
      <c r="AR174" s="18"/>
      <c r="AS174" s="18"/>
      <c r="AT174" s="18"/>
      <c r="AU174" s="18"/>
      <c r="AV174" s="18"/>
      <c r="AW174" s="18"/>
      <c r="AX174" s="18"/>
      <c r="AY174" s="18"/>
      <c r="AZ174" s="18"/>
      <c r="BA174" s="18"/>
      <c r="BB174" s="18"/>
      <c r="BC174" s="18"/>
      <c r="BD174" s="18"/>
      <c r="BE174" s="18"/>
      <c r="BF174" s="18"/>
      <c r="BG174" s="18"/>
      <c r="BH174" s="18"/>
      <c r="BI174" s="18"/>
      <c r="BJ174" s="18"/>
      <c r="BK174" s="18"/>
      <c r="BL174" s="18"/>
      <c r="BM174" s="18"/>
      <c r="BN174" s="18"/>
      <c r="BO174" s="18"/>
      <c r="BP174" s="18"/>
      <c r="BQ174" s="18"/>
      <c r="BR174" s="18"/>
      <c r="BS174" s="18"/>
      <c r="BT174" s="18"/>
      <c r="BU174" s="18"/>
      <c r="BV174" s="18"/>
      <c r="BW174" s="18"/>
      <c r="BX174" s="18"/>
      <c r="BY174" s="18"/>
      <c r="BZ174" s="18"/>
      <c r="CA174" s="18"/>
      <c r="CB174" s="18"/>
      <c r="CC174" s="18"/>
      <c r="CD174" s="18"/>
      <c r="CE174" s="18"/>
      <c r="CF174" s="18"/>
      <c r="CG174" s="18"/>
      <c r="CH174" s="18"/>
      <c r="CI174" s="18"/>
      <c r="CJ174" s="18"/>
      <c r="CK174" s="18"/>
      <c r="CL174" s="18"/>
      <c r="CM174" s="18"/>
      <c r="CN174" s="18"/>
      <c r="CO174" s="18"/>
      <c r="CP174" s="18"/>
      <c r="CQ174" s="18"/>
      <c r="CR174" s="18"/>
      <c r="CS174" s="18"/>
      <c r="CT174" s="18"/>
    </row>
    <row r="175" spans="3:98" x14ac:dyDescent="0.35">
      <c r="C175" s="18"/>
      <c r="D175" s="18"/>
      <c r="E175" s="18"/>
      <c r="F175" s="18"/>
      <c r="G175" s="62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  <c r="AB175" s="18"/>
      <c r="AC175" s="18"/>
      <c r="AD175" s="18"/>
      <c r="AE175" s="18"/>
      <c r="AF175" s="18"/>
      <c r="AG175" s="18"/>
      <c r="AH175" s="18"/>
      <c r="AI175" s="18"/>
      <c r="AJ175" s="18"/>
      <c r="AK175" s="18"/>
      <c r="AL175" s="18"/>
      <c r="AM175" s="18"/>
      <c r="AN175" s="18"/>
      <c r="AO175" s="18"/>
      <c r="AP175" s="18"/>
      <c r="AQ175" s="18"/>
      <c r="AR175" s="18"/>
      <c r="AS175" s="18"/>
      <c r="AT175" s="18"/>
      <c r="AU175" s="18"/>
      <c r="AV175" s="18"/>
      <c r="AW175" s="18"/>
      <c r="AX175" s="18"/>
      <c r="AY175" s="18"/>
      <c r="AZ175" s="18"/>
      <c r="BA175" s="18"/>
      <c r="BB175" s="18"/>
      <c r="BC175" s="18"/>
      <c r="BD175" s="18"/>
      <c r="BE175" s="18"/>
      <c r="BF175" s="18"/>
      <c r="BG175" s="18"/>
      <c r="BH175" s="18"/>
      <c r="BI175" s="18"/>
      <c r="BJ175" s="18"/>
      <c r="BK175" s="18"/>
      <c r="BL175" s="18"/>
      <c r="BM175" s="18"/>
      <c r="BN175" s="18"/>
      <c r="BO175" s="18"/>
      <c r="BP175" s="18"/>
      <c r="BQ175" s="18"/>
      <c r="BR175" s="18"/>
      <c r="BS175" s="18"/>
      <c r="BT175" s="18"/>
      <c r="BU175" s="18"/>
      <c r="BV175" s="18"/>
      <c r="BW175" s="18"/>
      <c r="BX175" s="18"/>
      <c r="BY175" s="18"/>
      <c r="BZ175" s="18"/>
      <c r="CA175" s="18"/>
      <c r="CB175" s="18"/>
      <c r="CC175" s="18"/>
      <c r="CD175" s="18"/>
      <c r="CE175" s="18"/>
      <c r="CF175" s="18"/>
      <c r="CG175" s="18"/>
      <c r="CH175" s="18"/>
      <c r="CI175" s="18"/>
      <c r="CJ175" s="18"/>
      <c r="CK175" s="18"/>
      <c r="CL175" s="18"/>
      <c r="CM175" s="18"/>
      <c r="CN175" s="18"/>
      <c r="CO175" s="18"/>
      <c r="CP175" s="18"/>
      <c r="CQ175" s="18"/>
      <c r="CR175" s="18"/>
      <c r="CS175" s="18"/>
      <c r="CT175" s="18"/>
    </row>
    <row r="176" spans="3:98" x14ac:dyDescent="0.35">
      <c r="C176" s="18"/>
      <c r="D176" s="18"/>
      <c r="E176" s="18"/>
      <c r="F176" s="18"/>
      <c r="G176" s="62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  <c r="AB176" s="18"/>
      <c r="AC176" s="18"/>
      <c r="AD176" s="18"/>
      <c r="AE176" s="18"/>
      <c r="AF176" s="18"/>
      <c r="AG176" s="18"/>
      <c r="AH176" s="18"/>
      <c r="AI176" s="18"/>
      <c r="AJ176" s="18"/>
      <c r="AK176" s="18"/>
      <c r="AL176" s="18"/>
      <c r="AM176" s="18"/>
      <c r="AN176" s="18"/>
      <c r="AO176" s="18"/>
      <c r="AP176" s="18"/>
      <c r="AQ176" s="18"/>
      <c r="AR176" s="18"/>
      <c r="AS176" s="18"/>
      <c r="AT176" s="18"/>
      <c r="AU176" s="18"/>
      <c r="AV176" s="18"/>
      <c r="AW176" s="18"/>
      <c r="AX176" s="18"/>
      <c r="AY176" s="18"/>
      <c r="AZ176" s="18"/>
      <c r="BA176" s="18"/>
      <c r="BB176" s="18"/>
      <c r="BC176" s="18"/>
      <c r="BD176" s="18"/>
      <c r="BE176" s="18"/>
      <c r="BF176" s="18"/>
      <c r="BG176" s="18"/>
      <c r="BH176" s="18"/>
      <c r="BI176" s="18"/>
      <c r="BJ176" s="18"/>
      <c r="BK176" s="18"/>
      <c r="BL176" s="18"/>
      <c r="BM176" s="18"/>
      <c r="BN176" s="18"/>
      <c r="BO176" s="18"/>
      <c r="BP176" s="18"/>
      <c r="BQ176" s="18"/>
      <c r="BR176" s="18"/>
      <c r="BS176" s="18"/>
      <c r="BT176" s="18"/>
      <c r="BU176" s="18"/>
      <c r="BV176" s="18"/>
      <c r="BW176" s="18"/>
      <c r="BX176" s="18"/>
      <c r="BY176" s="18"/>
      <c r="BZ176" s="18"/>
      <c r="CA176" s="18"/>
      <c r="CB176" s="18"/>
      <c r="CC176" s="18"/>
      <c r="CD176" s="18"/>
      <c r="CE176" s="18"/>
      <c r="CF176" s="18"/>
      <c r="CG176" s="18"/>
      <c r="CH176" s="18"/>
      <c r="CI176" s="18"/>
      <c r="CJ176" s="18"/>
      <c r="CK176" s="18"/>
      <c r="CL176" s="18"/>
      <c r="CM176" s="18"/>
      <c r="CN176" s="18"/>
      <c r="CO176" s="18"/>
      <c r="CP176" s="18"/>
      <c r="CQ176" s="18"/>
      <c r="CR176" s="18"/>
      <c r="CS176" s="18"/>
      <c r="CT176" s="18"/>
    </row>
    <row r="177" spans="3:98" x14ac:dyDescent="0.35">
      <c r="C177" s="18"/>
      <c r="D177" s="18"/>
      <c r="E177" s="18"/>
      <c r="F177" s="18"/>
      <c r="G177" s="62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  <c r="AB177" s="18"/>
      <c r="AC177" s="18"/>
      <c r="AD177" s="18"/>
      <c r="AE177" s="18"/>
      <c r="AF177" s="18"/>
      <c r="AG177" s="18"/>
      <c r="AH177" s="18"/>
      <c r="AI177" s="18"/>
      <c r="AJ177" s="18"/>
      <c r="AK177" s="18"/>
      <c r="AL177" s="18"/>
      <c r="AM177" s="18"/>
      <c r="AN177" s="18"/>
      <c r="AO177" s="18"/>
      <c r="AP177" s="18"/>
      <c r="AQ177" s="18"/>
      <c r="AR177" s="18"/>
      <c r="AS177" s="18"/>
      <c r="AT177" s="18"/>
      <c r="AU177" s="18"/>
      <c r="AV177" s="18"/>
      <c r="AW177" s="18"/>
      <c r="AX177" s="18"/>
      <c r="AY177" s="18"/>
      <c r="AZ177" s="18"/>
      <c r="BA177" s="18"/>
      <c r="BB177" s="18"/>
      <c r="BC177" s="18"/>
      <c r="BD177" s="18"/>
      <c r="BE177" s="18"/>
      <c r="BF177" s="18"/>
      <c r="BG177" s="18"/>
      <c r="BH177" s="18"/>
      <c r="BI177" s="18"/>
      <c r="BJ177" s="18"/>
      <c r="BK177" s="18"/>
      <c r="BL177" s="18"/>
      <c r="BM177" s="18"/>
      <c r="BN177" s="18"/>
      <c r="BO177" s="18"/>
      <c r="BP177" s="18"/>
      <c r="BQ177" s="18"/>
      <c r="BR177" s="18"/>
      <c r="BS177" s="18"/>
      <c r="BT177" s="18"/>
      <c r="BU177" s="18"/>
      <c r="BV177" s="18"/>
      <c r="BW177" s="18"/>
      <c r="BX177" s="18"/>
      <c r="BY177" s="18"/>
      <c r="BZ177" s="18"/>
      <c r="CA177" s="18"/>
      <c r="CB177" s="18"/>
      <c r="CC177" s="18"/>
      <c r="CD177" s="18"/>
      <c r="CE177" s="18"/>
      <c r="CF177" s="18"/>
      <c r="CG177" s="18"/>
      <c r="CH177" s="18"/>
      <c r="CI177" s="18"/>
      <c r="CJ177" s="18"/>
      <c r="CK177" s="18"/>
      <c r="CL177" s="18"/>
      <c r="CM177" s="18"/>
      <c r="CN177" s="18"/>
      <c r="CO177" s="18"/>
      <c r="CP177" s="18"/>
      <c r="CQ177" s="18"/>
      <c r="CR177" s="18"/>
      <c r="CS177" s="18"/>
      <c r="CT177" s="18"/>
    </row>
    <row r="178" spans="3:98" x14ac:dyDescent="0.35">
      <c r="C178" s="18"/>
      <c r="D178" s="18"/>
      <c r="E178" s="18"/>
      <c r="F178" s="18"/>
      <c r="G178" s="62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  <c r="AB178" s="18"/>
      <c r="AC178" s="18"/>
      <c r="AD178" s="18"/>
      <c r="AE178" s="18"/>
      <c r="AF178" s="18"/>
      <c r="AG178" s="18"/>
      <c r="AH178" s="18"/>
      <c r="AI178" s="18"/>
      <c r="AJ178" s="18"/>
      <c r="AK178" s="18"/>
      <c r="AL178" s="18"/>
      <c r="AM178" s="18"/>
      <c r="AN178" s="18"/>
      <c r="AO178" s="18"/>
      <c r="AP178" s="18"/>
      <c r="AQ178" s="18"/>
      <c r="AR178" s="18"/>
      <c r="AS178" s="18"/>
      <c r="AT178" s="18"/>
      <c r="AU178" s="18"/>
      <c r="AV178" s="18"/>
      <c r="AW178" s="18"/>
      <c r="AX178" s="18"/>
      <c r="AY178" s="18"/>
      <c r="AZ178" s="18"/>
      <c r="BA178" s="18"/>
      <c r="BB178" s="18"/>
      <c r="BC178" s="18"/>
      <c r="BD178" s="18"/>
      <c r="BE178" s="18"/>
      <c r="BF178" s="18"/>
      <c r="BG178" s="18"/>
      <c r="BH178" s="18"/>
      <c r="BI178" s="18"/>
      <c r="BJ178" s="18"/>
      <c r="BK178" s="18"/>
      <c r="BL178" s="18"/>
      <c r="BM178" s="18"/>
      <c r="BN178" s="18"/>
      <c r="BO178" s="18"/>
      <c r="BP178" s="18"/>
      <c r="BQ178" s="18"/>
      <c r="BR178" s="18"/>
      <c r="BS178" s="18"/>
      <c r="BT178" s="18"/>
      <c r="BU178" s="18"/>
      <c r="BV178" s="18"/>
      <c r="BW178" s="18"/>
      <c r="BX178" s="18"/>
      <c r="BY178" s="18"/>
      <c r="BZ178" s="18"/>
      <c r="CA178" s="18"/>
      <c r="CB178" s="18"/>
      <c r="CC178" s="18"/>
      <c r="CD178" s="18"/>
      <c r="CE178" s="18"/>
      <c r="CF178" s="18"/>
      <c r="CG178" s="18"/>
      <c r="CH178" s="18"/>
      <c r="CI178" s="18"/>
      <c r="CJ178" s="18"/>
      <c r="CK178" s="18"/>
      <c r="CL178" s="18"/>
      <c r="CM178" s="18"/>
      <c r="CN178" s="18"/>
      <c r="CO178" s="18"/>
      <c r="CP178" s="18"/>
      <c r="CQ178" s="18"/>
      <c r="CR178" s="18"/>
      <c r="CS178" s="18"/>
      <c r="CT178" s="18"/>
    </row>
    <row r="179" spans="3:98" x14ac:dyDescent="0.35">
      <c r="C179" s="18"/>
      <c r="D179" s="18"/>
      <c r="E179" s="18"/>
      <c r="F179" s="18"/>
      <c r="G179" s="62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  <c r="AB179" s="18"/>
      <c r="AC179" s="18"/>
      <c r="AD179" s="18"/>
      <c r="AE179" s="18"/>
      <c r="AF179" s="18"/>
      <c r="AG179" s="18"/>
      <c r="AH179" s="18"/>
      <c r="AI179" s="18"/>
      <c r="AJ179" s="18"/>
      <c r="AK179" s="18"/>
      <c r="AL179" s="18"/>
      <c r="AM179" s="18"/>
      <c r="AN179" s="18"/>
      <c r="AO179" s="18"/>
      <c r="AP179" s="18"/>
      <c r="AQ179" s="18"/>
      <c r="AR179" s="18"/>
      <c r="AS179" s="18"/>
      <c r="AT179" s="18"/>
      <c r="AU179" s="18"/>
      <c r="AV179" s="18"/>
      <c r="AW179" s="18"/>
      <c r="AX179" s="18"/>
      <c r="AY179" s="18"/>
      <c r="AZ179" s="18"/>
      <c r="BA179" s="18"/>
      <c r="BB179" s="18"/>
      <c r="BC179" s="18"/>
      <c r="BD179" s="18"/>
      <c r="BE179" s="18"/>
      <c r="BF179" s="18"/>
      <c r="BG179" s="18"/>
      <c r="BH179" s="18"/>
      <c r="BI179" s="18"/>
      <c r="BJ179" s="18"/>
      <c r="BK179" s="18"/>
      <c r="BL179" s="18"/>
      <c r="BM179" s="18"/>
      <c r="BN179" s="18"/>
      <c r="BO179" s="18"/>
      <c r="BP179" s="18"/>
      <c r="BQ179" s="18"/>
      <c r="BR179" s="18"/>
      <c r="BS179" s="18"/>
      <c r="BT179" s="18"/>
      <c r="BU179" s="18"/>
      <c r="BV179" s="18"/>
      <c r="BW179" s="18"/>
      <c r="BX179" s="18"/>
      <c r="BY179" s="18"/>
      <c r="BZ179" s="18"/>
      <c r="CA179" s="18"/>
      <c r="CB179" s="18"/>
      <c r="CC179" s="18"/>
      <c r="CD179" s="18"/>
      <c r="CE179" s="18"/>
      <c r="CF179" s="18"/>
      <c r="CG179" s="18"/>
      <c r="CH179" s="18"/>
      <c r="CI179" s="18"/>
      <c r="CJ179" s="18"/>
      <c r="CK179" s="18"/>
      <c r="CL179" s="18"/>
      <c r="CM179" s="18"/>
      <c r="CN179" s="18"/>
      <c r="CO179" s="18"/>
      <c r="CP179" s="18"/>
      <c r="CQ179" s="18"/>
      <c r="CR179" s="18"/>
      <c r="CS179" s="18"/>
      <c r="CT179" s="18"/>
    </row>
    <row r="180" spans="3:98" x14ac:dyDescent="0.35">
      <c r="C180" s="18"/>
      <c r="D180" s="18"/>
      <c r="E180" s="18"/>
      <c r="F180" s="18"/>
      <c r="G180" s="62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  <c r="AB180" s="18"/>
      <c r="AC180" s="18"/>
      <c r="AD180" s="18"/>
      <c r="AE180" s="18"/>
      <c r="AF180" s="18"/>
      <c r="AG180" s="18"/>
      <c r="AH180" s="18"/>
      <c r="AI180" s="18"/>
      <c r="AJ180" s="18"/>
      <c r="AK180" s="18"/>
      <c r="AL180" s="18"/>
      <c r="AM180" s="18"/>
      <c r="AN180" s="18"/>
      <c r="AO180" s="18"/>
      <c r="AP180" s="18"/>
      <c r="AQ180" s="18"/>
      <c r="AR180" s="18"/>
      <c r="AS180" s="18"/>
      <c r="AT180" s="18"/>
      <c r="AU180" s="18"/>
      <c r="AV180" s="18"/>
      <c r="AW180" s="18"/>
      <c r="AX180" s="18"/>
      <c r="AY180" s="18"/>
      <c r="AZ180" s="18"/>
      <c r="BA180" s="18"/>
      <c r="BB180" s="18"/>
      <c r="BC180" s="18"/>
      <c r="BD180" s="18"/>
      <c r="BE180" s="18"/>
      <c r="BF180" s="18"/>
      <c r="BG180" s="18"/>
      <c r="BH180" s="18"/>
      <c r="BI180" s="18"/>
      <c r="BJ180" s="18"/>
      <c r="BK180" s="18"/>
      <c r="BL180" s="18"/>
      <c r="BM180" s="18"/>
      <c r="BN180" s="18"/>
      <c r="BO180" s="18"/>
      <c r="BP180" s="18"/>
      <c r="BQ180" s="18"/>
      <c r="BR180" s="18"/>
      <c r="BS180" s="18"/>
      <c r="BT180" s="18"/>
      <c r="BU180" s="18"/>
      <c r="BV180" s="18"/>
      <c r="BW180" s="18"/>
      <c r="BX180" s="18"/>
      <c r="BY180" s="18"/>
      <c r="BZ180" s="18"/>
      <c r="CA180" s="18"/>
      <c r="CB180" s="18"/>
      <c r="CC180" s="18"/>
      <c r="CD180" s="18"/>
      <c r="CE180" s="18"/>
      <c r="CF180" s="18"/>
      <c r="CG180" s="18"/>
      <c r="CH180" s="18"/>
      <c r="CI180" s="18"/>
      <c r="CJ180" s="18"/>
      <c r="CK180" s="18"/>
      <c r="CL180" s="18"/>
      <c r="CM180" s="18"/>
      <c r="CN180" s="18"/>
      <c r="CO180" s="18"/>
      <c r="CP180" s="18"/>
      <c r="CQ180" s="18"/>
      <c r="CR180" s="18"/>
      <c r="CS180" s="18"/>
      <c r="CT180" s="18"/>
    </row>
    <row r="181" spans="3:98" x14ac:dyDescent="0.35">
      <c r="C181" s="18"/>
      <c r="D181" s="18"/>
      <c r="E181" s="18"/>
      <c r="F181" s="18"/>
      <c r="G181" s="62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  <c r="AB181" s="18"/>
      <c r="AC181" s="18"/>
      <c r="AD181" s="18"/>
      <c r="AE181" s="18"/>
      <c r="AF181" s="18"/>
      <c r="AG181" s="18"/>
      <c r="AH181" s="18"/>
      <c r="AI181" s="18"/>
      <c r="AJ181" s="18"/>
      <c r="AK181" s="18"/>
      <c r="AL181" s="18"/>
      <c r="AM181" s="18"/>
      <c r="AN181" s="18"/>
      <c r="AO181" s="18"/>
      <c r="AP181" s="18"/>
      <c r="AQ181" s="18"/>
      <c r="AR181" s="18"/>
      <c r="AS181" s="18"/>
      <c r="AT181" s="18"/>
      <c r="AU181" s="18"/>
      <c r="AV181" s="18"/>
      <c r="AW181" s="18"/>
      <c r="AX181" s="18"/>
      <c r="AY181" s="18"/>
      <c r="AZ181" s="18"/>
      <c r="BA181" s="18"/>
      <c r="BB181" s="18"/>
      <c r="BC181" s="18"/>
      <c r="BD181" s="18"/>
      <c r="BE181" s="18"/>
      <c r="BF181" s="18"/>
      <c r="BG181" s="18"/>
      <c r="BH181" s="18"/>
      <c r="BI181" s="18"/>
      <c r="BJ181" s="18"/>
      <c r="BK181" s="18"/>
      <c r="BL181" s="18"/>
      <c r="BM181" s="18"/>
      <c r="BN181" s="18"/>
      <c r="BO181" s="18"/>
      <c r="BP181" s="18"/>
      <c r="BQ181" s="18"/>
      <c r="BR181" s="18"/>
      <c r="BS181" s="18"/>
      <c r="BT181" s="18"/>
      <c r="BU181" s="18"/>
      <c r="BV181" s="18"/>
      <c r="BW181" s="18"/>
      <c r="BX181" s="18"/>
      <c r="BY181" s="18"/>
      <c r="BZ181" s="18"/>
      <c r="CA181" s="18"/>
      <c r="CB181" s="18"/>
      <c r="CC181" s="18"/>
      <c r="CD181" s="18"/>
      <c r="CE181" s="18"/>
      <c r="CF181" s="18"/>
      <c r="CG181" s="18"/>
      <c r="CH181" s="18"/>
      <c r="CI181" s="18"/>
      <c r="CJ181" s="18"/>
      <c r="CK181" s="18"/>
      <c r="CL181" s="18"/>
      <c r="CM181" s="18"/>
      <c r="CN181" s="18"/>
      <c r="CO181" s="18"/>
      <c r="CP181" s="18"/>
      <c r="CQ181" s="18"/>
      <c r="CR181" s="18"/>
      <c r="CS181" s="18"/>
      <c r="CT181" s="18"/>
    </row>
    <row r="182" spans="3:98" x14ac:dyDescent="0.35">
      <c r="C182" s="18"/>
      <c r="D182" s="18"/>
      <c r="E182" s="18"/>
      <c r="F182" s="18"/>
      <c r="G182" s="62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  <c r="AB182" s="18"/>
      <c r="AC182" s="18"/>
      <c r="AD182" s="18"/>
      <c r="AE182" s="18"/>
      <c r="AF182" s="18"/>
      <c r="AG182" s="18"/>
      <c r="AH182" s="18"/>
      <c r="AI182" s="18"/>
      <c r="AJ182" s="18"/>
      <c r="AK182" s="18"/>
      <c r="AL182" s="18"/>
      <c r="AM182" s="18"/>
      <c r="AN182" s="18"/>
      <c r="AO182" s="18"/>
      <c r="AP182" s="18"/>
      <c r="AQ182" s="18"/>
      <c r="AR182" s="18"/>
      <c r="AS182" s="18"/>
      <c r="AT182" s="18"/>
      <c r="AU182" s="18"/>
      <c r="AV182" s="18"/>
      <c r="AW182" s="18"/>
      <c r="AX182" s="18"/>
      <c r="AY182" s="18"/>
      <c r="AZ182" s="18"/>
      <c r="BA182" s="18"/>
      <c r="BB182" s="18"/>
      <c r="BC182" s="18"/>
      <c r="BD182" s="18"/>
      <c r="BE182" s="18"/>
      <c r="BF182" s="18"/>
      <c r="BG182" s="18"/>
      <c r="BH182" s="18"/>
      <c r="BI182" s="18"/>
      <c r="BJ182" s="18"/>
      <c r="BK182" s="18"/>
      <c r="BL182" s="18"/>
      <c r="BM182" s="18"/>
      <c r="BN182" s="18"/>
      <c r="BO182" s="18"/>
      <c r="BP182" s="18"/>
      <c r="BQ182" s="18"/>
      <c r="BR182" s="18"/>
      <c r="BS182" s="18"/>
      <c r="BT182" s="18"/>
      <c r="BU182" s="18"/>
      <c r="BV182" s="18"/>
      <c r="BW182" s="18"/>
      <c r="BX182" s="18"/>
      <c r="BY182" s="18"/>
      <c r="BZ182" s="18"/>
      <c r="CA182" s="18"/>
      <c r="CB182" s="18"/>
      <c r="CC182" s="18"/>
      <c r="CD182" s="18"/>
      <c r="CE182" s="18"/>
      <c r="CF182" s="18"/>
      <c r="CG182" s="18"/>
      <c r="CH182" s="18"/>
      <c r="CI182" s="18"/>
      <c r="CJ182" s="18"/>
      <c r="CK182" s="18"/>
      <c r="CL182" s="18"/>
      <c r="CM182" s="18"/>
      <c r="CN182" s="18"/>
      <c r="CO182" s="18"/>
      <c r="CP182" s="18"/>
      <c r="CQ182" s="18"/>
      <c r="CR182" s="18"/>
      <c r="CS182" s="18"/>
      <c r="CT182" s="18"/>
    </row>
    <row r="183" spans="3:98" x14ac:dyDescent="0.35">
      <c r="C183" s="18"/>
      <c r="D183" s="18"/>
      <c r="E183" s="18"/>
      <c r="F183" s="18"/>
      <c r="G183" s="62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  <c r="AB183" s="18"/>
      <c r="AC183" s="18"/>
      <c r="AD183" s="18"/>
      <c r="AE183" s="18"/>
      <c r="AF183" s="18"/>
      <c r="AG183" s="18"/>
      <c r="AH183" s="18"/>
      <c r="AI183" s="18"/>
      <c r="AJ183" s="18"/>
      <c r="AK183" s="18"/>
      <c r="AL183" s="18"/>
      <c r="AM183" s="18"/>
      <c r="AN183" s="18"/>
      <c r="AO183" s="18"/>
      <c r="AP183" s="18"/>
      <c r="AQ183" s="18"/>
      <c r="AR183" s="18"/>
      <c r="AS183" s="18"/>
      <c r="AT183" s="18"/>
      <c r="AU183" s="18"/>
      <c r="AV183" s="18"/>
      <c r="AW183" s="18"/>
      <c r="AX183" s="18"/>
      <c r="AY183" s="18"/>
      <c r="AZ183" s="18"/>
      <c r="BA183" s="18"/>
      <c r="BB183" s="18"/>
      <c r="BC183" s="18"/>
      <c r="BD183" s="18"/>
      <c r="BE183" s="18"/>
      <c r="BF183" s="18"/>
      <c r="BG183" s="18"/>
      <c r="BH183" s="18"/>
      <c r="BI183" s="18"/>
      <c r="BJ183" s="18"/>
      <c r="BK183" s="18"/>
      <c r="BL183" s="18"/>
      <c r="BM183" s="18"/>
      <c r="BN183" s="18"/>
      <c r="BO183" s="18"/>
      <c r="BP183" s="18"/>
      <c r="BQ183" s="18"/>
      <c r="BR183" s="18"/>
      <c r="BS183" s="18"/>
      <c r="BT183" s="18"/>
      <c r="BU183" s="18"/>
      <c r="BV183" s="18"/>
      <c r="BW183" s="18"/>
      <c r="BX183" s="18"/>
      <c r="BY183" s="18"/>
      <c r="BZ183" s="18"/>
      <c r="CA183" s="18"/>
      <c r="CB183" s="18"/>
      <c r="CC183" s="18"/>
      <c r="CD183" s="18"/>
      <c r="CE183" s="18"/>
      <c r="CF183" s="18"/>
      <c r="CG183" s="18"/>
      <c r="CH183" s="18"/>
      <c r="CI183" s="18"/>
      <c r="CJ183" s="18"/>
      <c r="CK183" s="18"/>
      <c r="CL183" s="18"/>
      <c r="CM183" s="18"/>
      <c r="CN183" s="18"/>
      <c r="CO183" s="18"/>
      <c r="CP183" s="18"/>
      <c r="CQ183" s="18"/>
      <c r="CR183" s="18"/>
      <c r="CS183" s="18"/>
      <c r="CT183" s="18"/>
    </row>
    <row r="184" spans="3:98" x14ac:dyDescent="0.35">
      <c r="C184" s="18"/>
      <c r="D184" s="18"/>
      <c r="E184" s="18"/>
      <c r="F184" s="18"/>
      <c r="G184" s="62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  <c r="AB184" s="18"/>
      <c r="AC184" s="18"/>
      <c r="AD184" s="18"/>
      <c r="AE184" s="18"/>
      <c r="AF184" s="18"/>
      <c r="AG184" s="18"/>
      <c r="AH184" s="18"/>
      <c r="AI184" s="18"/>
      <c r="AJ184" s="18"/>
      <c r="AK184" s="18"/>
      <c r="AL184" s="18"/>
      <c r="AM184" s="18"/>
      <c r="AN184" s="18"/>
      <c r="AO184" s="18"/>
      <c r="AP184" s="18"/>
      <c r="AQ184" s="18"/>
      <c r="AR184" s="18"/>
      <c r="AS184" s="18"/>
      <c r="AT184" s="18"/>
      <c r="AU184" s="18"/>
      <c r="AV184" s="18"/>
      <c r="AW184" s="18"/>
      <c r="AX184" s="18"/>
      <c r="AY184" s="18"/>
      <c r="AZ184" s="18"/>
      <c r="BA184" s="18"/>
      <c r="BB184" s="18"/>
      <c r="BC184" s="18"/>
      <c r="BD184" s="18"/>
      <c r="BE184" s="18"/>
      <c r="BF184" s="18"/>
      <c r="BG184" s="18"/>
      <c r="BH184" s="18"/>
      <c r="BI184" s="18"/>
      <c r="BJ184" s="18"/>
      <c r="BK184" s="18"/>
      <c r="BL184" s="18"/>
      <c r="BM184" s="18"/>
      <c r="BN184" s="18"/>
      <c r="BO184" s="18"/>
      <c r="BP184" s="18"/>
      <c r="BQ184" s="18"/>
      <c r="BR184" s="18"/>
      <c r="BS184" s="18"/>
      <c r="BT184" s="18"/>
      <c r="BU184" s="18"/>
      <c r="BV184" s="18"/>
      <c r="BW184" s="18"/>
      <c r="BX184" s="18"/>
      <c r="BY184" s="18"/>
      <c r="BZ184" s="18"/>
      <c r="CA184" s="18"/>
      <c r="CB184" s="18"/>
      <c r="CC184" s="18"/>
      <c r="CD184" s="18"/>
      <c r="CE184" s="18"/>
      <c r="CF184" s="18"/>
      <c r="CG184" s="18"/>
      <c r="CH184" s="18"/>
      <c r="CI184" s="18"/>
      <c r="CJ184" s="18"/>
      <c r="CK184" s="18"/>
      <c r="CL184" s="18"/>
      <c r="CM184" s="18"/>
      <c r="CN184" s="18"/>
      <c r="CO184" s="18"/>
      <c r="CP184" s="18"/>
      <c r="CQ184" s="18"/>
      <c r="CR184" s="18"/>
      <c r="CS184" s="18"/>
      <c r="CT184" s="18"/>
    </row>
    <row r="185" spans="3:98" x14ac:dyDescent="0.35">
      <c r="C185" s="18"/>
      <c r="D185" s="18"/>
      <c r="E185" s="18"/>
      <c r="F185" s="18"/>
      <c r="G185" s="62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  <c r="AB185" s="18"/>
      <c r="AC185" s="18"/>
      <c r="AD185" s="18"/>
      <c r="AE185" s="18"/>
      <c r="AF185" s="18"/>
      <c r="AG185" s="18"/>
      <c r="AH185" s="18"/>
      <c r="AI185" s="18"/>
      <c r="AJ185" s="18"/>
      <c r="AK185" s="18"/>
      <c r="AL185" s="18"/>
      <c r="AM185" s="18"/>
      <c r="AN185" s="18"/>
      <c r="AO185" s="18"/>
      <c r="AP185" s="18"/>
      <c r="AQ185" s="18"/>
      <c r="AR185" s="18"/>
      <c r="AS185" s="18"/>
      <c r="AT185" s="18"/>
      <c r="AU185" s="18"/>
      <c r="AV185" s="18"/>
      <c r="AW185" s="18"/>
      <c r="AX185" s="18"/>
      <c r="AY185" s="18"/>
      <c r="AZ185" s="18"/>
      <c r="BA185" s="18"/>
      <c r="BB185" s="18"/>
      <c r="BC185" s="18"/>
      <c r="BD185" s="18"/>
      <c r="BE185" s="18"/>
      <c r="BF185" s="18"/>
      <c r="BG185" s="18"/>
      <c r="BH185" s="18"/>
      <c r="BI185" s="18"/>
      <c r="BJ185" s="18"/>
      <c r="BK185" s="18"/>
      <c r="BL185" s="18"/>
      <c r="BM185" s="18"/>
      <c r="BN185" s="18"/>
      <c r="BO185" s="18"/>
      <c r="BP185" s="18"/>
      <c r="BQ185" s="18"/>
      <c r="BR185" s="18"/>
      <c r="BS185" s="18"/>
      <c r="BT185" s="18"/>
      <c r="BU185" s="18"/>
      <c r="BV185" s="18"/>
      <c r="BW185" s="18"/>
      <c r="BX185" s="18"/>
      <c r="BY185" s="18"/>
      <c r="BZ185" s="18"/>
      <c r="CA185" s="18"/>
      <c r="CB185" s="18"/>
      <c r="CC185" s="18"/>
      <c r="CD185" s="18"/>
      <c r="CE185" s="18"/>
      <c r="CF185" s="18"/>
      <c r="CG185" s="18"/>
      <c r="CH185" s="18"/>
      <c r="CI185" s="18"/>
      <c r="CJ185" s="18"/>
      <c r="CK185" s="18"/>
      <c r="CL185" s="18"/>
      <c r="CM185" s="18"/>
      <c r="CN185" s="18"/>
      <c r="CO185" s="18"/>
      <c r="CP185" s="18"/>
      <c r="CQ185" s="18"/>
      <c r="CR185" s="18"/>
      <c r="CS185" s="18"/>
      <c r="CT185" s="18"/>
    </row>
    <row r="186" spans="3:98" x14ac:dyDescent="0.35">
      <c r="C186" s="18"/>
      <c r="D186" s="18"/>
      <c r="E186" s="18"/>
      <c r="F186" s="18"/>
      <c r="G186" s="62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  <c r="AB186" s="18"/>
      <c r="AC186" s="18"/>
      <c r="AD186" s="18"/>
      <c r="AE186" s="18"/>
      <c r="AF186" s="18"/>
      <c r="AG186" s="18"/>
      <c r="AH186" s="18"/>
      <c r="AI186" s="18"/>
      <c r="AJ186" s="18"/>
      <c r="AK186" s="18"/>
      <c r="AL186" s="18"/>
      <c r="AM186" s="18"/>
      <c r="AN186" s="18"/>
      <c r="AO186" s="18"/>
      <c r="AP186" s="18"/>
      <c r="AQ186" s="18"/>
      <c r="AR186" s="18"/>
      <c r="AS186" s="18"/>
      <c r="AT186" s="18"/>
      <c r="AU186" s="18"/>
      <c r="AV186" s="18"/>
      <c r="AW186" s="18"/>
      <c r="AX186" s="18"/>
      <c r="AY186" s="18"/>
      <c r="AZ186" s="18"/>
      <c r="BA186" s="18"/>
      <c r="BB186" s="18"/>
      <c r="BC186" s="18"/>
      <c r="BD186" s="18"/>
      <c r="BE186" s="18"/>
      <c r="BF186" s="18"/>
      <c r="BG186" s="18"/>
      <c r="BH186" s="18"/>
      <c r="BI186" s="18"/>
      <c r="BJ186" s="18"/>
      <c r="BK186" s="18"/>
      <c r="BL186" s="18"/>
      <c r="BM186" s="18"/>
      <c r="BN186" s="18"/>
      <c r="BO186" s="18"/>
      <c r="BP186" s="18"/>
      <c r="BQ186" s="18"/>
      <c r="BR186" s="18"/>
      <c r="BS186" s="18"/>
      <c r="BT186" s="18"/>
      <c r="BU186" s="18"/>
      <c r="BV186" s="18"/>
      <c r="BW186" s="18"/>
      <c r="BX186" s="18"/>
      <c r="BY186" s="18"/>
      <c r="BZ186" s="18"/>
      <c r="CA186" s="18"/>
      <c r="CB186" s="18"/>
      <c r="CC186" s="18"/>
      <c r="CD186" s="18"/>
      <c r="CE186" s="18"/>
      <c r="CF186" s="18"/>
      <c r="CG186" s="18"/>
      <c r="CH186" s="18"/>
      <c r="CI186" s="18"/>
      <c r="CJ186" s="18"/>
      <c r="CK186" s="18"/>
      <c r="CL186" s="18"/>
      <c r="CM186" s="18"/>
      <c r="CN186" s="18"/>
      <c r="CO186" s="18"/>
      <c r="CP186" s="18"/>
      <c r="CQ186" s="18"/>
      <c r="CR186" s="18"/>
      <c r="CS186" s="18"/>
      <c r="CT186" s="18"/>
    </row>
    <row r="187" spans="3:98" x14ac:dyDescent="0.35">
      <c r="C187" s="18"/>
      <c r="D187" s="18"/>
      <c r="E187" s="18"/>
      <c r="F187" s="18"/>
      <c r="G187" s="62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  <c r="AB187" s="18"/>
      <c r="AC187" s="18"/>
      <c r="AD187" s="18"/>
      <c r="AE187" s="18"/>
      <c r="AF187" s="18"/>
      <c r="AG187" s="18"/>
      <c r="AH187" s="18"/>
      <c r="AI187" s="18"/>
      <c r="AJ187" s="18"/>
      <c r="AK187" s="18"/>
      <c r="AL187" s="18"/>
      <c r="AM187" s="18"/>
      <c r="AN187" s="18"/>
      <c r="AO187" s="18"/>
      <c r="AP187" s="18"/>
      <c r="AQ187" s="18"/>
      <c r="AR187" s="18"/>
      <c r="AS187" s="18"/>
      <c r="AT187" s="18"/>
      <c r="AU187" s="18"/>
      <c r="AV187" s="18"/>
      <c r="AW187" s="18"/>
      <c r="AX187" s="18"/>
      <c r="AY187" s="18"/>
      <c r="AZ187" s="18"/>
      <c r="BA187" s="18"/>
      <c r="BB187" s="18"/>
      <c r="BC187" s="18"/>
      <c r="BD187" s="18"/>
      <c r="BE187" s="18"/>
      <c r="BF187" s="18"/>
      <c r="BG187" s="18"/>
      <c r="BH187" s="18"/>
      <c r="BI187" s="18"/>
      <c r="BJ187" s="18"/>
      <c r="BK187" s="18"/>
      <c r="BL187" s="18"/>
      <c r="BM187" s="18"/>
      <c r="BN187" s="18"/>
      <c r="BO187" s="18"/>
      <c r="BP187" s="18"/>
      <c r="BQ187" s="18"/>
      <c r="BR187" s="18"/>
      <c r="BS187" s="18"/>
      <c r="BT187" s="18"/>
      <c r="BU187" s="18"/>
      <c r="BV187" s="18"/>
      <c r="BW187" s="18"/>
      <c r="BX187" s="18"/>
      <c r="BY187" s="18"/>
      <c r="BZ187" s="18"/>
      <c r="CA187" s="18"/>
      <c r="CB187" s="18"/>
      <c r="CC187" s="18"/>
      <c r="CD187" s="18"/>
      <c r="CE187" s="18"/>
      <c r="CF187" s="18"/>
      <c r="CG187" s="18"/>
      <c r="CH187" s="18"/>
      <c r="CI187" s="18"/>
      <c r="CJ187" s="18"/>
      <c r="CK187" s="18"/>
      <c r="CL187" s="18"/>
      <c r="CM187" s="18"/>
      <c r="CN187" s="18"/>
      <c r="CO187" s="18"/>
      <c r="CP187" s="18"/>
      <c r="CQ187" s="18"/>
      <c r="CR187" s="18"/>
      <c r="CS187" s="18"/>
      <c r="CT187" s="18"/>
    </row>
    <row r="188" spans="3:98" x14ac:dyDescent="0.35">
      <c r="C188" s="18"/>
      <c r="D188" s="18"/>
      <c r="E188" s="18"/>
      <c r="F188" s="18"/>
      <c r="G188" s="62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  <c r="AB188" s="18"/>
      <c r="AC188" s="18"/>
      <c r="AD188" s="18"/>
      <c r="AE188" s="18"/>
      <c r="AF188" s="18"/>
      <c r="AG188" s="18"/>
      <c r="AH188" s="18"/>
      <c r="AI188" s="18"/>
      <c r="AJ188" s="18"/>
      <c r="AK188" s="18"/>
      <c r="AL188" s="18"/>
      <c r="AM188" s="18"/>
      <c r="AN188" s="18"/>
      <c r="AO188" s="18"/>
      <c r="AP188" s="18"/>
      <c r="AQ188" s="18"/>
      <c r="AR188" s="18"/>
      <c r="AS188" s="18"/>
      <c r="AT188" s="18"/>
      <c r="AU188" s="18"/>
      <c r="AV188" s="18"/>
      <c r="AW188" s="18"/>
      <c r="AX188" s="18"/>
      <c r="AY188" s="18"/>
      <c r="AZ188" s="18"/>
      <c r="BA188" s="18"/>
      <c r="BB188" s="18"/>
      <c r="BC188" s="18"/>
      <c r="BD188" s="18"/>
      <c r="BE188" s="18"/>
      <c r="BF188" s="18"/>
      <c r="BG188" s="18"/>
      <c r="BH188" s="18"/>
      <c r="BI188" s="18"/>
      <c r="BJ188" s="18"/>
      <c r="BK188" s="18"/>
      <c r="BL188" s="18"/>
      <c r="BM188" s="18"/>
      <c r="BN188" s="18"/>
      <c r="BO188" s="18"/>
      <c r="BP188" s="18"/>
      <c r="BQ188" s="18"/>
      <c r="BR188" s="18"/>
      <c r="BS188" s="18"/>
      <c r="BT188" s="18"/>
      <c r="BU188" s="18"/>
      <c r="BV188" s="18"/>
      <c r="BW188" s="18"/>
      <c r="BX188" s="18"/>
      <c r="BY188" s="18"/>
      <c r="BZ188" s="18"/>
      <c r="CA188" s="18"/>
      <c r="CB188" s="18"/>
      <c r="CC188" s="18"/>
      <c r="CD188" s="18"/>
      <c r="CE188" s="18"/>
      <c r="CF188" s="18"/>
      <c r="CG188" s="18"/>
      <c r="CH188" s="18"/>
      <c r="CI188" s="18"/>
      <c r="CJ188" s="18"/>
      <c r="CK188" s="18"/>
      <c r="CL188" s="18"/>
      <c r="CM188" s="18"/>
      <c r="CN188" s="18"/>
      <c r="CO188" s="18"/>
      <c r="CP188" s="18"/>
      <c r="CQ188" s="18"/>
      <c r="CR188" s="18"/>
      <c r="CS188" s="18"/>
      <c r="CT188" s="18"/>
    </row>
    <row r="189" spans="3:98" x14ac:dyDescent="0.35">
      <c r="C189" s="18"/>
      <c r="D189" s="18"/>
      <c r="E189" s="18"/>
      <c r="F189" s="18"/>
      <c r="G189" s="62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  <c r="AB189" s="18"/>
      <c r="AC189" s="18"/>
      <c r="AD189" s="18"/>
      <c r="AE189" s="18"/>
      <c r="AF189" s="18"/>
      <c r="AG189" s="18"/>
      <c r="AH189" s="18"/>
      <c r="AI189" s="18"/>
      <c r="AJ189" s="18"/>
      <c r="AK189" s="18"/>
      <c r="AL189" s="18"/>
      <c r="AM189" s="18"/>
      <c r="AN189" s="18"/>
      <c r="AO189" s="18"/>
      <c r="AP189" s="18"/>
      <c r="AQ189" s="18"/>
      <c r="AR189" s="18"/>
      <c r="AS189" s="18"/>
      <c r="AT189" s="18"/>
      <c r="AU189" s="18"/>
      <c r="AV189" s="18"/>
      <c r="AW189" s="18"/>
      <c r="AX189" s="18"/>
      <c r="AY189" s="18"/>
      <c r="AZ189" s="18"/>
      <c r="BA189" s="18"/>
      <c r="BB189" s="18"/>
      <c r="BC189" s="18"/>
      <c r="BD189" s="18"/>
      <c r="BE189" s="18"/>
      <c r="BF189" s="18"/>
      <c r="BG189" s="18"/>
      <c r="BH189" s="18"/>
      <c r="BI189" s="18"/>
      <c r="BJ189" s="18"/>
      <c r="BK189" s="18"/>
      <c r="BL189" s="18"/>
      <c r="BM189" s="18"/>
      <c r="BN189" s="18"/>
      <c r="BO189" s="18"/>
      <c r="BP189" s="18"/>
      <c r="BQ189" s="18"/>
      <c r="BR189" s="18"/>
      <c r="BS189" s="18"/>
      <c r="BT189" s="18"/>
      <c r="BU189" s="18"/>
      <c r="BV189" s="18"/>
      <c r="BW189" s="18"/>
      <c r="BX189" s="18"/>
      <c r="BY189" s="18"/>
      <c r="BZ189" s="18"/>
      <c r="CA189" s="18"/>
      <c r="CB189" s="18"/>
      <c r="CC189" s="18"/>
      <c r="CD189" s="18"/>
      <c r="CE189" s="18"/>
      <c r="CF189" s="18"/>
      <c r="CG189" s="18"/>
      <c r="CH189" s="18"/>
      <c r="CI189" s="18"/>
      <c r="CJ189" s="18"/>
      <c r="CK189" s="18"/>
      <c r="CL189" s="18"/>
      <c r="CM189" s="18"/>
      <c r="CN189" s="18"/>
      <c r="CO189" s="18"/>
      <c r="CP189" s="18"/>
      <c r="CQ189" s="18"/>
      <c r="CR189" s="18"/>
      <c r="CS189" s="18"/>
      <c r="CT189" s="18"/>
    </row>
    <row r="190" spans="3:98" x14ac:dyDescent="0.35">
      <c r="C190" s="18"/>
      <c r="D190" s="18"/>
      <c r="E190" s="18"/>
      <c r="F190" s="18"/>
      <c r="G190" s="62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  <c r="AB190" s="18"/>
      <c r="AC190" s="18"/>
      <c r="AD190" s="18"/>
      <c r="AE190" s="18"/>
      <c r="AF190" s="18"/>
      <c r="AG190" s="18"/>
      <c r="AH190" s="18"/>
      <c r="AI190" s="18"/>
      <c r="AJ190" s="18"/>
      <c r="AK190" s="18"/>
      <c r="AL190" s="18"/>
      <c r="AM190" s="18"/>
      <c r="AN190" s="18"/>
      <c r="AO190" s="18"/>
      <c r="AP190" s="18"/>
      <c r="AQ190" s="18"/>
      <c r="AR190" s="18"/>
      <c r="AS190" s="18"/>
      <c r="AT190" s="18"/>
      <c r="AU190" s="18"/>
      <c r="AV190" s="18"/>
      <c r="AW190" s="18"/>
      <c r="AX190" s="18"/>
      <c r="AY190" s="18"/>
      <c r="AZ190" s="18"/>
      <c r="BA190" s="18"/>
      <c r="BB190" s="18"/>
      <c r="BC190" s="18"/>
      <c r="BD190" s="18"/>
      <c r="BE190" s="18"/>
      <c r="BF190" s="18"/>
      <c r="BG190" s="18"/>
      <c r="BH190" s="18"/>
      <c r="BI190" s="18"/>
      <c r="BJ190" s="18"/>
      <c r="BK190" s="18"/>
      <c r="BL190" s="18"/>
      <c r="BM190" s="18"/>
      <c r="BN190" s="18"/>
      <c r="BO190" s="18"/>
      <c r="BP190" s="18"/>
      <c r="BQ190" s="18"/>
      <c r="BR190" s="18"/>
      <c r="BS190" s="18"/>
      <c r="BT190" s="18"/>
      <c r="BU190" s="18"/>
      <c r="BV190" s="18"/>
      <c r="BW190" s="18"/>
      <c r="BX190" s="18"/>
      <c r="BY190" s="18"/>
      <c r="BZ190" s="18"/>
      <c r="CA190" s="18"/>
      <c r="CB190" s="18"/>
      <c r="CC190" s="18"/>
      <c r="CD190" s="18"/>
      <c r="CE190" s="18"/>
      <c r="CF190" s="18"/>
      <c r="CG190" s="18"/>
      <c r="CH190" s="18"/>
      <c r="CI190" s="18"/>
      <c r="CJ190" s="18"/>
      <c r="CK190" s="18"/>
      <c r="CL190" s="18"/>
      <c r="CM190" s="18"/>
      <c r="CN190" s="18"/>
      <c r="CO190" s="18"/>
      <c r="CP190" s="18"/>
      <c r="CQ190" s="18"/>
      <c r="CR190" s="18"/>
      <c r="CS190" s="18"/>
      <c r="CT190" s="18"/>
    </row>
    <row r="191" spans="3:98" x14ac:dyDescent="0.35">
      <c r="C191" s="18"/>
      <c r="D191" s="18"/>
      <c r="E191" s="18"/>
      <c r="F191" s="18"/>
      <c r="G191" s="62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  <c r="AB191" s="18"/>
      <c r="AC191" s="18"/>
      <c r="AD191" s="18"/>
      <c r="AE191" s="18"/>
      <c r="AF191" s="18"/>
      <c r="AG191" s="18"/>
      <c r="AH191" s="18"/>
      <c r="AI191" s="18"/>
      <c r="AJ191" s="18"/>
      <c r="AK191" s="18"/>
      <c r="AL191" s="18"/>
      <c r="AM191" s="18"/>
      <c r="AN191" s="18"/>
      <c r="AO191" s="18"/>
      <c r="AP191" s="18"/>
      <c r="AQ191" s="18"/>
      <c r="AR191" s="18"/>
      <c r="AS191" s="18"/>
      <c r="AT191" s="18"/>
      <c r="AU191" s="18"/>
      <c r="AV191" s="18"/>
      <c r="AW191" s="18"/>
      <c r="AX191" s="18"/>
      <c r="AY191" s="18"/>
      <c r="AZ191" s="18"/>
      <c r="BA191" s="18"/>
      <c r="BB191" s="18"/>
      <c r="BC191" s="18"/>
      <c r="BD191" s="18"/>
      <c r="BE191" s="18"/>
      <c r="BF191" s="18"/>
      <c r="BG191" s="18"/>
      <c r="BH191" s="18"/>
      <c r="BI191" s="18"/>
      <c r="BJ191" s="18"/>
      <c r="BK191" s="18"/>
      <c r="BL191" s="18"/>
      <c r="BM191" s="18"/>
      <c r="BN191" s="18"/>
      <c r="BO191" s="18"/>
      <c r="BP191" s="18"/>
      <c r="BQ191" s="18"/>
      <c r="BR191" s="18"/>
      <c r="BS191" s="18"/>
      <c r="BT191" s="18"/>
      <c r="BU191" s="18"/>
      <c r="BV191" s="18"/>
      <c r="BW191" s="18"/>
      <c r="BX191" s="18"/>
      <c r="BY191" s="18"/>
      <c r="BZ191" s="18"/>
      <c r="CA191" s="18"/>
      <c r="CB191" s="18"/>
      <c r="CC191" s="18"/>
      <c r="CD191" s="18"/>
      <c r="CE191" s="18"/>
      <c r="CF191" s="18"/>
      <c r="CG191" s="18"/>
      <c r="CH191" s="18"/>
      <c r="CI191" s="18"/>
      <c r="CJ191" s="18"/>
      <c r="CK191" s="18"/>
      <c r="CL191" s="18"/>
      <c r="CM191" s="18"/>
      <c r="CN191" s="18"/>
      <c r="CO191" s="18"/>
      <c r="CP191" s="18"/>
      <c r="CQ191" s="18"/>
      <c r="CR191" s="18"/>
      <c r="CS191" s="18"/>
      <c r="CT191" s="18"/>
    </row>
    <row r="192" spans="3:98" x14ac:dyDescent="0.35">
      <c r="C192" s="18"/>
      <c r="D192" s="18"/>
      <c r="E192" s="18"/>
      <c r="F192" s="18"/>
      <c r="G192" s="62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  <c r="AB192" s="18"/>
      <c r="AC192" s="18"/>
      <c r="AD192" s="18"/>
      <c r="AE192" s="18"/>
      <c r="AF192" s="18"/>
      <c r="AG192" s="18"/>
      <c r="AH192" s="18"/>
      <c r="AI192" s="18"/>
      <c r="AJ192" s="18"/>
      <c r="AK192" s="18"/>
      <c r="AL192" s="18"/>
      <c r="AM192" s="18"/>
      <c r="AN192" s="18"/>
      <c r="AO192" s="18"/>
      <c r="AP192" s="18"/>
      <c r="AQ192" s="18"/>
      <c r="AR192" s="18"/>
      <c r="AS192" s="18"/>
      <c r="AT192" s="18"/>
      <c r="AU192" s="18"/>
      <c r="AV192" s="18"/>
      <c r="AW192" s="18"/>
      <c r="AX192" s="18"/>
      <c r="AY192" s="18"/>
      <c r="AZ192" s="18"/>
      <c r="BA192" s="18"/>
      <c r="BB192" s="18"/>
      <c r="BC192" s="18"/>
      <c r="BD192" s="18"/>
      <c r="BE192" s="18"/>
      <c r="BF192" s="18"/>
      <c r="BG192" s="18"/>
      <c r="BH192" s="18"/>
      <c r="BI192" s="18"/>
      <c r="BJ192" s="18"/>
      <c r="BK192" s="18"/>
      <c r="BL192" s="18"/>
      <c r="BM192" s="18"/>
      <c r="BN192" s="18"/>
      <c r="BO192" s="18"/>
      <c r="BP192" s="18"/>
      <c r="BQ192" s="18"/>
      <c r="BR192" s="18"/>
      <c r="BS192" s="18"/>
      <c r="BT192" s="18"/>
      <c r="BU192" s="18"/>
      <c r="BV192" s="18"/>
      <c r="BW192" s="18"/>
      <c r="BX192" s="18"/>
      <c r="BY192" s="18"/>
      <c r="BZ192" s="18"/>
      <c r="CA192" s="18"/>
      <c r="CB192" s="18"/>
      <c r="CC192" s="18"/>
      <c r="CD192" s="18"/>
      <c r="CE192" s="18"/>
      <c r="CF192" s="18"/>
      <c r="CG192" s="18"/>
      <c r="CH192" s="18"/>
      <c r="CI192" s="18"/>
      <c r="CJ192" s="18"/>
      <c r="CK192" s="18"/>
      <c r="CL192" s="18"/>
      <c r="CM192" s="18"/>
      <c r="CN192" s="18"/>
      <c r="CO192" s="18"/>
      <c r="CP192" s="18"/>
      <c r="CQ192" s="18"/>
      <c r="CR192" s="18"/>
      <c r="CS192" s="18"/>
      <c r="CT192" s="18"/>
    </row>
    <row r="193" spans="3:98" x14ac:dyDescent="0.35">
      <c r="C193" s="18"/>
      <c r="D193" s="18"/>
      <c r="E193" s="18"/>
      <c r="F193" s="18"/>
      <c r="G193" s="62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  <c r="AB193" s="18"/>
      <c r="AC193" s="18"/>
      <c r="AD193" s="18"/>
      <c r="AE193" s="18"/>
      <c r="AF193" s="18"/>
      <c r="AG193" s="18"/>
      <c r="AH193" s="18"/>
      <c r="AI193" s="18"/>
      <c r="AJ193" s="18"/>
      <c r="AK193" s="18"/>
      <c r="AL193" s="18"/>
      <c r="AM193" s="18"/>
      <c r="AN193" s="18"/>
      <c r="AO193" s="18"/>
      <c r="AP193" s="18"/>
      <c r="AQ193" s="18"/>
      <c r="AR193" s="18"/>
      <c r="AS193" s="18"/>
      <c r="AT193" s="18"/>
      <c r="AU193" s="18"/>
      <c r="AV193" s="18"/>
      <c r="AW193" s="18"/>
      <c r="AX193" s="18"/>
      <c r="AY193" s="18"/>
      <c r="AZ193" s="18"/>
      <c r="BA193" s="18"/>
      <c r="BB193" s="18"/>
      <c r="BC193" s="18"/>
      <c r="BD193" s="18"/>
      <c r="BE193" s="18"/>
      <c r="BF193" s="18"/>
      <c r="BG193" s="18"/>
      <c r="BH193" s="18"/>
      <c r="BI193" s="18"/>
      <c r="BJ193" s="18"/>
      <c r="BK193" s="18"/>
      <c r="BL193" s="18"/>
      <c r="BM193" s="18"/>
      <c r="BN193" s="18"/>
      <c r="BO193" s="18"/>
      <c r="BP193" s="18"/>
      <c r="BQ193" s="18"/>
      <c r="BR193" s="18"/>
      <c r="BS193" s="18"/>
      <c r="BT193" s="18"/>
      <c r="BU193" s="18"/>
      <c r="BV193" s="18"/>
      <c r="BW193" s="18"/>
      <c r="BX193" s="18"/>
      <c r="BY193" s="18"/>
      <c r="BZ193" s="18"/>
      <c r="CA193" s="18"/>
      <c r="CB193" s="18"/>
      <c r="CC193" s="18"/>
      <c r="CD193" s="18"/>
      <c r="CE193" s="18"/>
      <c r="CF193" s="18"/>
      <c r="CG193" s="18"/>
      <c r="CH193" s="18"/>
      <c r="CI193" s="18"/>
      <c r="CJ193" s="18"/>
      <c r="CK193" s="18"/>
      <c r="CL193" s="18"/>
      <c r="CM193" s="18"/>
      <c r="CN193" s="18"/>
      <c r="CO193" s="18"/>
      <c r="CP193" s="18"/>
      <c r="CQ193" s="18"/>
      <c r="CR193" s="18"/>
      <c r="CS193" s="18"/>
      <c r="CT193" s="18"/>
    </row>
    <row r="194" spans="3:98" x14ac:dyDescent="0.35">
      <c r="C194" s="18"/>
      <c r="D194" s="18"/>
      <c r="E194" s="18"/>
      <c r="F194" s="18"/>
      <c r="G194" s="62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  <c r="AB194" s="18"/>
      <c r="AC194" s="18"/>
      <c r="AD194" s="18"/>
      <c r="AE194" s="18"/>
      <c r="AF194" s="18"/>
      <c r="AG194" s="18"/>
      <c r="AH194" s="18"/>
      <c r="AI194" s="18"/>
      <c r="AJ194" s="18"/>
      <c r="AK194" s="18"/>
      <c r="AL194" s="18"/>
      <c r="AM194" s="18"/>
      <c r="AN194" s="18"/>
      <c r="AO194" s="18"/>
      <c r="AP194" s="18"/>
      <c r="AQ194" s="18"/>
      <c r="AR194" s="18"/>
      <c r="AS194" s="18"/>
      <c r="AT194" s="18"/>
      <c r="AU194" s="18"/>
      <c r="AV194" s="18"/>
      <c r="AW194" s="18"/>
      <c r="AX194" s="18"/>
      <c r="AY194" s="18"/>
      <c r="AZ194" s="18"/>
      <c r="BA194" s="18"/>
      <c r="BB194" s="18"/>
      <c r="BC194" s="18"/>
      <c r="BD194" s="18"/>
      <c r="BE194" s="18"/>
      <c r="BF194" s="18"/>
      <c r="BG194" s="18"/>
      <c r="BH194" s="18"/>
      <c r="BI194" s="18"/>
      <c r="BJ194" s="18"/>
      <c r="BK194" s="18"/>
      <c r="BL194" s="18"/>
      <c r="BM194" s="18"/>
      <c r="BN194" s="18"/>
      <c r="BO194" s="18"/>
      <c r="BP194" s="18"/>
      <c r="BQ194" s="18"/>
      <c r="BR194" s="18"/>
      <c r="BS194" s="18"/>
      <c r="BT194" s="18"/>
      <c r="BU194" s="18"/>
      <c r="BV194" s="18"/>
      <c r="BW194" s="18"/>
      <c r="BX194" s="18"/>
      <c r="BY194" s="18"/>
      <c r="BZ194" s="18"/>
      <c r="CA194" s="18"/>
      <c r="CB194" s="18"/>
      <c r="CC194" s="18"/>
      <c r="CD194" s="18"/>
      <c r="CE194" s="18"/>
      <c r="CF194" s="18"/>
      <c r="CG194" s="18"/>
      <c r="CH194" s="18"/>
      <c r="CI194" s="18"/>
      <c r="CJ194" s="18"/>
      <c r="CK194" s="18"/>
      <c r="CL194" s="18"/>
      <c r="CM194" s="18"/>
      <c r="CN194" s="18"/>
      <c r="CO194" s="18"/>
      <c r="CP194" s="18"/>
      <c r="CQ194" s="18"/>
      <c r="CR194" s="18"/>
      <c r="CS194" s="18"/>
      <c r="CT194" s="18"/>
    </row>
    <row r="195" spans="3:98" x14ac:dyDescent="0.35">
      <c r="C195" s="18"/>
      <c r="D195" s="18"/>
      <c r="E195" s="18"/>
      <c r="F195" s="18"/>
      <c r="G195" s="62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  <c r="AB195" s="18"/>
      <c r="AC195" s="18"/>
      <c r="AD195" s="18"/>
      <c r="AE195" s="18"/>
      <c r="AF195" s="18"/>
      <c r="AG195" s="18"/>
      <c r="AH195" s="18"/>
      <c r="AI195" s="18"/>
      <c r="AJ195" s="18"/>
      <c r="AK195" s="18"/>
      <c r="AL195" s="18"/>
      <c r="AM195" s="18"/>
      <c r="AN195" s="18"/>
      <c r="AO195" s="18"/>
      <c r="AP195" s="18"/>
      <c r="AQ195" s="18"/>
      <c r="AR195" s="18"/>
      <c r="AS195" s="18"/>
      <c r="AT195" s="18"/>
      <c r="AU195" s="18"/>
      <c r="AV195" s="18"/>
      <c r="AW195" s="18"/>
      <c r="AX195" s="18"/>
      <c r="AY195" s="18"/>
      <c r="AZ195" s="18"/>
      <c r="BA195" s="18"/>
      <c r="BB195" s="18"/>
      <c r="BC195" s="18"/>
      <c r="BD195" s="18"/>
      <c r="BE195" s="18"/>
      <c r="BF195" s="18"/>
      <c r="BG195" s="18"/>
      <c r="BH195" s="18"/>
      <c r="BI195" s="18"/>
      <c r="BJ195" s="18"/>
      <c r="BK195" s="18"/>
      <c r="BL195" s="18"/>
      <c r="BM195" s="18"/>
      <c r="BN195" s="18"/>
      <c r="BO195" s="18"/>
      <c r="BP195" s="18"/>
      <c r="BQ195" s="18"/>
      <c r="BR195" s="18"/>
      <c r="BS195" s="18"/>
      <c r="BT195" s="18"/>
      <c r="BU195" s="18"/>
      <c r="BV195" s="18"/>
      <c r="BW195" s="18"/>
      <c r="BX195" s="18"/>
      <c r="BY195" s="18"/>
      <c r="BZ195" s="18"/>
      <c r="CA195" s="18"/>
      <c r="CB195" s="18"/>
      <c r="CC195" s="18"/>
      <c r="CD195" s="18"/>
      <c r="CE195" s="18"/>
      <c r="CF195" s="18"/>
      <c r="CG195" s="18"/>
      <c r="CH195" s="18"/>
      <c r="CI195" s="18"/>
      <c r="CJ195" s="18"/>
      <c r="CK195" s="18"/>
      <c r="CL195" s="18"/>
      <c r="CM195" s="18"/>
      <c r="CN195" s="18"/>
      <c r="CO195" s="18"/>
      <c r="CP195" s="18"/>
      <c r="CQ195" s="18"/>
      <c r="CR195" s="18"/>
      <c r="CS195" s="18"/>
      <c r="CT195" s="18"/>
    </row>
    <row r="196" spans="3:98" x14ac:dyDescent="0.35">
      <c r="C196" s="18"/>
      <c r="D196" s="18"/>
      <c r="E196" s="18"/>
      <c r="F196" s="18"/>
      <c r="G196" s="62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/>
      <c r="AB196" s="18"/>
      <c r="AC196" s="18"/>
      <c r="AD196" s="18"/>
      <c r="AE196" s="18"/>
      <c r="AF196" s="18"/>
      <c r="AG196" s="18"/>
      <c r="AH196" s="18"/>
      <c r="AI196" s="18"/>
      <c r="AJ196" s="18"/>
      <c r="AK196" s="18"/>
      <c r="AL196" s="18"/>
      <c r="AM196" s="18"/>
      <c r="AN196" s="18"/>
      <c r="AO196" s="18"/>
      <c r="AP196" s="18"/>
      <c r="AQ196" s="18"/>
      <c r="AR196" s="18"/>
      <c r="AS196" s="18"/>
      <c r="AT196" s="18"/>
      <c r="AU196" s="18"/>
      <c r="AV196" s="18"/>
      <c r="AW196" s="18"/>
      <c r="AX196" s="18"/>
      <c r="AY196" s="18"/>
      <c r="AZ196" s="18"/>
      <c r="BA196" s="18"/>
      <c r="BB196" s="18"/>
      <c r="BC196" s="18"/>
      <c r="BD196" s="18"/>
      <c r="BE196" s="18"/>
      <c r="BF196" s="18"/>
      <c r="BG196" s="18"/>
      <c r="BH196" s="18"/>
      <c r="BI196" s="18"/>
      <c r="BJ196" s="18"/>
      <c r="BK196" s="18"/>
      <c r="BL196" s="18"/>
      <c r="BM196" s="18"/>
      <c r="BN196" s="18"/>
      <c r="BO196" s="18"/>
      <c r="BP196" s="18"/>
      <c r="BQ196" s="18"/>
      <c r="BR196" s="18"/>
      <c r="BS196" s="18"/>
      <c r="BT196" s="18"/>
      <c r="BU196" s="18"/>
      <c r="BV196" s="18"/>
      <c r="BW196" s="18"/>
      <c r="BX196" s="18"/>
      <c r="BY196" s="18"/>
      <c r="BZ196" s="18"/>
      <c r="CA196" s="18"/>
      <c r="CB196" s="18"/>
      <c r="CC196" s="18"/>
      <c r="CD196" s="18"/>
      <c r="CE196" s="18"/>
      <c r="CF196" s="18"/>
      <c r="CG196" s="18"/>
      <c r="CH196" s="18"/>
      <c r="CI196" s="18"/>
      <c r="CJ196" s="18"/>
      <c r="CK196" s="18"/>
      <c r="CL196" s="18"/>
      <c r="CM196" s="18"/>
      <c r="CN196" s="18"/>
      <c r="CO196" s="18"/>
      <c r="CP196" s="18"/>
      <c r="CQ196" s="18"/>
      <c r="CR196" s="18"/>
      <c r="CS196" s="18"/>
      <c r="CT196" s="18"/>
    </row>
    <row r="197" spans="3:98" x14ac:dyDescent="0.35">
      <c r="C197" s="18"/>
      <c r="D197" s="18"/>
      <c r="E197" s="18"/>
      <c r="F197" s="18"/>
      <c r="G197" s="62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18"/>
      <c r="AB197" s="18"/>
      <c r="AC197" s="18"/>
      <c r="AD197" s="18"/>
      <c r="AE197" s="18"/>
      <c r="AF197" s="18"/>
      <c r="AG197" s="18"/>
      <c r="AH197" s="18"/>
      <c r="AI197" s="18"/>
      <c r="AJ197" s="18"/>
      <c r="AK197" s="18"/>
      <c r="AL197" s="18"/>
      <c r="AM197" s="18"/>
      <c r="AN197" s="18"/>
      <c r="AO197" s="18"/>
      <c r="AP197" s="18"/>
      <c r="AQ197" s="18"/>
      <c r="AR197" s="18"/>
      <c r="AS197" s="18"/>
      <c r="AT197" s="18"/>
      <c r="AU197" s="18"/>
      <c r="AV197" s="18"/>
      <c r="AW197" s="18"/>
      <c r="AX197" s="18"/>
      <c r="AY197" s="18"/>
      <c r="AZ197" s="18"/>
      <c r="BA197" s="18"/>
      <c r="BB197" s="18"/>
      <c r="BC197" s="18"/>
      <c r="BD197" s="18"/>
      <c r="BE197" s="18"/>
      <c r="BF197" s="18"/>
      <c r="BG197" s="18"/>
      <c r="BH197" s="18"/>
      <c r="BI197" s="18"/>
      <c r="BJ197" s="18"/>
      <c r="BK197" s="18"/>
      <c r="BL197" s="18"/>
      <c r="BM197" s="18"/>
      <c r="BN197" s="18"/>
      <c r="BO197" s="18"/>
      <c r="BP197" s="18"/>
      <c r="BQ197" s="18"/>
      <c r="BR197" s="18"/>
      <c r="BS197" s="18"/>
      <c r="BT197" s="18"/>
      <c r="BU197" s="18"/>
      <c r="BV197" s="18"/>
      <c r="BW197" s="18"/>
      <c r="BX197" s="18"/>
      <c r="BY197" s="18"/>
      <c r="BZ197" s="18"/>
      <c r="CA197" s="18"/>
      <c r="CB197" s="18"/>
      <c r="CC197" s="18"/>
      <c r="CD197" s="18"/>
      <c r="CE197" s="18"/>
      <c r="CF197" s="18"/>
      <c r="CG197" s="18"/>
      <c r="CH197" s="18"/>
      <c r="CI197" s="18"/>
      <c r="CJ197" s="18"/>
      <c r="CK197" s="18"/>
      <c r="CL197" s="18"/>
      <c r="CM197" s="18"/>
      <c r="CN197" s="18"/>
      <c r="CO197" s="18"/>
      <c r="CP197" s="18"/>
      <c r="CQ197" s="18"/>
      <c r="CR197" s="18"/>
      <c r="CS197" s="18"/>
      <c r="CT197" s="18"/>
    </row>
    <row r="198" spans="3:98" x14ac:dyDescent="0.35">
      <c r="C198" s="18"/>
      <c r="D198" s="18"/>
      <c r="E198" s="18"/>
      <c r="F198" s="18"/>
      <c r="G198" s="62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18"/>
      <c r="AB198" s="18"/>
      <c r="AC198" s="18"/>
      <c r="AD198" s="18"/>
      <c r="AE198" s="18"/>
      <c r="AF198" s="18"/>
      <c r="AG198" s="18"/>
      <c r="AH198" s="18"/>
      <c r="AI198" s="18"/>
      <c r="AJ198" s="18"/>
      <c r="AK198" s="18"/>
      <c r="AL198" s="18"/>
      <c r="AM198" s="18"/>
      <c r="AN198" s="18"/>
      <c r="AO198" s="18"/>
      <c r="AP198" s="18"/>
      <c r="AQ198" s="18"/>
      <c r="AR198" s="18"/>
      <c r="AS198" s="18"/>
      <c r="AT198" s="18"/>
      <c r="AU198" s="18"/>
      <c r="AV198" s="18"/>
      <c r="AW198" s="18"/>
      <c r="AX198" s="18"/>
      <c r="AY198" s="18"/>
      <c r="AZ198" s="18"/>
      <c r="BA198" s="18"/>
      <c r="BB198" s="18"/>
      <c r="BC198" s="18"/>
      <c r="BD198" s="18"/>
      <c r="BE198" s="18"/>
      <c r="BF198" s="18"/>
      <c r="BG198" s="18"/>
      <c r="BH198" s="18"/>
      <c r="BI198" s="18"/>
      <c r="BJ198" s="18"/>
      <c r="BK198" s="18"/>
      <c r="BL198" s="18"/>
      <c r="BM198" s="18"/>
      <c r="BN198" s="18"/>
      <c r="BO198" s="18"/>
      <c r="BP198" s="18"/>
      <c r="BQ198" s="18"/>
      <c r="BR198" s="18"/>
      <c r="BS198" s="18"/>
      <c r="BT198" s="18"/>
      <c r="BU198" s="18"/>
      <c r="BV198" s="18"/>
      <c r="BW198" s="18"/>
      <c r="BX198" s="18"/>
      <c r="BY198" s="18"/>
      <c r="BZ198" s="18"/>
      <c r="CA198" s="18"/>
      <c r="CB198" s="18"/>
      <c r="CC198" s="18"/>
      <c r="CD198" s="18"/>
      <c r="CE198" s="18"/>
      <c r="CF198" s="18"/>
      <c r="CG198" s="18"/>
      <c r="CH198" s="18"/>
      <c r="CI198" s="18"/>
      <c r="CJ198" s="18"/>
      <c r="CK198" s="18"/>
      <c r="CL198" s="18"/>
      <c r="CM198" s="18"/>
      <c r="CN198" s="18"/>
      <c r="CO198" s="18"/>
      <c r="CP198" s="18"/>
      <c r="CQ198" s="18"/>
      <c r="CR198" s="18"/>
      <c r="CS198" s="18"/>
      <c r="CT198" s="18"/>
    </row>
    <row r="199" spans="3:98" x14ac:dyDescent="0.35">
      <c r="C199" s="18"/>
      <c r="D199" s="18"/>
      <c r="E199" s="18"/>
      <c r="F199" s="18"/>
      <c r="G199" s="62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18"/>
      <c r="AB199" s="18"/>
      <c r="AC199" s="18"/>
      <c r="AD199" s="18"/>
      <c r="AE199" s="18"/>
      <c r="AF199" s="18"/>
      <c r="AG199" s="18"/>
      <c r="AH199" s="18"/>
      <c r="AI199" s="18"/>
      <c r="AJ199" s="18"/>
      <c r="AK199" s="18"/>
      <c r="AL199" s="18"/>
      <c r="AM199" s="18"/>
      <c r="AN199" s="18"/>
      <c r="AO199" s="18"/>
      <c r="AP199" s="18"/>
      <c r="AQ199" s="18"/>
      <c r="AR199" s="18"/>
      <c r="AS199" s="18"/>
      <c r="AT199" s="18"/>
      <c r="AU199" s="18"/>
      <c r="AV199" s="18"/>
      <c r="AW199" s="18"/>
      <c r="AX199" s="18"/>
      <c r="AY199" s="18"/>
      <c r="AZ199" s="18"/>
      <c r="BA199" s="18"/>
      <c r="BB199" s="18"/>
      <c r="BC199" s="18"/>
      <c r="BD199" s="18"/>
      <c r="BE199" s="18"/>
      <c r="BF199" s="18"/>
      <c r="BG199" s="18"/>
      <c r="BH199" s="18"/>
      <c r="BI199" s="18"/>
      <c r="BJ199" s="18"/>
      <c r="BK199" s="18"/>
      <c r="BL199" s="18"/>
      <c r="BM199" s="18"/>
      <c r="BN199" s="18"/>
      <c r="BO199" s="18"/>
      <c r="BP199" s="18"/>
      <c r="BQ199" s="18"/>
      <c r="BR199" s="18"/>
      <c r="BS199" s="18"/>
      <c r="BT199" s="18"/>
      <c r="BU199" s="18"/>
      <c r="BV199" s="18"/>
      <c r="BW199" s="18"/>
      <c r="BX199" s="18"/>
      <c r="BY199" s="18"/>
      <c r="BZ199" s="18"/>
      <c r="CA199" s="18"/>
      <c r="CB199" s="18"/>
      <c r="CC199" s="18"/>
      <c r="CD199" s="18"/>
      <c r="CE199" s="18"/>
      <c r="CF199" s="18"/>
      <c r="CG199" s="18"/>
      <c r="CH199" s="18"/>
      <c r="CI199" s="18"/>
      <c r="CJ199" s="18"/>
      <c r="CK199" s="18"/>
      <c r="CL199" s="18"/>
      <c r="CM199" s="18"/>
      <c r="CN199" s="18"/>
      <c r="CO199" s="18"/>
      <c r="CP199" s="18"/>
      <c r="CQ199" s="18"/>
      <c r="CR199" s="18"/>
      <c r="CS199" s="18"/>
      <c r="CT199" s="18"/>
    </row>
    <row r="200" spans="3:98" x14ac:dyDescent="0.35">
      <c r="C200" s="18"/>
      <c r="D200" s="18"/>
      <c r="E200" s="18"/>
      <c r="F200" s="18"/>
      <c r="G200" s="62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  <c r="AA200" s="18"/>
      <c r="AB200" s="18"/>
      <c r="AC200" s="18"/>
      <c r="AD200" s="18"/>
      <c r="AE200" s="18"/>
      <c r="AF200" s="18"/>
      <c r="AG200" s="18"/>
      <c r="AH200" s="18"/>
      <c r="AI200" s="18"/>
      <c r="AJ200" s="18"/>
      <c r="AK200" s="18"/>
      <c r="AL200" s="18"/>
      <c r="AM200" s="18"/>
      <c r="AN200" s="18"/>
      <c r="AO200" s="18"/>
      <c r="AP200" s="18"/>
      <c r="AQ200" s="18"/>
      <c r="AR200" s="18"/>
      <c r="AS200" s="18"/>
      <c r="AT200" s="18"/>
      <c r="AU200" s="18"/>
      <c r="AV200" s="18"/>
      <c r="AW200" s="18"/>
      <c r="AX200" s="18"/>
      <c r="AY200" s="18"/>
      <c r="AZ200" s="18"/>
      <c r="BA200" s="18"/>
      <c r="BB200" s="18"/>
      <c r="BC200" s="18"/>
      <c r="BD200" s="18"/>
      <c r="BE200" s="18"/>
      <c r="BF200" s="18"/>
      <c r="BG200" s="18"/>
      <c r="BH200" s="18"/>
      <c r="BI200" s="18"/>
      <c r="BJ200" s="18"/>
      <c r="BK200" s="18"/>
      <c r="BL200" s="18"/>
      <c r="BM200" s="18"/>
      <c r="BN200" s="18"/>
      <c r="BO200" s="18"/>
      <c r="BP200" s="18"/>
      <c r="BQ200" s="18"/>
      <c r="BR200" s="18"/>
      <c r="BS200" s="18"/>
      <c r="BT200" s="18"/>
      <c r="BU200" s="18"/>
      <c r="BV200" s="18"/>
      <c r="BW200" s="18"/>
      <c r="BX200" s="18"/>
      <c r="BY200" s="18"/>
      <c r="BZ200" s="18"/>
      <c r="CA200" s="18"/>
      <c r="CB200" s="18"/>
      <c r="CC200" s="18"/>
      <c r="CD200" s="18"/>
      <c r="CE200" s="18"/>
      <c r="CF200" s="18"/>
      <c r="CG200" s="18"/>
      <c r="CH200" s="18"/>
      <c r="CI200" s="18"/>
      <c r="CJ200" s="18"/>
      <c r="CK200" s="18"/>
      <c r="CL200" s="18"/>
      <c r="CM200" s="18"/>
      <c r="CN200" s="18"/>
      <c r="CO200" s="18"/>
      <c r="CP200" s="18"/>
      <c r="CQ200" s="18"/>
      <c r="CR200" s="18"/>
      <c r="CS200" s="18"/>
      <c r="CT200" s="18"/>
    </row>
    <row r="201" spans="3:98" x14ac:dyDescent="0.35">
      <c r="C201" s="18"/>
      <c r="D201" s="18"/>
      <c r="E201" s="18"/>
      <c r="F201" s="18"/>
      <c r="G201" s="62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  <c r="AA201" s="18"/>
      <c r="AB201" s="18"/>
      <c r="AC201" s="18"/>
      <c r="AD201" s="18"/>
      <c r="AE201" s="18"/>
      <c r="AF201" s="18"/>
      <c r="AG201" s="18"/>
      <c r="AH201" s="18"/>
      <c r="AI201" s="18"/>
      <c r="AJ201" s="18"/>
      <c r="AK201" s="18"/>
      <c r="AL201" s="18"/>
      <c r="AM201" s="18"/>
      <c r="AN201" s="18"/>
      <c r="AO201" s="18"/>
      <c r="AP201" s="18"/>
      <c r="AQ201" s="18"/>
      <c r="AR201" s="18"/>
      <c r="AS201" s="18"/>
      <c r="AT201" s="18"/>
      <c r="AU201" s="18"/>
      <c r="AV201" s="18"/>
      <c r="AW201" s="18"/>
      <c r="AX201" s="18"/>
      <c r="AY201" s="18"/>
      <c r="AZ201" s="18"/>
      <c r="BA201" s="18"/>
      <c r="BB201" s="18"/>
      <c r="BC201" s="18"/>
      <c r="BD201" s="18"/>
      <c r="BE201" s="18"/>
      <c r="BF201" s="18"/>
      <c r="BG201" s="18"/>
      <c r="BH201" s="18"/>
      <c r="BI201" s="18"/>
      <c r="BJ201" s="18"/>
      <c r="BK201" s="18"/>
      <c r="BL201" s="18"/>
      <c r="BM201" s="18"/>
      <c r="BN201" s="18"/>
      <c r="BO201" s="18"/>
      <c r="BP201" s="18"/>
      <c r="BQ201" s="18"/>
      <c r="BR201" s="18"/>
      <c r="BS201" s="18"/>
      <c r="BT201" s="18"/>
      <c r="BU201" s="18"/>
      <c r="BV201" s="18"/>
      <c r="BW201" s="18"/>
      <c r="BX201" s="18"/>
      <c r="BY201" s="18"/>
      <c r="BZ201" s="18"/>
      <c r="CA201" s="18"/>
      <c r="CB201" s="18"/>
      <c r="CC201" s="18"/>
      <c r="CD201" s="18"/>
      <c r="CE201" s="18"/>
      <c r="CF201" s="18"/>
      <c r="CG201" s="18"/>
      <c r="CH201" s="18"/>
      <c r="CI201" s="18"/>
      <c r="CJ201" s="18"/>
      <c r="CK201" s="18"/>
      <c r="CL201" s="18"/>
      <c r="CM201" s="18"/>
      <c r="CN201" s="18"/>
      <c r="CO201" s="18"/>
      <c r="CP201" s="18"/>
      <c r="CQ201" s="18"/>
      <c r="CR201" s="18"/>
      <c r="CS201" s="18"/>
      <c r="CT201" s="18"/>
    </row>
    <row r="202" spans="3:98" x14ac:dyDescent="0.35">
      <c r="C202" s="18"/>
      <c r="D202" s="18"/>
      <c r="E202" s="18"/>
      <c r="F202" s="18"/>
      <c r="G202" s="62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  <c r="AA202" s="18"/>
      <c r="AB202" s="18"/>
      <c r="AC202" s="18"/>
      <c r="AD202" s="18"/>
      <c r="AE202" s="18"/>
      <c r="AF202" s="18"/>
      <c r="AG202" s="18"/>
      <c r="AH202" s="18"/>
      <c r="AI202" s="18"/>
      <c r="AJ202" s="18"/>
      <c r="AK202" s="18"/>
      <c r="AL202" s="18"/>
      <c r="AM202" s="18"/>
      <c r="AN202" s="18"/>
      <c r="AO202" s="18"/>
      <c r="AP202" s="18"/>
      <c r="AQ202" s="18"/>
      <c r="AR202" s="18"/>
      <c r="AS202" s="18"/>
      <c r="AT202" s="18"/>
      <c r="AU202" s="18"/>
      <c r="AV202" s="18"/>
      <c r="AW202" s="18"/>
      <c r="AX202" s="18"/>
      <c r="AY202" s="18"/>
      <c r="AZ202" s="18"/>
      <c r="BA202" s="18"/>
      <c r="BB202" s="18"/>
      <c r="BC202" s="18"/>
      <c r="BD202" s="18"/>
      <c r="BE202" s="18"/>
      <c r="BF202" s="18"/>
      <c r="BG202" s="18"/>
      <c r="BH202" s="18"/>
      <c r="BI202" s="18"/>
      <c r="BJ202" s="18"/>
      <c r="BK202" s="18"/>
      <c r="BL202" s="18"/>
      <c r="BM202" s="18"/>
      <c r="BN202" s="18"/>
      <c r="BO202" s="18"/>
      <c r="BP202" s="18"/>
      <c r="BQ202" s="18"/>
      <c r="BR202" s="18"/>
      <c r="BS202" s="18"/>
      <c r="BT202" s="18"/>
      <c r="BU202" s="18"/>
      <c r="BV202" s="18"/>
      <c r="BW202" s="18"/>
      <c r="BX202" s="18"/>
      <c r="BY202" s="18"/>
      <c r="BZ202" s="18"/>
      <c r="CA202" s="18"/>
      <c r="CB202" s="18"/>
      <c r="CC202" s="18"/>
      <c r="CD202" s="18"/>
      <c r="CE202" s="18"/>
      <c r="CF202" s="18"/>
      <c r="CG202" s="18"/>
      <c r="CH202" s="18"/>
      <c r="CI202" s="18"/>
      <c r="CJ202" s="18"/>
      <c r="CK202" s="18"/>
      <c r="CL202" s="18"/>
      <c r="CM202" s="18"/>
      <c r="CN202" s="18"/>
      <c r="CO202" s="18"/>
      <c r="CP202" s="18"/>
      <c r="CQ202" s="18"/>
      <c r="CR202" s="18"/>
      <c r="CS202" s="18"/>
      <c r="CT202" s="18"/>
    </row>
    <row r="203" spans="3:98" x14ac:dyDescent="0.35">
      <c r="C203" s="18"/>
      <c r="D203" s="18"/>
      <c r="E203" s="18"/>
      <c r="F203" s="18"/>
      <c r="G203" s="62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  <c r="AA203" s="18"/>
      <c r="AB203" s="18"/>
      <c r="AC203" s="18"/>
      <c r="AD203" s="18"/>
      <c r="AE203" s="18"/>
      <c r="AF203" s="18"/>
      <c r="AG203" s="18"/>
      <c r="AH203" s="18"/>
      <c r="AI203" s="18"/>
      <c r="AJ203" s="18"/>
      <c r="AK203" s="18"/>
      <c r="AL203" s="18"/>
      <c r="AM203" s="18"/>
      <c r="AN203" s="18"/>
      <c r="AO203" s="18"/>
      <c r="AP203" s="18"/>
      <c r="AQ203" s="18"/>
      <c r="AR203" s="18"/>
      <c r="AS203" s="18"/>
      <c r="AT203" s="18"/>
      <c r="AU203" s="18"/>
      <c r="AV203" s="18"/>
      <c r="AW203" s="18"/>
      <c r="AX203" s="18"/>
      <c r="AY203" s="18"/>
      <c r="AZ203" s="18"/>
      <c r="BA203" s="18"/>
      <c r="BB203" s="18"/>
      <c r="BC203" s="18"/>
      <c r="BD203" s="18"/>
      <c r="BE203" s="18"/>
      <c r="BF203" s="18"/>
      <c r="BG203" s="18"/>
      <c r="BH203" s="18"/>
      <c r="BI203" s="18"/>
      <c r="BJ203" s="18"/>
      <c r="BK203" s="18"/>
      <c r="BL203" s="18"/>
      <c r="BM203" s="18"/>
      <c r="BN203" s="18"/>
      <c r="BO203" s="18"/>
      <c r="BP203" s="18"/>
      <c r="BQ203" s="18"/>
      <c r="BR203" s="18"/>
      <c r="BS203" s="18"/>
      <c r="BT203" s="18"/>
      <c r="BU203" s="18"/>
      <c r="BV203" s="18"/>
      <c r="BW203" s="18"/>
      <c r="BX203" s="18"/>
      <c r="BY203" s="18"/>
      <c r="BZ203" s="18"/>
      <c r="CA203" s="18"/>
      <c r="CB203" s="18"/>
      <c r="CC203" s="18"/>
      <c r="CD203" s="18"/>
      <c r="CE203" s="18"/>
      <c r="CF203" s="18"/>
      <c r="CG203" s="18"/>
      <c r="CH203" s="18"/>
      <c r="CI203" s="18"/>
      <c r="CJ203" s="18"/>
      <c r="CK203" s="18"/>
      <c r="CL203" s="18"/>
      <c r="CM203" s="18"/>
      <c r="CN203" s="18"/>
      <c r="CO203" s="18"/>
      <c r="CP203" s="18"/>
      <c r="CQ203" s="18"/>
      <c r="CR203" s="18"/>
      <c r="CS203" s="18"/>
      <c r="CT203" s="18"/>
    </row>
    <row r="204" spans="3:98" x14ac:dyDescent="0.35">
      <c r="C204" s="18"/>
      <c r="D204" s="18"/>
      <c r="E204" s="18"/>
      <c r="F204" s="18"/>
      <c r="G204" s="62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  <c r="AA204" s="18"/>
      <c r="AB204" s="18"/>
      <c r="AC204" s="18"/>
      <c r="AD204" s="18"/>
      <c r="AE204" s="18"/>
      <c r="AF204" s="18"/>
      <c r="AG204" s="18"/>
      <c r="AH204" s="18"/>
      <c r="AI204" s="18"/>
      <c r="AJ204" s="18"/>
      <c r="AK204" s="18"/>
      <c r="AL204" s="18"/>
      <c r="AM204" s="18"/>
      <c r="AN204" s="18"/>
      <c r="AO204" s="18"/>
      <c r="AP204" s="18"/>
      <c r="AQ204" s="18"/>
      <c r="AR204" s="18"/>
      <c r="AS204" s="18"/>
      <c r="AT204" s="18"/>
      <c r="AU204" s="18"/>
      <c r="AV204" s="18"/>
      <c r="AW204" s="18"/>
      <c r="AX204" s="18"/>
      <c r="AY204" s="18"/>
      <c r="AZ204" s="18"/>
      <c r="BA204" s="18"/>
      <c r="BB204" s="18"/>
      <c r="BC204" s="18"/>
      <c r="BD204" s="18"/>
      <c r="BE204" s="18"/>
      <c r="BF204" s="18"/>
      <c r="BG204" s="18"/>
      <c r="BH204" s="18"/>
      <c r="BI204" s="18"/>
      <c r="BJ204" s="18"/>
      <c r="BK204" s="18"/>
      <c r="BL204" s="18"/>
      <c r="BM204" s="18"/>
      <c r="BN204" s="18"/>
      <c r="BO204" s="18"/>
      <c r="BP204" s="18"/>
      <c r="BQ204" s="18"/>
      <c r="BR204" s="18"/>
      <c r="BS204" s="18"/>
      <c r="BT204" s="18"/>
      <c r="BU204" s="18"/>
      <c r="BV204" s="18"/>
      <c r="BW204" s="18"/>
      <c r="BX204" s="18"/>
      <c r="BY204" s="18"/>
      <c r="BZ204" s="18"/>
      <c r="CA204" s="18"/>
      <c r="CB204" s="18"/>
      <c r="CC204" s="18"/>
      <c r="CD204" s="18"/>
      <c r="CE204" s="18"/>
      <c r="CF204" s="18"/>
      <c r="CG204" s="18"/>
      <c r="CH204" s="18"/>
      <c r="CI204" s="18"/>
      <c r="CJ204" s="18"/>
      <c r="CK204" s="18"/>
      <c r="CL204" s="18"/>
      <c r="CM204" s="18"/>
      <c r="CN204" s="18"/>
      <c r="CO204" s="18"/>
      <c r="CP204" s="18"/>
      <c r="CQ204" s="18"/>
      <c r="CR204" s="18"/>
      <c r="CS204" s="18"/>
      <c r="CT204" s="18"/>
    </row>
    <row r="205" spans="3:98" x14ac:dyDescent="0.35">
      <c r="C205" s="18"/>
      <c r="D205" s="18"/>
      <c r="E205" s="18"/>
      <c r="F205" s="18"/>
      <c r="G205" s="62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18"/>
      <c r="AB205" s="18"/>
      <c r="AC205" s="18"/>
      <c r="AD205" s="18"/>
      <c r="AE205" s="18"/>
      <c r="AF205" s="18"/>
      <c r="AG205" s="18"/>
      <c r="AH205" s="18"/>
      <c r="AI205" s="18"/>
      <c r="AJ205" s="18"/>
      <c r="AK205" s="18"/>
      <c r="AL205" s="18"/>
      <c r="AM205" s="18"/>
      <c r="AN205" s="18"/>
      <c r="AO205" s="18"/>
      <c r="AP205" s="18"/>
      <c r="AQ205" s="18"/>
      <c r="AR205" s="18"/>
      <c r="AS205" s="18"/>
      <c r="AT205" s="18"/>
      <c r="AU205" s="18"/>
      <c r="AV205" s="18"/>
      <c r="AW205" s="18"/>
      <c r="AX205" s="18"/>
      <c r="AY205" s="18"/>
      <c r="AZ205" s="18"/>
      <c r="BA205" s="18"/>
      <c r="BB205" s="18"/>
      <c r="BC205" s="18"/>
      <c r="BD205" s="18"/>
      <c r="BE205" s="18"/>
      <c r="BF205" s="18"/>
      <c r="BG205" s="18"/>
      <c r="BH205" s="18"/>
      <c r="BI205" s="18"/>
      <c r="BJ205" s="18"/>
      <c r="BK205" s="18"/>
      <c r="BL205" s="18"/>
      <c r="BM205" s="18"/>
      <c r="BN205" s="18"/>
      <c r="BO205" s="18"/>
      <c r="BP205" s="18"/>
      <c r="BQ205" s="18"/>
      <c r="BR205" s="18"/>
      <c r="BS205" s="18"/>
      <c r="BT205" s="18"/>
      <c r="BU205" s="18"/>
      <c r="BV205" s="18"/>
      <c r="BW205" s="18"/>
      <c r="BX205" s="18"/>
      <c r="BY205" s="18"/>
      <c r="BZ205" s="18"/>
      <c r="CA205" s="18"/>
      <c r="CB205" s="18"/>
      <c r="CC205" s="18"/>
      <c r="CD205" s="18"/>
      <c r="CE205" s="18"/>
      <c r="CF205" s="18"/>
      <c r="CG205" s="18"/>
      <c r="CH205" s="18"/>
      <c r="CI205" s="18"/>
      <c r="CJ205" s="18"/>
      <c r="CK205" s="18"/>
      <c r="CL205" s="18"/>
      <c r="CM205" s="18"/>
      <c r="CN205" s="18"/>
      <c r="CO205" s="18"/>
      <c r="CP205" s="18"/>
      <c r="CQ205" s="18"/>
      <c r="CR205" s="18"/>
      <c r="CS205" s="18"/>
      <c r="CT205" s="18"/>
    </row>
    <row r="206" spans="3:98" x14ac:dyDescent="0.35">
      <c r="C206" s="18"/>
      <c r="D206" s="18"/>
      <c r="E206" s="18"/>
      <c r="F206" s="18"/>
      <c r="G206" s="62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18"/>
      <c r="AB206" s="18"/>
      <c r="AC206" s="18"/>
      <c r="AD206" s="18"/>
      <c r="AE206" s="18"/>
      <c r="AF206" s="18"/>
      <c r="AG206" s="18"/>
      <c r="AH206" s="18"/>
      <c r="AI206" s="18"/>
      <c r="AJ206" s="18"/>
      <c r="AK206" s="18"/>
      <c r="AL206" s="18"/>
      <c r="AM206" s="18"/>
      <c r="AN206" s="18"/>
      <c r="AO206" s="18"/>
      <c r="AP206" s="18"/>
      <c r="AQ206" s="18"/>
      <c r="AR206" s="18"/>
      <c r="AS206" s="18"/>
      <c r="AT206" s="18"/>
      <c r="AU206" s="18"/>
      <c r="AV206" s="18"/>
      <c r="AW206" s="18"/>
      <c r="AX206" s="18"/>
      <c r="AY206" s="18"/>
      <c r="AZ206" s="18"/>
      <c r="BA206" s="18"/>
      <c r="BB206" s="18"/>
      <c r="BC206" s="18"/>
      <c r="BD206" s="18"/>
      <c r="BE206" s="18"/>
      <c r="BF206" s="18"/>
      <c r="BG206" s="18"/>
      <c r="BH206" s="18"/>
      <c r="BI206" s="18"/>
      <c r="BJ206" s="18"/>
      <c r="BK206" s="18"/>
      <c r="BL206" s="18"/>
      <c r="BM206" s="18"/>
      <c r="BN206" s="18"/>
      <c r="BO206" s="18"/>
      <c r="BP206" s="18"/>
      <c r="BQ206" s="18"/>
      <c r="BR206" s="18"/>
      <c r="BS206" s="18"/>
      <c r="BT206" s="18"/>
      <c r="BU206" s="18"/>
      <c r="BV206" s="18"/>
      <c r="BW206" s="18"/>
      <c r="BX206" s="18"/>
      <c r="BY206" s="18"/>
      <c r="BZ206" s="18"/>
      <c r="CA206" s="18"/>
      <c r="CB206" s="18"/>
      <c r="CC206" s="18"/>
      <c r="CD206" s="18"/>
      <c r="CE206" s="18"/>
      <c r="CF206" s="18"/>
      <c r="CG206" s="18"/>
      <c r="CH206" s="18"/>
      <c r="CI206" s="18"/>
      <c r="CJ206" s="18"/>
      <c r="CK206" s="18"/>
      <c r="CL206" s="18"/>
      <c r="CM206" s="18"/>
      <c r="CN206" s="18"/>
      <c r="CO206" s="18"/>
      <c r="CP206" s="18"/>
      <c r="CQ206" s="18"/>
      <c r="CR206" s="18"/>
      <c r="CS206" s="18"/>
      <c r="CT206" s="18"/>
    </row>
    <row r="207" spans="3:98" x14ac:dyDescent="0.35">
      <c r="C207" s="18"/>
      <c r="D207" s="18"/>
      <c r="E207" s="18"/>
      <c r="F207" s="18"/>
      <c r="G207" s="62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18"/>
      <c r="AB207" s="18"/>
      <c r="AC207" s="18"/>
      <c r="AD207" s="18"/>
      <c r="AE207" s="18"/>
      <c r="AF207" s="18"/>
      <c r="AG207" s="18"/>
      <c r="AH207" s="18"/>
      <c r="AI207" s="18"/>
      <c r="AJ207" s="18"/>
      <c r="AK207" s="18"/>
      <c r="AL207" s="18"/>
      <c r="AM207" s="18"/>
      <c r="AN207" s="18"/>
      <c r="AO207" s="18"/>
      <c r="AP207" s="18"/>
      <c r="AQ207" s="18"/>
      <c r="AR207" s="18"/>
      <c r="AS207" s="18"/>
      <c r="AT207" s="18"/>
      <c r="AU207" s="18"/>
      <c r="AV207" s="18"/>
      <c r="AW207" s="18"/>
      <c r="AX207" s="18"/>
      <c r="AY207" s="18"/>
      <c r="AZ207" s="18"/>
      <c r="BA207" s="18"/>
      <c r="BB207" s="18"/>
      <c r="BC207" s="18"/>
      <c r="BD207" s="18"/>
      <c r="BE207" s="18"/>
      <c r="BF207" s="18"/>
      <c r="BG207" s="18"/>
      <c r="BH207" s="18"/>
      <c r="BI207" s="18"/>
      <c r="BJ207" s="18"/>
      <c r="BK207" s="18"/>
      <c r="BL207" s="18"/>
      <c r="BM207" s="18"/>
      <c r="BN207" s="18"/>
      <c r="BO207" s="18"/>
      <c r="BP207" s="18"/>
      <c r="BQ207" s="18"/>
      <c r="BR207" s="18"/>
      <c r="BS207" s="18"/>
      <c r="BT207" s="18"/>
      <c r="BU207" s="18"/>
      <c r="BV207" s="18"/>
      <c r="BW207" s="18"/>
      <c r="BX207" s="18"/>
      <c r="BY207" s="18"/>
      <c r="BZ207" s="18"/>
      <c r="CA207" s="18"/>
      <c r="CB207" s="18"/>
      <c r="CC207" s="18"/>
      <c r="CD207" s="18"/>
      <c r="CE207" s="18"/>
      <c r="CF207" s="18"/>
      <c r="CG207" s="18"/>
      <c r="CH207" s="18"/>
      <c r="CI207" s="18"/>
      <c r="CJ207" s="18"/>
      <c r="CK207" s="18"/>
      <c r="CL207" s="18"/>
      <c r="CM207" s="18"/>
      <c r="CN207" s="18"/>
      <c r="CO207" s="18"/>
      <c r="CP207" s="18"/>
      <c r="CQ207" s="18"/>
      <c r="CR207" s="18"/>
      <c r="CS207" s="18"/>
      <c r="CT207" s="18"/>
    </row>
    <row r="208" spans="3:98" x14ac:dyDescent="0.35">
      <c r="C208" s="18"/>
      <c r="D208" s="18"/>
      <c r="E208" s="18"/>
      <c r="F208" s="18"/>
      <c r="G208" s="62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  <c r="AA208" s="18"/>
      <c r="AB208" s="18"/>
      <c r="AC208" s="18"/>
      <c r="AD208" s="18"/>
      <c r="AE208" s="18"/>
      <c r="AF208" s="18"/>
      <c r="AG208" s="18"/>
      <c r="AH208" s="18"/>
      <c r="AI208" s="18"/>
      <c r="AJ208" s="18"/>
      <c r="AK208" s="18"/>
      <c r="AL208" s="18"/>
      <c r="AM208" s="18"/>
      <c r="AN208" s="18"/>
      <c r="AO208" s="18"/>
      <c r="AP208" s="18"/>
      <c r="AQ208" s="18"/>
      <c r="AR208" s="18"/>
      <c r="AS208" s="18"/>
      <c r="AT208" s="18"/>
      <c r="AU208" s="18"/>
      <c r="AV208" s="18"/>
      <c r="AW208" s="18"/>
      <c r="AX208" s="18"/>
      <c r="AY208" s="18"/>
      <c r="AZ208" s="18"/>
      <c r="BA208" s="18"/>
      <c r="BB208" s="18"/>
      <c r="BC208" s="18"/>
      <c r="BD208" s="18"/>
      <c r="BE208" s="18"/>
      <c r="BF208" s="18"/>
      <c r="BG208" s="18"/>
      <c r="BH208" s="18"/>
      <c r="BI208" s="18"/>
      <c r="BJ208" s="18"/>
      <c r="BK208" s="18"/>
      <c r="BL208" s="18"/>
      <c r="BM208" s="18"/>
      <c r="BN208" s="18"/>
      <c r="BO208" s="18"/>
      <c r="BP208" s="18"/>
      <c r="BQ208" s="18"/>
      <c r="BR208" s="18"/>
      <c r="BS208" s="18"/>
      <c r="BT208" s="18"/>
      <c r="BU208" s="18"/>
      <c r="BV208" s="18"/>
      <c r="BW208" s="18"/>
      <c r="BX208" s="18"/>
      <c r="BY208" s="18"/>
      <c r="BZ208" s="18"/>
      <c r="CA208" s="18"/>
      <c r="CB208" s="18"/>
      <c r="CC208" s="18"/>
      <c r="CD208" s="18"/>
      <c r="CE208" s="18"/>
      <c r="CF208" s="18"/>
      <c r="CG208" s="18"/>
      <c r="CH208" s="18"/>
      <c r="CI208" s="18"/>
      <c r="CJ208" s="18"/>
      <c r="CK208" s="18"/>
      <c r="CL208" s="18"/>
      <c r="CM208" s="18"/>
      <c r="CN208" s="18"/>
      <c r="CO208" s="18"/>
      <c r="CP208" s="18"/>
      <c r="CQ208" s="18"/>
      <c r="CR208" s="18"/>
      <c r="CS208" s="18"/>
      <c r="CT208" s="18"/>
    </row>
    <row r="209" spans="3:98" x14ac:dyDescent="0.35">
      <c r="C209" s="18"/>
      <c r="D209" s="18"/>
      <c r="E209" s="18"/>
      <c r="F209" s="18"/>
      <c r="G209" s="62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  <c r="AA209" s="18"/>
      <c r="AB209" s="18"/>
      <c r="AC209" s="18"/>
      <c r="AD209" s="18"/>
      <c r="AE209" s="18"/>
      <c r="AF209" s="18"/>
      <c r="AG209" s="18"/>
      <c r="AH209" s="18"/>
      <c r="AI209" s="18"/>
      <c r="AJ209" s="18"/>
      <c r="AK209" s="18"/>
      <c r="AL209" s="18"/>
      <c r="AM209" s="18"/>
      <c r="AN209" s="18"/>
      <c r="AO209" s="18"/>
      <c r="AP209" s="18"/>
      <c r="AQ209" s="18"/>
      <c r="AR209" s="18"/>
      <c r="AS209" s="18"/>
      <c r="AT209" s="18"/>
      <c r="AU209" s="18"/>
      <c r="AV209" s="18"/>
      <c r="AW209" s="18"/>
      <c r="AX209" s="18"/>
      <c r="AY209" s="18"/>
      <c r="AZ209" s="18"/>
      <c r="BA209" s="18"/>
      <c r="BB209" s="18"/>
      <c r="BC209" s="18"/>
      <c r="BD209" s="18"/>
      <c r="BE209" s="18"/>
      <c r="BF209" s="18"/>
      <c r="BG209" s="18"/>
      <c r="BH209" s="18"/>
      <c r="BI209" s="18"/>
      <c r="BJ209" s="18"/>
      <c r="BK209" s="18"/>
      <c r="BL209" s="18"/>
      <c r="BM209" s="18"/>
      <c r="BN209" s="18"/>
      <c r="BO209" s="18"/>
      <c r="BP209" s="18"/>
      <c r="BQ209" s="18"/>
      <c r="BR209" s="18"/>
      <c r="BS209" s="18"/>
      <c r="BT209" s="18"/>
      <c r="BU209" s="18"/>
      <c r="BV209" s="18"/>
      <c r="BW209" s="18"/>
      <c r="BX209" s="18"/>
      <c r="BY209" s="18"/>
      <c r="BZ209" s="18"/>
      <c r="CA209" s="18"/>
      <c r="CB209" s="18"/>
      <c r="CC209" s="18"/>
      <c r="CD209" s="18"/>
      <c r="CE209" s="18"/>
      <c r="CF209" s="18"/>
      <c r="CG209" s="18"/>
      <c r="CH209" s="18"/>
      <c r="CI209" s="18"/>
      <c r="CJ209" s="18"/>
      <c r="CK209" s="18"/>
      <c r="CL209" s="18"/>
      <c r="CM209" s="18"/>
      <c r="CN209" s="18"/>
      <c r="CO209" s="18"/>
      <c r="CP209" s="18"/>
      <c r="CQ209" s="18"/>
      <c r="CR209" s="18"/>
      <c r="CS209" s="18"/>
      <c r="CT209" s="18"/>
    </row>
    <row r="210" spans="3:98" x14ac:dyDescent="0.35">
      <c r="C210" s="18"/>
      <c r="D210" s="18"/>
      <c r="E210" s="18"/>
      <c r="F210" s="18"/>
      <c r="G210" s="62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  <c r="AA210" s="18"/>
      <c r="AB210" s="18"/>
      <c r="AC210" s="18"/>
      <c r="AD210" s="18"/>
      <c r="AE210" s="18"/>
      <c r="AF210" s="18"/>
      <c r="AG210" s="18"/>
      <c r="AH210" s="18"/>
      <c r="AI210" s="18"/>
      <c r="AJ210" s="18"/>
      <c r="AK210" s="18"/>
      <c r="AL210" s="18"/>
      <c r="AM210" s="18"/>
      <c r="AN210" s="18"/>
      <c r="AO210" s="18"/>
      <c r="AP210" s="18"/>
      <c r="AQ210" s="18"/>
      <c r="AR210" s="18"/>
      <c r="AS210" s="18"/>
      <c r="AT210" s="18"/>
      <c r="AU210" s="18"/>
      <c r="AV210" s="18"/>
      <c r="AW210" s="18"/>
      <c r="AX210" s="18"/>
      <c r="AY210" s="18"/>
      <c r="AZ210" s="18"/>
      <c r="BA210" s="18"/>
      <c r="BB210" s="18"/>
      <c r="BC210" s="18"/>
      <c r="BD210" s="18"/>
      <c r="BE210" s="18"/>
      <c r="BF210" s="18"/>
      <c r="BG210" s="18"/>
      <c r="BH210" s="18"/>
      <c r="BI210" s="18"/>
      <c r="BJ210" s="18"/>
      <c r="BK210" s="18"/>
      <c r="BL210" s="18"/>
      <c r="BM210" s="18"/>
      <c r="BN210" s="18"/>
      <c r="BO210" s="18"/>
      <c r="BP210" s="18"/>
      <c r="BQ210" s="18"/>
      <c r="BR210" s="18"/>
      <c r="BS210" s="18"/>
      <c r="BT210" s="18"/>
      <c r="BU210" s="18"/>
      <c r="BV210" s="18"/>
      <c r="BW210" s="18"/>
      <c r="BX210" s="18"/>
      <c r="BY210" s="18"/>
      <c r="BZ210" s="18"/>
      <c r="CA210" s="18"/>
      <c r="CB210" s="18"/>
      <c r="CC210" s="18"/>
      <c r="CD210" s="18"/>
      <c r="CE210" s="18"/>
      <c r="CF210" s="18"/>
      <c r="CG210" s="18"/>
      <c r="CH210" s="18"/>
      <c r="CI210" s="18"/>
      <c r="CJ210" s="18"/>
      <c r="CK210" s="18"/>
      <c r="CL210" s="18"/>
      <c r="CM210" s="18"/>
      <c r="CN210" s="18"/>
      <c r="CO210" s="18"/>
      <c r="CP210" s="18"/>
      <c r="CQ210" s="18"/>
      <c r="CR210" s="18"/>
      <c r="CS210" s="18"/>
      <c r="CT210" s="18"/>
    </row>
    <row r="211" spans="3:98" x14ac:dyDescent="0.35">
      <c r="C211" s="18"/>
      <c r="D211" s="18"/>
      <c r="E211" s="18"/>
      <c r="F211" s="18"/>
      <c r="G211" s="62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  <c r="AA211" s="18"/>
      <c r="AB211" s="18"/>
      <c r="AC211" s="18"/>
      <c r="AD211" s="18"/>
      <c r="AE211" s="18"/>
      <c r="AF211" s="18"/>
      <c r="AG211" s="18"/>
      <c r="AH211" s="18"/>
      <c r="AI211" s="18"/>
      <c r="AJ211" s="18"/>
      <c r="AK211" s="18"/>
      <c r="AL211" s="18"/>
      <c r="AM211" s="18"/>
      <c r="AN211" s="18"/>
      <c r="AO211" s="18"/>
      <c r="AP211" s="18"/>
      <c r="AQ211" s="18"/>
      <c r="AR211" s="18"/>
      <c r="AS211" s="18"/>
      <c r="AT211" s="18"/>
      <c r="AU211" s="18"/>
      <c r="AV211" s="18"/>
      <c r="AW211" s="18"/>
      <c r="AX211" s="18"/>
      <c r="AY211" s="18"/>
      <c r="AZ211" s="18"/>
      <c r="BA211" s="18"/>
      <c r="BB211" s="18"/>
      <c r="BC211" s="18"/>
      <c r="BD211" s="18"/>
      <c r="BE211" s="18"/>
      <c r="BF211" s="18"/>
      <c r="BG211" s="18"/>
      <c r="BH211" s="18"/>
      <c r="BI211" s="18"/>
      <c r="BJ211" s="18"/>
      <c r="BK211" s="18"/>
      <c r="BL211" s="18"/>
      <c r="BM211" s="18"/>
      <c r="BN211" s="18"/>
      <c r="BO211" s="18"/>
      <c r="BP211" s="18"/>
      <c r="BQ211" s="18"/>
      <c r="BR211" s="18"/>
      <c r="BS211" s="18"/>
      <c r="BT211" s="18"/>
      <c r="BU211" s="18"/>
      <c r="BV211" s="18"/>
      <c r="BW211" s="18"/>
      <c r="BX211" s="18"/>
      <c r="BY211" s="18"/>
      <c r="BZ211" s="18"/>
      <c r="CA211" s="18"/>
      <c r="CB211" s="18"/>
      <c r="CC211" s="18"/>
      <c r="CD211" s="18"/>
      <c r="CE211" s="18"/>
      <c r="CF211" s="18"/>
      <c r="CG211" s="18"/>
      <c r="CH211" s="18"/>
      <c r="CI211" s="18"/>
      <c r="CJ211" s="18"/>
      <c r="CK211" s="18"/>
      <c r="CL211" s="18"/>
      <c r="CM211" s="18"/>
      <c r="CN211" s="18"/>
      <c r="CO211" s="18"/>
      <c r="CP211" s="18"/>
      <c r="CQ211" s="18"/>
      <c r="CR211" s="18"/>
      <c r="CS211" s="18"/>
      <c r="CT211" s="18"/>
    </row>
    <row r="212" spans="3:98" x14ac:dyDescent="0.35">
      <c r="C212" s="18"/>
      <c r="D212" s="18"/>
      <c r="E212" s="18"/>
      <c r="F212" s="18"/>
      <c r="G212" s="62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18"/>
      <c r="AB212" s="18"/>
      <c r="AC212" s="18"/>
      <c r="AD212" s="18"/>
      <c r="AE212" s="18"/>
      <c r="AF212" s="18"/>
      <c r="AG212" s="18"/>
      <c r="AH212" s="18"/>
      <c r="AI212" s="18"/>
      <c r="AJ212" s="18"/>
      <c r="AK212" s="18"/>
      <c r="AL212" s="18"/>
      <c r="AM212" s="18"/>
      <c r="AN212" s="18"/>
      <c r="AO212" s="18"/>
      <c r="AP212" s="18"/>
      <c r="AQ212" s="18"/>
      <c r="AR212" s="18"/>
      <c r="AS212" s="18"/>
      <c r="AT212" s="18"/>
      <c r="AU212" s="18"/>
      <c r="AV212" s="18"/>
      <c r="AW212" s="18"/>
      <c r="AX212" s="18"/>
      <c r="AY212" s="18"/>
      <c r="AZ212" s="18"/>
      <c r="BA212" s="18"/>
      <c r="BB212" s="18"/>
      <c r="BC212" s="18"/>
      <c r="BD212" s="18"/>
      <c r="BE212" s="18"/>
      <c r="BF212" s="18"/>
      <c r="BG212" s="18"/>
      <c r="BH212" s="18"/>
      <c r="BI212" s="18"/>
      <c r="BJ212" s="18"/>
      <c r="BK212" s="18"/>
      <c r="BL212" s="18"/>
      <c r="BM212" s="18"/>
      <c r="BN212" s="18"/>
      <c r="BO212" s="18"/>
      <c r="BP212" s="18"/>
      <c r="BQ212" s="18"/>
      <c r="BR212" s="18"/>
      <c r="BS212" s="18"/>
      <c r="BT212" s="18"/>
      <c r="BU212" s="18"/>
      <c r="BV212" s="18"/>
      <c r="BW212" s="18"/>
      <c r="BX212" s="18"/>
      <c r="BY212" s="18"/>
      <c r="BZ212" s="18"/>
      <c r="CA212" s="18"/>
      <c r="CB212" s="18"/>
      <c r="CC212" s="18"/>
      <c r="CD212" s="18"/>
      <c r="CE212" s="18"/>
      <c r="CF212" s="18"/>
      <c r="CG212" s="18"/>
      <c r="CH212" s="18"/>
      <c r="CI212" s="18"/>
      <c r="CJ212" s="18"/>
      <c r="CK212" s="18"/>
      <c r="CL212" s="18"/>
      <c r="CM212" s="18"/>
      <c r="CN212" s="18"/>
      <c r="CO212" s="18"/>
      <c r="CP212" s="18"/>
      <c r="CQ212" s="18"/>
      <c r="CR212" s="18"/>
      <c r="CS212" s="18"/>
      <c r="CT212" s="18"/>
    </row>
    <row r="213" spans="3:98" x14ac:dyDescent="0.35">
      <c r="C213" s="18"/>
      <c r="D213" s="18"/>
      <c r="E213" s="18"/>
      <c r="F213" s="18"/>
      <c r="G213" s="62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  <c r="AA213" s="18"/>
      <c r="AB213" s="18"/>
      <c r="AC213" s="18"/>
      <c r="AD213" s="18"/>
      <c r="AE213" s="18"/>
      <c r="AF213" s="18"/>
      <c r="AG213" s="18"/>
      <c r="AH213" s="18"/>
      <c r="AI213" s="18"/>
      <c r="AJ213" s="18"/>
      <c r="AK213" s="18"/>
      <c r="AL213" s="18"/>
      <c r="AM213" s="18"/>
      <c r="AN213" s="18"/>
      <c r="AO213" s="18"/>
      <c r="AP213" s="18"/>
      <c r="AQ213" s="18"/>
      <c r="AR213" s="18"/>
      <c r="AS213" s="18"/>
      <c r="AT213" s="18"/>
      <c r="AU213" s="18"/>
      <c r="AV213" s="18"/>
      <c r="AW213" s="18"/>
      <c r="AX213" s="18"/>
      <c r="AY213" s="18"/>
      <c r="AZ213" s="18"/>
      <c r="BA213" s="18"/>
      <c r="BB213" s="18"/>
      <c r="BC213" s="18"/>
      <c r="BD213" s="18"/>
      <c r="BE213" s="18"/>
      <c r="BF213" s="18"/>
      <c r="BG213" s="18"/>
      <c r="BH213" s="18"/>
      <c r="BI213" s="18"/>
      <c r="BJ213" s="18"/>
      <c r="BK213" s="18"/>
      <c r="BL213" s="18"/>
      <c r="BM213" s="18"/>
      <c r="BN213" s="18"/>
      <c r="BO213" s="18"/>
      <c r="BP213" s="18"/>
      <c r="BQ213" s="18"/>
      <c r="BR213" s="18"/>
      <c r="BS213" s="18"/>
      <c r="BT213" s="18"/>
      <c r="BU213" s="18"/>
      <c r="BV213" s="18"/>
      <c r="BW213" s="18"/>
      <c r="BX213" s="18"/>
      <c r="BY213" s="18"/>
      <c r="BZ213" s="18"/>
      <c r="CA213" s="18"/>
      <c r="CB213" s="18"/>
      <c r="CC213" s="18"/>
      <c r="CD213" s="18"/>
      <c r="CE213" s="18"/>
      <c r="CF213" s="18"/>
      <c r="CG213" s="18"/>
      <c r="CH213" s="18"/>
      <c r="CI213" s="18"/>
      <c r="CJ213" s="18"/>
      <c r="CK213" s="18"/>
      <c r="CL213" s="18"/>
      <c r="CM213" s="18"/>
      <c r="CN213" s="18"/>
      <c r="CO213" s="18"/>
      <c r="CP213" s="18"/>
      <c r="CQ213" s="18"/>
      <c r="CR213" s="18"/>
      <c r="CS213" s="18"/>
      <c r="CT213" s="18"/>
    </row>
    <row r="214" spans="3:98" x14ac:dyDescent="0.35">
      <c r="C214" s="18"/>
      <c r="D214" s="18"/>
      <c r="E214" s="18"/>
      <c r="F214" s="18"/>
      <c r="G214" s="62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  <c r="AA214" s="18"/>
      <c r="AB214" s="18"/>
      <c r="AC214" s="18"/>
      <c r="AD214" s="18"/>
      <c r="AE214" s="18"/>
      <c r="AF214" s="18"/>
      <c r="AG214" s="18"/>
      <c r="AH214" s="18"/>
      <c r="AI214" s="18"/>
      <c r="AJ214" s="18"/>
      <c r="AK214" s="18"/>
      <c r="AL214" s="18"/>
      <c r="AM214" s="18"/>
      <c r="AN214" s="18"/>
      <c r="AO214" s="18"/>
      <c r="AP214" s="18"/>
      <c r="AQ214" s="18"/>
      <c r="AR214" s="18"/>
      <c r="AS214" s="18"/>
      <c r="AT214" s="18"/>
      <c r="AU214" s="18"/>
      <c r="AV214" s="18"/>
      <c r="AW214" s="18"/>
      <c r="AX214" s="18"/>
      <c r="AY214" s="18"/>
      <c r="AZ214" s="18"/>
      <c r="BA214" s="18"/>
      <c r="BB214" s="18"/>
      <c r="BC214" s="18"/>
      <c r="BD214" s="18"/>
      <c r="BE214" s="18"/>
      <c r="BF214" s="18"/>
      <c r="BG214" s="18"/>
      <c r="BH214" s="18"/>
      <c r="BI214" s="18"/>
      <c r="BJ214" s="18"/>
      <c r="BK214" s="18"/>
      <c r="BL214" s="18"/>
      <c r="BM214" s="18"/>
      <c r="BN214" s="18"/>
      <c r="BO214" s="18"/>
      <c r="BP214" s="18"/>
      <c r="BQ214" s="18"/>
      <c r="BR214" s="18"/>
      <c r="BS214" s="18"/>
      <c r="BT214" s="18"/>
      <c r="BU214" s="18"/>
      <c r="BV214" s="18"/>
      <c r="BW214" s="18"/>
      <c r="BX214" s="18"/>
      <c r="BY214" s="18"/>
      <c r="BZ214" s="18"/>
      <c r="CA214" s="18"/>
      <c r="CB214" s="18"/>
      <c r="CC214" s="18"/>
      <c r="CD214" s="18"/>
      <c r="CE214" s="18"/>
      <c r="CF214" s="18"/>
      <c r="CG214" s="18"/>
      <c r="CH214" s="18"/>
      <c r="CI214" s="18"/>
      <c r="CJ214" s="18"/>
      <c r="CK214" s="18"/>
      <c r="CL214" s="18"/>
      <c r="CM214" s="18"/>
      <c r="CN214" s="18"/>
      <c r="CO214" s="18"/>
      <c r="CP214" s="18"/>
      <c r="CQ214" s="18"/>
      <c r="CR214" s="18"/>
      <c r="CS214" s="18"/>
      <c r="CT214" s="18"/>
    </row>
    <row r="215" spans="3:98" x14ac:dyDescent="0.35">
      <c r="C215" s="18"/>
      <c r="D215" s="18"/>
      <c r="E215" s="18"/>
      <c r="F215" s="18"/>
      <c r="G215" s="62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  <c r="AA215" s="18"/>
      <c r="AB215" s="18"/>
      <c r="AC215" s="18"/>
      <c r="AD215" s="18"/>
      <c r="AE215" s="18"/>
      <c r="AF215" s="18"/>
      <c r="AG215" s="18"/>
      <c r="AH215" s="18"/>
      <c r="AI215" s="18"/>
      <c r="AJ215" s="18"/>
      <c r="AK215" s="18"/>
      <c r="AL215" s="18"/>
      <c r="AM215" s="18"/>
      <c r="AN215" s="18"/>
      <c r="AO215" s="18"/>
      <c r="AP215" s="18"/>
      <c r="AQ215" s="18"/>
      <c r="AR215" s="18"/>
      <c r="AS215" s="18"/>
      <c r="AT215" s="18"/>
      <c r="AU215" s="18"/>
      <c r="AV215" s="18"/>
      <c r="AW215" s="18"/>
      <c r="AX215" s="18"/>
      <c r="AY215" s="18"/>
      <c r="AZ215" s="18"/>
      <c r="BA215" s="18"/>
      <c r="BB215" s="18"/>
      <c r="BC215" s="18"/>
      <c r="BD215" s="18"/>
      <c r="BE215" s="18"/>
      <c r="BF215" s="18"/>
      <c r="BG215" s="18"/>
      <c r="BH215" s="18"/>
      <c r="BI215" s="18"/>
      <c r="BJ215" s="18"/>
      <c r="BK215" s="18"/>
      <c r="BL215" s="18"/>
      <c r="BM215" s="18"/>
      <c r="BN215" s="18"/>
      <c r="BO215" s="18"/>
      <c r="BP215" s="18"/>
      <c r="BQ215" s="18"/>
      <c r="BR215" s="18"/>
      <c r="BS215" s="18"/>
      <c r="BT215" s="18"/>
      <c r="BU215" s="18"/>
      <c r="BV215" s="18"/>
      <c r="BW215" s="18"/>
      <c r="BX215" s="18"/>
      <c r="BY215" s="18"/>
      <c r="BZ215" s="18"/>
      <c r="CA215" s="18"/>
      <c r="CB215" s="18"/>
      <c r="CC215" s="18"/>
      <c r="CD215" s="18"/>
      <c r="CE215" s="18"/>
      <c r="CF215" s="18"/>
      <c r="CG215" s="18"/>
      <c r="CH215" s="18"/>
      <c r="CI215" s="18"/>
      <c r="CJ215" s="18"/>
      <c r="CK215" s="18"/>
      <c r="CL215" s="18"/>
      <c r="CM215" s="18"/>
      <c r="CN215" s="18"/>
      <c r="CO215" s="18"/>
      <c r="CP215" s="18"/>
      <c r="CQ215" s="18"/>
      <c r="CR215" s="18"/>
      <c r="CS215" s="18"/>
      <c r="CT215" s="18"/>
    </row>
    <row r="216" spans="3:98" x14ac:dyDescent="0.35">
      <c r="C216" s="18"/>
      <c r="D216" s="18"/>
      <c r="E216" s="18"/>
      <c r="F216" s="18"/>
      <c r="G216" s="62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  <c r="AA216" s="18"/>
      <c r="AB216" s="18"/>
      <c r="AC216" s="18"/>
      <c r="AD216" s="18"/>
      <c r="AE216" s="18"/>
      <c r="AF216" s="18"/>
      <c r="AG216" s="18"/>
      <c r="AH216" s="18"/>
      <c r="AI216" s="18"/>
      <c r="AJ216" s="18"/>
      <c r="AK216" s="18"/>
      <c r="AL216" s="18"/>
      <c r="AM216" s="18"/>
      <c r="AN216" s="18"/>
      <c r="AO216" s="18"/>
      <c r="AP216" s="18"/>
      <c r="AQ216" s="18"/>
      <c r="AR216" s="18"/>
      <c r="AS216" s="18"/>
      <c r="AT216" s="18"/>
      <c r="AU216" s="18"/>
      <c r="AV216" s="18"/>
      <c r="AW216" s="18"/>
      <c r="AX216" s="18"/>
      <c r="AY216" s="18"/>
      <c r="AZ216" s="18"/>
      <c r="BA216" s="18"/>
      <c r="BB216" s="18"/>
      <c r="BC216" s="18"/>
      <c r="BD216" s="18"/>
      <c r="BE216" s="18"/>
      <c r="BF216" s="18"/>
      <c r="BG216" s="18"/>
      <c r="BH216" s="18"/>
      <c r="BI216" s="18"/>
      <c r="BJ216" s="18"/>
      <c r="BK216" s="18"/>
      <c r="BL216" s="18"/>
      <c r="BM216" s="18"/>
      <c r="BN216" s="18"/>
      <c r="BO216" s="18"/>
      <c r="BP216" s="18"/>
      <c r="BQ216" s="18"/>
      <c r="BR216" s="18"/>
      <c r="BS216" s="18"/>
      <c r="BT216" s="18"/>
      <c r="BU216" s="18"/>
      <c r="BV216" s="18"/>
      <c r="BW216" s="18"/>
      <c r="BX216" s="18"/>
      <c r="BY216" s="18"/>
      <c r="BZ216" s="18"/>
      <c r="CA216" s="18"/>
      <c r="CB216" s="18"/>
      <c r="CC216" s="18"/>
      <c r="CD216" s="18"/>
      <c r="CE216" s="18"/>
      <c r="CF216" s="18"/>
      <c r="CG216" s="18"/>
      <c r="CH216" s="18"/>
      <c r="CI216" s="18"/>
      <c r="CJ216" s="18"/>
      <c r="CK216" s="18"/>
      <c r="CL216" s="18"/>
      <c r="CM216" s="18"/>
      <c r="CN216" s="18"/>
      <c r="CO216" s="18"/>
      <c r="CP216" s="18"/>
      <c r="CQ216" s="18"/>
      <c r="CR216" s="18"/>
      <c r="CS216" s="18"/>
      <c r="CT216" s="18"/>
    </row>
    <row r="217" spans="3:98" x14ac:dyDescent="0.35">
      <c r="C217" s="18"/>
      <c r="D217" s="18"/>
      <c r="E217" s="18"/>
      <c r="F217" s="18"/>
      <c r="G217" s="62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  <c r="AA217" s="18"/>
      <c r="AB217" s="18"/>
      <c r="AC217" s="18"/>
      <c r="AD217" s="18"/>
      <c r="AE217" s="18"/>
      <c r="AF217" s="18"/>
      <c r="AG217" s="18"/>
      <c r="AH217" s="18"/>
      <c r="AI217" s="18"/>
      <c r="AJ217" s="18"/>
      <c r="AK217" s="18"/>
      <c r="AL217" s="18"/>
      <c r="AM217" s="18"/>
      <c r="AN217" s="18"/>
      <c r="AO217" s="18"/>
      <c r="AP217" s="18"/>
      <c r="AQ217" s="18"/>
      <c r="AR217" s="18"/>
      <c r="AS217" s="18"/>
      <c r="AT217" s="18"/>
      <c r="AU217" s="18"/>
      <c r="AV217" s="18"/>
      <c r="AW217" s="18"/>
      <c r="AX217" s="18"/>
      <c r="AY217" s="18"/>
      <c r="AZ217" s="18"/>
      <c r="BA217" s="18"/>
      <c r="BB217" s="18"/>
      <c r="BC217" s="18"/>
      <c r="BD217" s="18"/>
      <c r="BE217" s="18"/>
      <c r="BF217" s="18"/>
      <c r="BG217" s="18"/>
      <c r="BH217" s="18"/>
      <c r="BI217" s="18"/>
      <c r="BJ217" s="18"/>
      <c r="BK217" s="18"/>
      <c r="BL217" s="18"/>
      <c r="BM217" s="18"/>
      <c r="BN217" s="18"/>
      <c r="BO217" s="18"/>
      <c r="BP217" s="18"/>
      <c r="BQ217" s="18"/>
      <c r="BR217" s="18"/>
      <c r="BS217" s="18"/>
      <c r="BT217" s="18"/>
      <c r="BU217" s="18"/>
      <c r="BV217" s="18"/>
      <c r="BW217" s="18"/>
      <c r="BX217" s="18"/>
      <c r="BY217" s="18"/>
      <c r="BZ217" s="18"/>
      <c r="CA217" s="18"/>
      <c r="CB217" s="18"/>
      <c r="CC217" s="18"/>
      <c r="CD217" s="18"/>
      <c r="CE217" s="18"/>
      <c r="CF217" s="18"/>
      <c r="CG217" s="18"/>
      <c r="CH217" s="18"/>
      <c r="CI217" s="18"/>
      <c r="CJ217" s="18"/>
      <c r="CK217" s="18"/>
      <c r="CL217" s="18"/>
      <c r="CM217" s="18"/>
      <c r="CN217" s="18"/>
      <c r="CO217" s="18"/>
      <c r="CP217" s="18"/>
      <c r="CQ217" s="18"/>
      <c r="CR217" s="18"/>
      <c r="CS217" s="18"/>
      <c r="CT217" s="18"/>
    </row>
    <row r="218" spans="3:98" x14ac:dyDescent="0.35">
      <c r="C218" s="18"/>
      <c r="D218" s="18"/>
      <c r="E218" s="18"/>
      <c r="F218" s="18"/>
      <c r="G218" s="62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  <c r="AA218" s="18"/>
      <c r="AB218" s="18"/>
      <c r="AC218" s="18"/>
      <c r="AD218" s="18"/>
      <c r="AE218" s="18"/>
      <c r="AF218" s="18"/>
      <c r="AG218" s="18"/>
      <c r="AH218" s="18"/>
      <c r="AI218" s="18"/>
      <c r="AJ218" s="18"/>
      <c r="AK218" s="18"/>
      <c r="AL218" s="18"/>
      <c r="AM218" s="18"/>
      <c r="AN218" s="18"/>
      <c r="AO218" s="18"/>
      <c r="AP218" s="18"/>
      <c r="AQ218" s="18"/>
      <c r="AR218" s="18"/>
      <c r="AS218" s="18"/>
      <c r="AT218" s="18"/>
      <c r="AU218" s="18"/>
      <c r="AV218" s="18"/>
      <c r="AW218" s="18"/>
      <c r="AX218" s="18"/>
      <c r="AY218" s="18"/>
      <c r="AZ218" s="18"/>
      <c r="BA218" s="18"/>
      <c r="BB218" s="18"/>
      <c r="BC218" s="18"/>
      <c r="BD218" s="18"/>
      <c r="BE218" s="18"/>
      <c r="BF218" s="18"/>
      <c r="BG218" s="18"/>
      <c r="BH218" s="18"/>
      <c r="BI218" s="18"/>
      <c r="BJ218" s="18"/>
      <c r="BK218" s="18"/>
      <c r="BL218" s="18"/>
      <c r="BM218" s="18"/>
      <c r="BN218" s="18"/>
      <c r="BO218" s="18"/>
      <c r="BP218" s="18"/>
      <c r="BQ218" s="18"/>
      <c r="BR218" s="18"/>
      <c r="BS218" s="18"/>
      <c r="BT218" s="18"/>
      <c r="BU218" s="18"/>
      <c r="BV218" s="18"/>
      <c r="BW218" s="18"/>
      <c r="BX218" s="18"/>
      <c r="BY218" s="18"/>
      <c r="BZ218" s="18"/>
      <c r="CA218" s="18"/>
      <c r="CB218" s="18"/>
      <c r="CC218" s="18"/>
      <c r="CD218" s="18"/>
      <c r="CE218" s="18"/>
      <c r="CF218" s="18"/>
      <c r="CG218" s="18"/>
      <c r="CH218" s="18"/>
      <c r="CI218" s="18"/>
      <c r="CJ218" s="18"/>
      <c r="CK218" s="18"/>
      <c r="CL218" s="18"/>
      <c r="CM218" s="18"/>
      <c r="CN218" s="18"/>
      <c r="CO218" s="18"/>
      <c r="CP218" s="18"/>
      <c r="CQ218" s="18"/>
      <c r="CR218" s="18"/>
      <c r="CS218" s="18"/>
      <c r="CT218" s="18"/>
    </row>
    <row r="219" spans="3:98" x14ac:dyDescent="0.35">
      <c r="C219" s="18"/>
      <c r="D219" s="18"/>
      <c r="E219" s="18"/>
      <c r="F219" s="18"/>
      <c r="G219" s="62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18"/>
      <c r="AB219" s="18"/>
      <c r="AC219" s="18"/>
      <c r="AD219" s="18"/>
      <c r="AE219" s="18"/>
      <c r="AF219" s="18"/>
      <c r="AG219" s="18"/>
      <c r="AH219" s="18"/>
      <c r="AI219" s="18"/>
      <c r="AJ219" s="18"/>
      <c r="AK219" s="18"/>
      <c r="AL219" s="18"/>
      <c r="AM219" s="18"/>
      <c r="AN219" s="18"/>
      <c r="AO219" s="18"/>
      <c r="AP219" s="18"/>
      <c r="AQ219" s="18"/>
      <c r="AR219" s="18"/>
      <c r="AS219" s="18"/>
      <c r="AT219" s="18"/>
      <c r="AU219" s="18"/>
      <c r="AV219" s="18"/>
      <c r="AW219" s="18"/>
      <c r="AX219" s="18"/>
      <c r="AY219" s="18"/>
      <c r="AZ219" s="18"/>
      <c r="BA219" s="18"/>
      <c r="BB219" s="18"/>
      <c r="BC219" s="18"/>
      <c r="BD219" s="18"/>
      <c r="BE219" s="18"/>
      <c r="BF219" s="18"/>
      <c r="BG219" s="18"/>
      <c r="BH219" s="18"/>
      <c r="BI219" s="18"/>
      <c r="BJ219" s="18"/>
      <c r="BK219" s="18"/>
      <c r="BL219" s="18"/>
      <c r="BM219" s="18"/>
      <c r="BN219" s="18"/>
      <c r="BO219" s="18"/>
      <c r="BP219" s="18"/>
      <c r="BQ219" s="18"/>
      <c r="BR219" s="18"/>
      <c r="BS219" s="18"/>
      <c r="BT219" s="18"/>
      <c r="BU219" s="18"/>
      <c r="BV219" s="18"/>
      <c r="BW219" s="18"/>
      <c r="BX219" s="18"/>
      <c r="BY219" s="18"/>
      <c r="BZ219" s="18"/>
      <c r="CA219" s="18"/>
      <c r="CB219" s="18"/>
      <c r="CC219" s="18"/>
      <c r="CD219" s="18"/>
      <c r="CE219" s="18"/>
      <c r="CF219" s="18"/>
      <c r="CG219" s="18"/>
      <c r="CH219" s="18"/>
      <c r="CI219" s="18"/>
      <c r="CJ219" s="18"/>
      <c r="CK219" s="18"/>
      <c r="CL219" s="18"/>
      <c r="CM219" s="18"/>
      <c r="CN219" s="18"/>
      <c r="CO219" s="18"/>
      <c r="CP219" s="18"/>
      <c r="CQ219" s="18"/>
      <c r="CR219" s="18"/>
      <c r="CS219" s="18"/>
      <c r="CT219" s="18"/>
    </row>
    <row r="220" spans="3:98" x14ac:dyDescent="0.35">
      <c r="C220" s="18"/>
      <c r="D220" s="18"/>
      <c r="E220" s="18"/>
      <c r="F220" s="18"/>
      <c r="G220" s="62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  <c r="AA220" s="18"/>
      <c r="AB220" s="18"/>
      <c r="AC220" s="18"/>
      <c r="AD220" s="18"/>
      <c r="AE220" s="18"/>
      <c r="AF220" s="18"/>
      <c r="AG220" s="18"/>
      <c r="AH220" s="18"/>
      <c r="AI220" s="18"/>
      <c r="AJ220" s="18"/>
      <c r="AK220" s="18"/>
      <c r="AL220" s="18"/>
      <c r="AM220" s="18"/>
      <c r="AN220" s="18"/>
      <c r="AO220" s="18"/>
      <c r="AP220" s="18"/>
      <c r="AQ220" s="18"/>
      <c r="AR220" s="18"/>
      <c r="AS220" s="18"/>
      <c r="AT220" s="18"/>
      <c r="AU220" s="18"/>
      <c r="AV220" s="18"/>
      <c r="AW220" s="18"/>
      <c r="AX220" s="18"/>
      <c r="AY220" s="18"/>
      <c r="AZ220" s="18"/>
      <c r="BA220" s="18"/>
      <c r="BB220" s="18"/>
      <c r="BC220" s="18"/>
      <c r="BD220" s="18"/>
      <c r="BE220" s="18"/>
      <c r="BF220" s="18"/>
      <c r="BG220" s="18"/>
      <c r="BH220" s="18"/>
      <c r="BI220" s="18"/>
      <c r="BJ220" s="18"/>
      <c r="BK220" s="18"/>
      <c r="BL220" s="18"/>
      <c r="BM220" s="18"/>
      <c r="BN220" s="18"/>
      <c r="BO220" s="18"/>
      <c r="BP220" s="18"/>
      <c r="BQ220" s="18"/>
      <c r="BR220" s="18"/>
      <c r="BS220" s="18"/>
      <c r="BT220" s="18"/>
      <c r="BU220" s="18"/>
      <c r="BV220" s="18"/>
      <c r="BW220" s="18"/>
      <c r="BX220" s="18"/>
      <c r="BY220" s="18"/>
      <c r="BZ220" s="18"/>
      <c r="CA220" s="18"/>
      <c r="CB220" s="18"/>
      <c r="CC220" s="18"/>
      <c r="CD220" s="18"/>
      <c r="CE220" s="18"/>
      <c r="CF220" s="18"/>
      <c r="CG220" s="18"/>
      <c r="CH220" s="18"/>
      <c r="CI220" s="18"/>
      <c r="CJ220" s="18"/>
      <c r="CK220" s="18"/>
      <c r="CL220" s="18"/>
      <c r="CM220" s="18"/>
      <c r="CN220" s="18"/>
      <c r="CO220" s="18"/>
      <c r="CP220" s="18"/>
      <c r="CQ220" s="18"/>
      <c r="CR220" s="18"/>
      <c r="CS220" s="18"/>
      <c r="CT220" s="18"/>
    </row>
    <row r="221" spans="3:98" x14ac:dyDescent="0.35">
      <c r="C221" s="18"/>
      <c r="D221" s="18"/>
      <c r="E221" s="18"/>
      <c r="F221" s="18"/>
      <c r="G221" s="62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  <c r="AA221" s="18"/>
      <c r="AB221" s="18"/>
      <c r="AC221" s="18"/>
      <c r="AD221" s="18"/>
      <c r="AE221" s="18"/>
      <c r="AF221" s="18"/>
      <c r="AG221" s="18"/>
      <c r="AH221" s="18"/>
      <c r="AI221" s="18"/>
      <c r="AJ221" s="18"/>
      <c r="AK221" s="18"/>
      <c r="AL221" s="18"/>
      <c r="AM221" s="18"/>
      <c r="AN221" s="18"/>
      <c r="AO221" s="18"/>
      <c r="AP221" s="18"/>
      <c r="AQ221" s="18"/>
      <c r="AR221" s="18"/>
      <c r="AS221" s="18"/>
      <c r="AT221" s="18"/>
      <c r="AU221" s="18"/>
      <c r="AV221" s="18"/>
      <c r="AW221" s="18"/>
      <c r="AX221" s="18"/>
      <c r="AY221" s="18"/>
      <c r="AZ221" s="18"/>
      <c r="BA221" s="18"/>
      <c r="BB221" s="18"/>
      <c r="BC221" s="18"/>
      <c r="BD221" s="18"/>
      <c r="BE221" s="18"/>
      <c r="BF221" s="18"/>
      <c r="BG221" s="18"/>
      <c r="BH221" s="18"/>
      <c r="BI221" s="18"/>
      <c r="BJ221" s="18"/>
      <c r="BK221" s="18"/>
      <c r="BL221" s="18"/>
      <c r="BM221" s="18"/>
      <c r="BN221" s="18"/>
      <c r="BO221" s="18"/>
      <c r="BP221" s="18"/>
      <c r="BQ221" s="18"/>
      <c r="BR221" s="18"/>
      <c r="BS221" s="18"/>
      <c r="BT221" s="18"/>
      <c r="BU221" s="18"/>
      <c r="BV221" s="18"/>
      <c r="BW221" s="18"/>
      <c r="BX221" s="18"/>
      <c r="BY221" s="18"/>
      <c r="BZ221" s="18"/>
      <c r="CA221" s="18"/>
      <c r="CB221" s="18"/>
      <c r="CC221" s="18"/>
      <c r="CD221" s="18"/>
      <c r="CE221" s="18"/>
      <c r="CF221" s="18"/>
      <c r="CG221" s="18"/>
      <c r="CH221" s="18"/>
      <c r="CI221" s="18"/>
      <c r="CJ221" s="18"/>
      <c r="CK221" s="18"/>
      <c r="CL221" s="18"/>
      <c r="CM221" s="18"/>
      <c r="CN221" s="18"/>
      <c r="CO221" s="18"/>
      <c r="CP221" s="18"/>
      <c r="CQ221" s="18"/>
      <c r="CR221" s="18"/>
      <c r="CS221" s="18"/>
      <c r="CT221" s="18"/>
    </row>
    <row r="222" spans="3:98" x14ac:dyDescent="0.35">
      <c r="C222" s="18"/>
      <c r="D222" s="18"/>
      <c r="E222" s="18"/>
      <c r="F222" s="18"/>
      <c r="G222" s="62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  <c r="AA222" s="18"/>
      <c r="AB222" s="18"/>
      <c r="AC222" s="18"/>
      <c r="AD222" s="18"/>
      <c r="AE222" s="18"/>
      <c r="AF222" s="18"/>
      <c r="AG222" s="18"/>
      <c r="AH222" s="18"/>
      <c r="AI222" s="18"/>
      <c r="AJ222" s="18"/>
      <c r="AK222" s="18"/>
      <c r="AL222" s="18"/>
      <c r="AM222" s="18"/>
      <c r="AN222" s="18"/>
      <c r="AO222" s="18"/>
      <c r="AP222" s="18"/>
      <c r="AQ222" s="18"/>
      <c r="AR222" s="18"/>
      <c r="AS222" s="18"/>
      <c r="AT222" s="18"/>
      <c r="AU222" s="18"/>
      <c r="AV222" s="18"/>
      <c r="AW222" s="18"/>
      <c r="AX222" s="18"/>
      <c r="AY222" s="18"/>
      <c r="AZ222" s="18"/>
      <c r="BA222" s="18"/>
      <c r="BB222" s="18"/>
      <c r="BC222" s="18"/>
      <c r="BD222" s="18"/>
      <c r="BE222" s="18"/>
      <c r="BF222" s="18"/>
      <c r="BG222" s="18"/>
      <c r="BH222" s="18"/>
      <c r="BI222" s="18"/>
      <c r="BJ222" s="18"/>
      <c r="BK222" s="18"/>
      <c r="BL222" s="18"/>
      <c r="BM222" s="18"/>
      <c r="BN222" s="18"/>
      <c r="BO222" s="18"/>
      <c r="BP222" s="18"/>
      <c r="BQ222" s="18"/>
      <c r="BR222" s="18"/>
      <c r="BS222" s="18"/>
      <c r="BT222" s="18"/>
      <c r="BU222" s="18"/>
      <c r="BV222" s="18"/>
      <c r="BW222" s="18"/>
      <c r="BX222" s="18"/>
      <c r="BY222" s="18"/>
      <c r="BZ222" s="18"/>
      <c r="CA222" s="18"/>
      <c r="CB222" s="18"/>
      <c r="CC222" s="18"/>
      <c r="CD222" s="18"/>
      <c r="CE222" s="18"/>
      <c r="CF222" s="18"/>
      <c r="CG222" s="18"/>
      <c r="CH222" s="18"/>
      <c r="CI222" s="18"/>
      <c r="CJ222" s="18"/>
      <c r="CK222" s="18"/>
      <c r="CL222" s="18"/>
      <c r="CM222" s="18"/>
      <c r="CN222" s="18"/>
      <c r="CO222" s="18"/>
      <c r="CP222" s="18"/>
      <c r="CQ222" s="18"/>
      <c r="CR222" s="18"/>
      <c r="CS222" s="18"/>
      <c r="CT222" s="18"/>
    </row>
    <row r="223" spans="3:98" x14ac:dyDescent="0.35">
      <c r="C223" s="18"/>
      <c r="D223" s="18"/>
      <c r="E223" s="18"/>
      <c r="F223" s="18"/>
      <c r="G223" s="62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  <c r="AA223" s="18"/>
      <c r="AB223" s="18"/>
      <c r="AC223" s="18"/>
      <c r="AD223" s="18"/>
      <c r="AE223" s="18"/>
      <c r="AF223" s="18"/>
      <c r="AG223" s="18"/>
      <c r="AH223" s="18"/>
      <c r="AI223" s="18"/>
      <c r="AJ223" s="18"/>
      <c r="AK223" s="18"/>
      <c r="AL223" s="18"/>
      <c r="AM223" s="18"/>
      <c r="AN223" s="18"/>
      <c r="AO223" s="18"/>
      <c r="AP223" s="18"/>
      <c r="AQ223" s="18"/>
      <c r="AR223" s="18"/>
      <c r="AS223" s="18"/>
      <c r="AT223" s="18"/>
      <c r="AU223" s="18"/>
      <c r="AV223" s="18"/>
      <c r="AW223" s="18"/>
      <c r="AX223" s="18"/>
      <c r="AY223" s="18"/>
      <c r="AZ223" s="18"/>
      <c r="BA223" s="18"/>
      <c r="BB223" s="18"/>
      <c r="BC223" s="18"/>
      <c r="BD223" s="18"/>
      <c r="BE223" s="18"/>
      <c r="BF223" s="18"/>
      <c r="BG223" s="18"/>
      <c r="BH223" s="18"/>
      <c r="BI223" s="18"/>
      <c r="BJ223" s="18"/>
      <c r="BK223" s="18"/>
      <c r="BL223" s="18"/>
      <c r="BM223" s="18"/>
      <c r="BN223" s="18"/>
      <c r="BO223" s="18"/>
      <c r="BP223" s="18"/>
      <c r="BQ223" s="18"/>
      <c r="BR223" s="18"/>
      <c r="BS223" s="18"/>
      <c r="BT223" s="18"/>
      <c r="BU223" s="18"/>
      <c r="BV223" s="18"/>
      <c r="BW223" s="18"/>
      <c r="BX223" s="18"/>
      <c r="BY223" s="18"/>
      <c r="BZ223" s="18"/>
      <c r="CA223" s="18"/>
      <c r="CB223" s="18"/>
      <c r="CC223" s="18"/>
      <c r="CD223" s="18"/>
      <c r="CE223" s="18"/>
      <c r="CF223" s="18"/>
      <c r="CG223" s="18"/>
      <c r="CH223" s="18"/>
      <c r="CI223" s="18"/>
      <c r="CJ223" s="18"/>
      <c r="CK223" s="18"/>
      <c r="CL223" s="18"/>
      <c r="CM223" s="18"/>
      <c r="CN223" s="18"/>
      <c r="CO223" s="18"/>
      <c r="CP223" s="18"/>
      <c r="CQ223" s="18"/>
      <c r="CR223" s="18"/>
      <c r="CS223" s="18"/>
      <c r="CT223" s="18"/>
    </row>
    <row r="224" spans="3:98" x14ac:dyDescent="0.35">
      <c r="C224" s="18"/>
      <c r="D224" s="18"/>
      <c r="E224" s="18"/>
      <c r="F224" s="18"/>
      <c r="G224" s="62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  <c r="AA224" s="18"/>
      <c r="AB224" s="18"/>
      <c r="AC224" s="18"/>
      <c r="AD224" s="18"/>
      <c r="AE224" s="18"/>
      <c r="AF224" s="18"/>
      <c r="AG224" s="18"/>
      <c r="AH224" s="18"/>
      <c r="AI224" s="18"/>
      <c r="AJ224" s="18"/>
      <c r="AK224" s="18"/>
      <c r="AL224" s="18"/>
      <c r="AM224" s="18"/>
      <c r="AN224" s="18"/>
      <c r="AO224" s="18"/>
      <c r="AP224" s="18"/>
      <c r="AQ224" s="18"/>
      <c r="AR224" s="18"/>
      <c r="AS224" s="18"/>
      <c r="AT224" s="18"/>
      <c r="AU224" s="18"/>
      <c r="AV224" s="18"/>
      <c r="AW224" s="18"/>
      <c r="AX224" s="18"/>
      <c r="AY224" s="18"/>
      <c r="AZ224" s="18"/>
      <c r="BA224" s="18"/>
      <c r="BB224" s="18"/>
      <c r="BC224" s="18"/>
      <c r="BD224" s="18"/>
      <c r="BE224" s="18"/>
      <c r="BF224" s="18"/>
      <c r="BG224" s="18"/>
      <c r="BH224" s="18"/>
      <c r="BI224" s="18"/>
      <c r="BJ224" s="18"/>
      <c r="BK224" s="18"/>
      <c r="BL224" s="18"/>
      <c r="BM224" s="18"/>
      <c r="BN224" s="18"/>
      <c r="BO224" s="18"/>
      <c r="BP224" s="18"/>
      <c r="BQ224" s="18"/>
      <c r="BR224" s="18"/>
      <c r="BS224" s="18"/>
      <c r="BT224" s="18"/>
      <c r="BU224" s="18"/>
      <c r="BV224" s="18"/>
      <c r="BW224" s="18"/>
      <c r="BX224" s="18"/>
      <c r="BY224" s="18"/>
      <c r="BZ224" s="18"/>
      <c r="CA224" s="18"/>
      <c r="CB224" s="18"/>
      <c r="CC224" s="18"/>
      <c r="CD224" s="18"/>
      <c r="CE224" s="18"/>
      <c r="CF224" s="18"/>
      <c r="CG224" s="18"/>
      <c r="CH224" s="18"/>
      <c r="CI224" s="18"/>
      <c r="CJ224" s="18"/>
      <c r="CK224" s="18"/>
      <c r="CL224" s="18"/>
      <c r="CM224" s="18"/>
      <c r="CN224" s="18"/>
      <c r="CO224" s="18"/>
      <c r="CP224" s="18"/>
      <c r="CQ224" s="18"/>
      <c r="CR224" s="18"/>
      <c r="CS224" s="18"/>
      <c r="CT224" s="18"/>
    </row>
    <row r="225" spans="3:98" x14ac:dyDescent="0.35">
      <c r="C225" s="18"/>
      <c r="D225" s="18"/>
      <c r="E225" s="18"/>
      <c r="F225" s="18"/>
      <c r="G225" s="62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  <c r="AA225" s="18"/>
      <c r="AB225" s="18"/>
      <c r="AC225" s="18"/>
      <c r="AD225" s="18"/>
      <c r="AE225" s="18"/>
      <c r="AF225" s="18"/>
      <c r="AG225" s="18"/>
      <c r="AH225" s="18"/>
      <c r="AI225" s="18"/>
      <c r="AJ225" s="18"/>
      <c r="AK225" s="18"/>
      <c r="AL225" s="18"/>
      <c r="AM225" s="18"/>
      <c r="AN225" s="18"/>
      <c r="AO225" s="18"/>
      <c r="AP225" s="18"/>
      <c r="AQ225" s="18"/>
      <c r="AR225" s="18"/>
      <c r="AS225" s="18"/>
      <c r="AT225" s="18"/>
      <c r="AU225" s="18"/>
      <c r="AV225" s="18"/>
      <c r="AW225" s="18"/>
      <c r="AX225" s="18"/>
      <c r="AY225" s="18"/>
      <c r="AZ225" s="18"/>
      <c r="BA225" s="18"/>
      <c r="BB225" s="18"/>
      <c r="BC225" s="18"/>
      <c r="BD225" s="18"/>
      <c r="BE225" s="18"/>
      <c r="BF225" s="18"/>
      <c r="BG225" s="18"/>
      <c r="BH225" s="18"/>
      <c r="BI225" s="18"/>
      <c r="BJ225" s="18"/>
      <c r="BK225" s="18"/>
      <c r="BL225" s="18"/>
      <c r="BM225" s="18"/>
      <c r="BN225" s="18"/>
      <c r="BO225" s="18"/>
      <c r="BP225" s="18"/>
      <c r="BQ225" s="18"/>
      <c r="BR225" s="18"/>
      <c r="BS225" s="18"/>
      <c r="BT225" s="18"/>
      <c r="BU225" s="18"/>
      <c r="BV225" s="18"/>
      <c r="BW225" s="18"/>
      <c r="BX225" s="18"/>
      <c r="BY225" s="18"/>
      <c r="BZ225" s="18"/>
      <c r="CA225" s="18"/>
      <c r="CB225" s="18"/>
      <c r="CC225" s="18"/>
      <c r="CD225" s="18"/>
      <c r="CE225" s="18"/>
      <c r="CF225" s="18"/>
      <c r="CG225" s="18"/>
      <c r="CH225" s="18"/>
      <c r="CI225" s="18"/>
      <c r="CJ225" s="18"/>
      <c r="CK225" s="18"/>
      <c r="CL225" s="18"/>
      <c r="CM225" s="18"/>
      <c r="CN225" s="18"/>
      <c r="CO225" s="18"/>
      <c r="CP225" s="18"/>
      <c r="CQ225" s="18"/>
      <c r="CR225" s="18"/>
      <c r="CS225" s="18"/>
      <c r="CT225" s="18"/>
    </row>
    <row r="226" spans="3:98" x14ac:dyDescent="0.35">
      <c r="C226" s="18"/>
      <c r="D226" s="18"/>
      <c r="E226" s="18"/>
      <c r="F226" s="18"/>
      <c r="G226" s="62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  <c r="AA226" s="18"/>
      <c r="AB226" s="18"/>
      <c r="AC226" s="18"/>
      <c r="AD226" s="18"/>
      <c r="AE226" s="18"/>
      <c r="AF226" s="18"/>
      <c r="AG226" s="18"/>
      <c r="AH226" s="18"/>
      <c r="AI226" s="18"/>
      <c r="AJ226" s="18"/>
      <c r="AK226" s="18"/>
      <c r="AL226" s="18"/>
      <c r="AM226" s="18"/>
      <c r="AN226" s="18"/>
      <c r="AO226" s="18"/>
      <c r="AP226" s="18"/>
      <c r="AQ226" s="18"/>
      <c r="AR226" s="18"/>
      <c r="AS226" s="18"/>
      <c r="AT226" s="18"/>
      <c r="AU226" s="18"/>
      <c r="AV226" s="18"/>
      <c r="AW226" s="18"/>
      <c r="AX226" s="18"/>
      <c r="AY226" s="18"/>
      <c r="AZ226" s="18"/>
      <c r="BA226" s="18"/>
      <c r="BB226" s="18"/>
      <c r="BC226" s="18"/>
      <c r="BD226" s="18"/>
      <c r="BE226" s="18"/>
      <c r="BF226" s="18"/>
      <c r="BG226" s="18"/>
      <c r="BH226" s="18"/>
      <c r="BI226" s="18"/>
      <c r="BJ226" s="18"/>
      <c r="BK226" s="18"/>
      <c r="BL226" s="18"/>
      <c r="BM226" s="18"/>
      <c r="BN226" s="18"/>
      <c r="BO226" s="18"/>
      <c r="BP226" s="18"/>
      <c r="BQ226" s="18"/>
      <c r="BR226" s="18"/>
      <c r="BS226" s="18"/>
      <c r="BT226" s="18"/>
      <c r="BU226" s="18"/>
      <c r="BV226" s="18"/>
      <c r="BW226" s="18"/>
      <c r="BX226" s="18"/>
      <c r="BY226" s="18"/>
      <c r="BZ226" s="18"/>
      <c r="CA226" s="18"/>
      <c r="CB226" s="18"/>
      <c r="CC226" s="18"/>
      <c r="CD226" s="18"/>
      <c r="CE226" s="18"/>
      <c r="CF226" s="18"/>
      <c r="CG226" s="18"/>
      <c r="CH226" s="18"/>
      <c r="CI226" s="18"/>
      <c r="CJ226" s="18"/>
      <c r="CK226" s="18"/>
      <c r="CL226" s="18"/>
      <c r="CM226" s="18"/>
      <c r="CN226" s="18"/>
      <c r="CO226" s="18"/>
      <c r="CP226" s="18"/>
      <c r="CQ226" s="18"/>
      <c r="CR226" s="18"/>
      <c r="CS226" s="18"/>
      <c r="CT226" s="18"/>
    </row>
    <row r="227" spans="3:98" x14ac:dyDescent="0.35">
      <c r="C227" s="18"/>
      <c r="D227" s="18"/>
      <c r="E227" s="18"/>
      <c r="F227" s="18"/>
      <c r="G227" s="62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  <c r="AA227" s="18"/>
      <c r="AB227" s="18"/>
      <c r="AC227" s="18"/>
      <c r="AD227" s="18"/>
      <c r="AE227" s="18"/>
      <c r="AF227" s="18"/>
      <c r="AG227" s="18"/>
      <c r="AH227" s="18"/>
      <c r="AI227" s="18"/>
      <c r="AJ227" s="18"/>
      <c r="AK227" s="18"/>
      <c r="AL227" s="18"/>
      <c r="AM227" s="18"/>
      <c r="AN227" s="18"/>
      <c r="AO227" s="18"/>
      <c r="AP227" s="18"/>
      <c r="AQ227" s="18"/>
      <c r="AR227" s="18"/>
      <c r="AS227" s="18"/>
      <c r="AT227" s="18"/>
      <c r="AU227" s="18"/>
      <c r="AV227" s="18"/>
      <c r="AW227" s="18"/>
      <c r="AX227" s="18"/>
      <c r="AY227" s="18"/>
      <c r="AZ227" s="18"/>
      <c r="BA227" s="18"/>
      <c r="BB227" s="18"/>
      <c r="BC227" s="18"/>
      <c r="BD227" s="18"/>
      <c r="BE227" s="18"/>
      <c r="BF227" s="18"/>
      <c r="BG227" s="18"/>
      <c r="BH227" s="18"/>
      <c r="BI227" s="18"/>
      <c r="BJ227" s="18"/>
      <c r="BK227" s="18"/>
      <c r="BL227" s="18"/>
      <c r="BM227" s="18"/>
      <c r="BN227" s="18"/>
      <c r="BO227" s="18"/>
      <c r="BP227" s="18"/>
      <c r="BQ227" s="18"/>
      <c r="BR227" s="18"/>
      <c r="BS227" s="18"/>
      <c r="BT227" s="18"/>
      <c r="BU227" s="18"/>
      <c r="BV227" s="18"/>
      <c r="BW227" s="18"/>
      <c r="BX227" s="18"/>
      <c r="BY227" s="18"/>
      <c r="BZ227" s="18"/>
      <c r="CA227" s="18"/>
      <c r="CB227" s="18"/>
      <c r="CC227" s="18"/>
      <c r="CD227" s="18"/>
      <c r="CE227" s="18"/>
      <c r="CF227" s="18"/>
      <c r="CG227" s="18"/>
      <c r="CH227" s="18"/>
      <c r="CI227" s="18"/>
      <c r="CJ227" s="18"/>
      <c r="CK227" s="18"/>
      <c r="CL227" s="18"/>
      <c r="CM227" s="18"/>
      <c r="CN227" s="18"/>
      <c r="CO227" s="18"/>
      <c r="CP227" s="18"/>
      <c r="CQ227" s="18"/>
      <c r="CR227" s="18"/>
      <c r="CS227" s="18"/>
      <c r="CT227" s="18"/>
    </row>
    <row r="228" spans="3:98" x14ac:dyDescent="0.35">
      <c r="C228" s="18"/>
      <c r="D228" s="18"/>
      <c r="E228" s="18"/>
      <c r="F228" s="18"/>
      <c r="G228" s="62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  <c r="AA228" s="18"/>
      <c r="AB228" s="18"/>
      <c r="AC228" s="18"/>
      <c r="AD228" s="18"/>
      <c r="AE228" s="18"/>
      <c r="AF228" s="18"/>
      <c r="AG228" s="18"/>
      <c r="AH228" s="18"/>
      <c r="AI228" s="18"/>
      <c r="AJ228" s="18"/>
      <c r="AK228" s="18"/>
      <c r="AL228" s="18"/>
      <c r="AM228" s="18"/>
      <c r="AN228" s="18"/>
      <c r="AO228" s="18"/>
      <c r="AP228" s="18"/>
      <c r="AQ228" s="18"/>
      <c r="AR228" s="18"/>
      <c r="AS228" s="18"/>
      <c r="AT228" s="18"/>
      <c r="AU228" s="18"/>
      <c r="AV228" s="18"/>
      <c r="AW228" s="18"/>
      <c r="AX228" s="18"/>
      <c r="AY228" s="18"/>
      <c r="AZ228" s="18"/>
      <c r="BA228" s="18"/>
      <c r="BB228" s="18"/>
      <c r="BC228" s="18"/>
      <c r="BD228" s="18"/>
      <c r="BE228" s="18"/>
      <c r="BF228" s="18"/>
      <c r="BG228" s="18"/>
      <c r="BH228" s="18"/>
      <c r="BI228" s="18"/>
      <c r="BJ228" s="18"/>
      <c r="BK228" s="18"/>
      <c r="BL228" s="18"/>
      <c r="BM228" s="18"/>
      <c r="BN228" s="18"/>
      <c r="BO228" s="18"/>
      <c r="BP228" s="18"/>
      <c r="BQ228" s="18"/>
      <c r="BR228" s="18"/>
      <c r="BS228" s="18"/>
      <c r="BT228" s="18"/>
      <c r="BU228" s="18"/>
      <c r="BV228" s="18"/>
      <c r="BW228" s="18"/>
      <c r="BX228" s="18"/>
      <c r="BY228" s="18"/>
      <c r="BZ228" s="18"/>
      <c r="CA228" s="18"/>
      <c r="CB228" s="18"/>
      <c r="CC228" s="18"/>
      <c r="CD228" s="18"/>
      <c r="CE228" s="18"/>
      <c r="CF228" s="18"/>
      <c r="CG228" s="18"/>
      <c r="CH228" s="18"/>
      <c r="CI228" s="18"/>
      <c r="CJ228" s="18"/>
      <c r="CK228" s="18"/>
      <c r="CL228" s="18"/>
      <c r="CM228" s="18"/>
      <c r="CN228" s="18"/>
      <c r="CO228" s="18"/>
      <c r="CP228" s="18"/>
      <c r="CQ228" s="18"/>
      <c r="CR228" s="18"/>
      <c r="CS228" s="18"/>
      <c r="CT228" s="18"/>
    </row>
    <row r="229" spans="3:98" x14ac:dyDescent="0.35">
      <c r="C229" s="18"/>
      <c r="D229" s="18"/>
      <c r="E229" s="18"/>
      <c r="F229" s="18"/>
      <c r="G229" s="62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  <c r="AA229" s="18"/>
      <c r="AB229" s="18"/>
      <c r="AC229" s="18"/>
      <c r="AD229" s="18"/>
      <c r="AE229" s="18"/>
      <c r="AF229" s="18"/>
      <c r="AG229" s="18"/>
      <c r="AH229" s="18"/>
      <c r="AI229" s="18"/>
      <c r="AJ229" s="18"/>
      <c r="AK229" s="18"/>
      <c r="AL229" s="18"/>
      <c r="AM229" s="18"/>
      <c r="AN229" s="18"/>
      <c r="AO229" s="18"/>
      <c r="AP229" s="18"/>
      <c r="AQ229" s="18"/>
      <c r="AR229" s="18"/>
      <c r="AS229" s="18"/>
      <c r="AT229" s="18"/>
      <c r="AU229" s="18"/>
      <c r="AV229" s="18"/>
      <c r="AW229" s="18"/>
      <c r="AX229" s="18"/>
      <c r="AY229" s="18"/>
      <c r="AZ229" s="18"/>
      <c r="BA229" s="18"/>
      <c r="BB229" s="18"/>
      <c r="BC229" s="18"/>
      <c r="BD229" s="18"/>
      <c r="BE229" s="18"/>
      <c r="BF229" s="18"/>
      <c r="BG229" s="18"/>
      <c r="BH229" s="18"/>
      <c r="BI229" s="18"/>
      <c r="BJ229" s="18"/>
      <c r="BK229" s="18"/>
      <c r="BL229" s="18"/>
      <c r="BM229" s="18"/>
      <c r="BN229" s="18"/>
      <c r="BO229" s="18"/>
      <c r="BP229" s="18"/>
      <c r="BQ229" s="18"/>
      <c r="BR229" s="18"/>
      <c r="BS229" s="18"/>
      <c r="BT229" s="18"/>
      <c r="BU229" s="18"/>
      <c r="BV229" s="18"/>
      <c r="BW229" s="18"/>
      <c r="BX229" s="18"/>
      <c r="BY229" s="18"/>
      <c r="BZ229" s="18"/>
      <c r="CA229" s="18"/>
      <c r="CB229" s="18"/>
      <c r="CC229" s="18"/>
      <c r="CD229" s="18"/>
      <c r="CE229" s="18"/>
      <c r="CF229" s="18"/>
      <c r="CG229" s="18"/>
      <c r="CH229" s="18"/>
      <c r="CI229" s="18"/>
      <c r="CJ229" s="18"/>
      <c r="CK229" s="18"/>
      <c r="CL229" s="18"/>
      <c r="CM229" s="18"/>
      <c r="CN229" s="18"/>
      <c r="CO229" s="18"/>
      <c r="CP229" s="18"/>
      <c r="CQ229" s="18"/>
      <c r="CR229" s="18"/>
      <c r="CS229" s="18"/>
      <c r="CT229" s="18"/>
    </row>
    <row r="230" spans="3:98" x14ac:dyDescent="0.35">
      <c r="C230" s="18"/>
      <c r="D230" s="18"/>
      <c r="E230" s="18"/>
      <c r="F230" s="18"/>
      <c r="G230" s="62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  <c r="AA230" s="18"/>
      <c r="AB230" s="18"/>
      <c r="AC230" s="18"/>
      <c r="AD230" s="18"/>
      <c r="AE230" s="18"/>
      <c r="AF230" s="18"/>
      <c r="AG230" s="18"/>
      <c r="AH230" s="18"/>
      <c r="AI230" s="18"/>
      <c r="AJ230" s="18"/>
      <c r="AK230" s="18"/>
      <c r="AL230" s="18"/>
      <c r="AM230" s="18"/>
      <c r="AN230" s="18"/>
      <c r="AO230" s="18"/>
      <c r="AP230" s="18"/>
      <c r="AQ230" s="18"/>
      <c r="AR230" s="18"/>
      <c r="AS230" s="18"/>
      <c r="AT230" s="18"/>
      <c r="AU230" s="18"/>
      <c r="AV230" s="18"/>
      <c r="AW230" s="18"/>
      <c r="AX230" s="18"/>
      <c r="AY230" s="18"/>
      <c r="AZ230" s="18"/>
      <c r="BA230" s="18"/>
      <c r="BB230" s="18"/>
      <c r="BC230" s="18"/>
      <c r="BD230" s="18"/>
      <c r="BE230" s="18"/>
      <c r="BF230" s="18"/>
      <c r="BG230" s="18"/>
      <c r="BH230" s="18"/>
      <c r="BI230" s="18"/>
      <c r="BJ230" s="18"/>
      <c r="BK230" s="18"/>
      <c r="BL230" s="18"/>
      <c r="BM230" s="18"/>
      <c r="BN230" s="18"/>
      <c r="BO230" s="18"/>
      <c r="BP230" s="18"/>
      <c r="BQ230" s="18"/>
      <c r="BR230" s="18"/>
      <c r="BS230" s="18"/>
      <c r="BT230" s="18"/>
      <c r="BU230" s="18"/>
      <c r="BV230" s="18"/>
      <c r="BW230" s="18"/>
      <c r="BX230" s="18"/>
      <c r="BY230" s="18"/>
      <c r="BZ230" s="18"/>
      <c r="CA230" s="18"/>
      <c r="CB230" s="18"/>
      <c r="CC230" s="18"/>
      <c r="CD230" s="18"/>
      <c r="CE230" s="18"/>
      <c r="CF230" s="18"/>
      <c r="CG230" s="18"/>
      <c r="CH230" s="18"/>
      <c r="CI230" s="18"/>
      <c r="CJ230" s="18"/>
      <c r="CK230" s="18"/>
      <c r="CL230" s="18"/>
      <c r="CM230" s="18"/>
      <c r="CN230" s="18"/>
      <c r="CO230" s="18"/>
      <c r="CP230" s="18"/>
      <c r="CQ230" s="18"/>
      <c r="CR230" s="18"/>
      <c r="CS230" s="18"/>
      <c r="CT230" s="18"/>
    </row>
    <row r="231" spans="3:98" x14ac:dyDescent="0.35">
      <c r="C231" s="18"/>
      <c r="D231" s="18"/>
      <c r="E231" s="18"/>
      <c r="F231" s="18"/>
      <c r="G231" s="62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  <c r="AA231" s="18"/>
      <c r="AB231" s="18"/>
      <c r="AC231" s="18"/>
      <c r="AD231" s="18"/>
      <c r="AE231" s="18"/>
      <c r="AF231" s="18"/>
      <c r="AG231" s="18"/>
      <c r="AH231" s="18"/>
      <c r="AI231" s="18"/>
      <c r="AJ231" s="18"/>
      <c r="AK231" s="18"/>
      <c r="AL231" s="18"/>
      <c r="AM231" s="18"/>
      <c r="AN231" s="18"/>
      <c r="AO231" s="18"/>
      <c r="AP231" s="18"/>
      <c r="AQ231" s="18"/>
      <c r="AR231" s="18"/>
      <c r="AS231" s="18"/>
      <c r="AT231" s="18"/>
      <c r="AU231" s="18"/>
      <c r="AV231" s="18"/>
      <c r="AW231" s="18"/>
      <c r="AX231" s="18"/>
      <c r="AY231" s="18"/>
      <c r="AZ231" s="18"/>
      <c r="BA231" s="18"/>
      <c r="BB231" s="18"/>
      <c r="BC231" s="18"/>
      <c r="BD231" s="18"/>
      <c r="BE231" s="18"/>
      <c r="BF231" s="18"/>
      <c r="BG231" s="18"/>
      <c r="BH231" s="18"/>
      <c r="BI231" s="18"/>
      <c r="BJ231" s="18"/>
      <c r="BK231" s="18"/>
      <c r="BL231" s="18"/>
      <c r="BM231" s="18"/>
      <c r="BN231" s="18"/>
      <c r="BO231" s="18"/>
      <c r="BP231" s="18"/>
      <c r="BQ231" s="18"/>
      <c r="BR231" s="18"/>
      <c r="BS231" s="18"/>
      <c r="BT231" s="18"/>
      <c r="BU231" s="18"/>
      <c r="BV231" s="18"/>
      <c r="BW231" s="18"/>
      <c r="BX231" s="18"/>
      <c r="BY231" s="18"/>
      <c r="BZ231" s="18"/>
      <c r="CA231" s="18"/>
      <c r="CB231" s="18"/>
      <c r="CC231" s="18"/>
      <c r="CD231" s="18"/>
      <c r="CE231" s="18"/>
      <c r="CF231" s="18"/>
      <c r="CG231" s="18"/>
      <c r="CH231" s="18"/>
      <c r="CI231" s="18"/>
      <c r="CJ231" s="18"/>
      <c r="CK231" s="18"/>
      <c r="CL231" s="18"/>
      <c r="CM231" s="18"/>
      <c r="CN231" s="18"/>
      <c r="CO231" s="18"/>
      <c r="CP231" s="18"/>
      <c r="CQ231" s="18"/>
      <c r="CR231" s="18"/>
      <c r="CS231" s="18"/>
      <c r="CT231" s="18"/>
    </row>
    <row r="232" spans="3:98" x14ac:dyDescent="0.35">
      <c r="C232" s="18"/>
      <c r="D232" s="18"/>
      <c r="E232" s="18"/>
      <c r="F232" s="18"/>
      <c r="G232" s="62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  <c r="AA232" s="18"/>
      <c r="AB232" s="18"/>
      <c r="AC232" s="18"/>
      <c r="AD232" s="18"/>
      <c r="AE232" s="18"/>
      <c r="AF232" s="18"/>
      <c r="AG232" s="18"/>
      <c r="AH232" s="18"/>
      <c r="AI232" s="18"/>
      <c r="AJ232" s="18"/>
      <c r="AK232" s="18"/>
      <c r="AL232" s="18"/>
      <c r="AM232" s="18"/>
      <c r="AN232" s="18"/>
      <c r="AO232" s="18"/>
      <c r="AP232" s="18"/>
      <c r="AQ232" s="18"/>
      <c r="AR232" s="18"/>
      <c r="AS232" s="18"/>
      <c r="AT232" s="18"/>
      <c r="AU232" s="18"/>
      <c r="AV232" s="18"/>
      <c r="AW232" s="18"/>
      <c r="AX232" s="18"/>
      <c r="AY232" s="18"/>
      <c r="AZ232" s="18"/>
      <c r="BA232" s="18"/>
      <c r="BB232" s="18"/>
      <c r="BC232" s="18"/>
      <c r="BD232" s="18"/>
      <c r="BE232" s="18"/>
      <c r="BF232" s="18"/>
      <c r="BG232" s="18"/>
      <c r="BH232" s="18"/>
      <c r="BI232" s="18"/>
      <c r="BJ232" s="18"/>
      <c r="BK232" s="18"/>
      <c r="BL232" s="18"/>
      <c r="BM232" s="18"/>
      <c r="BN232" s="18"/>
      <c r="BO232" s="18"/>
      <c r="BP232" s="18"/>
      <c r="BQ232" s="18"/>
      <c r="BR232" s="18"/>
      <c r="BS232" s="18"/>
      <c r="BT232" s="18"/>
      <c r="BU232" s="18"/>
      <c r="BV232" s="18"/>
      <c r="BW232" s="18"/>
      <c r="BX232" s="18"/>
      <c r="BY232" s="18"/>
      <c r="BZ232" s="18"/>
      <c r="CA232" s="18"/>
      <c r="CB232" s="18"/>
      <c r="CC232" s="18"/>
      <c r="CD232" s="18"/>
      <c r="CE232" s="18"/>
      <c r="CF232" s="18"/>
      <c r="CG232" s="18"/>
      <c r="CH232" s="18"/>
      <c r="CI232" s="18"/>
      <c r="CJ232" s="18"/>
      <c r="CK232" s="18"/>
      <c r="CL232" s="18"/>
      <c r="CM232" s="18"/>
      <c r="CN232" s="18"/>
      <c r="CO232" s="18"/>
      <c r="CP232" s="18"/>
      <c r="CQ232" s="18"/>
      <c r="CR232" s="18"/>
      <c r="CS232" s="18"/>
      <c r="CT232" s="18"/>
    </row>
    <row r="233" spans="3:98" x14ac:dyDescent="0.35">
      <c r="C233" s="18"/>
      <c r="D233" s="18"/>
      <c r="E233" s="18"/>
      <c r="F233" s="18"/>
      <c r="G233" s="62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  <c r="AA233" s="18"/>
      <c r="AB233" s="18"/>
      <c r="AC233" s="18"/>
      <c r="AD233" s="18"/>
      <c r="AE233" s="18"/>
      <c r="AF233" s="18"/>
      <c r="AG233" s="18"/>
      <c r="AH233" s="18"/>
      <c r="AI233" s="18"/>
      <c r="AJ233" s="18"/>
      <c r="AK233" s="18"/>
      <c r="AL233" s="18"/>
      <c r="AM233" s="18"/>
      <c r="AN233" s="18"/>
      <c r="AO233" s="18"/>
      <c r="AP233" s="18"/>
      <c r="AQ233" s="18"/>
      <c r="AR233" s="18"/>
      <c r="AS233" s="18"/>
      <c r="AT233" s="18"/>
      <c r="AU233" s="18"/>
      <c r="AV233" s="18"/>
      <c r="AW233" s="18"/>
      <c r="AX233" s="18"/>
      <c r="AY233" s="18"/>
      <c r="AZ233" s="18"/>
      <c r="BA233" s="18"/>
      <c r="BB233" s="18"/>
      <c r="BC233" s="18"/>
      <c r="BD233" s="18"/>
      <c r="BE233" s="18"/>
      <c r="BF233" s="18"/>
      <c r="BG233" s="18"/>
      <c r="BH233" s="18"/>
      <c r="BI233" s="18"/>
      <c r="BJ233" s="18"/>
      <c r="BK233" s="18"/>
      <c r="BL233" s="18"/>
      <c r="BM233" s="18"/>
      <c r="BN233" s="18"/>
      <c r="BO233" s="18"/>
      <c r="BP233" s="18"/>
      <c r="BQ233" s="18"/>
      <c r="BR233" s="18"/>
      <c r="BS233" s="18"/>
      <c r="BT233" s="18"/>
      <c r="BU233" s="18"/>
      <c r="BV233" s="18"/>
      <c r="BW233" s="18"/>
      <c r="BX233" s="18"/>
      <c r="BY233" s="18"/>
      <c r="BZ233" s="18"/>
      <c r="CA233" s="18"/>
      <c r="CB233" s="18"/>
      <c r="CC233" s="18"/>
      <c r="CD233" s="18"/>
      <c r="CE233" s="18"/>
      <c r="CF233" s="18"/>
      <c r="CG233" s="18"/>
      <c r="CH233" s="18"/>
      <c r="CI233" s="18"/>
      <c r="CJ233" s="18"/>
      <c r="CK233" s="18"/>
      <c r="CL233" s="18"/>
      <c r="CM233" s="18"/>
      <c r="CN233" s="18"/>
      <c r="CO233" s="18"/>
      <c r="CP233" s="18"/>
      <c r="CQ233" s="18"/>
      <c r="CR233" s="18"/>
      <c r="CS233" s="18"/>
      <c r="CT233" s="18"/>
    </row>
    <row r="234" spans="3:98" x14ac:dyDescent="0.35">
      <c r="C234" s="18"/>
      <c r="D234" s="18"/>
      <c r="E234" s="18"/>
      <c r="F234" s="18"/>
      <c r="G234" s="62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  <c r="AA234" s="18"/>
      <c r="AB234" s="18"/>
      <c r="AC234" s="18"/>
      <c r="AD234" s="18"/>
      <c r="AE234" s="18"/>
      <c r="AF234" s="18"/>
      <c r="AG234" s="18"/>
      <c r="AH234" s="18"/>
      <c r="AI234" s="18"/>
      <c r="AJ234" s="18"/>
      <c r="AK234" s="18"/>
      <c r="AL234" s="18"/>
      <c r="AM234" s="18"/>
      <c r="AN234" s="18"/>
      <c r="AO234" s="18"/>
      <c r="AP234" s="18"/>
      <c r="AQ234" s="18"/>
      <c r="AR234" s="18"/>
      <c r="AS234" s="18"/>
      <c r="AT234" s="18"/>
      <c r="AU234" s="18"/>
      <c r="AV234" s="18"/>
      <c r="AW234" s="18"/>
      <c r="AX234" s="18"/>
      <c r="AY234" s="18"/>
      <c r="AZ234" s="18"/>
      <c r="BA234" s="18"/>
      <c r="BB234" s="18"/>
      <c r="BC234" s="18"/>
      <c r="BD234" s="18"/>
      <c r="BE234" s="18"/>
      <c r="BF234" s="18"/>
      <c r="BG234" s="18"/>
      <c r="BH234" s="18"/>
      <c r="BI234" s="18"/>
      <c r="BJ234" s="18"/>
      <c r="BK234" s="18"/>
      <c r="BL234" s="18"/>
      <c r="BM234" s="18"/>
      <c r="BN234" s="18"/>
      <c r="BO234" s="18"/>
      <c r="BP234" s="18"/>
      <c r="BQ234" s="18"/>
      <c r="BR234" s="18"/>
      <c r="BS234" s="18"/>
      <c r="BT234" s="18"/>
      <c r="BU234" s="18"/>
      <c r="BV234" s="18"/>
      <c r="BW234" s="18"/>
      <c r="BX234" s="18"/>
      <c r="BY234" s="18"/>
      <c r="BZ234" s="18"/>
      <c r="CA234" s="18"/>
      <c r="CB234" s="18"/>
      <c r="CC234" s="18"/>
      <c r="CD234" s="18"/>
      <c r="CE234" s="18"/>
      <c r="CF234" s="18"/>
      <c r="CG234" s="18"/>
      <c r="CH234" s="18"/>
      <c r="CI234" s="18"/>
      <c r="CJ234" s="18"/>
      <c r="CK234" s="18"/>
      <c r="CL234" s="18"/>
      <c r="CM234" s="18"/>
      <c r="CN234" s="18"/>
      <c r="CO234" s="18"/>
      <c r="CP234" s="18"/>
      <c r="CQ234" s="18"/>
      <c r="CR234" s="18"/>
      <c r="CS234" s="18"/>
      <c r="CT234" s="18"/>
    </row>
    <row r="235" spans="3:98" x14ac:dyDescent="0.35">
      <c r="C235" s="18"/>
      <c r="D235" s="18"/>
      <c r="E235" s="18"/>
      <c r="F235" s="18"/>
      <c r="G235" s="62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  <c r="AA235" s="18"/>
      <c r="AB235" s="18"/>
      <c r="AC235" s="18"/>
      <c r="AD235" s="18"/>
      <c r="AE235" s="18"/>
      <c r="AF235" s="18"/>
      <c r="AG235" s="18"/>
      <c r="AH235" s="18"/>
      <c r="AI235" s="18"/>
      <c r="AJ235" s="18"/>
      <c r="AK235" s="18"/>
      <c r="AL235" s="18"/>
      <c r="AM235" s="18"/>
      <c r="AN235" s="18"/>
      <c r="AO235" s="18"/>
      <c r="AP235" s="18"/>
      <c r="AQ235" s="18"/>
      <c r="AR235" s="18"/>
      <c r="AS235" s="18"/>
      <c r="AT235" s="18"/>
      <c r="AU235" s="18"/>
      <c r="AV235" s="18"/>
      <c r="AW235" s="18"/>
      <c r="AX235" s="18"/>
      <c r="AY235" s="18"/>
      <c r="AZ235" s="18"/>
      <c r="BA235" s="18"/>
      <c r="BB235" s="18"/>
      <c r="BC235" s="18"/>
      <c r="BD235" s="18"/>
      <c r="BE235" s="18"/>
      <c r="BF235" s="18"/>
      <c r="BG235" s="18"/>
      <c r="BH235" s="18"/>
      <c r="BI235" s="18"/>
      <c r="BJ235" s="18"/>
      <c r="BK235" s="18"/>
      <c r="BL235" s="18"/>
      <c r="BM235" s="18"/>
      <c r="BN235" s="18"/>
      <c r="BO235" s="18"/>
      <c r="BP235" s="18"/>
      <c r="BQ235" s="18"/>
      <c r="BR235" s="18"/>
      <c r="BS235" s="18"/>
      <c r="BT235" s="18"/>
      <c r="BU235" s="18"/>
      <c r="BV235" s="18"/>
      <c r="BW235" s="18"/>
      <c r="BX235" s="18"/>
      <c r="BY235" s="18"/>
      <c r="BZ235" s="18"/>
      <c r="CA235" s="18"/>
      <c r="CB235" s="18"/>
      <c r="CC235" s="18"/>
      <c r="CD235" s="18"/>
      <c r="CE235" s="18"/>
      <c r="CF235" s="18"/>
      <c r="CG235" s="18"/>
      <c r="CH235" s="18"/>
      <c r="CI235" s="18"/>
      <c r="CJ235" s="18"/>
      <c r="CK235" s="18"/>
      <c r="CL235" s="18"/>
      <c r="CM235" s="18"/>
      <c r="CN235" s="18"/>
      <c r="CO235" s="18"/>
      <c r="CP235" s="18"/>
      <c r="CQ235" s="18"/>
      <c r="CR235" s="18"/>
      <c r="CS235" s="18"/>
      <c r="CT235" s="18"/>
    </row>
    <row r="236" spans="3:98" x14ac:dyDescent="0.35">
      <c r="C236" s="18"/>
      <c r="D236" s="18"/>
      <c r="E236" s="18"/>
      <c r="F236" s="18"/>
      <c r="G236" s="62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  <c r="AA236" s="18"/>
      <c r="AB236" s="18"/>
      <c r="AC236" s="18"/>
      <c r="AD236" s="18"/>
      <c r="AE236" s="18"/>
      <c r="AF236" s="18"/>
      <c r="AG236" s="18"/>
      <c r="AH236" s="18"/>
      <c r="AI236" s="18"/>
      <c r="AJ236" s="18"/>
      <c r="AK236" s="18"/>
      <c r="AL236" s="18"/>
      <c r="AM236" s="18"/>
      <c r="AN236" s="18"/>
      <c r="AO236" s="18"/>
      <c r="AP236" s="18"/>
      <c r="AQ236" s="18"/>
      <c r="AR236" s="18"/>
      <c r="AS236" s="18"/>
      <c r="AT236" s="18"/>
      <c r="AU236" s="18"/>
      <c r="AV236" s="18"/>
      <c r="AW236" s="18"/>
      <c r="AX236" s="18"/>
      <c r="AY236" s="18"/>
      <c r="AZ236" s="18"/>
      <c r="BA236" s="18"/>
      <c r="BB236" s="18"/>
      <c r="BC236" s="18"/>
      <c r="BD236" s="18"/>
      <c r="BE236" s="18"/>
      <c r="BF236" s="18"/>
      <c r="BG236" s="18"/>
      <c r="BH236" s="18"/>
      <c r="BI236" s="18"/>
      <c r="BJ236" s="18"/>
      <c r="BK236" s="18"/>
      <c r="BL236" s="18"/>
      <c r="BM236" s="18"/>
      <c r="BN236" s="18"/>
      <c r="BO236" s="18"/>
      <c r="BP236" s="18"/>
      <c r="BQ236" s="18"/>
      <c r="BR236" s="18"/>
      <c r="BS236" s="18"/>
      <c r="BT236" s="18"/>
      <c r="BU236" s="18"/>
      <c r="BV236" s="18"/>
      <c r="BW236" s="18"/>
      <c r="BX236" s="18"/>
      <c r="BY236" s="18"/>
      <c r="BZ236" s="18"/>
      <c r="CA236" s="18"/>
      <c r="CB236" s="18"/>
      <c r="CC236" s="18"/>
      <c r="CD236" s="18"/>
      <c r="CE236" s="18"/>
      <c r="CF236" s="18"/>
      <c r="CG236" s="18"/>
      <c r="CH236" s="18"/>
      <c r="CI236" s="18"/>
      <c r="CJ236" s="18"/>
      <c r="CK236" s="18"/>
      <c r="CL236" s="18"/>
      <c r="CM236" s="18"/>
      <c r="CN236" s="18"/>
      <c r="CO236" s="18"/>
      <c r="CP236" s="18"/>
      <c r="CQ236" s="18"/>
      <c r="CR236" s="18"/>
      <c r="CS236" s="18"/>
      <c r="CT236" s="18"/>
    </row>
    <row r="237" spans="3:98" x14ac:dyDescent="0.35">
      <c r="C237" s="18"/>
      <c r="D237" s="18"/>
      <c r="E237" s="18"/>
      <c r="F237" s="18"/>
      <c r="G237" s="62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  <c r="AA237" s="18"/>
      <c r="AB237" s="18"/>
      <c r="AC237" s="18"/>
      <c r="AD237" s="18"/>
      <c r="AE237" s="18"/>
      <c r="AF237" s="18"/>
      <c r="AG237" s="18"/>
      <c r="AH237" s="18"/>
      <c r="AI237" s="18"/>
      <c r="AJ237" s="18"/>
      <c r="AK237" s="18"/>
      <c r="AL237" s="18"/>
      <c r="AM237" s="18"/>
      <c r="AN237" s="18"/>
      <c r="AO237" s="18"/>
      <c r="AP237" s="18"/>
      <c r="AQ237" s="18"/>
      <c r="AR237" s="18"/>
      <c r="AS237" s="18"/>
      <c r="AT237" s="18"/>
      <c r="AU237" s="18"/>
      <c r="AV237" s="18"/>
      <c r="AW237" s="18"/>
      <c r="AX237" s="18"/>
      <c r="AY237" s="18"/>
      <c r="AZ237" s="18"/>
      <c r="BA237" s="18"/>
      <c r="BB237" s="18"/>
      <c r="BC237" s="18"/>
      <c r="BD237" s="18"/>
      <c r="BE237" s="18"/>
      <c r="BF237" s="18"/>
      <c r="BG237" s="18"/>
      <c r="BH237" s="18"/>
      <c r="BI237" s="18"/>
      <c r="BJ237" s="18"/>
      <c r="BK237" s="18"/>
      <c r="BL237" s="18"/>
      <c r="BM237" s="18"/>
      <c r="BN237" s="18"/>
      <c r="BO237" s="18"/>
      <c r="BP237" s="18"/>
      <c r="BQ237" s="18"/>
      <c r="BR237" s="18"/>
      <c r="BS237" s="18"/>
      <c r="BT237" s="18"/>
      <c r="BU237" s="18"/>
      <c r="BV237" s="18"/>
      <c r="BW237" s="18"/>
      <c r="BX237" s="18"/>
      <c r="BY237" s="18"/>
      <c r="BZ237" s="18"/>
      <c r="CA237" s="18"/>
      <c r="CB237" s="18"/>
      <c r="CC237" s="18"/>
      <c r="CD237" s="18"/>
      <c r="CE237" s="18"/>
      <c r="CF237" s="18"/>
      <c r="CG237" s="18"/>
      <c r="CH237" s="18"/>
      <c r="CI237" s="18"/>
      <c r="CJ237" s="18"/>
      <c r="CK237" s="18"/>
      <c r="CL237" s="18"/>
      <c r="CM237" s="18"/>
      <c r="CN237" s="18"/>
      <c r="CO237" s="18"/>
      <c r="CP237" s="18"/>
      <c r="CQ237" s="18"/>
      <c r="CR237" s="18"/>
      <c r="CS237" s="18"/>
      <c r="CT237" s="18"/>
    </row>
    <row r="238" spans="3:98" x14ac:dyDescent="0.35">
      <c r="C238" s="18"/>
      <c r="D238" s="18"/>
      <c r="E238" s="18"/>
      <c r="F238" s="18"/>
      <c r="G238" s="62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  <c r="AA238" s="18"/>
      <c r="AB238" s="18"/>
      <c r="AC238" s="18"/>
      <c r="AD238" s="18"/>
      <c r="AE238" s="18"/>
      <c r="AF238" s="18"/>
      <c r="AG238" s="18"/>
      <c r="AH238" s="18"/>
      <c r="AI238" s="18"/>
      <c r="AJ238" s="18"/>
      <c r="AK238" s="18"/>
      <c r="AL238" s="18"/>
      <c r="AM238" s="18"/>
      <c r="AN238" s="18"/>
      <c r="AO238" s="18"/>
      <c r="AP238" s="18"/>
      <c r="AQ238" s="18"/>
      <c r="AR238" s="18"/>
      <c r="AS238" s="18"/>
      <c r="AT238" s="18"/>
      <c r="AU238" s="18"/>
      <c r="AV238" s="18"/>
      <c r="AW238" s="18"/>
      <c r="AX238" s="18"/>
      <c r="AY238" s="18"/>
      <c r="AZ238" s="18"/>
      <c r="BA238" s="18"/>
      <c r="BB238" s="18"/>
      <c r="BC238" s="18"/>
      <c r="BD238" s="18"/>
      <c r="BE238" s="18"/>
      <c r="BF238" s="18"/>
      <c r="BG238" s="18"/>
      <c r="BH238" s="18"/>
      <c r="BI238" s="18"/>
      <c r="BJ238" s="18"/>
      <c r="BK238" s="18"/>
      <c r="BL238" s="18"/>
      <c r="BM238" s="18"/>
      <c r="BN238" s="18"/>
      <c r="BO238" s="18"/>
      <c r="BP238" s="18"/>
      <c r="BQ238" s="18"/>
      <c r="BR238" s="18"/>
      <c r="BS238" s="18"/>
      <c r="BT238" s="18"/>
      <c r="BU238" s="18"/>
      <c r="BV238" s="18"/>
      <c r="BW238" s="18"/>
      <c r="BX238" s="18"/>
      <c r="BY238" s="18"/>
      <c r="BZ238" s="18"/>
      <c r="CA238" s="18"/>
      <c r="CB238" s="18"/>
      <c r="CC238" s="18"/>
      <c r="CD238" s="18"/>
      <c r="CE238" s="18"/>
      <c r="CF238" s="18"/>
      <c r="CG238" s="18"/>
      <c r="CH238" s="18"/>
      <c r="CI238" s="18"/>
      <c r="CJ238" s="18"/>
      <c r="CK238" s="18"/>
      <c r="CL238" s="18"/>
      <c r="CM238" s="18"/>
      <c r="CN238" s="18"/>
      <c r="CO238" s="18"/>
      <c r="CP238" s="18"/>
      <c r="CQ238" s="18"/>
      <c r="CR238" s="18"/>
      <c r="CS238" s="18"/>
      <c r="CT238" s="18"/>
    </row>
    <row r="239" spans="3:98" x14ac:dyDescent="0.35">
      <c r="C239" s="18"/>
      <c r="D239" s="18"/>
      <c r="E239" s="18"/>
      <c r="F239" s="18"/>
      <c r="G239" s="62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  <c r="AA239" s="18"/>
      <c r="AB239" s="18"/>
      <c r="AC239" s="18"/>
      <c r="AD239" s="18"/>
      <c r="AE239" s="18"/>
      <c r="AF239" s="18"/>
      <c r="AG239" s="18"/>
      <c r="AH239" s="18"/>
      <c r="AI239" s="18"/>
      <c r="AJ239" s="18"/>
      <c r="AK239" s="18"/>
      <c r="AL239" s="18"/>
      <c r="AM239" s="18"/>
      <c r="AN239" s="18"/>
      <c r="AO239" s="18"/>
      <c r="AP239" s="18"/>
      <c r="AQ239" s="18"/>
      <c r="AR239" s="18"/>
      <c r="AS239" s="18"/>
      <c r="AT239" s="18"/>
      <c r="AU239" s="18"/>
      <c r="AV239" s="18"/>
      <c r="AW239" s="18"/>
      <c r="AX239" s="18"/>
      <c r="AY239" s="18"/>
      <c r="AZ239" s="18"/>
      <c r="BA239" s="18"/>
      <c r="BB239" s="18"/>
      <c r="BC239" s="18"/>
      <c r="BD239" s="18"/>
      <c r="BE239" s="18"/>
      <c r="BF239" s="18"/>
      <c r="BG239" s="18"/>
      <c r="BH239" s="18"/>
      <c r="BI239" s="18"/>
      <c r="BJ239" s="18"/>
      <c r="BK239" s="18"/>
      <c r="BL239" s="18"/>
      <c r="BM239" s="18"/>
      <c r="BN239" s="18"/>
      <c r="BO239" s="18"/>
      <c r="BP239" s="18"/>
      <c r="BQ239" s="18"/>
      <c r="BR239" s="18"/>
      <c r="BS239" s="18"/>
      <c r="BT239" s="18"/>
      <c r="BU239" s="18"/>
      <c r="BV239" s="18"/>
      <c r="BW239" s="18"/>
      <c r="BX239" s="18"/>
      <c r="BY239" s="18"/>
      <c r="BZ239" s="18"/>
      <c r="CA239" s="18"/>
      <c r="CB239" s="18"/>
      <c r="CC239" s="18"/>
      <c r="CD239" s="18"/>
      <c r="CE239" s="18"/>
      <c r="CF239" s="18"/>
      <c r="CG239" s="18"/>
      <c r="CH239" s="18"/>
      <c r="CI239" s="18"/>
      <c r="CJ239" s="18"/>
      <c r="CK239" s="18"/>
      <c r="CL239" s="18"/>
      <c r="CM239" s="18"/>
      <c r="CN239" s="18"/>
      <c r="CO239" s="18"/>
      <c r="CP239" s="18"/>
      <c r="CQ239" s="18"/>
      <c r="CR239" s="18"/>
      <c r="CS239" s="18"/>
      <c r="CT239" s="18"/>
    </row>
    <row r="240" spans="3:98" x14ac:dyDescent="0.35">
      <c r="C240" s="18"/>
      <c r="D240" s="18"/>
      <c r="E240" s="18"/>
      <c r="F240" s="18"/>
      <c r="G240" s="62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  <c r="AA240" s="18"/>
      <c r="AB240" s="18"/>
      <c r="AC240" s="18"/>
      <c r="AD240" s="18"/>
      <c r="AE240" s="18"/>
      <c r="AF240" s="18"/>
      <c r="AG240" s="18"/>
      <c r="AH240" s="18"/>
      <c r="AI240" s="18"/>
      <c r="AJ240" s="18"/>
      <c r="AK240" s="18"/>
      <c r="AL240" s="18"/>
      <c r="AM240" s="18"/>
      <c r="AN240" s="18"/>
      <c r="AO240" s="18"/>
      <c r="AP240" s="18"/>
      <c r="AQ240" s="18"/>
      <c r="AR240" s="18"/>
      <c r="AS240" s="18"/>
      <c r="AT240" s="18"/>
      <c r="AU240" s="18"/>
      <c r="AV240" s="18"/>
      <c r="AW240" s="18"/>
      <c r="AX240" s="18"/>
      <c r="AY240" s="18"/>
      <c r="AZ240" s="18"/>
      <c r="BA240" s="18"/>
      <c r="BB240" s="18"/>
      <c r="BC240" s="18"/>
      <c r="BD240" s="18"/>
      <c r="BE240" s="18"/>
      <c r="BF240" s="18"/>
      <c r="BG240" s="18"/>
      <c r="BH240" s="18"/>
      <c r="BI240" s="18"/>
      <c r="BJ240" s="18"/>
      <c r="BK240" s="18"/>
      <c r="BL240" s="18"/>
      <c r="BM240" s="18"/>
      <c r="BN240" s="18"/>
      <c r="BO240" s="18"/>
      <c r="BP240" s="18"/>
      <c r="BQ240" s="18"/>
      <c r="BR240" s="18"/>
      <c r="BS240" s="18"/>
      <c r="BT240" s="18"/>
      <c r="BU240" s="18"/>
      <c r="BV240" s="18"/>
      <c r="BW240" s="18"/>
      <c r="BX240" s="18"/>
      <c r="BY240" s="18"/>
      <c r="BZ240" s="18"/>
      <c r="CA240" s="18"/>
      <c r="CB240" s="18"/>
      <c r="CC240" s="18"/>
      <c r="CD240" s="18"/>
      <c r="CE240" s="18"/>
      <c r="CF240" s="18"/>
      <c r="CG240" s="18"/>
      <c r="CH240" s="18"/>
      <c r="CI240" s="18"/>
      <c r="CJ240" s="18"/>
      <c r="CK240" s="18"/>
      <c r="CL240" s="18"/>
      <c r="CM240" s="18"/>
      <c r="CN240" s="18"/>
      <c r="CO240" s="18"/>
      <c r="CP240" s="18"/>
      <c r="CQ240" s="18"/>
      <c r="CR240" s="18"/>
      <c r="CS240" s="18"/>
      <c r="CT240" s="18"/>
    </row>
    <row r="241" spans="3:98" x14ac:dyDescent="0.35">
      <c r="C241" s="18"/>
      <c r="D241" s="18"/>
      <c r="E241" s="18"/>
      <c r="F241" s="18"/>
      <c r="G241" s="62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  <c r="AA241" s="18"/>
      <c r="AB241" s="18"/>
      <c r="AC241" s="18"/>
      <c r="AD241" s="18"/>
      <c r="AE241" s="18"/>
      <c r="AF241" s="18"/>
      <c r="AG241" s="18"/>
      <c r="AH241" s="18"/>
      <c r="AI241" s="18"/>
      <c r="AJ241" s="18"/>
      <c r="AK241" s="18"/>
      <c r="AL241" s="18"/>
      <c r="AM241" s="18"/>
      <c r="AN241" s="18"/>
      <c r="AO241" s="18"/>
      <c r="AP241" s="18"/>
      <c r="AQ241" s="18"/>
      <c r="AR241" s="18"/>
      <c r="AS241" s="18"/>
      <c r="AT241" s="18"/>
      <c r="AU241" s="18"/>
      <c r="AV241" s="18"/>
      <c r="AW241" s="18"/>
      <c r="AX241" s="18"/>
      <c r="AY241" s="18"/>
      <c r="AZ241" s="18"/>
      <c r="BA241" s="18"/>
      <c r="BB241" s="18"/>
      <c r="BC241" s="18"/>
      <c r="BD241" s="18"/>
      <c r="BE241" s="18"/>
      <c r="BF241" s="18"/>
      <c r="BG241" s="18"/>
      <c r="BH241" s="18"/>
      <c r="BI241" s="18"/>
      <c r="BJ241" s="18"/>
      <c r="BK241" s="18"/>
      <c r="BL241" s="18"/>
      <c r="BM241" s="18"/>
      <c r="BN241" s="18"/>
      <c r="BO241" s="18"/>
      <c r="BP241" s="18"/>
      <c r="BQ241" s="18"/>
      <c r="BR241" s="18"/>
      <c r="BS241" s="18"/>
      <c r="BT241" s="18"/>
      <c r="BU241" s="18"/>
      <c r="BV241" s="18"/>
      <c r="BW241" s="18"/>
      <c r="BX241" s="18"/>
      <c r="BY241" s="18"/>
      <c r="BZ241" s="18"/>
      <c r="CA241" s="18"/>
      <c r="CB241" s="18"/>
      <c r="CC241" s="18"/>
      <c r="CD241" s="18"/>
      <c r="CE241" s="18"/>
      <c r="CF241" s="18"/>
      <c r="CG241" s="18"/>
      <c r="CH241" s="18"/>
      <c r="CI241" s="18"/>
      <c r="CJ241" s="18"/>
      <c r="CK241" s="18"/>
      <c r="CL241" s="18"/>
      <c r="CM241" s="18"/>
      <c r="CN241" s="18"/>
      <c r="CO241" s="18"/>
      <c r="CP241" s="18"/>
      <c r="CQ241" s="18"/>
      <c r="CR241" s="18"/>
      <c r="CS241" s="18"/>
      <c r="CT241" s="18"/>
    </row>
    <row r="242" spans="3:98" x14ac:dyDescent="0.35">
      <c r="C242" s="18"/>
      <c r="D242" s="18"/>
      <c r="E242" s="18"/>
      <c r="F242" s="18"/>
      <c r="G242" s="62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  <c r="AA242" s="18"/>
      <c r="AB242" s="18"/>
      <c r="AC242" s="18"/>
      <c r="AD242" s="18"/>
      <c r="AE242" s="18"/>
      <c r="AF242" s="18"/>
      <c r="AG242" s="18"/>
      <c r="AH242" s="18"/>
      <c r="AI242" s="18"/>
      <c r="AJ242" s="18"/>
      <c r="AK242" s="18"/>
      <c r="AL242" s="18"/>
      <c r="AM242" s="18"/>
      <c r="AN242" s="18"/>
      <c r="AO242" s="18"/>
      <c r="AP242" s="18"/>
      <c r="AQ242" s="18"/>
      <c r="AR242" s="18"/>
      <c r="AS242" s="18"/>
      <c r="AT242" s="18"/>
      <c r="AU242" s="18"/>
      <c r="AV242" s="18"/>
      <c r="AW242" s="18"/>
      <c r="AX242" s="18"/>
      <c r="AY242" s="18"/>
      <c r="AZ242" s="18"/>
      <c r="BA242" s="18"/>
      <c r="BB242" s="18"/>
      <c r="BC242" s="18"/>
      <c r="BD242" s="18"/>
      <c r="BE242" s="18"/>
      <c r="BF242" s="18"/>
      <c r="BG242" s="18"/>
      <c r="BH242" s="18"/>
      <c r="BI242" s="18"/>
      <c r="BJ242" s="18"/>
      <c r="BK242" s="18"/>
      <c r="BL242" s="18"/>
      <c r="BM242" s="18"/>
      <c r="BN242" s="18"/>
      <c r="BO242" s="18"/>
      <c r="BP242" s="18"/>
      <c r="BQ242" s="18"/>
      <c r="BR242" s="18"/>
      <c r="BS242" s="18"/>
      <c r="BT242" s="18"/>
      <c r="BU242" s="18"/>
      <c r="BV242" s="18"/>
      <c r="BW242" s="18"/>
      <c r="BX242" s="18"/>
      <c r="BY242" s="18"/>
      <c r="BZ242" s="18"/>
      <c r="CA242" s="18"/>
      <c r="CB242" s="18"/>
      <c r="CC242" s="18"/>
      <c r="CD242" s="18"/>
      <c r="CE242" s="18"/>
      <c r="CF242" s="18"/>
      <c r="CG242" s="18"/>
      <c r="CH242" s="18"/>
      <c r="CI242" s="18"/>
      <c r="CJ242" s="18"/>
      <c r="CK242" s="18"/>
      <c r="CL242" s="18"/>
      <c r="CM242" s="18"/>
      <c r="CN242" s="18"/>
      <c r="CO242" s="18"/>
      <c r="CP242" s="18"/>
      <c r="CQ242" s="18"/>
      <c r="CR242" s="18"/>
      <c r="CS242" s="18"/>
      <c r="CT242" s="18"/>
    </row>
    <row r="243" spans="3:98" x14ac:dyDescent="0.35">
      <c r="C243" s="18"/>
      <c r="D243" s="18"/>
      <c r="E243" s="18"/>
      <c r="F243" s="18"/>
      <c r="G243" s="62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  <c r="AA243" s="18"/>
      <c r="AB243" s="18"/>
      <c r="AC243" s="18"/>
      <c r="AD243" s="18"/>
      <c r="AE243" s="18"/>
      <c r="AF243" s="18"/>
      <c r="AG243" s="18"/>
      <c r="AH243" s="18"/>
      <c r="AI243" s="18"/>
      <c r="AJ243" s="18"/>
      <c r="AK243" s="18"/>
      <c r="AL243" s="18"/>
      <c r="AM243" s="18"/>
      <c r="AN243" s="18"/>
      <c r="AO243" s="18"/>
      <c r="AP243" s="18"/>
      <c r="AQ243" s="18"/>
      <c r="AR243" s="18"/>
      <c r="AS243" s="18"/>
      <c r="AT243" s="18"/>
      <c r="AU243" s="18"/>
      <c r="AV243" s="18"/>
      <c r="AW243" s="18"/>
      <c r="AX243" s="18"/>
      <c r="AY243" s="18"/>
      <c r="AZ243" s="18"/>
      <c r="BA243" s="18"/>
      <c r="BB243" s="18"/>
      <c r="BC243" s="18"/>
      <c r="BD243" s="18"/>
      <c r="BE243" s="18"/>
      <c r="BF243" s="18"/>
      <c r="BG243" s="18"/>
      <c r="BH243" s="18"/>
      <c r="BI243" s="18"/>
      <c r="BJ243" s="18"/>
      <c r="BK243" s="18"/>
      <c r="BL243" s="18"/>
      <c r="BM243" s="18"/>
      <c r="BN243" s="18"/>
      <c r="BO243" s="18"/>
      <c r="BP243" s="18"/>
      <c r="BQ243" s="18"/>
      <c r="BR243" s="18"/>
      <c r="BS243" s="18"/>
      <c r="BT243" s="18"/>
      <c r="BU243" s="18"/>
      <c r="BV243" s="18"/>
      <c r="BW243" s="18"/>
      <c r="BX243" s="18"/>
      <c r="BY243" s="18"/>
      <c r="BZ243" s="18"/>
      <c r="CA243" s="18"/>
      <c r="CB243" s="18"/>
      <c r="CC243" s="18"/>
      <c r="CD243" s="18"/>
      <c r="CE243" s="18"/>
      <c r="CF243" s="18"/>
      <c r="CG243" s="18"/>
      <c r="CH243" s="18"/>
      <c r="CI243" s="18"/>
      <c r="CJ243" s="18"/>
      <c r="CK243" s="18"/>
      <c r="CL243" s="18"/>
      <c r="CM243" s="18"/>
      <c r="CN243" s="18"/>
      <c r="CO243" s="18"/>
      <c r="CP243" s="18"/>
      <c r="CQ243" s="18"/>
      <c r="CR243" s="18"/>
      <c r="CS243" s="18"/>
      <c r="CT243" s="18"/>
    </row>
    <row r="244" spans="3:98" x14ac:dyDescent="0.35">
      <c r="C244" s="18"/>
      <c r="D244" s="18"/>
      <c r="E244" s="18"/>
      <c r="F244" s="18"/>
      <c r="G244" s="62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  <c r="AA244" s="18"/>
      <c r="AB244" s="18"/>
      <c r="AC244" s="18"/>
      <c r="AD244" s="18"/>
      <c r="AE244" s="18"/>
      <c r="AF244" s="18"/>
      <c r="AG244" s="18"/>
      <c r="AH244" s="18"/>
      <c r="AI244" s="18"/>
      <c r="AJ244" s="18"/>
      <c r="AK244" s="18"/>
      <c r="AL244" s="18"/>
      <c r="AM244" s="18"/>
      <c r="AN244" s="18"/>
      <c r="AO244" s="18"/>
      <c r="AP244" s="18"/>
      <c r="AQ244" s="18"/>
      <c r="AR244" s="18"/>
      <c r="AS244" s="18"/>
      <c r="AT244" s="18"/>
      <c r="AU244" s="18"/>
      <c r="AV244" s="18"/>
      <c r="AW244" s="18"/>
      <c r="AX244" s="18"/>
      <c r="AY244" s="18"/>
      <c r="AZ244" s="18"/>
      <c r="BA244" s="18"/>
      <c r="BB244" s="18"/>
      <c r="BC244" s="18"/>
      <c r="BD244" s="18"/>
      <c r="BE244" s="18"/>
      <c r="BF244" s="18"/>
      <c r="BG244" s="18"/>
      <c r="BH244" s="18"/>
      <c r="BI244" s="18"/>
      <c r="BJ244" s="18"/>
      <c r="BK244" s="18"/>
      <c r="BL244" s="18"/>
      <c r="BM244" s="18"/>
      <c r="BN244" s="18"/>
      <c r="BO244" s="18"/>
      <c r="BP244" s="18"/>
      <c r="BQ244" s="18"/>
      <c r="BR244" s="18"/>
      <c r="BS244" s="18"/>
      <c r="BT244" s="18"/>
      <c r="BU244" s="18"/>
      <c r="BV244" s="18"/>
      <c r="BW244" s="18"/>
      <c r="BX244" s="18"/>
      <c r="BY244" s="18"/>
      <c r="BZ244" s="18"/>
      <c r="CA244" s="18"/>
      <c r="CB244" s="18"/>
      <c r="CC244" s="18"/>
      <c r="CD244" s="18"/>
      <c r="CE244" s="18"/>
      <c r="CF244" s="18"/>
      <c r="CG244" s="18"/>
      <c r="CH244" s="18"/>
      <c r="CI244" s="18"/>
      <c r="CJ244" s="18"/>
      <c r="CK244" s="18"/>
      <c r="CL244" s="18"/>
      <c r="CM244" s="18"/>
      <c r="CN244" s="18"/>
      <c r="CO244" s="18"/>
      <c r="CP244" s="18"/>
      <c r="CQ244" s="18"/>
      <c r="CR244" s="18"/>
      <c r="CS244" s="18"/>
      <c r="CT244" s="18"/>
    </row>
    <row r="245" spans="3:98" x14ac:dyDescent="0.35">
      <c r="C245" s="18"/>
      <c r="D245" s="18"/>
      <c r="E245" s="18"/>
      <c r="F245" s="18"/>
      <c r="G245" s="62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  <c r="AA245" s="18"/>
      <c r="AB245" s="18"/>
      <c r="AC245" s="18"/>
      <c r="AD245" s="18"/>
      <c r="AE245" s="18"/>
      <c r="AF245" s="18"/>
      <c r="AG245" s="18"/>
      <c r="AH245" s="18"/>
      <c r="AI245" s="18"/>
      <c r="AJ245" s="18"/>
      <c r="AK245" s="18"/>
      <c r="AL245" s="18"/>
      <c r="AM245" s="18"/>
      <c r="AN245" s="18"/>
      <c r="AO245" s="18"/>
      <c r="AP245" s="18"/>
      <c r="AQ245" s="18"/>
      <c r="AR245" s="18"/>
      <c r="AS245" s="18"/>
      <c r="AT245" s="18"/>
      <c r="AU245" s="18"/>
      <c r="AV245" s="18"/>
      <c r="AW245" s="18"/>
      <c r="AX245" s="18"/>
      <c r="AY245" s="18"/>
      <c r="AZ245" s="18"/>
      <c r="BA245" s="18"/>
      <c r="BB245" s="18"/>
      <c r="BC245" s="18"/>
      <c r="BD245" s="18"/>
      <c r="BE245" s="18"/>
      <c r="BF245" s="18"/>
      <c r="BG245" s="18"/>
      <c r="BH245" s="18"/>
      <c r="BI245" s="18"/>
      <c r="BJ245" s="18"/>
      <c r="BK245" s="18"/>
      <c r="BL245" s="18"/>
      <c r="BM245" s="18"/>
      <c r="BN245" s="18"/>
      <c r="BO245" s="18"/>
      <c r="BP245" s="18"/>
      <c r="BQ245" s="18"/>
      <c r="BR245" s="18"/>
      <c r="BS245" s="18"/>
      <c r="BT245" s="18"/>
      <c r="BU245" s="18"/>
      <c r="BV245" s="18"/>
      <c r="BW245" s="18"/>
      <c r="BX245" s="18"/>
      <c r="BY245" s="18"/>
      <c r="BZ245" s="18"/>
      <c r="CA245" s="18"/>
      <c r="CB245" s="18"/>
      <c r="CC245" s="18"/>
      <c r="CD245" s="18"/>
      <c r="CE245" s="18"/>
      <c r="CF245" s="18"/>
      <c r="CG245" s="18"/>
      <c r="CH245" s="18"/>
      <c r="CI245" s="18"/>
      <c r="CJ245" s="18"/>
      <c r="CK245" s="18"/>
      <c r="CL245" s="18"/>
      <c r="CM245" s="18"/>
      <c r="CN245" s="18"/>
      <c r="CO245" s="18"/>
      <c r="CP245" s="18"/>
      <c r="CQ245" s="18"/>
      <c r="CR245" s="18"/>
      <c r="CS245" s="18"/>
      <c r="CT245" s="18"/>
    </row>
    <row r="246" spans="3:98" x14ac:dyDescent="0.35">
      <c r="C246" s="18"/>
      <c r="D246" s="18"/>
      <c r="E246" s="18"/>
      <c r="F246" s="18"/>
      <c r="G246" s="62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  <c r="AA246" s="18"/>
      <c r="AB246" s="18"/>
      <c r="AC246" s="18"/>
      <c r="AD246" s="18"/>
      <c r="AE246" s="18"/>
      <c r="AF246" s="18"/>
      <c r="AG246" s="18"/>
      <c r="AH246" s="18"/>
      <c r="AI246" s="18"/>
      <c r="AJ246" s="18"/>
      <c r="AK246" s="18"/>
      <c r="AL246" s="18"/>
      <c r="AM246" s="18"/>
      <c r="AN246" s="18"/>
      <c r="AO246" s="18"/>
      <c r="AP246" s="18"/>
      <c r="AQ246" s="18"/>
      <c r="AR246" s="18"/>
      <c r="AS246" s="18"/>
      <c r="AT246" s="18"/>
      <c r="AU246" s="18"/>
      <c r="AV246" s="18"/>
      <c r="AW246" s="18"/>
      <c r="AX246" s="18"/>
      <c r="AY246" s="18"/>
      <c r="AZ246" s="18"/>
      <c r="BA246" s="18"/>
      <c r="BB246" s="18"/>
      <c r="BC246" s="18"/>
      <c r="BD246" s="18"/>
      <c r="BE246" s="18"/>
      <c r="BF246" s="18"/>
      <c r="BG246" s="18"/>
      <c r="BH246" s="18"/>
      <c r="BI246" s="18"/>
      <c r="BJ246" s="18"/>
      <c r="BK246" s="18"/>
      <c r="BL246" s="18"/>
      <c r="BM246" s="18"/>
      <c r="BN246" s="18"/>
      <c r="BO246" s="18"/>
      <c r="BP246" s="18"/>
      <c r="BQ246" s="18"/>
      <c r="BR246" s="18"/>
      <c r="BS246" s="18"/>
      <c r="BT246" s="18"/>
      <c r="BU246" s="18"/>
      <c r="BV246" s="18"/>
      <c r="BW246" s="18"/>
      <c r="BX246" s="18"/>
      <c r="BY246" s="18"/>
      <c r="BZ246" s="18"/>
      <c r="CA246" s="18"/>
      <c r="CB246" s="18"/>
      <c r="CC246" s="18"/>
      <c r="CD246" s="18"/>
      <c r="CE246" s="18"/>
      <c r="CF246" s="18"/>
      <c r="CG246" s="18"/>
      <c r="CH246" s="18"/>
      <c r="CI246" s="18"/>
      <c r="CJ246" s="18"/>
      <c r="CK246" s="18"/>
      <c r="CL246" s="18"/>
      <c r="CM246" s="18"/>
      <c r="CN246" s="18"/>
      <c r="CO246" s="18"/>
      <c r="CP246" s="18"/>
      <c r="CQ246" s="18"/>
      <c r="CR246" s="18"/>
      <c r="CS246" s="18"/>
      <c r="CT246" s="18"/>
    </row>
    <row r="247" spans="3:98" x14ac:dyDescent="0.35">
      <c r="C247" s="18"/>
      <c r="D247" s="18"/>
      <c r="E247" s="18"/>
      <c r="F247" s="18"/>
      <c r="G247" s="62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  <c r="AA247" s="18"/>
      <c r="AB247" s="18"/>
      <c r="AC247" s="18"/>
      <c r="AD247" s="18"/>
      <c r="AE247" s="18"/>
      <c r="AF247" s="18"/>
      <c r="AG247" s="18"/>
      <c r="AH247" s="18"/>
      <c r="AI247" s="18"/>
      <c r="AJ247" s="18"/>
      <c r="AK247" s="18"/>
      <c r="AL247" s="18"/>
      <c r="AM247" s="18"/>
      <c r="AN247" s="18"/>
      <c r="AO247" s="18"/>
      <c r="AP247" s="18"/>
      <c r="AQ247" s="18"/>
      <c r="AR247" s="18"/>
      <c r="AS247" s="18"/>
      <c r="AT247" s="18"/>
      <c r="AU247" s="18"/>
      <c r="AV247" s="18"/>
      <c r="AW247" s="18"/>
      <c r="AX247" s="18"/>
      <c r="AY247" s="18"/>
      <c r="AZ247" s="18"/>
      <c r="BA247" s="18"/>
      <c r="BB247" s="18"/>
      <c r="BC247" s="18"/>
      <c r="BD247" s="18"/>
      <c r="BE247" s="18"/>
      <c r="BF247" s="18"/>
      <c r="BG247" s="18"/>
      <c r="BH247" s="18"/>
      <c r="BI247" s="18"/>
      <c r="BJ247" s="18"/>
      <c r="BK247" s="18"/>
      <c r="BL247" s="18"/>
      <c r="BM247" s="18"/>
      <c r="BN247" s="18"/>
      <c r="BO247" s="18"/>
      <c r="BP247" s="18"/>
      <c r="BQ247" s="18"/>
      <c r="BR247" s="18"/>
      <c r="BS247" s="18"/>
      <c r="BT247" s="18"/>
      <c r="BU247" s="18"/>
      <c r="BV247" s="18"/>
      <c r="BW247" s="18"/>
      <c r="BX247" s="18"/>
      <c r="BY247" s="18"/>
      <c r="BZ247" s="18"/>
      <c r="CA247" s="18"/>
      <c r="CB247" s="18"/>
      <c r="CC247" s="18"/>
      <c r="CD247" s="18"/>
      <c r="CE247" s="18"/>
      <c r="CF247" s="18"/>
      <c r="CG247" s="18"/>
      <c r="CH247" s="18"/>
      <c r="CI247" s="18"/>
      <c r="CJ247" s="18"/>
      <c r="CK247" s="18"/>
      <c r="CL247" s="18"/>
      <c r="CM247" s="18"/>
      <c r="CN247" s="18"/>
      <c r="CO247" s="18"/>
      <c r="CP247" s="18"/>
      <c r="CQ247" s="18"/>
      <c r="CR247" s="18"/>
      <c r="CS247" s="18"/>
      <c r="CT247" s="18"/>
    </row>
    <row r="248" spans="3:98" x14ac:dyDescent="0.35">
      <c r="C248" s="18"/>
      <c r="D248" s="18"/>
      <c r="E248" s="18"/>
      <c r="F248" s="18"/>
      <c r="G248" s="62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  <c r="AA248" s="18"/>
      <c r="AB248" s="18"/>
      <c r="AC248" s="18"/>
      <c r="AD248" s="18"/>
      <c r="AE248" s="18"/>
      <c r="AF248" s="18"/>
      <c r="AG248" s="18"/>
      <c r="AH248" s="18"/>
      <c r="AI248" s="18"/>
      <c r="AJ248" s="18"/>
      <c r="AK248" s="18"/>
      <c r="AL248" s="18"/>
      <c r="AM248" s="18"/>
      <c r="AN248" s="18"/>
      <c r="AO248" s="18"/>
      <c r="AP248" s="18"/>
      <c r="AQ248" s="18"/>
      <c r="AR248" s="18"/>
      <c r="AS248" s="18"/>
      <c r="AT248" s="18"/>
      <c r="AU248" s="18"/>
      <c r="AV248" s="18"/>
      <c r="AW248" s="18"/>
      <c r="AX248" s="18"/>
      <c r="AY248" s="18"/>
      <c r="AZ248" s="18"/>
      <c r="BA248" s="18"/>
      <c r="BB248" s="18"/>
      <c r="BC248" s="18"/>
      <c r="BD248" s="18"/>
      <c r="BE248" s="18"/>
      <c r="BF248" s="18"/>
      <c r="BG248" s="18"/>
      <c r="BH248" s="18"/>
      <c r="BI248" s="18"/>
      <c r="BJ248" s="18"/>
      <c r="BK248" s="18"/>
      <c r="BL248" s="18"/>
      <c r="BM248" s="18"/>
      <c r="BN248" s="18"/>
      <c r="BO248" s="18"/>
      <c r="BP248" s="18"/>
      <c r="BQ248" s="18"/>
      <c r="BR248" s="18"/>
      <c r="BS248" s="18"/>
      <c r="BT248" s="18"/>
      <c r="BU248" s="18"/>
      <c r="BV248" s="18"/>
      <c r="BW248" s="18"/>
      <c r="BX248" s="18"/>
      <c r="BY248" s="18"/>
      <c r="BZ248" s="18"/>
      <c r="CA248" s="18"/>
      <c r="CB248" s="18"/>
      <c r="CC248" s="18"/>
      <c r="CD248" s="18"/>
      <c r="CE248" s="18"/>
      <c r="CF248" s="18"/>
      <c r="CG248" s="18"/>
      <c r="CH248" s="18"/>
      <c r="CI248" s="18"/>
      <c r="CJ248" s="18"/>
      <c r="CK248" s="18"/>
      <c r="CL248" s="18"/>
      <c r="CM248" s="18"/>
      <c r="CN248" s="18"/>
      <c r="CO248" s="18"/>
      <c r="CP248" s="18"/>
      <c r="CQ248" s="18"/>
      <c r="CR248" s="18"/>
      <c r="CS248" s="18"/>
      <c r="CT248" s="18"/>
    </row>
    <row r="249" spans="3:98" x14ac:dyDescent="0.35">
      <c r="C249" s="18"/>
      <c r="D249" s="18"/>
      <c r="E249" s="18"/>
      <c r="F249" s="18"/>
      <c r="G249" s="62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  <c r="AA249" s="18"/>
      <c r="AB249" s="18"/>
      <c r="AC249" s="18"/>
      <c r="AD249" s="18"/>
      <c r="AE249" s="18"/>
      <c r="AF249" s="18"/>
      <c r="AG249" s="18"/>
      <c r="AH249" s="18"/>
      <c r="AI249" s="18"/>
      <c r="AJ249" s="18"/>
      <c r="AK249" s="18"/>
      <c r="AL249" s="18"/>
      <c r="AM249" s="18"/>
      <c r="AN249" s="18"/>
      <c r="AO249" s="18"/>
      <c r="AP249" s="18"/>
      <c r="AQ249" s="18"/>
      <c r="AR249" s="18"/>
      <c r="AS249" s="18"/>
      <c r="AT249" s="18"/>
      <c r="AU249" s="18"/>
      <c r="AV249" s="18"/>
      <c r="AW249" s="18"/>
      <c r="AX249" s="18"/>
      <c r="AY249" s="18"/>
      <c r="AZ249" s="18"/>
      <c r="BA249" s="18"/>
      <c r="BB249" s="18"/>
      <c r="BC249" s="18"/>
      <c r="BD249" s="18"/>
      <c r="BE249" s="18"/>
      <c r="BF249" s="18"/>
      <c r="BG249" s="18"/>
      <c r="BH249" s="18"/>
      <c r="BI249" s="18"/>
      <c r="BJ249" s="18"/>
      <c r="BK249" s="18"/>
      <c r="BL249" s="18"/>
      <c r="BM249" s="18"/>
      <c r="BN249" s="18"/>
      <c r="BO249" s="18"/>
      <c r="BP249" s="18"/>
      <c r="BQ249" s="18"/>
      <c r="BR249" s="18"/>
      <c r="BS249" s="18"/>
      <c r="BT249" s="18"/>
      <c r="BU249" s="18"/>
      <c r="BV249" s="18"/>
      <c r="BW249" s="18"/>
      <c r="BX249" s="18"/>
      <c r="BY249" s="18"/>
      <c r="BZ249" s="18"/>
      <c r="CA249" s="18"/>
      <c r="CB249" s="18"/>
      <c r="CC249" s="18"/>
      <c r="CD249" s="18"/>
      <c r="CE249" s="18"/>
      <c r="CF249" s="18"/>
      <c r="CG249" s="18"/>
      <c r="CH249" s="18"/>
      <c r="CI249" s="18"/>
      <c r="CJ249" s="18"/>
      <c r="CK249" s="18"/>
      <c r="CL249" s="18"/>
      <c r="CM249" s="18"/>
      <c r="CN249" s="18"/>
      <c r="CO249" s="18"/>
      <c r="CP249" s="18"/>
      <c r="CQ249" s="18"/>
      <c r="CR249" s="18"/>
      <c r="CS249" s="18"/>
      <c r="CT249" s="18"/>
    </row>
    <row r="250" spans="3:98" x14ac:dyDescent="0.35">
      <c r="C250" s="18"/>
      <c r="D250" s="18"/>
      <c r="E250" s="18"/>
      <c r="F250" s="18"/>
      <c r="G250" s="62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  <c r="AA250" s="18"/>
      <c r="AB250" s="18"/>
      <c r="AC250" s="18"/>
      <c r="AD250" s="18"/>
      <c r="AE250" s="18"/>
      <c r="AF250" s="18"/>
      <c r="AG250" s="18"/>
      <c r="AH250" s="18"/>
      <c r="AI250" s="18"/>
      <c r="AJ250" s="18"/>
      <c r="AK250" s="18"/>
      <c r="AL250" s="18"/>
      <c r="AM250" s="18"/>
      <c r="AN250" s="18"/>
      <c r="AO250" s="18"/>
      <c r="AP250" s="18"/>
      <c r="AQ250" s="18"/>
      <c r="AR250" s="18"/>
      <c r="AS250" s="18"/>
      <c r="AT250" s="18"/>
      <c r="AU250" s="18"/>
      <c r="AV250" s="18"/>
      <c r="AW250" s="18"/>
      <c r="AX250" s="18"/>
      <c r="AY250" s="18"/>
      <c r="AZ250" s="18"/>
      <c r="BA250" s="18"/>
      <c r="BB250" s="18"/>
      <c r="BC250" s="18"/>
      <c r="BD250" s="18"/>
      <c r="BE250" s="18"/>
      <c r="BF250" s="18"/>
      <c r="BG250" s="18"/>
      <c r="BH250" s="18"/>
      <c r="BI250" s="18"/>
      <c r="BJ250" s="18"/>
      <c r="BK250" s="18"/>
      <c r="BL250" s="18"/>
      <c r="BM250" s="18"/>
      <c r="BN250" s="18"/>
      <c r="BO250" s="18"/>
      <c r="BP250" s="18"/>
      <c r="BQ250" s="18"/>
      <c r="BR250" s="18"/>
      <c r="BS250" s="18"/>
      <c r="BT250" s="18"/>
      <c r="BU250" s="18"/>
      <c r="BV250" s="18"/>
      <c r="BW250" s="18"/>
      <c r="BX250" s="18"/>
      <c r="BY250" s="18"/>
      <c r="BZ250" s="18"/>
      <c r="CA250" s="18"/>
      <c r="CB250" s="18"/>
      <c r="CC250" s="18"/>
      <c r="CD250" s="18"/>
      <c r="CE250" s="18"/>
      <c r="CF250" s="18"/>
      <c r="CG250" s="18"/>
      <c r="CH250" s="18"/>
      <c r="CI250" s="18"/>
      <c r="CJ250" s="18"/>
      <c r="CK250" s="18"/>
      <c r="CL250" s="18"/>
      <c r="CM250" s="18"/>
      <c r="CN250" s="18"/>
      <c r="CO250" s="18"/>
      <c r="CP250" s="18"/>
      <c r="CQ250" s="18"/>
      <c r="CR250" s="18"/>
      <c r="CS250" s="18"/>
      <c r="CT250" s="18"/>
    </row>
    <row r="251" spans="3:98" x14ac:dyDescent="0.35">
      <c r="C251" s="18"/>
      <c r="D251" s="18"/>
      <c r="E251" s="18"/>
      <c r="F251" s="18"/>
      <c r="G251" s="62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  <c r="AA251" s="18"/>
      <c r="AB251" s="18"/>
      <c r="AC251" s="18"/>
      <c r="AD251" s="18"/>
      <c r="AE251" s="18"/>
      <c r="AF251" s="18"/>
      <c r="AG251" s="18"/>
      <c r="AH251" s="18"/>
      <c r="AI251" s="18"/>
      <c r="AJ251" s="18"/>
      <c r="AK251" s="18"/>
      <c r="AL251" s="18"/>
      <c r="AM251" s="18"/>
      <c r="AN251" s="18"/>
      <c r="AO251" s="18"/>
      <c r="AP251" s="18"/>
      <c r="AQ251" s="18"/>
      <c r="AR251" s="18"/>
      <c r="AS251" s="18"/>
      <c r="AT251" s="18"/>
      <c r="AU251" s="18"/>
      <c r="AV251" s="18"/>
      <c r="AW251" s="18"/>
      <c r="AX251" s="18"/>
      <c r="AY251" s="18"/>
      <c r="AZ251" s="18"/>
      <c r="BA251" s="18"/>
      <c r="BB251" s="18"/>
      <c r="BC251" s="18"/>
      <c r="BD251" s="18"/>
      <c r="BE251" s="18"/>
      <c r="BF251" s="18"/>
      <c r="BG251" s="18"/>
      <c r="BH251" s="18"/>
      <c r="BI251" s="18"/>
      <c r="BJ251" s="18"/>
      <c r="BK251" s="18"/>
      <c r="BL251" s="18"/>
      <c r="BM251" s="18"/>
      <c r="BN251" s="18"/>
      <c r="BO251" s="18"/>
      <c r="BP251" s="18"/>
      <c r="BQ251" s="18"/>
      <c r="BR251" s="18"/>
      <c r="BS251" s="18"/>
      <c r="BT251" s="18"/>
      <c r="BU251" s="18"/>
      <c r="BV251" s="18"/>
      <c r="BW251" s="18"/>
      <c r="BX251" s="18"/>
      <c r="BY251" s="18"/>
      <c r="BZ251" s="18"/>
      <c r="CA251" s="18"/>
      <c r="CB251" s="18"/>
      <c r="CC251" s="18"/>
      <c r="CD251" s="18"/>
      <c r="CE251" s="18"/>
      <c r="CF251" s="18"/>
      <c r="CG251" s="18"/>
      <c r="CH251" s="18"/>
      <c r="CI251" s="18"/>
      <c r="CJ251" s="18"/>
      <c r="CK251" s="18"/>
      <c r="CL251" s="18"/>
      <c r="CM251" s="18"/>
      <c r="CN251" s="18"/>
      <c r="CO251" s="18"/>
      <c r="CP251" s="18"/>
      <c r="CQ251" s="18"/>
      <c r="CR251" s="18"/>
      <c r="CS251" s="18"/>
      <c r="CT251" s="1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Tracking</vt:lpstr>
      <vt:lpstr>VN</vt:lpstr>
      <vt:lpstr>Daily COGS</vt:lpstr>
      <vt:lpstr>Daily Inventory Value</vt:lpstr>
      <vt:lpstr>Daily Inbounds</vt:lpstr>
      <vt:lpstr>Daily Accounts Payable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Ismail Chouti</dc:creator>
  <cp:lastModifiedBy>Zou Yutong</cp:lastModifiedBy>
  <cp:lastPrinted>2019-09-11T09:35:47Z</cp:lastPrinted>
  <dcterms:created xsi:type="dcterms:W3CDTF">2019-08-21T09:37:43Z</dcterms:created>
  <dcterms:modified xsi:type="dcterms:W3CDTF">2019-11-08T09:15:20Z</dcterms:modified>
</cp:coreProperties>
</file>