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\WC_master\TH\"/>
    </mc:Choice>
  </mc:AlternateContent>
  <xr:revisionPtr revIDLastSave="0" documentId="13_ncr:1_{AEEED20C-5297-4111-89DA-85D57EE5176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racking" sheetId="1" r:id="rId1"/>
    <sheet name="TH" sheetId="7" r:id="rId2"/>
    <sheet name="Daily COGS" sheetId="3" r:id="rId3"/>
    <sheet name="Daily Inventory Value" sheetId="4" r:id="rId4"/>
    <sheet name="Daily Inbounds" sheetId="5" r:id="rId5"/>
    <sheet name="Daily Accounts Payable" sheetId="6" r:id="rId6"/>
  </sheets>
  <externalReferences>
    <externalReference r:id="rId7"/>
  </externalReferences>
  <definedNames>
    <definedName name="_xlnm._FilterDatabase" localSheetId="1" hidden="1">TH!$A$3:$AG$19</definedName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6" i="1" l="1"/>
  <c r="U16" i="1"/>
  <c r="P16" i="1"/>
  <c r="AC15" i="1"/>
  <c r="U15" i="1"/>
  <c r="P15" i="1"/>
  <c r="AC14" i="1"/>
  <c r="U14" i="1"/>
  <c r="P14" i="1"/>
  <c r="AC13" i="1"/>
  <c r="U13" i="1"/>
  <c r="P13" i="1"/>
  <c r="AC12" i="1"/>
  <c r="U12" i="1"/>
  <c r="P12" i="1"/>
  <c r="AC11" i="1"/>
  <c r="U11" i="1"/>
  <c r="P11" i="1"/>
  <c r="AC10" i="1"/>
  <c r="U10" i="1"/>
  <c r="P10" i="1"/>
  <c r="AC9" i="1"/>
  <c r="U9" i="1"/>
  <c r="P9" i="1"/>
  <c r="AC8" i="1"/>
  <c r="U8" i="1"/>
  <c r="P8" i="1"/>
  <c r="AC7" i="1"/>
  <c r="U7" i="1"/>
  <c r="P7" i="1"/>
  <c r="AC6" i="1"/>
  <c r="U6" i="1"/>
  <c r="P6" i="1"/>
  <c r="AC5" i="1"/>
  <c r="U5" i="1"/>
  <c r="P5" i="1"/>
  <c r="AC4" i="1"/>
  <c r="U4" i="1"/>
  <c r="P4" i="1"/>
  <c r="P22" i="7"/>
  <c r="Q22" i="7" l="1"/>
  <c r="R22" i="7"/>
  <c r="N22" i="7"/>
  <c r="M22" i="7" l="1"/>
  <c r="L22" i="7"/>
  <c r="J22" i="7"/>
  <c r="I22" i="7"/>
  <c r="H22" i="7"/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E17" i="1"/>
  <c r="D17" i="1"/>
  <c r="C17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N16" i="1" s="1"/>
  <c r="D169" i="5"/>
  <c r="D153" i="5"/>
  <c r="D137" i="5"/>
  <c r="D121" i="5"/>
  <c r="D105" i="5"/>
  <c r="D89" i="5"/>
  <c r="D73" i="5"/>
  <c r="D57" i="5"/>
  <c r="D41" i="5"/>
  <c r="D25" i="5"/>
  <c r="N15" i="1" s="1"/>
  <c r="D9" i="5"/>
  <c r="D205" i="5"/>
  <c r="D189" i="5"/>
  <c r="D173" i="5"/>
  <c r="D157" i="5"/>
  <c r="D141" i="5"/>
  <c r="D125" i="5"/>
  <c r="D109" i="5"/>
  <c r="D93" i="5"/>
  <c r="D77" i="5"/>
  <c r="N14" i="1" s="1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O16" i="1" s="1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O15" i="1" s="1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M16" i="1" s="1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M15" i="1" s="1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O14" i="1" s="1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M14" i="1" s="1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O17" i="1" s="1"/>
  <c r="E74" i="5"/>
  <c r="E42" i="5"/>
  <c r="E10" i="5"/>
  <c r="C198" i="5"/>
  <c r="C166" i="5"/>
  <c r="M11" i="1" s="1"/>
  <c r="C134" i="5"/>
  <c r="C102" i="5"/>
  <c r="C70" i="5"/>
  <c r="C38" i="5"/>
  <c r="M4" i="1" s="1"/>
  <c r="M17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N17" i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D179" i="4" s="1"/>
  <c r="D189" i="4"/>
  <c r="D203" i="4"/>
  <c r="D43" i="4"/>
  <c r="D124" i="4"/>
  <c r="D173" i="4"/>
  <c r="D226" i="4"/>
  <c r="D74" i="4"/>
  <c r="D46" i="4"/>
  <c r="D120" i="4"/>
  <c r="D198" i="4"/>
  <c r="D148" i="4"/>
  <c r="D187" i="4"/>
  <c r="D24" i="4"/>
  <c r="D117" i="4"/>
  <c r="D81" i="4"/>
  <c r="D242" i="4"/>
  <c r="D145" i="4"/>
  <c r="D233" i="4"/>
  <c r="D28" i="4"/>
  <c r="D14" i="4"/>
  <c r="D152" i="4"/>
  <c r="D194" i="4"/>
  <c r="D112" i="4"/>
  <c r="D248" i="4"/>
  <c r="D155" i="4"/>
  <c r="D255" i="4"/>
  <c r="D113" i="4"/>
  <c r="D231" i="4"/>
  <c r="D204" i="4"/>
  <c r="D121" i="4"/>
  <c r="D42" i="4"/>
  <c r="D191" i="4"/>
  <c r="D25" i="4"/>
  <c r="AA15" i="1" s="1"/>
  <c r="D193" i="4"/>
  <c r="D123" i="4"/>
  <c r="D228" i="4"/>
  <c r="D130" i="4"/>
  <c r="D161" i="4"/>
  <c r="D163" i="4"/>
  <c r="D166" i="4"/>
  <c r="AA11" i="1" s="1"/>
  <c r="D251" i="4"/>
  <c r="D84" i="4"/>
  <c r="D68" i="4"/>
  <c r="D58" i="4"/>
  <c r="D220" i="4"/>
  <c r="AA13" i="1" s="1"/>
  <c r="D217" i="4"/>
  <c r="D118" i="4"/>
  <c r="D140" i="4"/>
  <c r="D45" i="4"/>
  <c r="D86" i="4"/>
  <c r="D190" i="4"/>
  <c r="D75" i="4"/>
  <c r="D39" i="4"/>
  <c r="D192" i="4"/>
  <c r="D34" i="4"/>
  <c r="D104" i="4"/>
  <c r="D31" i="4"/>
  <c r="D213" i="4"/>
  <c r="D30" i="4"/>
  <c r="D212" i="4"/>
  <c r="D105" i="4"/>
  <c r="D38" i="4"/>
  <c r="AA4" i="1" s="1"/>
  <c r="D29" i="4"/>
  <c r="D158" i="4"/>
  <c r="D100" i="4"/>
  <c r="D21" i="4"/>
  <c r="D146" i="4"/>
  <c r="D111" i="4"/>
  <c r="D32" i="4"/>
  <c r="D91" i="4"/>
  <c r="D23" i="4"/>
  <c r="D133" i="4"/>
  <c r="D247" i="4"/>
  <c r="D154" i="4"/>
  <c r="D110" i="4"/>
  <c r="D137" i="4"/>
  <c r="D239" i="4"/>
  <c r="D37" i="4"/>
  <c r="AA8" i="1" s="1"/>
  <c r="D60" i="4"/>
  <c r="D107" i="4"/>
  <c r="AA6" i="1" s="1"/>
  <c r="D206" i="4"/>
  <c r="D183" i="4"/>
  <c r="D79" i="4"/>
  <c r="D64" i="4"/>
  <c r="D138" i="4"/>
  <c r="D211" i="4"/>
  <c r="D49" i="4"/>
  <c r="D97" i="4"/>
  <c r="D92" i="4"/>
  <c r="D96" i="4"/>
  <c r="D35" i="4"/>
  <c r="D114" i="4"/>
  <c r="D17" i="4"/>
  <c r="D227" i="4"/>
  <c r="D150" i="4"/>
  <c r="D87" i="4"/>
  <c r="D208" i="4"/>
  <c r="D175" i="4"/>
  <c r="D201" i="4"/>
  <c r="D67" i="4"/>
  <c r="D177" i="4"/>
  <c r="D66" i="4"/>
  <c r="D15" i="4"/>
  <c r="D221" i="4"/>
  <c r="D153" i="4"/>
  <c r="D8" i="4"/>
  <c r="D164" i="4"/>
  <c r="D13" i="4"/>
  <c r="D209" i="4"/>
  <c r="D82" i="4"/>
  <c r="D59" i="4"/>
  <c r="D224" i="4"/>
  <c r="D218" i="4"/>
  <c r="D12" i="4"/>
  <c r="D54" i="4"/>
  <c r="D18" i="4"/>
  <c r="D77" i="4"/>
  <c r="AA14" i="1" s="1"/>
  <c r="D119" i="4"/>
  <c r="D149" i="4"/>
  <c r="D139" i="4"/>
  <c r="D151" i="4"/>
  <c r="D4" i="4"/>
  <c r="D165" i="4"/>
  <c r="D245" i="4"/>
  <c r="D7" i="4"/>
  <c r="D215" i="4"/>
  <c r="D184" i="4"/>
  <c r="D106" i="4"/>
  <c r="AA9" i="1" s="1"/>
  <c r="D61" i="4"/>
  <c r="AA12" i="1" s="1"/>
  <c r="D207" i="4"/>
  <c r="D223" i="4"/>
  <c r="AA10" i="1" s="1"/>
  <c r="D250" i="4"/>
  <c r="D185" i="4"/>
  <c r="AA16" i="1" s="1"/>
  <c r="D127" i="4"/>
  <c r="D50" i="4"/>
  <c r="D93" i="4"/>
  <c r="D238" i="4"/>
  <c r="D129" i="4"/>
  <c r="D76" i="4"/>
  <c r="D90" i="4"/>
  <c r="D62" i="4"/>
  <c r="AA5" i="1" s="1"/>
  <c r="D135" i="4"/>
  <c r="D99" i="4"/>
  <c r="D128" i="4"/>
  <c r="D20" i="4"/>
  <c r="D9" i="4"/>
  <c r="D27" i="4"/>
  <c r="D48" i="4"/>
  <c r="D241" i="4"/>
  <c r="D169" i="4"/>
  <c r="D167" i="4"/>
  <c r="D244" i="4"/>
  <c r="D181" i="4"/>
  <c r="D5" i="4"/>
  <c r="D134" i="4"/>
  <c r="D171" i="4"/>
  <c r="D253" i="4"/>
  <c r="D89" i="4"/>
  <c r="D71" i="4"/>
  <c r="D252" i="4"/>
  <c r="D63" i="4"/>
  <c r="D72" i="4"/>
  <c r="D197" i="4"/>
  <c r="D126" i="4"/>
  <c r="D83" i="4"/>
  <c r="D200" i="4"/>
  <c r="D219" i="4"/>
  <c r="D78" i="4"/>
  <c r="D182" i="4"/>
  <c r="D94" i="4"/>
  <c r="D249" i="4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AI15" i="1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AI16" i="1" s="1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AI14" i="1" s="1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59" i="4"/>
  <c r="D132" i="4"/>
  <c r="D156" i="4"/>
  <c r="D19" i="4"/>
  <c r="D88" i="4"/>
  <c r="D235" i="4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D101" i="4"/>
  <c r="D188" i="4"/>
  <c r="D44" i="4"/>
  <c r="D168" i="4"/>
  <c r="D73" i="4"/>
  <c r="D229" i="4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L14" i="1" s="1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J15" i="1" s="1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J16" i="1" s="1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L15" i="1" s="1"/>
  <c r="E74" i="3"/>
  <c r="E155" i="3"/>
  <c r="E189" i="3"/>
  <c r="C76" i="3"/>
  <c r="C249" i="3"/>
  <c r="E110" i="3"/>
  <c r="C183" i="3"/>
  <c r="C90" i="3"/>
  <c r="E113" i="3"/>
  <c r="E62" i="3"/>
  <c r="L5" i="1" s="1"/>
  <c r="C221" i="3"/>
  <c r="E94" i="3"/>
  <c r="E53" i="3"/>
  <c r="C141" i="3"/>
  <c r="E185" i="3"/>
  <c r="L16" i="1" s="1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J14" i="1" s="1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K14" i="1" s="1"/>
  <c r="AE14" i="1" s="1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K15" i="1" s="1"/>
  <c r="AE15" i="1" s="1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AE6" i="1" s="1"/>
  <c r="D58" i="3"/>
  <c r="D176" i="3"/>
  <c r="D227" i="3"/>
  <c r="D62" i="3"/>
  <c r="K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K16" i="1" s="1"/>
  <c r="AE16" i="1" s="1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AE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AE12" i="1" s="1"/>
  <c r="D26" i="4"/>
  <c r="D80" i="4"/>
  <c r="D47" i="4"/>
  <c r="D3" i="4"/>
  <c r="D214" i="4"/>
  <c r="D232" i="4"/>
  <c r="AE5" i="1"/>
  <c r="AE9" i="1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AF11" i="1" s="1"/>
  <c r="AG11" i="1" s="1"/>
  <c r="E95" i="6"/>
  <c r="E83" i="6"/>
  <c r="E113" i="6"/>
  <c r="C238" i="6"/>
  <c r="E239" i="6"/>
  <c r="C217" i="6"/>
  <c r="E219" i="6"/>
  <c r="C150" i="6"/>
  <c r="C229" i="6"/>
  <c r="C186" i="6"/>
  <c r="AH7" i="1" s="1"/>
  <c r="AD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AH15" i="1" s="1"/>
  <c r="AD15" i="1" s="1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AD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AD11" i="1" s="1"/>
  <c r="D242" i="6"/>
  <c r="C75" i="6"/>
  <c r="E17" i="6"/>
  <c r="C182" i="6"/>
  <c r="E85" i="6"/>
  <c r="E25" i="6"/>
  <c r="AJ15" i="1" s="1"/>
  <c r="AF15" i="1" s="1"/>
  <c r="AG15" i="1" s="1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AH14" i="1" s="1"/>
  <c r="AD14" i="1" s="1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AF12" i="1" s="1"/>
  <c r="AG12" i="1" s="1"/>
  <c r="C61" i="6"/>
  <c r="AH12" i="1" s="1"/>
  <c r="AD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AF9" i="1" s="1"/>
  <c r="AG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AD9" i="1" s="1"/>
  <c r="C213" i="6"/>
  <c r="E84" i="6"/>
  <c r="E8" i="6"/>
  <c r="C138" i="6"/>
  <c r="D231" i="6"/>
  <c r="E243" i="6"/>
  <c r="D256" i="6"/>
  <c r="C107" i="6"/>
  <c r="AH6" i="1" s="1"/>
  <c r="AD6" i="1" s="1"/>
  <c r="C44" i="6"/>
  <c r="E16" i="6"/>
  <c r="C103" i="6"/>
  <c r="E252" i="6"/>
  <c r="C78" i="6"/>
  <c r="C143" i="6"/>
  <c r="C97" i="6"/>
  <c r="C223" i="6"/>
  <c r="AH10" i="1" s="1"/>
  <c r="AD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AF6" i="1" s="1"/>
  <c r="AG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AH16" i="1" s="1"/>
  <c r="AD16" i="1" s="1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AJ14" i="1" s="1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AJ16" i="1" s="1"/>
  <c r="AF16" i="1" s="1"/>
  <c r="AG16" i="1" s="1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W5" i="1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D176" i="4"/>
  <c r="D199" i="4"/>
  <c r="D216" i="4"/>
  <c r="D240" i="4"/>
  <c r="D98" i="4"/>
  <c r="W16" i="1"/>
  <c r="W15" i="1"/>
  <c r="W11" i="1"/>
  <c r="E239" i="4"/>
  <c r="E238" i="4"/>
  <c r="D196" i="4"/>
  <c r="C123" i="4"/>
  <c r="E88" i="4"/>
  <c r="D160" i="4"/>
  <c r="E180" i="4"/>
  <c r="E172" i="4"/>
  <c r="E254" i="4"/>
  <c r="C30" i="4"/>
  <c r="E65" i="4"/>
  <c r="C69" i="4"/>
  <c r="E203" i="4"/>
  <c r="C242" i="4"/>
  <c r="C211" i="4"/>
  <c r="E87" i="4"/>
  <c r="E209" i="4"/>
  <c r="C107" i="4"/>
  <c r="Z6" i="1" s="1"/>
  <c r="V6" i="1" s="1"/>
  <c r="E150" i="4"/>
  <c r="E175" i="4"/>
  <c r="C241" i="4"/>
  <c r="C121" i="4"/>
  <c r="C239" i="4"/>
  <c r="C67" i="4"/>
  <c r="E178" i="4"/>
  <c r="C78" i="4"/>
  <c r="C253" i="4"/>
  <c r="E133" i="4"/>
  <c r="E141" i="4"/>
  <c r="C175" i="4"/>
  <c r="E245" i="4"/>
  <c r="D254" i="4"/>
  <c r="E249" i="4"/>
  <c r="E228" i="4"/>
  <c r="E64" i="4"/>
  <c r="E165" i="4"/>
  <c r="E23" i="4"/>
  <c r="C198" i="4"/>
  <c r="C56" i="4"/>
  <c r="D170" i="4"/>
  <c r="E202" i="4"/>
  <c r="E181" i="4"/>
  <c r="C203" i="4"/>
  <c r="C76" i="4"/>
  <c r="E157" i="4"/>
  <c r="E120" i="4"/>
  <c r="E193" i="4"/>
  <c r="C92" i="4"/>
  <c r="E251" i="4"/>
  <c r="C215" i="4"/>
  <c r="D256" i="4"/>
  <c r="C88" i="4"/>
  <c r="C161" i="4"/>
  <c r="C197" i="4"/>
  <c r="C153" i="4"/>
  <c r="E183" i="4"/>
  <c r="E213" i="4"/>
  <c r="C237" i="4"/>
  <c r="C53" i="4"/>
  <c r="E168" i="4"/>
  <c r="C113" i="4"/>
  <c r="C70" i="4"/>
  <c r="C166" i="4"/>
  <c r="Z11" i="1" s="1"/>
  <c r="V11" i="1" s="1"/>
  <c r="E132" i="4"/>
  <c r="C60" i="4"/>
  <c r="E208" i="4"/>
  <c r="E252" i="4"/>
  <c r="C51" i="4"/>
  <c r="C93" i="4"/>
  <c r="C15" i="4"/>
  <c r="C97" i="4"/>
  <c r="E187" i="4"/>
  <c r="E198" i="4"/>
  <c r="E27" i="4"/>
  <c r="C120" i="4"/>
  <c r="C164" i="4"/>
  <c r="C228" i="4"/>
  <c r="E20" i="4"/>
  <c r="E50" i="4"/>
  <c r="E214" i="4"/>
  <c r="E241" i="4"/>
  <c r="C103" i="4"/>
  <c r="C250" i="4"/>
  <c r="C126" i="4"/>
  <c r="C134" i="4"/>
  <c r="E167" i="4"/>
  <c r="E85" i="4"/>
  <c r="D246" i="4"/>
  <c r="C254" i="4"/>
  <c r="E77" i="4"/>
  <c r="AB14" i="1" s="1"/>
  <c r="C224" i="4"/>
  <c r="C163" i="4"/>
  <c r="D172" i="4"/>
  <c r="E7" i="4"/>
  <c r="E75" i="4"/>
  <c r="E39" i="4"/>
  <c r="C208" i="4"/>
  <c r="C80" i="4"/>
  <c r="E216" i="4"/>
  <c r="C9" i="4"/>
  <c r="C112" i="4"/>
  <c r="D195" i="4"/>
  <c r="E221" i="4"/>
  <c r="C157" i="4"/>
  <c r="C146" i="4"/>
  <c r="C64" i="4"/>
  <c r="E256" i="4"/>
  <c r="E101" i="4"/>
  <c r="C110" i="4"/>
  <c r="E217" i="4"/>
  <c r="C138" i="4"/>
  <c r="C47" i="4"/>
  <c r="E131" i="4"/>
  <c r="C13" i="4"/>
  <c r="C174" i="4"/>
  <c r="C3" i="4"/>
  <c r="E158" i="4"/>
  <c r="E134" i="4"/>
  <c r="E224" i="4"/>
  <c r="C133" i="4"/>
  <c r="E236" i="4"/>
  <c r="C17" i="4"/>
  <c r="C186" i="4"/>
  <c r="Z7" i="1" s="1"/>
  <c r="V7" i="1" s="1"/>
  <c r="Q7" i="1" s="1"/>
  <c r="E112" i="4"/>
  <c r="E237" i="4"/>
  <c r="E24" i="4"/>
  <c r="E122" i="4"/>
  <c r="C22" i="4"/>
  <c r="D237" i="4"/>
  <c r="C256" i="4"/>
  <c r="E43" i="4"/>
  <c r="C45" i="4"/>
  <c r="C81" i="4"/>
  <c r="E222" i="4"/>
  <c r="C77" i="4"/>
  <c r="Z14" i="1" s="1"/>
  <c r="V14" i="1" s="1"/>
  <c r="Q14" i="1" s="1"/>
  <c r="C12" i="4"/>
  <c r="E255" i="4"/>
  <c r="C248" i="4"/>
  <c r="C176" i="4"/>
  <c r="E109" i="4"/>
  <c r="E26" i="4"/>
  <c r="E140" i="4"/>
  <c r="D10" i="4"/>
  <c r="D202" i="4"/>
  <c r="D236" i="4"/>
  <c r="E244" i="4"/>
  <c r="E58" i="4"/>
  <c r="E111" i="4"/>
  <c r="C151" i="4"/>
  <c r="E247" i="4"/>
  <c r="C89" i="4"/>
  <c r="D33" i="4"/>
  <c r="E121" i="4"/>
  <c r="C246" i="4"/>
  <c r="C42" i="4"/>
  <c r="C18" i="4"/>
  <c r="E46" i="4"/>
  <c r="E96" i="4"/>
  <c r="E176" i="4"/>
  <c r="E146" i="4"/>
  <c r="C149" i="4"/>
  <c r="C35" i="4"/>
  <c r="C95" i="4"/>
  <c r="E57" i="4"/>
  <c r="E144" i="4"/>
  <c r="C38" i="4"/>
  <c r="Z4" i="1" s="1"/>
  <c r="C29" i="4"/>
  <c r="E18" i="4"/>
  <c r="E162" i="4"/>
  <c r="C201" i="4"/>
  <c r="E128" i="4"/>
  <c r="E28" i="4"/>
  <c r="E41" i="4"/>
  <c r="C36" i="4"/>
  <c r="C216" i="4"/>
  <c r="E62" i="4"/>
  <c r="AB5" i="1" s="1"/>
  <c r="E93" i="4"/>
  <c r="E191" i="4"/>
  <c r="E55" i="4"/>
  <c r="C194" i="4"/>
  <c r="E44" i="4"/>
  <c r="C140" i="4"/>
  <c r="C171" i="4"/>
  <c r="E219" i="4"/>
  <c r="C227" i="4"/>
  <c r="C43" i="4"/>
  <c r="D40" i="4"/>
  <c r="C238" i="4"/>
  <c r="E215" i="4"/>
  <c r="C210" i="4"/>
  <c r="C98" i="4"/>
  <c r="C90" i="4"/>
  <c r="C20" i="4"/>
  <c r="D210" i="4"/>
  <c r="E225" i="4"/>
  <c r="D143" i="4"/>
  <c r="D116" i="4"/>
  <c r="D147" i="4"/>
  <c r="D115" i="4"/>
  <c r="D222" i="4"/>
  <c r="E3" i="4"/>
  <c r="E73" i="4"/>
  <c r="C31" i="4"/>
  <c r="E147" i="4"/>
  <c r="E42" i="4"/>
  <c r="E163" i="4"/>
  <c r="C229" i="4"/>
  <c r="C72" i="4"/>
  <c r="C243" i="4"/>
  <c r="E67" i="4"/>
  <c r="E173" i="4"/>
  <c r="E102" i="4"/>
  <c r="E166" i="4"/>
  <c r="AB11" i="1" s="1"/>
  <c r="X11" i="1" s="1"/>
  <c r="E154" i="4"/>
  <c r="E17" i="4"/>
  <c r="C28" i="4"/>
  <c r="C5" i="4"/>
  <c r="E60" i="4"/>
  <c r="C156" i="4"/>
  <c r="C86" i="4"/>
  <c r="E126" i="4"/>
  <c r="C63" i="4"/>
  <c r="E38" i="4"/>
  <c r="AB4" i="1" s="1"/>
  <c r="E137" i="4"/>
  <c r="C162" i="4"/>
  <c r="E207" i="4"/>
  <c r="E90" i="4"/>
  <c r="C209" i="4"/>
  <c r="E80" i="4"/>
  <c r="C226" i="4"/>
  <c r="E156" i="4"/>
  <c r="C68" i="4"/>
  <c r="E13" i="4"/>
  <c r="E106" i="4"/>
  <c r="AB9" i="1" s="1"/>
  <c r="X9" i="1" s="1"/>
  <c r="E113" i="4"/>
  <c r="E91" i="4"/>
  <c r="E250" i="4"/>
  <c r="C217" i="4"/>
  <c r="C127" i="4"/>
  <c r="C131" i="4"/>
  <c r="C91" i="4"/>
  <c r="C4" i="4"/>
  <c r="C58" i="4"/>
  <c r="E118" i="4"/>
  <c r="E59" i="4"/>
  <c r="C16" i="4"/>
  <c r="E179" i="4"/>
  <c r="E138" i="4"/>
  <c r="C172" i="4"/>
  <c r="D53" i="4"/>
  <c r="D102" i="4"/>
  <c r="D141" i="4"/>
  <c r="D103" i="4"/>
  <c r="D56" i="4"/>
  <c r="D234" i="4"/>
  <c r="E47" i="4"/>
  <c r="C187" i="4"/>
  <c r="E123" i="4"/>
  <c r="C179" i="4"/>
  <c r="C106" i="4"/>
  <c r="Z9" i="1" s="1"/>
  <c r="V9" i="1" s="1"/>
  <c r="Q9" i="1" s="1"/>
  <c r="D108" i="4"/>
  <c r="C183" i="4"/>
  <c r="C108" i="4"/>
  <c r="D174" i="4"/>
  <c r="D51" i="4"/>
  <c r="E8" i="4"/>
  <c r="C116" i="4"/>
  <c r="E105" i="4"/>
  <c r="C87" i="4"/>
  <c r="E129" i="4"/>
  <c r="E52" i="4"/>
  <c r="E197" i="4"/>
  <c r="C118" i="4"/>
  <c r="E14" i="4"/>
  <c r="C167" i="4"/>
  <c r="E4" i="4"/>
  <c r="C8" i="4"/>
  <c r="E205" i="4"/>
  <c r="E142" i="4"/>
  <c r="C230" i="4"/>
  <c r="E196" i="4"/>
  <c r="E185" i="4"/>
  <c r="AB16" i="1" s="1"/>
  <c r="X16" i="1" s="1"/>
  <c r="C111" i="4"/>
  <c r="E171" i="4"/>
  <c r="E152" i="4"/>
  <c r="C125" i="4"/>
  <c r="C245" i="4"/>
  <c r="E148" i="4"/>
  <c r="C119" i="4"/>
  <c r="C102" i="4"/>
  <c r="C74" i="4"/>
  <c r="C170" i="4"/>
  <c r="C213" i="4"/>
  <c r="C101" i="4"/>
  <c r="C207" i="4"/>
  <c r="E189" i="4"/>
  <c r="E37" i="4"/>
  <c r="AB8" i="1" s="1"/>
  <c r="E100" i="4"/>
  <c r="D142" i="4"/>
  <c r="E204" i="4"/>
  <c r="E124" i="4"/>
  <c r="E212" i="4"/>
  <c r="E160" i="4"/>
  <c r="E48" i="4"/>
  <c r="D11" i="4"/>
  <c r="D69" i="4"/>
  <c r="D57" i="4"/>
  <c r="D6" i="4"/>
  <c r="D205" i="4"/>
  <c r="D55" i="4"/>
  <c r="C181" i="4"/>
  <c r="E230" i="4"/>
  <c r="C252" i="4"/>
  <c r="E108" i="4"/>
  <c r="C204" i="4"/>
  <c r="D131" i="4"/>
  <c r="D70" i="4"/>
  <c r="E35" i="4"/>
  <c r="E231" i="4"/>
  <c r="C128" i="4"/>
  <c r="E169" i="4"/>
  <c r="E233" i="4"/>
  <c r="D125" i="4"/>
  <c r="C185" i="4"/>
  <c r="Z16" i="1" s="1"/>
  <c r="V16" i="1" s="1"/>
  <c r="Q16" i="1" s="1"/>
  <c r="E53" i="4"/>
  <c r="C218" i="4"/>
  <c r="C135" i="4"/>
  <c r="C234" i="4"/>
  <c r="C99" i="4"/>
  <c r="D180" i="4"/>
  <c r="C65" i="4"/>
  <c r="E71" i="4"/>
  <c r="E104" i="4"/>
  <c r="E136" i="4"/>
  <c r="C40" i="4"/>
  <c r="C178" i="4"/>
  <c r="E70" i="4"/>
  <c r="E110" i="4"/>
  <c r="C196" i="4"/>
  <c r="C232" i="4"/>
  <c r="E9" i="4"/>
  <c r="C169" i="4"/>
  <c r="C221" i="4"/>
  <c r="E192" i="4"/>
  <c r="C212" i="4"/>
  <c r="C59" i="4"/>
  <c r="E15" i="4"/>
  <c r="E92" i="4"/>
  <c r="E116" i="4"/>
  <c r="E33" i="4"/>
  <c r="E177" i="4"/>
  <c r="E234" i="4"/>
  <c r="C206" i="4"/>
  <c r="E243" i="4"/>
  <c r="E32" i="4"/>
  <c r="C71" i="4"/>
  <c r="E151" i="4"/>
  <c r="E84" i="4"/>
  <c r="E248" i="4"/>
  <c r="E182" i="4"/>
  <c r="C219" i="4"/>
  <c r="C57" i="4"/>
  <c r="D36" i="4"/>
  <c r="D225" i="4"/>
  <c r="D186" i="4"/>
  <c r="AA7" i="1" s="1"/>
  <c r="AA17" i="1" s="1"/>
  <c r="D122" i="4"/>
  <c r="C141" i="4"/>
  <c r="C26" i="4"/>
  <c r="E82" i="4"/>
  <c r="C193" i="4"/>
  <c r="C184" i="4"/>
  <c r="D16" i="4"/>
  <c r="C84" i="4"/>
  <c r="C75" i="4"/>
  <c r="C159" i="4"/>
  <c r="D65" i="4"/>
  <c r="C21" i="4"/>
  <c r="C195" i="4"/>
  <c r="C143" i="4"/>
  <c r="C225" i="4"/>
  <c r="C180" i="4"/>
  <c r="E99" i="4"/>
  <c r="E79" i="4"/>
  <c r="C147" i="4"/>
  <c r="E76" i="4"/>
  <c r="E117" i="4"/>
  <c r="C34" i="4"/>
  <c r="C7" i="4"/>
  <c r="E135" i="4"/>
  <c r="C142" i="4"/>
  <c r="C94" i="4"/>
  <c r="E164" i="4"/>
  <c r="E5" i="4"/>
  <c r="E210" i="4"/>
  <c r="E49" i="4"/>
  <c r="E40" i="4"/>
  <c r="E174" i="4"/>
  <c r="E63" i="4"/>
  <c r="E223" i="4"/>
  <c r="AB10" i="1" s="1"/>
  <c r="X10" i="1" s="1"/>
  <c r="E74" i="4"/>
  <c r="E127" i="4"/>
  <c r="C199" i="4"/>
  <c r="C190" i="4"/>
  <c r="E184" i="4"/>
  <c r="E51" i="4"/>
  <c r="C130" i="4"/>
  <c r="E139" i="4"/>
  <c r="C160" i="4"/>
  <c r="C33" i="4"/>
  <c r="C122" i="4"/>
  <c r="E145" i="4"/>
  <c r="C192" i="4"/>
  <c r="C168" i="4"/>
  <c r="C19" i="4"/>
  <c r="E211" i="4"/>
  <c r="C155" i="4"/>
  <c r="C222" i="4"/>
  <c r="C44" i="4"/>
  <c r="C235" i="4"/>
  <c r="E200" i="4"/>
  <c r="C144" i="4"/>
  <c r="C85" i="4"/>
  <c r="D95" i="4"/>
  <c r="D162" i="4"/>
  <c r="C66" i="4"/>
  <c r="E56" i="4"/>
  <c r="E130" i="4"/>
  <c r="E143" i="4"/>
  <c r="C14" i="4"/>
  <c r="E229" i="4"/>
  <c r="E235" i="4"/>
  <c r="C96" i="4"/>
  <c r="E89" i="4"/>
  <c r="E72" i="4"/>
  <c r="C39" i="4"/>
  <c r="C52" i="4"/>
  <c r="E69" i="4"/>
  <c r="C247" i="4"/>
  <c r="C139" i="4"/>
  <c r="E19" i="4"/>
  <c r="E11" i="4"/>
  <c r="E16" i="4"/>
  <c r="D144" i="4"/>
  <c r="C23" i="4"/>
  <c r="E68" i="4"/>
  <c r="C233" i="4"/>
  <c r="C32" i="4"/>
  <c r="C150" i="4"/>
  <c r="E21" i="4"/>
  <c r="E170" i="4"/>
  <c r="E83" i="4"/>
  <c r="C188" i="4"/>
  <c r="C124" i="4"/>
  <c r="E115" i="4"/>
  <c r="E159" i="4"/>
  <c r="E34" i="4"/>
  <c r="E66" i="4"/>
  <c r="C236" i="4"/>
  <c r="C200" i="4"/>
  <c r="E12" i="4"/>
  <c r="D230" i="4"/>
  <c r="C191" i="4"/>
  <c r="C148" i="4"/>
  <c r="D109" i="4"/>
  <c r="D52" i="4"/>
  <c r="D22" i="4"/>
  <c r="D136" i="4"/>
  <c r="C55" i="4"/>
  <c r="D178" i="4"/>
  <c r="E153" i="4"/>
  <c r="C223" i="4"/>
  <c r="Z10" i="1" s="1"/>
  <c r="V10" i="1" s="1"/>
  <c r="Q10" i="1" s="1"/>
  <c r="E188" i="4"/>
  <c r="E54" i="4"/>
  <c r="C61" i="4"/>
  <c r="Z12" i="1" s="1"/>
  <c r="V12" i="1" s="1"/>
  <c r="C255" i="4"/>
  <c r="D85" i="4"/>
  <c r="C244" i="4"/>
  <c r="C214" i="4"/>
  <c r="C48" i="4"/>
  <c r="C240" i="4"/>
  <c r="C54" i="4"/>
  <c r="E199" i="4"/>
  <c r="C27" i="4"/>
  <c r="C145" i="4"/>
  <c r="C220" i="4"/>
  <c r="Z13" i="1" s="1"/>
  <c r="C73" i="4"/>
  <c r="E155" i="4"/>
  <c r="C231" i="4"/>
  <c r="E119" i="4"/>
  <c r="C158" i="4"/>
  <c r="C50" i="4"/>
  <c r="C165" i="4"/>
  <c r="C82" i="4"/>
  <c r="C117" i="4"/>
  <c r="C154" i="4"/>
  <c r="C205" i="4"/>
  <c r="E97" i="4"/>
  <c r="C137" i="4"/>
  <c r="C129" i="4"/>
  <c r="E246" i="4"/>
  <c r="E31" i="4"/>
  <c r="C79" i="4"/>
  <c r="C189" i="4"/>
  <c r="E206" i="4"/>
  <c r="E61" i="4"/>
  <c r="AB12" i="1" s="1"/>
  <c r="E125" i="4"/>
  <c r="C182" i="4"/>
  <c r="E10" i="4"/>
  <c r="E186" i="4"/>
  <c r="AB7" i="1" s="1"/>
  <c r="X7" i="1" s="1"/>
  <c r="E103" i="4"/>
  <c r="D41" i="4"/>
  <c r="C49" i="4"/>
  <c r="E242" i="4"/>
  <c r="E29" i="4"/>
  <c r="C152" i="4"/>
  <c r="C173" i="4"/>
  <c r="E94" i="4"/>
  <c r="C115" i="4"/>
  <c r="C10" i="4"/>
  <c r="C37" i="4"/>
  <c r="Z8" i="1" s="1"/>
  <c r="V8" i="1" s="1"/>
  <c r="C249" i="4"/>
  <c r="C177" i="4"/>
  <c r="C136" i="4"/>
  <c r="E226" i="4"/>
  <c r="C105" i="4"/>
  <c r="C24" i="4"/>
  <c r="C6" i="4"/>
  <c r="E78" i="4"/>
  <c r="E36" i="4"/>
  <c r="C132" i="4"/>
  <c r="C83" i="4"/>
  <c r="E6" i="4"/>
  <c r="E30" i="4"/>
  <c r="E201" i="4"/>
  <c r="E25" i="4"/>
  <c r="AB15" i="1" s="1"/>
  <c r="X15" i="1" s="1"/>
  <c r="E194" i="4"/>
  <c r="E149" i="4"/>
  <c r="C11" i="4"/>
  <c r="C41" i="4"/>
  <c r="C104" i="4"/>
  <c r="E22" i="4"/>
  <c r="E45" i="4"/>
  <c r="E86" i="4"/>
  <c r="E98" i="4"/>
  <c r="E81" i="4"/>
  <c r="E114" i="4"/>
  <c r="C62" i="4"/>
  <c r="Z5" i="1" s="1"/>
  <c r="E227" i="4"/>
  <c r="C202" i="4"/>
  <c r="E253" i="4"/>
  <c r="E220" i="4"/>
  <c r="AB13" i="1" s="1"/>
  <c r="C100" i="4"/>
  <c r="C109" i="4"/>
  <c r="E161" i="4"/>
  <c r="E190" i="4"/>
  <c r="E240" i="4"/>
  <c r="E195" i="4"/>
  <c r="C25" i="4"/>
  <c r="Z15" i="1" s="1"/>
  <c r="V15" i="1" s="1"/>
  <c r="D243" i="4"/>
  <c r="D157" i="4"/>
  <c r="C114" i="4"/>
  <c r="C251" i="4"/>
  <c r="E107" i="4"/>
  <c r="AB6" i="1" s="1"/>
  <c r="X6" i="1" s="1"/>
  <c r="E232" i="4"/>
  <c r="C46" i="4"/>
  <c r="E218" i="4"/>
  <c r="E95" i="4"/>
  <c r="R12" i="1" l="1"/>
  <c r="AD8" i="1"/>
  <c r="AE10" i="1"/>
  <c r="R10" i="1" s="1"/>
  <c r="R9" i="1"/>
  <c r="AE8" i="1"/>
  <c r="R8" i="1" s="1"/>
  <c r="V5" i="1"/>
  <c r="Q5" i="1" s="1"/>
  <c r="Q12" i="1"/>
  <c r="Q6" i="1"/>
  <c r="AF14" i="1"/>
  <c r="AG14" i="1" s="1"/>
  <c r="AF5" i="1"/>
  <c r="AG5" i="1" s="1"/>
  <c r="X12" i="1"/>
  <c r="Y12" i="1" s="1"/>
  <c r="X5" i="1"/>
  <c r="X14" i="1"/>
  <c r="Y14" i="1" s="1"/>
  <c r="Q11" i="1"/>
  <c r="W13" i="1"/>
  <c r="R13" i="1" s="1"/>
  <c r="W4" i="1"/>
  <c r="K17" i="1"/>
  <c r="W17" i="1" s="1"/>
  <c r="W14" i="1"/>
  <c r="R14" i="1" s="1"/>
  <c r="AH17" i="1"/>
  <c r="AD4" i="1"/>
  <c r="AE7" i="1"/>
  <c r="R15" i="1"/>
  <c r="Y6" i="1"/>
  <c r="S6" i="1"/>
  <c r="T6" i="1" s="1"/>
  <c r="V4" i="1"/>
  <c r="Z17" i="1"/>
  <c r="R16" i="1"/>
  <c r="AJ17" i="1"/>
  <c r="AF4" i="1"/>
  <c r="AG4" i="1" s="1"/>
  <c r="Q15" i="1"/>
  <c r="L17" i="1"/>
  <c r="X8" i="1"/>
  <c r="Y11" i="1"/>
  <c r="S11" i="1"/>
  <c r="T11" i="1" s="1"/>
  <c r="X13" i="1"/>
  <c r="Y5" i="1"/>
  <c r="R5" i="1"/>
  <c r="J17" i="1"/>
  <c r="Y15" i="1"/>
  <c r="S15" i="1"/>
  <c r="T15" i="1" s="1"/>
  <c r="AB17" i="1"/>
  <c r="X17" i="1" s="1"/>
  <c r="X4" i="1"/>
  <c r="AF8" i="1"/>
  <c r="AG8" i="1" s="1"/>
  <c r="Y16" i="1"/>
  <c r="S16" i="1"/>
  <c r="T16" i="1" s="1"/>
  <c r="Y9" i="1"/>
  <c r="S9" i="1"/>
  <c r="T9" i="1" s="1"/>
  <c r="AD13" i="1"/>
  <c r="AF13" i="1"/>
  <c r="AG13" i="1" s="1"/>
  <c r="AI17" i="1"/>
  <c r="W6" i="1"/>
  <c r="R6" i="1" s="1"/>
  <c r="Y10" i="1"/>
  <c r="S10" i="1"/>
  <c r="T10" i="1" s="1"/>
  <c r="S7" i="1"/>
  <c r="T7" i="1" s="1"/>
  <c r="Y7" i="1"/>
  <c r="V13" i="1"/>
  <c r="W7" i="1"/>
  <c r="AE4" i="1"/>
  <c r="Q8" i="1"/>
  <c r="AE11" i="1"/>
  <c r="R11" i="1" s="1"/>
  <c r="S14" i="1" l="1"/>
  <c r="T14" i="1" s="1"/>
  <c r="AD17" i="1"/>
  <c r="AE17" i="1"/>
  <c r="R17" i="1" s="1"/>
  <c r="S12" i="1"/>
  <c r="T12" i="1" s="1"/>
  <c r="S5" i="1"/>
  <c r="T5" i="1" s="1"/>
  <c r="Y4" i="1"/>
  <c r="S4" i="1"/>
  <c r="T4" i="1" s="1"/>
  <c r="AF17" i="1"/>
  <c r="S17" i="1" s="1"/>
  <c r="V17" i="1"/>
  <c r="Y8" i="1"/>
  <c r="S8" i="1"/>
  <c r="T8" i="1" s="1"/>
  <c r="Q4" i="1"/>
  <c r="R4" i="1"/>
  <c r="R7" i="1"/>
  <c r="Q13" i="1"/>
  <c r="Y13" i="1"/>
  <c r="S13" i="1"/>
  <c r="T13" i="1" s="1"/>
  <c r="Q17" i="1" l="1"/>
</calcChain>
</file>

<file path=xl/sharedStrings.xml><?xml version="1.0" encoding="utf-8"?>
<sst xmlns="http://schemas.openxmlformats.org/spreadsheetml/2006/main" count="167" uniqueCount="103">
  <si>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</si>
  <si>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</si>
  <si>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</si>
  <si>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</si>
  <si>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</si>
  <si>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</si>
  <si>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</si>
  <si>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</si>
  <si>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</si>
  <si>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</si>
  <si>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</si>
  <si>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</si>
  <si>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</si>
  <si>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</si>
  <si>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</si>
  <si>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</si>
  <si>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</si>
  <si>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</si>
  <si>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</si>
  <si>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</si>
  <si>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</si>
  <si>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</si>
  <si>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</si>
  <si>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</si>
  <si>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</si>
  <si>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Samsung</t>
  </si>
  <si>
    <t>On track</t>
  </si>
  <si>
    <t>Not on track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</si>
  <si>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</si>
  <si>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</si>
  <si>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</si>
  <si>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</si>
  <si>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</si>
  <si>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</si>
  <si>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</si>
  <si>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</si>
  <si>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</si>
  <si>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</si>
  <si>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</si>
  <si>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Payment Terms</t>
  </si>
  <si>
    <t>Top Brands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</si>
  <si>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</si>
  <si>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</si>
  <si>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</si>
  <si>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</si>
  <si>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</si>
  <si>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</si>
  <si>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</si>
  <si>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</si>
  <si>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</si>
  <si>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</si>
  <si>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July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</si>
  <si>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</si>
  <si>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</si>
  <si>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</si>
  <si>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</si>
  <si>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</si>
  <si>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</si>
  <si>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</si>
  <si>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</si>
  <si>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Top Suppliers 
(80% Inventory Value &amp; COGS)</t>
  </si>
  <si>
    <t>TH_Thai Samsung Electronics Co., Ltd</t>
  </si>
  <si>
    <t>- Shorter replenishment cycle &amp; frequent replenishment (14 days coverage)</t>
  </si>
  <si>
    <t>TH_Mead Johnson Nutrition (Thailand) Co.,Ltd.</t>
  </si>
  <si>
    <t>Enfagrow, Enfalac</t>
  </si>
  <si>
    <t>- Brand already agreed to increase payment terms to 30 days (pending signed Amendment)</t>
  </si>
  <si>
    <t>TH_C. P. Food Store Company Limited</t>
  </si>
  <si>
    <t>Khaotrachat</t>
  </si>
  <si>
    <t>TH_Friesland Campina (Thailand) PCL</t>
  </si>
  <si>
    <t>Foremost</t>
  </si>
  <si>
    <t>- Minimum purchases, planning to move brand out of SBS</t>
  </si>
  <si>
    <t>TH_Copan Global Co.,Ltd.</t>
  </si>
  <si>
    <t xml:space="preserve">JYP (ITZY, GOT7) </t>
  </si>
  <si>
    <t>- Focusing on clearing black stock (currently 35% of inventory value); Reduce purchase qty.</t>
  </si>
  <si>
    <t>- Regional MKT project - difficult to negotiate payment terms</t>
  </si>
  <si>
    <t>TH_Johnson &amp; Johnson Consumer (Thailand) Co., Ltd.</t>
  </si>
  <si>
    <t>Johnson Baby</t>
  </si>
  <si>
    <t>- To re-negoatiate payment terms</t>
  </si>
  <si>
    <t>TH_Fanslink Communication Co.,Ltd.</t>
  </si>
  <si>
    <t>Xiaomi</t>
  </si>
  <si>
    <t>TH_Reckitt Benckiser (Thailand) Ltd.</t>
  </si>
  <si>
    <t>Durex, Dettol</t>
  </si>
  <si>
    <t>TH_Dairy Plus Co.,Ltd.</t>
  </si>
  <si>
    <t>Dutch Mill</t>
  </si>
  <si>
    <t>TH_Synnex (Thailand) Plc.</t>
  </si>
  <si>
    <t>ASUS, Huawei</t>
  </si>
  <si>
    <t>TH_DKSH (Thailand) Co.,Ltd.</t>
  </si>
  <si>
    <t>Kit Kat, Hada Labo, Gatsby</t>
  </si>
  <si>
    <t>IC_Shopee Singapore Pte Ltd (Outright)</t>
  </si>
  <si>
    <t>YG (Black Pink, iKon)</t>
  </si>
  <si>
    <t>- Focusing on clearing black stock (currently 87% of inventory value); Reduce purchase qty.</t>
  </si>
  <si>
    <t>TH_Thainamthip Commercial Co., Ltd</t>
  </si>
  <si>
    <t>Coca Cola</t>
  </si>
  <si>
    <t>TH_Sino-Pacific Trading (Thailand) Co. Ltd.</t>
  </si>
  <si>
    <t>Kellogg's, Pringles</t>
  </si>
  <si>
    <t>- Focusing on clearing black stock (currently 65% of inventory value)</t>
  </si>
  <si>
    <t>TH_SANKO (THAILAND).CO.,LTD</t>
  </si>
  <si>
    <t>GOON.</t>
  </si>
  <si>
    <t>- Focusing on clearing black stock (currently 54% of inventory value)
- Increase replenishment frequency (weekly); Inbound 10 days coverage</t>
  </si>
  <si>
    <t>TH_DUMEX LIMITED</t>
  </si>
  <si>
    <t>Dumex</t>
  </si>
  <si>
    <t>- Shorter replenishment cycle &amp; frequent replenishment (14 days coverage)
- Focus on clearing black stock (currently 35% of inventory value)</t>
  </si>
  <si>
    <t>% Contribution 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</si>
</sst>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4">
    <xf numFmtId="0" fontId="0" fillId="0" borderId="0"/>
    <xf numFmtId="0" fontId="1" fillId="0" borderId="0"/>
    <xf numFmtId="0" fontId="7" fillId="11" borderId="0"/>
    <xf numFmtId="9" fontId="1" fillId="0" borderId="0" applyFont="0" applyFill="0" applyBorder="0" applyAlignment="0" applyProtection="0"/>
  </cellStyleXfs>
  <cellXfs count="153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3" fontId="0" fillId="0" borderId="12" xfId="0" applyNumberFormat="1" applyBorder="1" applyAlignment="1">
      <alignment horizontal="center" vertical="top"/>
    </xf>
    <xf numFmtId="3" fontId="0" fillId="0" borderId="13" xfId="0" applyNumberFormat="1" applyBorder="1" applyAlignment="1">
      <alignment horizontal="left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7" fillId="11" borderId="1" xfId="2" applyNumberFormat="1" applyBorder="1" applyAlignment="1">
      <alignment horizontal="left" vertical="top"/>
    </xf>
    <xf numFmtId="0" fontId="3" fillId="0" borderId="15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3" fillId="0" borderId="15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quotePrefix="1" applyNumberFormat="1" applyFont="1" applyBorder="1" applyAlignment="1">
      <alignment horizontal="left"/>
    </xf>
    <xf numFmtId="3" fontId="3" fillId="10" borderId="15" xfId="0" quotePrefix="1" applyNumberFormat="1" applyFont="1" applyFill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6" fontId="3" fillId="0" borderId="15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horizontal="left" vertical="top"/>
    </xf>
    <xf numFmtId="3" fontId="4" fillId="0" borderId="13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3" xfId="0" applyNumberFormat="1" applyBorder="1" applyAlignment="1">
      <alignment horizontal="left" vertical="top" wrapText="1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 wrapText="1"/>
    </xf>
    <xf numFmtId="3" fontId="4" fillId="0" borderId="5" xfId="0" applyNumberFormat="1" applyFont="1" applyBorder="1" applyAlignment="1">
      <alignment horizontal="left" vertical="top"/>
    </xf>
    <xf numFmtId="3" fontId="0" fillId="0" borderId="18" xfId="0" applyNumberFormat="1" applyBorder="1" applyAlignment="1">
      <alignment horizontal="left" vertical="top"/>
    </xf>
    <xf numFmtId="3" fontId="0" fillId="0" borderId="19" xfId="0" applyNumberFormat="1" applyBorder="1" applyAlignment="1">
      <alignment horizontal="left" vertical="top"/>
    </xf>
    <xf numFmtId="3" fontId="0" fillId="0" borderId="20" xfId="0" applyNumberFormat="1" applyBorder="1" applyAlignment="1">
      <alignment horizontal="left" vertical="top"/>
    </xf>
    <xf numFmtId="3" fontId="3" fillId="0" borderId="19" xfId="0" applyNumberFormat="1" applyFont="1" applyBorder="1" applyAlignment="1">
      <alignment horizontal="left" vertical="top"/>
    </xf>
    <xf numFmtId="3" fontId="5" fillId="0" borderId="19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3" fontId="3" fillId="0" borderId="0" xfId="0" applyNumberFormat="1" applyFont="1" applyBorder="1" applyAlignment="1">
      <alignment horizontal="left" vertical="top"/>
    </xf>
    <xf numFmtId="3" fontId="5" fillId="0" borderId="0" xfId="0" applyNumberFormat="1" applyFont="1" applyBorder="1" applyAlignment="1">
      <alignment horizontal="left" vertical="top"/>
    </xf>
    <xf numFmtId="3" fontId="5" fillId="0" borderId="0" xfId="0" applyNumberFormat="1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9" fontId="8" fillId="0" borderId="0" xfId="3" applyFont="1" applyAlignment="1">
      <alignment vertical="top"/>
    </xf>
    <xf numFmtId="9" fontId="8" fillId="0" borderId="0" xfId="3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left" vertical="top" wrapText="1"/>
    </xf>
  </cellXfs>
  <cellStyles count="4">
    <cellStyle name="Bad" xfId="2" builtinId="27"/>
    <cellStyle name="Normal" xfId="0" builtinId="0"/>
    <cellStyle name="Percent" xfId="3" builtinId="5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working%20cap%20tracker/country%20targets/TH_data_to_set_WC_targets_v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Supplier Lookup"/>
      <sheetName val="Supplier Performance"/>
      <sheetName val="Selected Suppliers"/>
      <sheetName val="Daily Payables"/>
      <sheetName val="Top 10 supplier by WC"/>
      <sheetName val="Daily Inventory Value"/>
      <sheetName val="Dates"/>
      <sheetName val="Tax Rate"/>
    </sheetNames>
    <sheetDataSet>
      <sheetData sheetId="0"/>
      <sheetData sheetId="1"/>
      <sheetData sheetId="2">
        <row r="4">
          <cell r="AF4">
            <v>1110483.4166139909</v>
          </cell>
          <cell r="AG4">
            <v>1229432.739215161</v>
          </cell>
          <cell r="AH4">
            <v>1117711.3384571986</v>
          </cell>
          <cell r="AR4">
            <v>155061.66266421034</v>
          </cell>
          <cell r="AS4">
            <v>856483.1417875879</v>
          </cell>
          <cell r="AT4">
            <v>1095995.7707498798</v>
          </cell>
          <cell r="CT4">
            <v>736494.47950952302</v>
          </cell>
          <cell r="CU4">
            <v>1295545.7460636324</v>
          </cell>
          <cell r="CV4">
            <v>1150316.3771591899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O70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8.85546875" defaultRowHeight="15" outlineLevelRow="1" outlineLevelCol="1" x14ac:dyDescent="0.25"/>
  <cols>
    <col min="1" max="1" width="13.5703125" customWidth="1"/>
    <col min="2" max="2" width="50.5703125" bestFit="1" customWidth="1"/>
    <col min="3" max="4" width="10" style="16" customWidth="1"/>
    <col min="5" max="5" width="12.5703125" style="109" customWidth="1"/>
    <col min="6" max="8" width="12.140625" customWidth="1"/>
    <col min="9" max="9" width="14.42578125" customWidth="1"/>
    <col min="10" max="15" width="13.140625" style="16" hidden="1" customWidth="1" outlineLevel="1"/>
    <col min="16" max="16" width="13.140625" style="16" customWidth="1" collapsed="1"/>
    <col min="17" max="25" width="13.140625" style="16" customWidth="1"/>
    <col min="26" max="28" width="13.140625" style="16" hidden="1" customWidth="1" outlineLevel="1"/>
    <col min="29" max="29" width="13.140625" style="16" customWidth="1" collapsed="1"/>
    <col min="30" max="31" width="13.140625" style="16" customWidth="1"/>
    <col min="32" max="32" width="13.140625" style="46" customWidth="1"/>
    <col min="33" max="33" width="13.140625" style="16" customWidth="1"/>
    <col min="34" max="36" width="13.140625" style="16" customWidth="1" outlineLevel="1"/>
    <col min="37" max="37" width="8.85546875" customWidth="1"/>
    <col min="41" max="41" width="8.85546875" customWidth="1" outlineLevel="1"/>
    <col min="42" max="42" width="8.85546875" customWidth="1"/>
  </cols>
  <sheetData>
    <row r="1" spans="1:41" x14ac:dyDescent="0.25">
      <c r="A1" s="50" t="s">
        <v>0</v>
      </c>
      <c r="B1" s="51">
        <v>43733</v>
      </c>
      <c r="C1" s="49" t="s">
        <v>1</v>
      </c>
      <c r="D1" s="17"/>
      <c r="E1" s="110"/>
      <c r="F1" s="1"/>
      <c r="G1" s="1"/>
      <c r="H1" s="1"/>
      <c r="I1" s="1"/>
      <c r="J1" s="65"/>
      <c r="K1" s="65"/>
      <c r="L1" s="65"/>
      <c r="M1" s="65"/>
      <c r="N1" s="65"/>
      <c r="O1" s="65"/>
      <c r="P1" s="57" t="s">
        <v>2</v>
      </c>
      <c r="Q1" s="47"/>
      <c r="R1" s="47"/>
      <c r="S1" s="47"/>
      <c r="T1" s="47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</row>
    <row r="2" spans="1:41" s="3" customFormat="1" x14ac:dyDescent="0.25">
      <c r="A2" s="11"/>
      <c r="B2" s="11" t="s">
        <v>3</v>
      </c>
      <c r="C2" s="19"/>
      <c r="D2" s="18"/>
      <c r="E2" s="111"/>
      <c r="F2" s="12"/>
      <c r="G2" s="13"/>
      <c r="H2" s="14"/>
      <c r="I2" s="12"/>
      <c r="J2" s="67" t="s">
        <v>4</v>
      </c>
      <c r="K2" s="68"/>
      <c r="L2" s="69"/>
      <c r="M2" s="67" t="s">
        <v>5</v>
      </c>
      <c r="N2" s="68"/>
      <c r="O2" s="69"/>
      <c r="P2" s="52" t="s">
        <v>6</v>
      </c>
      <c r="Q2" s="48"/>
      <c r="R2" s="48"/>
      <c r="S2" s="48"/>
      <c r="T2" s="53"/>
      <c r="U2" s="52" t="s">
        <v>7</v>
      </c>
      <c r="V2" s="48"/>
      <c r="W2" s="48"/>
      <c r="X2" s="48"/>
      <c r="Y2" s="53"/>
      <c r="Z2" s="48" t="s">
        <v>8</v>
      </c>
      <c r="AA2" s="48"/>
      <c r="AB2" s="48"/>
      <c r="AC2" s="52" t="s">
        <v>9</v>
      </c>
      <c r="AD2" s="48"/>
      <c r="AE2" s="48"/>
      <c r="AF2" s="48"/>
      <c r="AG2" s="53"/>
      <c r="AH2" s="48" t="s">
        <v>10</v>
      </c>
      <c r="AI2" s="48"/>
      <c r="AJ2" s="48"/>
    </row>
    <row r="3" spans="1:41" ht="75" customHeight="1" x14ac:dyDescent="0.25">
      <c r="A3" s="71" t="s">
        <v>59</v>
      </c>
      <c r="B3" s="72" t="s">
        <v>11</v>
      </c>
      <c r="C3" s="73" t="s">
        <v>12</v>
      </c>
      <c r="D3" s="74" t="s">
        <v>13</v>
      </c>
      <c r="E3" s="112" t="s">
        <v>14</v>
      </c>
      <c r="F3" s="64" t="s">
        <v>15</v>
      </c>
      <c r="G3" s="75" t="s">
        <v>16</v>
      </c>
      <c r="H3" s="76" t="s">
        <v>17</v>
      </c>
      <c r="I3" s="64" t="s">
        <v>18</v>
      </c>
      <c r="J3" s="66">
        <v>43647</v>
      </c>
      <c r="K3" s="66">
        <v>43678</v>
      </c>
      <c r="L3" s="70" t="s">
        <v>19</v>
      </c>
      <c r="M3" s="66">
        <v>43647</v>
      </c>
      <c r="N3" s="66">
        <v>43678</v>
      </c>
      <c r="O3" s="70" t="s">
        <v>19</v>
      </c>
      <c r="P3" s="56" t="s">
        <v>20</v>
      </c>
      <c r="Q3" s="63">
        <v>43647</v>
      </c>
      <c r="R3" s="63">
        <v>43678</v>
      </c>
      <c r="S3" s="63" t="s">
        <v>21</v>
      </c>
      <c r="T3" s="56" t="s">
        <v>22</v>
      </c>
      <c r="U3" s="54" t="s">
        <v>20</v>
      </c>
      <c r="V3" s="63">
        <v>43647</v>
      </c>
      <c r="W3" s="63">
        <v>43678</v>
      </c>
      <c r="X3" s="56" t="s">
        <v>23</v>
      </c>
      <c r="Y3" s="56" t="s">
        <v>22</v>
      </c>
      <c r="Z3" s="63">
        <v>43647</v>
      </c>
      <c r="AA3" s="63">
        <v>43678</v>
      </c>
      <c r="AB3" s="56" t="s">
        <v>21</v>
      </c>
      <c r="AC3" s="56" t="s">
        <v>20</v>
      </c>
      <c r="AD3" s="63">
        <v>43647</v>
      </c>
      <c r="AE3" s="63">
        <v>43678</v>
      </c>
      <c r="AF3" s="56" t="s">
        <v>24</v>
      </c>
      <c r="AG3" s="55" t="s">
        <v>22</v>
      </c>
      <c r="AH3" s="63">
        <v>43647</v>
      </c>
      <c r="AI3" s="63">
        <v>43678</v>
      </c>
      <c r="AJ3" s="56" t="s">
        <v>24</v>
      </c>
      <c r="AK3" s="2"/>
      <c r="AL3" s="2"/>
    </row>
    <row r="4" spans="1:41" s="23" customFormat="1" x14ac:dyDescent="0.25">
      <c r="A4" s="88"/>
      <c r="B4" s="89"/>
      <c r="C4" s="78"/>
      <c r="D4" s="78"/>
      <c r="E4" s="78"/>
      <c r="F4" s="88"/>
      <c r="G4" s="88"/>
      <c r="H4" s="88"/>
      <c r="I4" s="88"/>
      <c r="J4" s="113" t="e">
        <f>VLOOKUP($B4,'Daily COGS'!$B:$E,2,FALSE)</f>
        <v>#N/A</v>
      </c>
      <c r="K4" s="113" t="e">
        <f>VLOOKUP($B4,'Daily COGS'!$B:$E,3,FALSE)</f>
        <v>#N/A</v>
      </c>
      <c r="L4" s="113" t="e">
        <f>VLOOKUP($B4,'Daily COGS'!$B:$E,4,FALSE)</f>
        <v>#N/A</v>
      </c>
      <c r="M4" s="113" t="e">
        <f>VLOOKUP($B4,'Daily Inbounds'!$B:$E,2,FALSE)</f>
        <v>#N/A</v>
      </c>
      <c r="N4" s="113" t="e">
        <f>VLOOKUP($B4,'Daily Inbounds'!$B:$E,3,FALSE)</f>
        <v>#N/A</v>
      </c>
      <c r="O4" s="113" t="e">
        <f>VLOOKUP($B4,'Daily Inbounds'!$B:$E,4,FALSE)</f>
        <v>#N/A</v>
      </c>
      <c r="P4" s="90" t="str">
        <f>IFERROR(VLOOKUP($B4,TH!$A:$AJ, 23,FALSE), "")</f>
        <v/>
      </c>
      <c r="Q4" s="91" t="str">
        <f t="shared" ref="Q4:Q17" si="0">IFERROR(IF(V4="n.a.", -AD4, IF(AD4="n.a.", V4, V4-AD4)),"n.a.")</f>
        <v>n.a.</v>
      </c>
      <c r="R4" s="91" t="str">
        <f t="shared" ref="R4:R17" si="1">IFERROR(IF(W4="n.a.", -AE4, IF(AE4="n.a.", W4, W4-AE4)),"n.a.")</f>
        <v>n.a.</v>
      </c>
      <c r="S4" s="92" t="str">
        <f t="shared" ref="S4:S17" si="2">IFERROR(IF(X4="n.a.", -AF4, IF(AF4="n.a.", X4, X4-AF4)),"n.a.")</f>
        <v>n.a.</v>
      </c>
      <c r="T4" s="93" t="str">
        <f t="shared" ref="T4:T16" si="3">IFERROR(P4-S4, "n.a.")</f>
        <v>n.a.</v>
      </c>
      <c r="U4" s="103" t="str">
        <f>IFERROR(VLOOKUP($B4,TH!$A:$AJ, 27,FALSE), "")</f>
        <v/>
      </c>
      <c r="V4" s="91" t="str">
        <f t="shared" ref="V4:V17" si="4">IFERROR(Z4/J4*30,"n.a.")</f>
        <v>n.a.</v>
      </c>
      <c r="W4" s="94" t="str">
        <f t="shared" ref="W4:W17" si="5">IFERROR(AA4/K4*30,"n.a.")</f>
        <v>n.a.</v>
      </c>
      <c r="X4" s="91" t="str">
        <f t="shared" ref="X4:X17" si="6">IFERROR(AB4/L4*30,"n.a.")</f>
        <v>n.a.</v>
      </c>
      <c r="Y4" s="93" t="str">
        <f t="shared" ref="Y4:Y16" si="7">IFERROR(-X4+U4,"n.a.")</f>
        <v>n.a.</v>
      </c>
      <c r="Z4" s="113" t="e">
        <f>VLOOKUP(B4,'Daily Inventory Value'!B:E,2,FALSE)</f>
        <v>#N/A</v>
      </c>
      <c r="AA4" s="113" t="e">
        <f>VLOOKUP(B4,'Daily Inventory Value'!B:E,3,FALSE)</f>
        <v>#N/A</v>
      </c>
      <c r="AB4" s="113" t="e">
        <f>VLOOKUP(B4,'Daily Inventory Value'!B:E,4,FALSE)</f>
        <v>#N/A</v>
      </c>
      <c r="AC4" s="90" t="str">
        <f>IFERROR(VLOOKUP($B4,TH!$A:$AJ, 32,FALSE), "")</f>
        <v/>
      </c>
      <c r="AD4" s="91" t="str">
        <f t="shared" ref="AD4:AD17" si="8">IFERROR(AH4/J4*30,"n.a.")</f>
        <v>n.a.</v>
      </c>
      <c r="AE4" s="91" t="str">
        <f t="shared" ref="AE4:AE17" si="9">IFERROR(AI4/K4*30,"n.a.")</f>
        <v>n.a.</v>
      </c>
      <c r="AF4" s="87" t="str">
        <f t="shared" ref="AF4:AF17" si="10">IFERROR(AJ4/L4*30,"n.a.")</f>
        <v>n.a.</v>
      </c>
      <c r="AG4" s="93" t="str">
        <f t="shared" ref="AG4:AG16" si="11">IFERROR(-AC4+AF4, "n.a.")</f>
        <v>n.a.</v>
      </c>
      <c r="AH4" s="113" t="e">
        <f>VLOOKUP(B4,'Daily Accounts Payable'!B:E,2,FALSE)</f>
        <v>#N/A</v>
      </c>
      <c r="AI4" s="113" t="e">
        <f>VLOOKUP(B4,'Daily Accounts Payable'!B:E,3,FALSE)</f>
        <v>#N/A</v>
      </c>
      <c r="AJ4" s="113" t="e">
        <f>VLOOKUP(B4,'Daily Accounts Payable'!B:E,4,FALSE)</f>
        <v>#N/A</v>
      </c>
    </row>
    <row r="5" spans="1:41" s="23" customFormat="1" x14ac:dyDescent="0.25">
      <c r="A5" s="95"/>
      <c r="B5" s="96"/>
      <c r="C5" s="78"/>
      <c r="D5" s="78"/>
      <c r="E5" s="78"/>
      <c r="F5" s="88"/>
      <c r="G5" s="88"/>
      <c r="H5" s="88"/>
      <c r="I5" s="95"/>
      <c r="J5" s="113" t="e">
        <f>VLOOKUP($B5,'Daily COGS'!$B:$E,2,FALSE)</f>
        <v>#N/A</v>
      </c>
      <c r="K5" s="113" t="e">
        <f>VLOOKUP($B5,'Daily COGS'!$B:$E,3,FALSE)</f>
        <v>#N/A</v>
      </c>
      <c r="L5" s="113" t="e">
        <f>VLOOKUP($B5,'Daily COGS'!$B:$E,4,FALSE)</f>
        <v>#N/A</v>
      </c>
      <c r="M5" s="113" t="e">
        <f>VLOOKUP($B5,'Daily Inbounds'!$B:$E,2,FALSE)</f>
        <v>#N/A</v>
      </c>
      <c r="N5" s="113" t="e">
        <f>VLOOKUP($B5,'Daily Inbounds'!$B:$E,3,FALSE)</f>
        <v>#N/A</v>
      </c>
      <c r="O5" s="113" t="e">
        <f>VLOOKUP($B5,'Daily Inbounds'!$B:$E,4,FALSE)</f>
        <v>#N/A</v>
      </c>
      <c r="P5" s="97" t="str">
        <f>IFERROR(VLOOKUP($B5,TH!$A:$AJ, 23,FALSE), "")</f>
        <v/>
      </c>
      <c r="Q5" s="98" t="str">
        <f t="shared" si="0"/>
        <v>n.a.</v>
      </c>
      <c r="R5" s="98" t="str">
        <f t="shared" si="1"/>
        <v>n.a.</v>
      </c>
      <c r="S5" s="99" t="str">
        <f t="shared" si="2"/>
        <v>n.a.</v>
      </c>
      <c r="T5" s="93" t="str">
        <f t="shared" si="3"/>
        <v>n.a.</v>
      </c>
      <c r="U5" s="104" t="str">
        <f>IFERROR(VLOOKUP($B5,TH!$A:$AJ, 27,FALSE), "")</f>
        <v/>
      </c>
      <c r="V5" s="98" t="str">
        <f t="shared" si="4"/>
        <v>n.a.</v>
      </c>
      <c r="W5" s="100" t="str">
        <f t="shared" si="5"/>
        <v>n.a.</v>
      </c>
      <c r="X5" s="98" t="str">
        <f t="shared" si="6"/>
        <v>n.a.</v>
      </c>
      <c r="Y5" s="93" t="str">
        <f t="shared" si="7"/>
        <v>n.a.</v>
      </c>
      <c r="Z5" s="114" t="e">
        <f>VLOOKUP(B5,'Daily Inventory Value'!B:E,2,FALSE)</f>
        <v>#N/A</v>
      </c>
      <c r="AA5" s="114" t="e">
        <f>VLOOKUP(B5,'Daily Inventory Value'!B:E,3,FALSE)</f>
        <v>#N/A</v>
      </c>
      <c r="AB5" s="114" t="e">
        <f>VLOOKUP(B5,'Daily Inventory Value'!B:E,4,FALSE)</f>
        <v>#N/A</v>
      </c>
      <c r="AC5" s="97" t="str">
        <f>IFERROR(VLOOKUP($B5,TH!$A:$AJ, 32,FALSE), "")</f>
        <v/>
      </c>
      <c r="AD5" s="98" t="str">
        <f t="shared" si="8"/>
        <v>n.a.</v>
      </c>
      <c r="AE5" s="98" t="str">
        <f t="shared" si="9"/>
        <v>n.a.</v>
      </c>
      <c r="AF5" s="78" t="str">
        <f t="shared" si="10"/>
        <v>n.a.</v>
      </c>
      <c r="AG5" s="93" t="str">
        <f t="shared" si="11"/>
        <v>n.a.</v>
      </c>
      <c r="AH5" s="114" t="e">
        <f>VLOOKUP(B5,'Daily Accounts Payable'!B:E,2,FALSE)</f>
        <v>#N/A</v>
      </c>
      <c r="AI5" s="114" t="e">
        <f>VLOOKUP(B5,'Daily Accounts Payable'!B:E,3,FALSE)</f>
        <v>#N/A</v>
      </c>
      <c r="AJ5" s="114" t="e">
        <f>VLOOKUP(B5,'Daily Accounts Payable'!B:E,4,FALSE)</f>
        <v>#N/A</v>
      </c>
    </row>
    <row r="6" spans="1:41" s="23" customFormat="1" x14ac:dyDescent="0.25">
      <c r="A6" s="95"/>
      <c r="B6" s="96"/>
      <c r="C6" s="78"/>
      <c r="D6" s="78"/>
      <c r="E6" s="78"/>
      <c r="F6" s="88"/>
      <c r="G6" s="88"/>
      <c r="H6" s="88"/>
      <c r="I6" s="95"/>
      <c r="J6" s="113" t="e">
        <f>VLOOKUP($B6,'Daily COGS'!$B:$E,2,FALSE)</f>
        <v>#N/A</v>
      </c>
      <c r="K6" s="113" t="e">
        <f>VLOOKUP($B6,'Daily COGS'!$B:$E,3,FALSE)</f>
        <v>#N/A</v>
      </c>
      <c r="L6" s="113" t="e">
        <f>VLOOKUP($B6,'Daily COGS'!$B:$E,4,FALSE)</f>
        <v>#N/A</v>
      </c>
      <c r="M6" s="113" t="e">
        <f>VLOOKUP($B6,'Daily Inbounds'!$B:$E,2,FALSE)</f>
        <v>#N/A</v>
      </c>
      <c r="N6" s="113" t="e">
        <f>VLOOKUP($B6,'Daily Inbounds'!$B:$E,3,FALSE)</f>
        <v>#N/A</v>
      </c>
      <c r="O6" s="113" t="e">
        <f>VLOOKUP($B6,'Daily Inbounds'!$B:$E,4,FALSE)</f>
        <v>#N/A</v>
      </c>
      <c r="P6" s="97" t="str">
        <f>IFERROR(VLOOKUP($B6,TH!$A:$AJ, 23,FALSE), "")</f>
        <v/>
      </c>
      <c r="Q6" s="98" t="str">
        <f t="shared" si="0"/>
        <v>n.a.</v>
      </c>
      <c r="R6" s="98" t="str">
        <f t="shared" si="1"/>
        <v>n.a.</v>
      </c>
      <c r="S6" s="99" t="str">
        <f t="shared" si="2"/>
        <v>n.a.</v>
      </c>
      <c r="T6" s="93" t="str">
        <f t="shared" si="3"/>
        <v>n.a.</v>
      </c>
      <c r="U6" s="104" t="str">
        <f>IFERROR(VLOOKUP($B6,TH!$A:$AJ, 27,FALSE), "")</f>
        <v/>
      </c>
      <c r="V6" s="98" t="str">
        <f t="shared" si="4"/>
        <v>n.a.</v>
      </c>
      <c r="W6" s="100" t="str">
        <f t="shared" si="5"/>
        <v>n.a.</v>
      </c>
      <c r="X6" s="98" t="str">
        <f t="shared" si="6"/>
        <v>n.a.</v>
      </c>
      <c r="Y6" s="93" t="str">
        <f t="shared" si="7"/>
        <v>n.a.</v>
      </c>
      <c r="Z6" s="114" t="e">
        <f>VLOOKUP(B6,'Daily Inventory Value'!B:E,2,FALSE)</f>
        <v>#N/A</v>
      </c>
      <c r="AA6" s="114" t="e">
        <f>VLOOKUP(B6,'Daily Inventory Value'!B:E,3,FALSE)</f>
        <v>#N/A</v>
      </c>
      <c r="AB6" s="114" t="e">
        <f>VLOOKUP(B6,'Daily Inventory Value'!B:E,4,FALSE)</f>
        <v>#N/A</v>
      </c>
      <c r="AC6" s="97" t="str">
        <f>IFERROR(VLOOKUP($B6,TH!$A:$AJ, 32,FALSE), "")</f>
        <v/>
      </c>
      <c r="AD6" s="98" t="str">
        <f t="shared" si="8"/>
        <v>n.a.</v>
      </c>
      <c r="AE6" s="98" t="str">
        <f t="shared" si="9"/>
        <v>n.a.</v>
      </c>
      <c r="AF6" s="78" t="str">
        <f t="shared" si="10"/>
        <v>n.a.</v>
      </c>
      <c r="AG6" s="93" t="str">
        <f t="shared" si="11"/>
        <v>n.a.</v>
      </c>
      <c r="AH6" s="114" t="e">
        <f>VLOOKUP(B6,'Daily Accounts Payable'!B:E,2,FALSE)</f>
        <v>#N/A</v>
      </c>
      <c r="AI6" s="114" t="e">
        <f>VLOOKUP(B6,'Daily Accounts Payable'!B:E,3,FALSE)</f>
        <v>#N/A</v>
      </c>
      <c r="AJ6" s="114" t="e">
        <f>VLOOKUP(B6,'Daily Accounts Payable'!B:E,4,FALSE)</f>
        <v>#N/A</v>
      </c>
    </row>
    <row r="7" spans="1:41" s="23" customFormat="1" x14ac:dyDescent="0.25">
      <c r="A7" s="95"/>
      <c r="B7" s="96"/>
      <c r="C7" s="78"/>
      <c r="D7" s="78"/>
      <c r="E7" s="78"/>
      <c r="F7" s="88"/>
      <c r="G7" s="88"/>
      <c r="H7" s="88"/>
      <c r="I7" s="95"/>
      <c r="J7" s="113" t="e">
        <f>VLOOKUP($B7,'Daily COGS'!$B:$E,2,FALSE)</f>
        <v>#N/A</v>
      </c>
      <c r="K7" s="113" t="e">
        <f>VLOOKUP($B7,'Daily COGS'!$B:$E,3,FALSE)</f>
        <v>#N/A</v>
      </c>
      <c r="L7" s="113" t="e">
        <f>VLOOKUP($B7,'Daily COGS'!$B:$E,4,FALSE)</f>
        <v>#N/A</v>
      </c>
      <c r="M7" s="113" t="e">
        <f>VLOOKUP($B7,'Daily Inbounds'!$B:$E,2,FALSE)</f>
        <v>#N/A</v>
      </c>
      <c r="N7" s="113" t="e">
        <f>VLOOKUP($B7,'Daily Inbounds'!$B:$E,3,FALSE)</f>
        <v>#N/A</v>
      </c>
      <c r="O7" s="113" t="e">
        <f>VLOOKUP($B7,'Daily Inbounds'!$B:$E,4,FALSE)</f>
        <v>#N/A</v>
      </c>
      <c r="P7" s="97" t="str">
        <f>IFERROR(VLOOKUP($B7,TH!$A:$AJ, 23,FALSE), "")</f>
        <v/>
      </c>
      <c r="Q7" s="98" t="str">
        <f t="shared" si="0"/>
        <v>n.a.</v>
      </c>
      <c r="R7" s="98" t="str">
        <f t="shared" si="1"/>
        <v>n.a.</v>
      </c>
      <c r="S7" s="99" t="str">
        <f t="shared" si="2"/>
        <v>n.a.</v>
      </c>
      <c r="T7" s="93" t="str">
        <f t="shared" si="3"/>
        <v>n.a.</v>
      </c>
      <c r="U7" s="104" t="str">
        <f>IFERROR(VLOOKUP($B7,TH!$A:$AJ, 27,FALSE), "")</f>
        <v/>
      </c>
      <c r="V7" s="98" t="str">
        <f t="shared" si="4"/>
        <v>n.a.</v>
      </c>
      <c r="W7" s="100" t="str">
        <f t="shared" si="5"/>
        <v>n.a.</v>
      </c>
      <c r="X7" s="98" t="str">
        <f t="shared" si="6"/>
        <v>n.a.</v>
      </c>
      <c r="Y7" s="93" t="str">
        <f t="shared" si="7"/>
        <v>n.a.</v>
      </c>
      <c r="Z7" s="114" t="e">
        <f>VLOOKUP(B7,'Daily Inventory Value'!B:E,2,FALSE)</f>
        <v>#N/A</v>
      </c>
      <c r="AA7" s="114" t="e">
        <f>VLOOKUP(B7,'Daily Inventory Value'!B:E,3,FALSE)</f>
        <v>#N/A</v>
      </c>
      <c r="AB7" s="114" t="e">
        <f>VLOOKUP(B7,'Daily Inventory Value'!B:E,4,FALSE)</f>
        <v>#N/A</v>
      </c>
      <c r="AC7" s="97" t="str">
        <f>IFERROR(VLOOKUP($B7,TH!$A:$AJ, 32,FALSE), "")</f>
        <v/>
      </c>
      <c r="AD7" s="98" t="str">
        <f t="shared" si="8"/>
        <v>n.a.</v>
      </c>
      <c r="AE7" s="98" t="str">
        <f t="shared" si="9"/>
        <v>n.a.</v>
      </c>
      <c r="AF7" s="78" t="str">
        <f t="shared" si="10"/>
        <v>n.a.</v>
      </c>
      <c r="AG7" s="93" t="str">
        <f t="shared" si="11"/>
        <v>n.a.</v>
      </c>
      <c r="AH7" s="114" t="e">
        <f>VLOOKUP(B7,'Daily Accounts Payable'!B:E,2,FALSE)</f>
        <v>#N/A</v>
      </c>
      <c r="AI7" s="114" t="e">
        <f>VLOOKUP(B7,'Daily Accounts Payable'!B:E,3,FALSE)</f>
        <v>#N/A</v>
      </c>
      <c r="AJ7" s="114" t="e">
        <f>VLOOKUP(B7,'Daily Accounts Payable'!B:E,4,FALSE)</f>
        <v>#N/A</v>
      </c>
    </row>
    <row r="8" spans="1:41" s="23" customFormat="1" x14ac:dyDescent="0.25">
      <c r="A8" s="95"/>
      <c r="B8" s="96"/>
      <c r="C8" s="78"/>
      <c r="D8" s="78"/>
      <c r="E8" s="78"/>
      <c r="F8" s="88"/>
      <c r="G8" s="88"/>
      <c r="H8" s="88"/>
      <c r="I8" s="95"/>
      <c r="J8" s="113" t="e">
        <f>VLOOKUP($B8,'Daily COGS'!$B:$E,2,FALSE)</f>
        <v>#N/A</v>
      </c>
      <c r="K8" s="113" t="e">
        <f>VLOOKUP($B8,'Daily COGS'!$B:$E,3,FALSE)</f>
        <v>#N/A</v>
      </c>
      <c r="L8" s="113" t="e">
        <f>VLOOKUP($B8,'Daily COGS'!$B:$E,4,FALSE)</f>
        <v>#N/A</v>
      </c>
      <c r="M8" s="113" t="e">
        <f>VLOOKUP($B8,'Daily Inbounds'!$B:$E,2,FALSE)</f>
        <v>#N/A</v>
      </c>
      <c r="N8" s="113" t="e">
        <f>VLOOKUP($B8,'Daily Inbounds'!$B:$E,3,FALSE)</f>
        <v>#N/A</v>
      </c>
      <c r="O8" s="113" t="e">
        <f>VLOOKUP($B8,'Daily Inbounds'!$B:$E,4,FALSE)</f>
        <v>#N/A</v>
      </c>
      <c r="P8" s="97" t="str">
        <f>IFERROR(VLOOKUP($B8,TH!$A:$AJ, 23,FALSE), "")</f>
        <v/>
      </c>
      <c r="Q8" s="98" t="str">
        <f t="shared" si="0"/>
        <v>n.a.</v>
      </c>
      <c r="R8" s="98" t="str">
        <f t="shared" si="1"/>
        <v>n.a.</v>
      </c>
      <c r="S8" s="99" t="str">
        <f t="shared" si="2"/>
        <v>n.a.</v>
      </c>
      <c r="T8" s="93" t="str">
        <f t="shared" si="3"/>
        <v>n.a.</v>
      </c>
      <c r="U8" s="104" t="str">
        <f>IFERROR(VLOOKUP($B8,TH!$A:$AJ, 27,FALSE), "")</f>
        <v/>
      </c>
      <c r="V8" s="98" t="str">
        <f t="shared" si="4"/>
        <v>n.a.</v>
      </c>
      <c r="W8" s="100" t="str">
        <f t="shared" si="5"/>
        <v>n.a.</v>
      </c>
      <c r="X8" s="98" t="str">
        <f t="shared" si="6"/>
        <v>n.a.</v>
      </c>
      <c r="Y8" s="93" t="str">
        <f t="shared" si="7"/>
        <v>n.a.</v>
      </c>
      <c r="Z8" s="114" t="e">
        <f>VLOOKUP(B8,'Daily Inventory Value'!B:E,2,FALSE)</f>
        <v>#N/A</v>
      </c>
      <c r="AA8" s="114" t="e">
        <f>VLOOKUP(B8,'Daily Inventory Value'!B:E,3,FALSE)</f>
        <v>#N/A</v>
      </c>
      <c r="AB8" s="114" t="e">
        <f>VLOOKUP(B8,'Daily Inventory Value'!B:E,4,FALSE)</f>
        <v>#N/A</v>
      </c>
      <c r="AC8" s="97" t="str">
        <f>IFERROR(VLOOKUP($B8,TH!$A:$AJ, 32,FALSE), "")</f>
        <v/>
      </c>
      <c r="AD8" s="98" t="str">
        <f t="shared" si="8"/>
        <v>n.a.</v>
      </c>
      <c r="AE8" s="98" t="str">
        <f t="shared" si="9"/>
        <v>n.a.</v>
      </c>
      <c r="AF8" s="78" t="str">
        <f t="shared" si="10"/>
        <v>n.a.</v>
      </c>
      <c r="AG8" s="93" t="str">
        <f t="shared" si="11"/>
        <v>n.a.</v>
      </c>
      <c r="AH8" s="114" t="e">
        <f>VLOOKUP(B8,'Daily Accounts Payable'!B:E,2,FALSE)</f>
        <v>#N/A</v>
      </c>
      <c r="AI8" s="114" t="e">
        <f>VLOOKUP(B8,'Daily Accounts Payable'!B:E,3,FALSE)</f>
        <v>#N/A</v>
      </c>
      <c r="AJ8" s="114" t="e">
        <f>VLOOKUP(B8,'Daily Accounts Payable'!B:E,4,FALSE)</f>
        <v>#N/A</v>
      </c>
    </row>
    <row r="9" spans="1:41" s="23" customFormat="1" x14ac:dyDescent="0.25">
      <c r="A9" s="95"/>
      <c r="B9" s="96"/>
      <c r="C9" s="78"/>
      <c r="D9" s="78"/>
      <c r="E9" s="78"/>
      <c r="F9" s="88"/>
      <c r="G9" s="88"/>
      <c r="H9" s="88"/>
      <c r="I9" s="95"/>
      <c r="J9" s="113" t="e">
        <f>VLOOKUP($B9,'Daily COGS'!$B:$E,2,FALSE)</f>
        <v>#N/A</v>
      </c>
      <c r="K9" s="113" t="e">
        <f>VLOOKUP($B9,'Daily COGS'!$B:$E,3,FALSE)</f>
        <v>#N/A</v>
      </c>
      <c r="L9" s="113" t="e">
        <f>VLOOKUP($B9,'Daily COGS'!$B:$E,4,FALSE)</f>
        <v>#N/A</v>
      </c>
      <c r="M9" s="113" t="e">
        <f>VLOOKUP($B9,'Daily Inbounds'!$B:$E,2,FALSE)</f>
        <v>#N/A</v>
      </c>
      <c r="N9" s="113" t="e">
        <f>VLOOKUP($B9,'Daily Inbounds'!$B:$E,3,FALSE)</f>
        <v>#N/A</v>
      </c>
      <c r="O9" s="113" t="e">
        <f>VLOOKUP($B9,'Daily Inbounds'!$B:$E,4,FALSE)</f>
        <v>#N/A</v>
      </c>
      <c r="P9" s="97" t="str">
        <f>IFERROR(VLOOKUP($B9,TH!$A:$AJ, 23,FALSE), "")</f>
        <v/>
      </c>
      <c r="Q9" s="98" t="str">
        <f t="shared" si="0"/>
        <v>n.a.</v>
      </c>
      <c r="R9" s="98" t="str">
        <f t="shared" si="1"/>
        <v>n.a.</v>
      </c>
      <c r="S9" s="99" t="str">
        <f t="shared" si="2"/>
        <v>n.a.</v>
      </c>
      <c r="T9" s="93" t="str">
        <f t="shared" si="3"/>
        <v>n.a.</v>
      </c>
      <c r="U9" s="104" t="str">
        <f>IFERROR(VLOOKUP($B9,TH!$A:$AJ, 27,FALSE), "")</f>
        <v/>
      </c>
      <c r="V9" s="98" t="str">
        <f t="shared" si="4"/>
        <v>n.a.</v>
      </c>
      <c r="W9" s="100" t="str">
        <f t="shared" si="5"/>
        <v>n.a.</v>
      </c>
      <c r="X9" s="98" t="str">
        <f t="shared" si="6"/>
        <v>n.a.</v>
      </c>
      <c r="Y9" s="93" t="str">
        <f t="shared" si="7"/>
        <v>n.a.</v>
      </c>
      <c r="Z9" s="114" t="e">
        <f>VLOOKUP(B9,'Daily Inventory Value'!B:E,2,FALSE)</f>
        <v>#N/A</v>
      </c>
      <c r="AA9" s="114" t="e">
        <f>VLOOKUP(B9,'Daily Inventory Value'!B:E,3,FALSE)</f>
        <v>#N/A</v>
      </c>
      <c r="AB9" s="114" t="e">
        <f>VLOOKUP(B9,'Daily Inventory Value'!B:E,4,FALSE)</f>
        <v>#N/A</v>
      </c>
      <c r="AC9" s="97" t="str">
        <f>IFERROR(VLOOKUP($B9,TH!$A:$AJ, 32,FALSE), "")</f>
        <v/>
      </c>
      <c r="AD9" s="98" t="str">
        <f t="shared" si="8"/>
        <v>n.a.</v>
      </c>
      <c r="AE9" s="98" t="str">
        <f t="shared" si="9"/>
        <v>n.a.</v>
      </c>
      <c r="AF9" s="78" t="str">
        <f t="shared" si="10"/>
        <v>n.a.</v>
      </c>
      <c r="AG9" s="93" t="str">
        <f t="shared" si="11"/>
        <v>n.a.</v>
      </c>
      <c r="AH9" s="114" t="e">
        <f>VLOOKUP(B9,'Daily Accounts Payable'!B:E,2,FALSE)</f>
        <v>#N/A</v>
      </c>
      <c r="AI9" s="114" t="e">
        <f>VLOOKUP(B9,'Daily Accounts Payable'!B:E,3,FALSE)</f>
        <v>#N/A</v>
      </c>
      <c r="AJ9" s="114" t="e">
        <f>VLOOKUP(B9,'Daily Accounts Payable'!B:E,4,FALSE)</f>
        <v>#N/A</v>
      </c>
    </row>
    <row r="10" spans="1:41" s="23" customFormat="1" x14ac:dyDescent="0.25">
      <c r="A10" s="95"/>
      <c r="B10" s="96"/>
      <c r="C10" s="78"/>
      <c r="D10" s="78"/>
      <c r="E10" s="78"/>
      <c r="F10" s="88"/>
      <c r="G10" s="88"/>
      <c r="H10" s="88"/>
      <c r="I10" s="95"/>
      <c r="J10" s="113" t="e">
        <f>VLOOKUP($B10,'Daily COGS'!$B:$E,2,FALSE)</f>
        <v>#N/A</v>
      </c>
      <c r="K10" s="113" t="e">
        <f>VLOOKUP($B10,'Daily COGS'!$B:$E,3,FALSE)</f>
        <v>#N/A</v>
      </c>
      <c r="L10" s="113" t="e">
        <f>VLOOKUP($B10,'Daily COGS'!$B:$E,4,FALSE)</f>
        <v>#N/A</v>
      </c>
      <c r="M10" s="113" t="e">
        <f>VLOOKUP($B10,'Daily Inbounds'!$B:$E,2,FALSE)</f>
        <v>#N/A</v>
      </c>
      <c r="N10" s="113" t="e">
        <f>VLOOKUP($B10,'Daily Inbounds'!$B:$E,3,FALSE)</f>
        <v>#N/A</v>
      </c>
      <c r="O10" s="113" t="e">
        <f>VLOOKUP($B10,'Daily Inbounds'!$B:$E,4,FALSE)</f>
        <v>#N/A</v>
      </c>
      <c r="P10" s="97" t="str">
        <f>IFERROR(VLOOKUP($B10,TH!$A:$AJ, 23,FALSE), "")</f>
        <v/>
      </c>
      <c r="Q10" s="98" t="str">
        <f t="shared" si="0"/>
        <v>n.a.</v>
      </c>
      <c r="R10" s="98" t="str">
        <f t="shared" si="1"/>
        <v>n.a.</v>
      </c>
      <c r="S10" s="99" t="str">
        <f t="shared" si="2"/>
        <v>n.a.</v>
      </c>
      <c r="T10" s="93" t="str">
        <f t="shared" si="3"/>
        <v>n.a.</v>
      </c>
      <c r="U10" s="104" t="str">
        <f>IFERROR(VLOOKUP($B10,TH!$A:$AJ, 27,FALSE), "")</f>
        <v/>
      </c>
      <c r="V10" s="98" t="str">
        <f t="shared" si="4"/>
        <v>n.a.</v>
      </c>
      <c r="W10" s="100" t="str">
        <f t="shared" si="5"/>
        <v>n.a.</v>
      </c>
      <c r="X10" s="98" t="str">
        <f t="shared" si="6"/>
        <v>n.a.</v>
      </c>
      <c r="Y10" s="93" t="str">
        <f t="shared" si="7"/>
        <v>n.a.</v>
      </c>
      <c r="Z10" s="114" t="e">
        <f>VLOOKUP(B10,'Daily Inventory Value'!B:E,2,FALSE)</f>
        <v>#N/A</v>
      </c>
      <c r="AA10" s="114" t="e">
        <f>VLOOKUP(B10,'Daily Inventory Value'!B:E,3,FALSE)</f>
        <v>#N/A</v>
      </c>
      <c r="AB10" s="114" t="e">
        <f>VLOOKUP(B10,'Daily Inventory Value'!B:E,4,FALSE)</f>
        <v>#N/A</v>
      </c>
      <c r="AC10" s="97" t="str">
        <f>IFERROR(VLOOKUP($B10,TH!$A:$AJ, 32,FALSE), "")</f>
        <v/>
      </c>
      <c r="AD10" s="98" t="str">
        <f t="shared" si="8"/>
        <v>n.a.</v>
      </c>
      <c r="AE10" s="98" t="str">
        <f t="shared" si="9"/>
        <v>n.a.</v>
      </c>
      <c r="AF10" s="78" t="str">
        <f t="shared" si="10"/>
        <v>n.a.</v>
      </c>
      <c r="AG10" s="93" t="str">
        <f t="shared" si="11"/>
        <v>n.a.</v>
      </c>
      <c r="AH10" s="114" t="e">
        <f>VLOOKUP(B10,'Daily Accounts Payable'!B:E,2,FALSE)</f>
        <v>#N/A</v>
      </c>
      <c r="AI10" s="114" t="e">
        <f>VLOOKUP(B10,'Daily Accounts Payable'!B:E,3,FALSE)</f>
        <v>#N/A</v>
      </c>
      <c r="AJ10" s="114" t="e">
        <f>VLOOKUP(B10,'Daily Accounts Payable'!B:E,4,FALSE)</f>
        <v>#N/A</v>
      </c>
    </row>
    <row r="11" spans="1:41" s="23" customFormat="1" x14ac:dyDescent="0.25">
      <c r="A11" s="95"/>
      <c r="B11" s="96"/>
      <c r="C11" s="78"/>
      <c r="D11" s="78"/>
      <c r="E11" s="78"/>
      <c r="F11" s="88"/>
      <c r="G11" s="88"/>
      <c r="H11" s="88"/>
      <c r="I11" s="95"/>
      <c r="J11" s="113" t="e">
        <f>VLOOKUP($B11,'Daily COGS'!$B:$E,2,FALSE)</f>
        <v>#N/A</v>
      </c>
      <c r="K11" s="113" t="e">
        <f>VLOOKUP($B11,'Daily COGS'!$B:$E,3,FALSE)</f>
        <v>#N/A</v>
      </c>
      <c r="L11" s="113" t="e">
        <f>VLOOKUP($B11,'Daily COGS'!$B:$E,4,FALSE)</f>
        <v>#N/A</v>
      </c>
      <c r="M11" s="113" t="e">
        <f>VLOOKUP($B11,'Daily Inbounds'!$B:$E,2,FALSE)</f>
        <v>#N/A</v>
      </c>
      <c r="N11" s="113" t="e">
        <f>VLOOKUP($B11,'Daily Inbounds'!$B:$E,3,FALSE)</f>
        <v>#N/A</v>
      </c>
      <c r="O11" s="113" t="e">
        <f>VLOOKUP($B11,'Daily Inbounds'!$B:$E,4,FALSE)</f>
        <v>#N/A</v>
      </c>
      <c r="P11" s="97" t="str">
        <f>IFERROR(VLOOKUP($B11,TH!$A:$AJ, 23,FALSE), "")</f>
        <v/>
      </c>
      <c r="Q11" s="98" t="str">
        <f t="shared" si="0"/>
        <v>n.a.</v>
      </c>
      <c r="R11" s="98" t="str">
        <f t="shared" si="1"/>
        <v>n.a.</v>
      </c>
      <c r="S11" s="99" t="str">
        <f t="shared" si="2"/>
        <v>n.a.</v>
      </c>
      <c r="T11" s="93" t="str">
        <f t="shared" si="3"/>
        <v>n.a.</v>
      </c>
      <c r="U11" s="104" t="str">
        <f>IFERROR(VLOOKUP($B11,TH!$A:$AJ, 27,FALSE), "")</f>
        <v/>
      </c>
      <c r="V11" s="98" t="str">
        <f t="shared" si="4"/>
        <v>n.a.</v>
      </c>
      <c r="W11" s="100" t="str">
        <f t="shared" si="5"/>
        <v>n.a.</v>
      </c>
      <c r="X11" s="98" t="str">
        <f t="shared" si="6"/>
        <v>n.a.</v>
      </c>
      <c r="Y11" s="93" t="str">
        <f t="shared" si="7"/>
        <v>n.a.</v>
      </c>
      <c r="Z11" s="114" t="e">
        <f>VLOOKUP(B11,'Daily Inventory Value'!B:E,2,FALSE)</f>
        <v>#N/A</v>
      </c>
      <c r="AA11" s="114" t="e">
        <f>VLOOKUP(B11,'Daily Inventory Value'!B:E,3,FALSE)</f>
        <v>#N/A</v>
      </c>
      <c r="AB11" s="114" t="e">
        <f>VLOOKUP(B11,'Daily Inventory Value'!B:E,4,FALSE)</f>
        <v>#N/A</v>
      </c>
      <c r="AC11" s="97" t="str">
        <f>IFERROR(VLOOKUP($B11,TH!$A:$AJ, 32,FALSE), "")</f>
        <v/>
      </c>
      <c r="AD11" s="98" t="str">
        <f t="shared" si="8"/>
        <v>n.a.</v>
      </c>
      <c r="AE11" s="98" t="str">
        <f t="shared" si="9"/>
        <v>n.a.</v>
      </c>
      <c r="AF11" s="78" t="str">
        <f t="shared" si="10"/>
        <v>n.a.</v>
      </c>
      <c r="AG11" s="93" t="str">
        <f t="shared" si="11"/>
        <v>n.a.</v>
      </c>
      <c r="AH11" s="114" t="e">
        <f>VLOOKUP(B11,'Daily Accounts Payable'!B:E,2,FALSE)</f>
        <v>#N/A</v>
      </c>
      <c r="AI11" s="114" t="e">
        <f>VLOOKUP(B11,'Daily Accounts Payable'!B:E,3,FALSE)</f>
        <v>#N/A</v>
      </c>
      <c r="AJ11" s="114" t="e">
        <f>VLOOKUP(B11,'Daily Accounts Payable'!B:E,4,FALSE)</f>
        <v>#N/A</v>
      </c>
    </row>
    <row r="12" spans="1:41" s="23" customFormat="1" x14ac:dyDescent="0.25">
      <c r="A12" s="95"/>
      <c r="B12" s="96"/>
      <c r="C12" s="78"/>
      <c r="D12" s="78"/>
      <c r="E12" s="78"/>
      <c r="F12" s="88"/>
      <c r="G12" s="88"/>
      <c r="H12" s="88"/>
      <c r="I12" s="95"/>
      <c r="J12" s="113" t="e">
        <f>VLOOKUP($B12,'Daily COGS'!$B:$E,2,FALSE)</f>
        <v>#N/A</v>
      </c>
      <c r="K12" s="113" t="e">
        <f>VLOOKUP($B12,'Daily COGS'!$B:$E,3,FALSE)</f>
        <v>#N/A</v>
      </c>
      <c r="L12" s="113" t="e">
        <f>VLOOKUP($B12,'Daily COGS'!$B:$E,4,FALSE)</f>
        <v>#N/A</v>
      </c>
      <c r="M12" s="113" t="e">
        <f>VLOOKUP($B12,'Daily Inbounds'!$B:$E,2,FALSE)</f>
        <v>#N/A</v>
      </c>
      <c r="N12" s="113" t="e">
        <f>VLOOKUP($B12,'Daily Inbounds'!$B:$E,3,FALSE)</f>
        <v>#N/A</v>
      </c>
      <c r="O12" s="113" t="e">
        <f>VLOOKUP($B12,'Daily Inbounds'!$B:$E,4,FALSE)</f>
        <v>#N/A</v>
      </c>
      <c r="P12" s="97" t="str">
        <f>IFERROR(VLOOKUP($B12,TH!$A:$AJ, 23,FALSE), "")</f>
        <v/>
      </c>
      <c r="Q12" s="98" t="str">
        <f t="shared" si="0"/>
        <v>n.a.</v>
      </c>
      <c r="R12" s="98" t="str">
        <f t="shared" si="1"/>
        <v>n.a.</v>
      </c>
      <c r="S12" s="99" t="str">
        <f t="shared" si="2"/>
        <v>n.a.</v>
      </c>
      <c r="T12" s="93" t="str">
        <f t="shared" si="3"/>
        <v>n.a.</v>
      </c>
      <c r="U12" s="104" t="str">
        <f>IFERROR(VLOOKUP($B12,TH!$A:$AJ, 27,FALSE), "")</f>
        <v/>
      </c>
      <c r="V12" s="98" t="str">
        <f t="shared" si="4"/>
        <v>n.a.</v>
      </c>
      <c r="W12" s="100" t="str">
        <f t="shared" si="5"/>
        <v>n.a.</v>
      </c>
      <c r="X12" s="98" t="str">
        <f t="shared" si="6"/>
        <v>n.a.</v>
      </c>
      <c r="Y12" s="93" t="str">
        <f t="shared" si="7"/>
        <v>n.a.</v>
      </c>
      <c r="Z12" s="114" t="e">
        <f>VLOOKUP(B12,'Daily Inventory Value'!B:E,2,FALSE)</f>
        <v>#N/A</v>
      </c>
      <c r="AA12" s="114" t="e">
        <f>VLOOKUP(B12,'Daily Inventory Value'!B:E,3,FALSE)</f>
        <v>#N/A</v>
      </c>
      <c r="AB12" s="114" t="e">
        <f>VLOOKUP(B12,'Daily Inventory Value'!B:E,4,FALSE)</f>
        <v>#N/A</v>
      </c>
      <c r="AC12" s="97" t="str">
        <f>IFERROR(VLOOKUP($B12,TH!$A:$AJ, 32,FALSE), "")</f>
        <v/>
      </c>
      <c r="AD12" s="98" t="str">
        <f t="shared" si="8"/>
        <v>n.a.</v>
      </c>
      <c r="AE12" s="98" t="str">
        <f t="shared" si="9"/>
        <v>n.a.</v>
      </c>
      <c r="AF12" s="78" t="str">
        <f t="shared" si="10"/>
        <v>n.a.</v>
      </c>
      <c r="AG12" s="93" t="str">
        <f t="shared" si="11"/>
        <v>n.a.</v>
      </c>
      <c r="AH12" s="114" t="e">
        <f>VLOOKUP(B12,'Daily Accounts Payable'!B:E,2,FALSE)</f>
        <v>#N/A</v>
      </c>
      <c r="AI12" s="114" t="e">
        <f>VLOOKUP(B12,'Daily Accounts Payable'!B:E,3,FALSE)</f>
        <v>#N/A</v>
      </c>
      <c r="AJ12" s="114" t="e">
        <f>VLOOKUP(B12,'Daily Accounts Payable'!B:E,4,FALSE)</f>
        <v>#N/A</v>
      </c>
      <c r="AO12" s="44" t="s">
        <v>26</v>
      </c>
    </row>
    <row r="13" spans="1:41" s="23" customFormat="1" x14ac:dyDescent="0.25">
      <c r="A13" s="95"/>
      <c r="B13" s="96"/>
      <c r="C13" s="78"/>
      <c r="D13" s="78"/>
      <c r="E13" s="78"/>
      <c r="F13" s="88"/>
      <c r="G13" s="88"/>
      <c r="H13" s="88"/>
      <c r="I13" s="95"/>
      <c r="J13" s="113" t="e">
        <f>VLOOKUP($B13,'Daily COGS'!$B:$E,2,FALSE)</f>
        <v>#N/A</v>
      </c>
      <c r="K13" s="113" t="e">
        <f>VLOOKUP($B13,'Daily COGS'!$B:$E,3,FALSE)</f>
        <v>#N/A</v>
      </c>
      <c r="L13" s="113" t="e">
        <f>VLOOKUP($B13,'Daily COGS'!$B:$E,4,FALSE)</f>
        <v>#N/A</v>
      </c>
      <c r="M13" s="113" t="e">
        <f>VLOOKUP($B13,'Daily Inbounds'!$B:$E,2,FALSE)</f>
        <v>#N/A</v>
      </c>
      <c r="N13" s="113" t="e">
        <f>VLOOKUP($B13,'Daily Inbounds'!$B:$E,3,FALSE)</f>
        <v>#N/A</v>
      </c>
      <c r="O13" s="113" t="e">
        <f>VLOOKUP($B13,'Daily Inbounds'!$B:$E,4,FALSE)</f>
        <v>#N/A</v>
      </c>
      <c r="P13" s="97" t="str">
        <f>IFERROR(VLOOKUP($B13,TH!$A:$AJ, 23,FALSE), "")</f>
        <v/>
      </c>
      <c r="Q13" s="98" t="str">
        <f t="shared" si="0"/>
        <v>n.a.</v>
      </c>
      <c r="R13" s="98" t="str">
        <f t="shared" si="1"/>
        <v>n.a.</v>
      </c>
      <c r="S13" s="99" t="str">
        <f t="shared" si="2"/>
        <v>n.a.</v>
      </c>
      <c r="T13" s="93" t="str">
        <f t="shared" si="3"/>
        <v>n.a.</v>
      </c>
      <c r="U13" s="104" t="str">
        <f>IFERROR(VLOOKUP($B13,TH!$A:$AJ, 27,FALSE), "")</f>
        <v/>
      </c>
      <c r="V13" s="98" t="str">
        <f t="shared" si="4"/>
        <v>n.a.</v>
      </c>
      <c r="W13" s="100" t="str">
        <f t="shared" si="5"/>
        <v>n.a.</v>
      </c>
      <c r="X13" s="98" t="str">
        <f t="shared" si="6"/>
        <v>n.a.</v>
      </c>
      <c r="Y13" s="93" t="str">
        <f t="shared" si="7"/>
        <v>n.a.</v>
      </c>
      <c r="Z13" s="114" t="e">
        <f>VLOOKUP(B13,'Daily Inventory Value'!B:E,2,FALSE)</f>
        <v>#N/A</v>
      </c>
      <c r="AA13" s="114" t="e">
        <f>VLOOKUP(B13,'Daily Inventory Value'!B:E,3,FALSE)</f>
        <v>#N/A</v>
      </c>
      <c r="AB13" s="114" t="e">
        <f>VLOOKUP(B13,'Daily Inventory Value'!B:E,4,FALSE)</f>
        <v>#N/A</v>
      </c>
      <c r="AC13" s="97" t="str">
        <f>IFERROR(VLOOKUP($B13,TH!$A:$AJ, 32,FALSE), "")</f>
        <v/>
      </c>
      <c r="AD13" s="98" t="str">
        <f t="shared" si="8"/>
        <v>n.a.</v>
      </c>
      <c r="AE13" s="98" t="str">
        <f t="shared" si="9"/>
        <v>n.a.</v>
      </c>
      <c r="AF13" s="78" t="str">
        <f t="shared" si="10"/>
        <v>n.a.</v>
      </c>
      <c r="AG13" s="93" t="str">
        <f t="shared" si="11"/>
        <v>n.a.</v>
      </c>
      <c r="AH13" s="114" t="e">
        <f>VLOOKUP(B13,'Daily Accounts Payable'!B:E,2,FALSE)</f>
        <v>#N/A</v>
      </c>
      <c r="AI13" s="114" t="e">
        <f>VLOOKUP(B13,'Daily Accounts Payable'!B:E,3,FALSE)</f>
        <v>#N/A</v>
      </c>
      <c r="AJ13" s="114" t="e">
        <f>VLOOKUP(B13,'Daily Accounts Payable'!B:E,4,FALSE)</f>
        <v>#N/A</v>
      </c>
      <c r="AO13" s="79" t="s">
        <v>27</v>
      </c>
    </row>
    <row r="14" spans="1:41" s="23" customFormat="1" x14ac:dyDescent="0.25">
      <c r="A14" s="95"/>
      <c r="B14" s="96"/>
      <c r="C14" s="78"/>
      <c r="D14" s="78"/>
      <c r="E14" s="78"/>
      <c r="F14" s="88"/>
      <c r="G14" s="88"/>
      <c r="H14" s="88"/>
      <c r="I14" s="95"/>
      <c r="J14" s="113" t="e">
        <f>VLOOKUP($B14,'Daily COGS'!$B:$E,2,FALSE)</f>
        <v>#N/A</v>
      </c>
      <c r="K14" s="113" t="e">
        <f>VLOOKUP($B14,'Daily COGS'!$B:$E,3,FALSE)</f>
        <v>#N/A</v>
      </c>
      <c r="L14" s="113" t="e">
        <f>VLOOKUP($B14,'Daily COGS'!$B:$E,4,FALSE)</f>
        <v>#N/A</v>
      </c>
      <c r="M14" s="113" t="e">
        <f>VLOOKUP($B14,'Daily Inbounds'!$B:$E,2,FALSE)</f>
        <v>#N/A</v>
      </c>
      <c r="N14" s="113" t="e">
        <f>VLOOKUP($B14,'Daily Inbounds'!$B:$E,3,FALSE)</f>
        <v>#N/A</v>
      </c>
      <c r="O14" s="113" t="e">
        <f>VLOOKUP($B14,'Daily Inbounds'!$B:$E,4,FALSE)</f>
        <v>#N/A</v>
      </c>
      <c r="P14" s="97" t="str">
        <f>IFERROR(VLOOKUP($B14,TH!$A:$AJ, 23,FALSE), "")</f>
        <v/>
      </c>
      <c r="Q14" s="98" t="str">
        <f t="shared" si="0"/>
        <v>n.a.</v>
      </c>
      <c r="R14" s="98" t="str">
        <f t="shared" si="1"/>
        <v>n.a.</v>
      </c>
      <c r="S14" s="99" t="str">
        <f t="shared" si="2"/>
        <v>n.a.</v>
      </c>
      <c r="T14" s="93" t="str">
        <f t="shared" si="3"/>
        <v>n.a.</v>
      </c>
      <c r="U14" s="104" t="str">
        <f>IFERROR(VLOOKUP($B14,TH!$A:$AJ, 27,FALSE), "")</f>
        <v/>
      </c>
      <c r="V14" s="98" t="str">
        <f t="shared" si="4"/>
        <v>n.a.</v>
      </c>
      <c r="W14" s="100" t="str">
        <f t="shared" si="5"/>
        <v>n.a.</v>
      </c>
      <c r="X14" s="98" t="str">
        <f t="shared" si="6"/>
        <v>n.a.</v>
      </c>
      <c r="Y14" s="93" t="str">
        <f t="shared" si="7"/>
        <v>n.a.</v>
      </c>
      <c r="Z14" s="114" t="e">
        <f>VLOOKUP(B14,'Daily Inventory Value'!B:E,2,FALSE)</f>
        <v>#N/A</v>
      </c>
      <c r="AA14" s="114" t="e">
        <f>VLOOKUP(B14,'Daily Inventory Value'!B:E,3,FALSE)</f>
        <v>#N/A</v>
      </c>
      <c r="AB14" s="114" t="e">
        <f>VLOOKUP(B14,'Daily Inventory Value'!B:E,4,FALSE)</f>
        <v>#N/A</v>
      </c>
      <c r="AC14" s="97" t="str">
        <f>IFERROR(VLOOKUP($B14,TH!$A:$AJ, 32,FALSE), "")</f>
        <v/>
      </c>
      <c r="AD14" s="98" t="str">
        <f t="shared" si="8"/>
        <v>n.a.</v>
      </c>
      <c r="AE14" s="98" t="str">
        <f t="shared" si="9"/>
        <v>n.a.</v>
      </c>
      <c r="AF14" s="78" t="str">
        <f t="shared" si="10"/>
        <v>n.a.</v>
      </c>
      <c r="AG14" s="93" t="str">
        <f t="shared" si="11"/>
        <v>n.a.</v>
      </c>
      <c r="AH14" s="114" t="e">
        <f>VLOOKUP(B14,'Daily Accounts Payable'!B:E,2,FALSE)</f>
        <v>#N/A</v>
      </c>
      <c r="AI14" s="114" t="e">
        <f>VLOOKUP(B14,'Daily Accounts Payable'!B:E,3,FALSE)</f>
        <v>#N/A</v>
      </c>
      <c r="AJ14" s="114" t="e">
        <f>VLOOKUP(B14,'Daily Accounts Payable'!B:E,4,FALSE)</f>
        <v>#N/A</v>
      </c>
      <c r="AO14" s="77" t="s">
        <v>26</v>
      </c>
    </row>
    <row r="15" spans="1:41" s="23" customFormat="1" x14ac:dyDescent="0.25">
      <c r="A15" s="95"/>
      <c r="B15" s="96"/>
      <c r="C15" s="78"/>
      <c r="D15" s="78"/>
      <c r="E15" s="78"/>
      <c r="F15" s="88"/>
      <c r="G15" s="88"/>
      <c r="H15" s="88"/>
      <c r="I15" s="95"/>
      <c r="J15" s="113" t="e">
        <f>VLOOKUP($B15,'Daily COGS'!$B:$E,2,FALSE)</f>
        <v>#N/A</v>
      </c>
      <c r="K15" s="113" t="e">
        <f>VLOOKUP($B15,'Daily COGS'!$B:$E,3,FALSE)</f>
        <v>#N/A</v>
      </c>
      <c r="L15" s="113" t="e">
        <f>VLOOKUP($B15,'Daily COGS'!$B:$E,4,FALSE)</f>
        <v>#N/A</v>
      </c>
      <c r="M15" s="113" t="e">
        <f>VLOOKUP($B15,'Daily Inbounds'!$B:$E,2,FALSE)</f>
        <v>#N/A</v>
      </c>
      <c r="N15" s="113" t="e">
        <f>VLOOKUP($B15,'Daily Inbounds'!$B:$E,3,FALSE)</f>
        <v>#N/A</v>
      </c>
      <c r="O15" s="113" t="e">
        <f>VLOOKUP($B15,'Daily Inbounds'!$B:$E,4,FALSE)</f>
        <v>#N/A</v>
      </c>
      <c r="P15" s="97" t="str">
        <f>IFERROR(VLOOKUP($B15,TH!$A:$AJ, 23,FALSE), "")</f>
        <v/>
      </c>
      <c r="Q15" s="98" t="str">
        <f t="shared" si="0"/>
        <v>n.a.</v>
      </c>
      <c r="R15" s="98" t="str">
        <f t="shared" si="1"/>
        <v>n.a.</v>
      </c>
      <c r="S15" s="99" t="str">
        <f t="shared" si="2"/>
        <v>n.a.</v>
      </c>
      <c r="T15" s="93" t="str">
        <f t="shared" si="3"/>
        <v>n.a.</v>
      </c>
      <c r="U15" s="104" t="str">
        <f>IFERROR(VLOOKUP($B15,TH!$A:$AJ, 27,FALSE), "")</f>
        <v/>
      </c>
      <c r="V15" s="98" t="str">
        <f t="shared" si="4"/>
        <v>n.a.</v>
      </c>
      <c r="W15" s="100" t="str">
        <f t="shared" si="5"/>
        <v>n.a.</v>
      </c>
      <c r="X15" s="98" t="str">
        <f t="shared" si="6"/>
        <v>n.a.</v>
      </c>
      <c r="Y15" s="93" t="str">
        <f t="shared" si="7"/>
        <v>n.a.</v>
      </c>
      <c r="Z15" s="114" t="e">
        <f>VLOOKUP(B15,'Daily Inventory Value'!B:E,2,FALSE)</f>
        <v>#N/A</v>
      </c>
      <c r="AA15" s="114" t="e">
        <f>VLOOKUP(B15,'Daily Inventory Value'!B:E,3,FALSE)</f>
        <v>#N/A</v>
      </c>
      <c r="AB15" s="114" t="e">
        <f>VLOOKUP(B15,'Daily Inventory Value'!B:E,4,FALSE)</f>
        <v>#N/A</v>
      </c>
      <c r="AC15" s="97" t="str">
        <f>IFERROR(VLOOKUP($B15,TH!$A:$AJ, 32,FALSE), "")</f>
        <v/>
      </c>
      <c r="AD15" s="98" t="str">
        <f t="shared" si="8"/>
        <v>n.a.</v>
      </c>
      <c r="AE15" s="98" t="str">
        <f t="shared" si="9"/>
        <v>n.a.</v>
      </c>
      <c r="AF15" s="78" t="str">
        <f t="shared" si="10"/>
        <v>n.a.</v>
      </c>
      <c r="AG15" s="93" t="str">
        <f t="shared" si="11"/>
        <v>n.a.</v>
      </c>
      <c r="AH15" s="114" t="e">
        <f>VLOOKUP(B15,'Daily Accounts Payable'!B:E,2,FALSE)</f>
        <v>#N/A</v>
      </c>
      <c r="AI15" s="114" t="e">
        <f>VLOOKUP(B15,'Daily Accounts Payable'!B:E,3,FALSE)</f>
        <v>#N/A</v>
      </c>
      <c r="AJ15" s="114" t="e">
        <f>VLOOKUP(B15,'Daily Accounts Payable'!B:E,4,FALSE)</f>
        <v>#N/A</v>
      </c>
      <c r="AO15" s="77"/>
    </row>
    <row r="16" spans="1:41" s="23" customFormat="1" x14ac:dyDescent="0.25">
      <c r="A16" s="101"/>
      <c r="B16" s="102"/>
      <c r="C16" s="78"/>
      <c r="D16" s="78"/>
      <c r="E16" s="78"/>
      <c r="F16" s="95"/>
      <c r="G16" s="95"/>
      <c r="H16" s="95"/>
      <c r="I16" s="95"/>
      <c r="J16" s="114" t="e">
        <f>VLOOKUP($B16,'Daily COGS'!$B:$E,2,FALSE)</f>
        <v>#N/A</v>
      </c>
      <c r="K16" s="114" t="e">
        <f>VLOOKUP($B16,'Daily COGS'!$B:$E,3,FALSE)</f>
        <v>#N/A</v>
      </c>
      <c r="L16" s="114" t="e">
        <f>VLOOKUP($B16,'Daily COGS'!$B:$E,4,FALSE)</f>
        <v>#N/A</v>
      </c>
      <c r="M16" s="114" t="e">
        <f>VLOOKUP($B16,'Daily Inbounds'!$B:$E,2,FALSE)</f>
        <v>#N/A</v>
      </c>
      <c r="N16" s="114" t="e">
        <f>VLOOKUP($B16,'Daily Inbounds'!$B:$E,3,FALSE)</f>
        <v>#N/A</v>
      </c>
      <c r="O16" s="114" t="e">
        <f>VLOOKUP($B16,'Daily Inbounds'!$B:$E,4,FALSE)</f>
        <v>#N/A</v>
      </c>
      <c r="P16" s="97" t="str">
        <f>IFERROR(VLOOKUP($B16,TH!$A:$AJ, 23,FALSE), "")</f>
        <v/>
      </c>
      <c r="Q16" s="98" t="str">
        <f t="shared" si="0"/>
        <v>n.a.</v>
      </c>
      <c r="R16" s="98" t="str">
        <f t="shared" si="1"/>
        <v>n.a.</v>
      </c>
      <c r="S16" s="99" t="str">
        <f t="shared" si="2"/>
        <v>n.a.</v>
      </c>
      <c r="T16" s="93" t="str">
        <f t="shared" si="3"/>
        <v>n.a.</v>
      </c>
      <c r="U16" s="104" t="str">
        <f>IFERROR(VLOOKUP($B16,TH!$A:$AJ, 27,FALSE), "")</f>
        <v/>
      </c>
      <c r="V16" s="98" t="str">
        <f t="shared" si="4"/>
        <v>n.a.</v>
      </c>
      <c r="W16" s="100" t="str">
        <f t="shared" si="5"/>
        <v>n.a.</v>
      </c>
      <c r="X16" s="98" t="str">
        <f t="shared" si="6"/>
        <v>n.a.</v>
      </c>
      <c r="Y16" s="93" t="str">
        <f t="shared" si="7"/>
        <v>n.a.</v>
      </c>
      <c r="Z16" s="114" t="e">
        <f>VLOOKUP(B16,'Daily Inventory Value'!B:E,2,FALSE)</f>
        <v>#N/A</v>
      </c>
      <c r="AA16" s="114" t="e">
        <f>VLOOKUP(B16,'Daily Inventory Value'!B:E,3,FALSE)</f>
        <v>#N/A</v>
      </c>
      <c r="AB16" s="114" t="e">
        <f>VLOOKUP(B16,'Daily Inventory Value'!B:E,4,FALSE)</f>
        <v>#N/A</v>
      </c>
      <c r="AC16" s="97" t="str">
        <f>IFERROR(VLOOKUP($B16,TH!$A:$AJ, 32,FALSE), "")</f>
        <v/>
      </c>
      <c r="AD16" s="98" t="str">
        <f t="shared" si="8"/>
        <v>n.a.</v>
      </c>
      <c r="AE16" s="98" t="str">
        <f t="shared" si="9"/>
        <v>n.a.</v>
      </c>
      <c r="AF16" s="78" t="str">
        <f t="shared" si="10"/>
        <v>n.a.</v>
      </c>
      <c r="AG16" s="93" t="str">
        <f t="shared" si="11"/>
        <v>n.a.</v>
      </c>
      <c r="AH16" s="115" t="e">
        <f>VLOOKUP(B16,'Daily Accounts Payable'!B:E,2,FALSE)</f>
        <v>#N/A</v>
      </c>
      <c r="AI16" s="115" t="e">
        <f>VLOOKUP(B16,'Daily Accounts Payable'!B:E,3,FALSE)</f>
        <v>#N/A</v>
      </c>
      <c r="AJ16" s="115" t="e">
        <f>VLOOKUP(B16,'Daily Accounts Payable'!B:E,4,FALSE)</f>
        <v>#N/A</v>
      </c>
      <c r="AO16" s="105"/>
    </row>
    <row r="17" spans="1:36" s="4" customFormat="1" ht="15.75" hidden="1" customHeight="1" outlineLevel="1" thickBot="1" x14ac:dyDescent="0.3">
      <c r="A17" s="80" t="s">
        <v>28</v>
      </c>
      <c r="B17" s="80"/>
      <c r="C17" s="83">
        <f>SUM(C4:C16)</f>
        <v>0</v>
      </c>
      <c r="D17" s="83">
        <f>SUM(D4:D16)</f>
        <v>0</v>
      </c>
      <c r="E17" s="116">
        <f>SUM(E4:E16)</f>
        <v>0</v>
      </c>
      <c r="F17" s="83"/>
      <c r="G17" s="83"/>
      <c r="H17" s="83"/>
      <c r="I17" s="80"/>
      <c r="J17" s="116" t="e">
        <f t="shared" ref="J17:O17" si="12">SUM(J4:J16)</f>
        <v>#N/A</v>
      </c>
      <c r="K17" s="116" t="e">
        <f t="shared" si="12"/>
        <v>#N/A</v>
      </c>
      <c r="L17" s="116" t="e">
        <f t="shared" si="12"/>
        <v>#N/A</v>
      </c>
      <c r="M17" s="116" t="e">
        <f t="shared" si="12"/>
        <v>#N/A</v>
      </c>
      <c r="N17" s="116" t="e">
        <f t="shared" si="12"/>
        <v>#N/A</v>
      </c>
      <c r="O17" s="116" t="e">
        <f t="shared" si="12"/>
        <v>#N/A</v>
      </c>
      <c r="P17" s="83"/>
      <c r="Q17" s="83" t="str">
        <f t="shared" si="0"/>
        <v>n.a.</v>
      </c>
      <c r="R17" s="83" t="str">
        <f t="shared" si="1"/>
        <v>n.a.</v>
      </c>
      <c r="S17" s="83" t="str">
        <f t="shared" si="2"/>
        <v>n.a.</v>
      </c>
      <c r="T17" s="83"/>
      <c r="U17" s="84"/>
      <c r="V17" s="85" t="str">
        <f t="shared" si="4"/>
        <v>n.a.</v>
      </c>
      <c r="W17" s="85" t="str">
        <f t="shared" si="5"/>
        <v>n.a.</v>
      </c>
      <c r="X17" s="85" t="str">
        <f t="shared" si="6"/>
        <v>n.a.</v>
      </c>
      <c r="Y17" s="83"/>
      <c r="Z17" s="116" t="e">
        <f>SUM(Z4:Z16)</f>
        <v>#N/A</v>
      </c>
      <c r="AA17" s="116" t="e">
        <f>SUM(AA4:AA16)</f>
        <v>#N/A</v>
      </c>
      <c r="AB17" s="116" t="e">
        <f>SUM(AB4:AB16)</f>
        <v>#N/A</v>
      </c>
      <c r="AC17" s="84"/>
      <c r="AD17" s="86" t="str">
        <f t="shared" si="8"/>
        <v>n.a.</v>
      </c>
      <c r="AE17" s="86" t="str">
        <f t="shared" si="9"/>
        <v>n.a.</v>
      </c>
      <c r="AF17" s="85" t="str">
        <f t="shared" si="10"/>
        <v>n.a.</v>
      </c>
      <c r="AG17" s="83"/>
      <c r="AH17" s="116" t="e">
        <f>SUM(AH4:AH16)</f>
        <v>#N/A</v>
      </c>
      <c r="AI17" s="116" t="e">
        <f>SUM(AI4:AI16)</f>
        <v>#N/A</v>
      </c>
      <c r="AJ17" s="116" t="e">
        <f>SUM(AJ4:AJ16)</f>
        <v>#N/A</v>
      </c>
    </row>
    <row r="18" spans="1:36" collapsed="1" x14ac:dyDescent="0.25">
      <c r="A18" s="10"/>
      <c r="B18" s="10"/>
      <c r="C18" s="15"/>
      <c r="D18" s="15"/>
      <c r="E18" s="117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81" t="s">
        <v>29</v>
      </c>
      <c r="Y18" s="15"/>
      <c r="Z18" s="15"/>
      <c r="AA18" s="15"/>
      <c r="AB18" s="15"/>
      <c r="AC18" s="15"/>
      <c r="AD18" s="15"/>
      <c r="AE18" s="15"/>
      <c r="AF18" s="82" t="s">
        <v>30</v>
      </c>
      <c r="AG18" s="15"/>
      <c r="AH18" s="15"/>
      <c r="AI18" s="15"/>
      <c r="AJ18" s="15"/>
    </row>
    <row r="19" spans="1:36" x14ac:dyDescent="0.25">
      <c r="A19" s="10"/>
      <c r="B19" s="10"/>
      <c r="C19" s="15"/>
      <c r="D19" s="15"/>
      <c r="E19" s="117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5"/>
      <c r="AG19" s="15"/>
      <c r="AH19" s="15"/>
      <c r="AI19" s="15"/>
      <c r="AJ19" s="15"/>
    </row>
    <row r="20" spans="1:36" x14ac:dyDescent="0.25">
      <c r="A20" s="10"/>
      <c r="B20" s="10"/>
      <c r="C20" s="15"/>
      <c r="D20" s="15"/>
      <c r="E20" s="117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5"/>
      <c r="AG20" s="15"/>
      <c r="AH20" s="15"/>
      <c r="AI20" s="15"/>
      <c r="AJ20" s="15"/>
    </row>
    <row r="21" spans="1:36" x14ac:dyDescent="0.25">
      <c r="A21" s="10"/>
      <c r="B21" s="10"/>
      <c r="C21" s="15"/>
      <c r="D21" s="15"/>
      <c r="E21" s="117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5"/>
      <c r="AG21" s="15"/>
      <c r="AH21" s="15"/>
      <c r="AI21" s="15"/>
      <c r="AJ21" s="15"/>
    </row>
    <row r="22" spans="1:36" x14ac:dyDescent="0.25">
      <c r="A22" s="10"/>
      <c r="B22" s="10"/>
      <c r="C22" s="15"/>
      <c r="D22" s="15"/>
      <c r="E22" s="117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5"/>
      <c r="AG22" s="15"/>
      <c r="AH22" s="15"/>
      <c r="AI22" s="15"/>
      <c r="AJ22" s="15"/>
    </row>
    <row r="23" spans="1:36" x14ac:dyDescent="0.25">
      <c r="A23" s="10"/>
      <c r="B23" s="10"/>
      <c r="C23" s="15"/>
      <c r="D23" s="15"/>
      <c r="E23" s="117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5"/>
      <c r="AG23" s="15"/>
      <c r="AH23" s="15"/>
      <c r="AI23" s="15"/>
      <c r="AJ23" s="15"/>
    </row>
    <row r="24" spans="1:36" x14ac:dyDescent="0.25">
      <c r="A24" s="10"/>
      <c r="B24" s="10"/>
      <c r="C24" s="15"/>
      <c r="D24" s="15"/>
      <c r="E24" s="117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5"/>
      <c r="AG24" s="15"/>
      <c r="AH24" s="15"/>
      <c r="AI24" s="15"/>
      <c r="AJ24" s="15"/>
    </row>
    <row r="25" spans="1:36" x14ac:dyDescent="0.25">
      <c r="A25" s="10"/>
      <c r="B25" s="10"/>
      <c r="C25" s="15"/>
      <c r="D25" s="15"/>
      <c r="E25" s="117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5"/>
      <c r="AG25" s="15"/>
      <c r="AH25" s="15"/>
      <c r="AI25" s="15"/>
      <c r="AJ25" s="15"/>
    </row>
    <row r="26" spans="1:36" x14ac:dyDescent="0.25">
      <c r="A26" s="10"/>
      <c r="B26" s="10"/>
      <c r="C26" s="15"/>
      <c r="D26" s="15"/>
      <c r="E26" s="117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5"/>
      <c r="AG26" s="15"/>
      <c r="AH26" s="15"/>
      <c r="AI26" s="15"/>
      <c r="AJ26" s="15"/>
    </row>
    <row r="27" spans="1:36" x14ac:dyDescent="0.25">
      <c r="A27" s="10"/>
      <c r="B27" s="10"/>
      <c r="C27" s="15"/>
      <c r="D27" s="15"/>
      <c r="E27" s="117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5"/>
      <c r="AG27" s="15"/>
      <c r="AH27" s="15"/>
      <c r="AI27" s="15"/>
      <c r="AJ27" s="15"/>
    </row>
    <row r="28" spans="1:36" x14ac:dyDescent="0.25">
      <c r="A28" s="10"/>
      <c r="B28" s="10"/>
      <c r="C28" s="15"/>
      <c r="D28" s="15"/>
      <c r="E28" s="117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5"/>
      <c r="AG28" s="15"/>
      <c r="AH28" s="15"/>
      <c r="AI28" s="15"/>
      <c r="AJ28" s="15"/>
    </row>
    <row r="29" spans="1:36" x14ac:dyDescent="0.25">
      <c r="A29" s="10"/>
      <c r="B29" s="10"/>
      <c r="C29" s="15"/>
      <c r="D29" s="15"/>
      <c r="E29" s="117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5"/>
      <c r="AG29" s="15"/>
      <c r="AH29" s="15"/>
      <c r="AI29" s="15"/>
      <c r="AJ29" s="15"/>
    </row>
    <row r="30" spans="1:36" x14ac:dyDescent="0.25">
      <c r="A30" s="10"/>
      <c r="B30" s="10"/>
      <c r="C30" s="15"/>
      <c r="D30" s="15"/>
      <c r="E30" s="117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5"/>
      <c r="AG30" s="15"/>
      <c r="AH30" s="15"/>
      <c r="AI30" s="15"/>
      <c r="AJ30" s="15"/>
    </row>
    <row r="31" spans="1:36" x14ac:dyDescent="0.25">
      <c r="A31" s="10"/>
      <c r="B31" s="10"/>
      <c r="C31" s="15"/>
      <c r="D31" s="15"/>
      <c r="E31" s="117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5"/>
      <c r="AG31" s="15"/>
      <c r="AH31" s="15"/>
      <c r="AI31" s="15"/>
      <c r="AJ31" s="15"/>
    </row>
    <row r="32" spans="1:36" x14ac:dyDescent="0.25">
      <c r="A32" s="10"/>
      <c r="B32" s="10"/>
      <c r="C32" s="15"/>
      <c r="D32" s="15"/>
      <c r="E32" s="117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5"/>
      <c r="AG32" s="15"/>
      <c r="AH32" s="15"/>
      <c r="AI32" s="15"/>
      <c r="AJ32" s="15"/>
    </row>
    <row r="33" spans="1:36" x14ac:dyDescent="0.25">
      <c r="A33" s="10"/>
      <c r="B33" s="10"/>
      <c r="C33" s="15"/>
      <c r="D33" s="15"/>
      <c r="E33" s="117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5"/>
      <c r="AG33" s="15"/>
      <c r="AH33" s="15"/>
      <c r="AI33" s="15"/>
      <c r="AJ33" s="15"/>
    </row>
    <row r="34" spans="1:36" x14ac:dyDescent="0.25">
      <c r="A34" s="10"/>
      <c r="B34" s="10"/>
      <c r="C34" s="15"/>
      <c r="D34" s="15"/>
      <c r="E34" s="117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5"/>
      <c r="AG34" s="15"/>
      <c r="AH34" s="15"/>
      <c r="AI34" s="15"/>
      <c r="AJ34" s="15"/>
    </row>
    <row r="35" spans="1:36" x14ac:dyDescent="0.25">
      <c r="A35" s="10"/>
      <c r="B35" s="10"/>
      <c r="C35" s="15"/>
      <c r="D35" s="15"/>
      <c r="E35" s="117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5"/>
      <c r="AG35" s="15"/>
      <c r="AH35" s="15"/>
      <c r="AI35" s="15"/>
      <c r="AJ35" s="15"/>
    </row>
    <row r="36" spans="1:36" x14ac:dyDescent="0.25">
      <c r="A36" s="10"/>
      <c r="B36" s="10"/>
      <c r="C36" s="15"/>
      <c r="D36" s="15"/>
      <c r="E36" s="117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5"/>
      <c r="AG36" s="15"/>
      <c r="AH36" s="15"/>
      <c r="AI36" s="15"/>
      <c r="AJ36" s="15"/>
    </row>
    <row r="37" spans="1:36" x14ac:dyDescent="0.25">
      <c r="A37" s="10"/>
      <c r="B37" s="10"/>
      <c r="C37" s="15"/>
      <c r="D37" s="15"/>
      <c r="E37" s="117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5"/>
      <c r="AG37" s="15"/>
      <c r="AH37" s="15"/>
      <c r="AI37" s="15"/>
      <c r="AJ37" s="15"/>
    </row>
    <row r="38" spans="1:36" x14ac:dyDescent="0.25">
      <c r="A38" s="10"/>
      <c r="B38" s="10"/>
      <c r="C38" s="15"/>
      <c r="D38" s="15"/>
      <c r="E38" s="117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5"/>
      <c r="AG38" s="15"/>
      <c r="AH38" s="15"/>
      <c r="AI38" s="15"/>
      <c r="AJ38" s="15"/>
    </row>
    <row r="39" spans="1:36" x14ac:dyDescent="0.25">
      <c r="A39" s="10"/>
      <c r="B39" s="10"/>
      <c r="C39" s="15"/>
      <c r="D39" s="15"/>
      <c r="E39" s="117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5"/>
      <c r="AG39" s="15"/>
      <c r="AH39" s="15"/>
      <c r="AI39" s="15"/>
      <c r="AJ39" s="15"/>
    </row>
    <row r="40" spans="1:36" x14ac:dyDescent="0.25">
      <c r="A40" s="10"/>
      <c r="B40" s="10"/>
      <c r="C40" s="15"/>
      <c r="D40" s="15"/>
      <c r="E40" s="117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5"/>
      <c r="AG40" s="15"/>
      <c r="AH40" s="15"/>
      <c r="AI40" s="15"/>
      <c r="AJ40" s="15"/>
    </row>
    <row r="41" spans="1:36" x14ac:dyDescent="0.25">
      <c r="A41" s="10"/>
      <c r="B41" s="10"/>
      <c r="C41" s="15"/>
      <c r="D41" s="15"/>
      <c r="E41" s="117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5"/>
      <c r="AG41" s="15"/>
      <c r="AH41" s="15"/>
      <c r="AI41" s="15"/>
      <c r="AJ41" s="15"/>
    </row>
    <row r="42" spans="1:36" x14ac:dyDescent="0.25">
      <c r="A42" s="10"/>
      <c r="B42" s="10"/>
      <c r="C42" s="15"/>
      <c r="D42" s="15"/>
      <c r="E42" s="117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5"/>
      <c r="AG42" s="15"/>
      <c r="AH42" s="15"/>
      <c r="AI42" s="15"/>
      <c r="AJ42" s="15"/>
    </row>
    <row r="43" spans="1:36" x14ac:dyDescent="0.25">
      <c r="A43" s="10"/>
      <c r="B43" s="10"/>
      <c r="C43" s="15"/>
      <c r="D43" s="15"/>
      <c r="E43" s="117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5"/>
      <c r="AG43" s="15"/>
      <c r="AH43" s="15"/>
      <c r="AI43" s="15"/>
      <c r="AJ43" s="15"/>
    </row>
    <row r="44" spans="1:36" x14ac:dyDescent="0.25">
      <c r="A44" s="10"/>
      <c r="B44" s="10"/>
      <c r="C44" s="15"/>
      <c r="D44" s="15"/>
      <c r="E44" s="117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5"/>
      <c r="AG44" s="15"/>
      <c r="AH44" s="15"/>
      <c r="AI44" s="15"/>
      <c r="AJ44" s="15"/>
    </row>
    <row r="45" spans="1:36" x14ac:dyDescent="0.25">
      <c r="A45" s="10"/>
      <c r="B45" s="10"/>
      <c r="C45" s="15"/>
      <c r="D45" s="15"/>
      <c r="E45" s="117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5"/>
      <c r="AG45" s="15"/>
      <c r="AH45" s="15"/>
      <c r="AI45" s="15"/>
      <c r="AJ45" s="15"/>
    </row>
    <row r="46" spans="1:36" x14ac:dyDescent="0.25">
      <c r="A46" s="10"/>
      <c r="B46" s="10"/>
      <c r="C46" s="15"/>
      <c r="D46" s="15"/>
      <c r="E46" s="117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5"/>
      <c r="AG46" s="15"/>
      <c r="AH46" s="15"/>
      <c r="AI46" s="15"/>
      <c r="AJ46" s="15"/>
    </row>
    <row r="47" spans="1:36" x14ac:dyDescent="0.25">
      <c r="A47" s="10"/>
      <c r="B47" s="10"/>
      <c r="C47" s="15"/>
      <c r="D47" s="15"/>
      <c r="E47" s="117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5"/>
      <c r="AG47" s="15"/>
      <c r="AH47" s="15"/>
      <c r="AI47" s="15"/>
      <c r="AJ47" s="15"/>
    </row>
    <row r="48" spans="1:36" x14ac:dyDescent="0.25">
      <c r="A48" s="10"/>
      <c r="B48" s="10"/>
      <c r="C48" s="15"/>
      <c r="D48" s="15"/>
      <c r="E48" s="117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5"/>
      <c r="AG48" s="15"/>
      <c r="AH48" s="15"/>
      <c r="AI48" s="15"/>
      <c r="AJ48" s="15"/>
    </row>
    <row r="49" spans="1:36" x14ac:dyDescent="0.25">
      <c r="A49" s="10"/>
      <c r="B49" s="10"/>
      <c r="C49" s="15"/>
      <c r="D49" s="15"/>
      <c r="E49" s="117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5"/>
      <c r="AG49" s="15"/>
      <c r="AH49" s="15"/>
      <c r="AI49" s="15"/>
      <c r="AJ49" s="15"/>
    </row>
    <row r="50" spans="1:36" x14ac:dyDescent="0.25">
      <c r="A50" s="10"/>
      <c r="B50" s="10"/>
      <c r="C50" s="15"/>
      <c r="D50" s="15"/>
      <c r="E50" s="117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5"/>
      <c r="AG50" s="15"/>
      <c r="AH50" s="15"/>
      <c r="AI50" s="15"/>
      <c r="AJ50" s="15"/>
    </row>
    <row r="51" spans="1:36" x14ac:dyDescent="0.25">
      <c r="A51" s="10"/>
      <c r="B51" s="10"/>
      <c r="C51" s="15"/>
      <c r="D51" s="15"/>
      <c r="E51" s="117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5"/>
      <c r="AG51" s="15"/>
      <c r="AH51" s="15"/>
      <c r="AI51" s="15"/>
      <c r="AJ51" s="15"/>
    </row>
    <row r="52" spans="1:36" x14ac:dyDescent="0.25">
      <c r="A52" s="10"/>
      <c r="B52" s="10"/>
      <c r="C52" s="15"/>
      <c r="D52" s="15"/>
      <c r="E52" s="117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5"/>
      <c r="AG52" s="15"/>
      <c r="AH52" s="15"/>
      <c r="AI52" s="15"/>
      <c r="AJ52" s="15"/>
    </row>
    <row r="53" spans="1:36" x14ac:dyDescent="0.25">
      <c r="A53" s="10"/>
      <c r="B53" s="10"/>
      <c r="C53" s="15"/>
      <c r="D53" s="15"/>
      <c r="E53" s="117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5"/>
      <c r="AG53" s="15"/>
      <c r="AH53" s="15"/>
      <c r="AI53" s="15"/>
      <c r="AJ53" s="15"/>
    </row>
    <row r="54" spans="1:36" x14ac:dyDescent="0.25">
      <c r="A54" s="10"/>
      <c r="B54" s="10"/>
      <c r="C54" s="15"/>
      <c r="D54" s="15"/>
      <c r="E54" s="117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5"/>
      <c r="AG54" s="15"/>
      <c r="AH54" s="15"/>
      <c r="AI54" s="15"/>
      <c r="AJ54" s="15"/>
    </row>
    <row r="55" spans="1:36" x14ac:dyDescent="0.25">
      <c r="A55" s="10"/>
      <c r="B55" s="10"/>
      <c r="C55" s="15"/>
      <c r="D55" s="15"/>
      <c r="E55" s="117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5"/>
      <c r="AG55" s="15"/>
      <c r="AH55" s="15"/>
      <c r="AI55" s="15"/>
      <c r="AJ55" s="15"/>
    </row>
    <row r="56" spans="1:36" x14ac:dyDescent="0.25">
      <c r="A56" s="10"/>
      <c r="B56" s="10"/>
      <c r="C56" s="15"/>
      <c r="D56" s="15"/>
      <c r="E56" s="117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5"/>
      <c r="AG56" s="15"/>
      <c r="AH56" s="15"/>
      <c r="AI56" s="15"/>
      <c r="AJ56" s="15"/>
    </row>
    <row r="57" spans="1:36" x14ac:dyDescent="0.25">
      <c r="A57" s="10"/>
      <c r="B57" s="10"/>
      <c r="C57" s="15"/>
      <c r="D57" s="15"/>
      <c r="E57" s="117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5"/>
      <c r="AG57" s="15"/>
      <c r="AH57" s="15"/>
      <c r="AI57" s="15"/>
      <c r="AJ57" s="15"/>
    </row>
    <row r="58" spans="1:36" x14ac:dyDescent="0.25">
      <c r="A58" s="10"/>
      <c r="B58" s="10"/>
      <c r="C58" s="15"/>
      <c r="D58" s="15"/>
      <c r="E58" s="117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5"/>
      <c r="AG58" s="15"/>
      <c r="AH58" s="15"/>
      <c r="AI58" s="15"/>
      <c r="AJ58" s="15"/>
    </row>
    <row r="59" spans="1:36" x14ac:dyDescent="0.25">
      <c r="A59" s="10"/>
      <c r="B59" s="10"/>
      <c r="C59" s="15"/>
      <c r="D59" s="15"/>
      <c r="E59" s="117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5"/>
      <c r="AG59" s="15"/>
      <c r="AH59" s="15"/>
      <c r="AI59" s="15"/>
      <c r="AJ59" s="15"/>
    </row>
    <row r="60" spans="1:36" x14ac:dyDescent="0.25">
      <c r="A60" s="10"/>
      <c r="B60" s="10"/>
      <c r="C60" s="15"/>
      <c r="D60" s="15"/>
      <c r="E60" s="117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5"/>
      <c r="AG60" s="15"/>
      <c r="AH60" s="15"/>
      <c r="AI60" s="15"/>
      <c r="AJ60" s="15"/>
    </row>
    <row r="61" spans="1:36" x14ac:dyDescent="0.25">
      <c r="A61" s="10"/>
      <c r="B61" s="10"/>
      <c r="C61" s="15"/>
      <c r="D61" s="15"/>
      <c r="E61" s="117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5"/>
      <c r="AG61" s="15"/>
      <c r="AH61" s="15"/>
      <c r="AI61" s="15"/>
      <c r="AJ61" s="15"/>
    </row>
    <row r="62" spans="1:36" x14ac:dyDescent="0.25">
      <c r="A62" s="10"/>
      <c r="B62" s="10"/>
      <c r="C62" s="15"/>
      <c r="D62" s="15"/>
      <c r="E62" s="117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5"/>
      <c r="AG62" s="15"/>
      <c r="AH62" s="15"/>
      <c r="AI62" s="15"/>
      <c r="AJ62" s="15"/>
    </row>
    <row r="63" spans="1:36" x14ac:dyDescent="0.25">
      <c r="A63" s="10"/>
      <c r="B63" s="10"/>
      <c r="C63" s="15"/>
      <c r="D63" s="15"/>
      <c r="E63" s="117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5"/>
      <c r="AG63" s="15"/>
      <c r="AH63" s="15"/>
      <c r="AI63" s="15"/>
      <c r="AJ63" s="15"/>
    </row>
    <row r="64" spans="1:36" x14ac:dyDescent="0.25">
      <c r="A64" s="10"/>
      <c r="B64" s="10"/>
      <c r="C64" s="15"/>
      <c r="D64" s="15"/>
      <c r="E64" s="117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5"/>
      <c r="AG64" s="15"/>
      <c r="AH64" s="15"/>
      <c r="AI64" s="15"/>
      <c r="AJ64" s="15"/>
    </row>
    <row r="65" spans="1:36" x14ac:dyDescent="0.25">
      <c r="A65" s="10"/>
      <c r="B65" s="10"/>
      <c r="C65" s="15"/>
      <c r="D65" s="15"/>
      <c r="E65" s="117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5"/>
      <c r="AG65" s="15"/>
      <c r="AH65" s="15"/>
      <c r="AI65" s="15"/>
      <c r="AJ65" s="15"/>
    </row>
    <row r="66" spans="1:36" x14ac:dyDescent="0.25">
      <c r="A66" s="10"/>
      <c r="B66" s="10"/>
      <c r="C66" s="15"/>
      <c r="D66" s="15"/>
      <c r="E66" s="117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5"/>
      <c r="AG66" s="15"/>
      <c r="AH66" s="15"/>
      <c r="AI66" s="15"/>
      <c r="AJ66" s="15"/>
    </row>
    <row r="67" spans="1:36" x14ac:dyDescent="0.25">
      <c r="A67" s="10"/>
      <c r="B67" s="10"/>
      <c r="C67" s="15"/>
      <c r="D67" s="15"/>
      <c r="E67" s="117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5"/>
      <c r="AG67" s="15"/>
      <c r="AH67" s="15"/>
      <c r="AI67" s="15"/>
      <c r="AJ67" s="15"/>
    </row>
    <row r="68" spans="1:36" x14ac:dyDescent="0.25">
      <c r="A68" s="10"/>
      <c r="B68" s="10"/>
      <c r="C68" s="15"/>
      <c r="D68" s="15"/>
      <c r="E68" s="117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5"/>
      <c r="AG68" s="15"/>
      <c r="AH68" s="15"/>
      <c r="AI68" s="15"/>
      <c r="AJ68" s="15"/>
    </row>
    <row r="69" spans="1:36" x14ac:dyDescent="0.25">
      <c r="A69" s="10"/>
      <c r="B69" s="10"/>
      <c r="C69" s="15"/>
      <c r="D69" s="15"/>
      <c r="E69" s="117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5"/>
      <c r="AG69" s="15"/>
      <c r="AH69" s="15"/>
      <c r="AI69" s="15"/>
      <c r="AJ69" s="15"/>
    </row>
    <row r="70" spans="1:36" x14ac:dyDescent="0.25">
      <c r="A70" s="10"/>
      <c r="B70" s="10"/>
      <c r="C70" s="15"/>
      <c r="D70" s="15"/>
      <c r="E70" s="117"/>
      <c r="F70" s="10"/>
      <c r="G70" s="10"/>
      <c r="H70" s="10"/>
      <c r="I70" s="1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45"/>
      <c r="AG70" s="15"/>
      <c r="AH70" s="15"/>
      <c r="AI70" s="15"/>
      <c r="AJ70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0980-7EF7-49EA-9DF9-C93EA8218F3B}">
  <dimension ref="A1:AK24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T4" sqref="T4"/>
    </sheetView>
  </sheetViews>
  <sheetFormatPr defaultColWidth="9.140625" defaultRowHeight="15" outlineLevelCol="1" x14ac:dyDescent="0.25"/>
  <cols>
    <col min="1" max="1" width="48" style="23" bestFit="1" customWidth="1"/>
    <col min="2" max="2" width="11.85546875" style="23" bestFit="1" customWidth="1"/>
    <col min="3" max="3" width="27.42578125" style="23" customWidth="1"/>
    <col min="4" max="5" width="10.140625" style="23" hidden="1" customWidth="1" outlineLevel="1"/>
    <col min="6" max="7" width="9.140625" style="23" hidden="1" customWidth="1" outlineLevel="1"/>
    <col min="8" max="8" width="8.140625" style="23" hidden="1" customWidth="1" outlineLevel="1"/>
    <col min="9" max="9" width="9.85546875" style="23" hidden="1" customWidth="1" outlineLevel="1"/>
    <col min="10" max="15" width="9.140625" style="23" hidden="1" customWidth="1" outlineLevel="1"/>
    <col min="16" max="16" width="10.140625" style="43" customWidth="1" collapsed="1"/>
    <col min="17" max="17" width="10.140625" style="43" customWidth="1"/>
    <col min="18" max="18" width="9.85546875" style="43" bestFit="1" customWidth="1"/>
    <col min="19" max="19" width="9.140625" style="43"/>
    <col min="20" max="20" width="7.140625" style="43" bestFit="1" customWidth="1"/>
    <col min="21" max="21" width="8.140625" style="43" bestFit="1" customWidth="1"/>
    <col min="22" max="23" width="6.42578125" style="43" customWidth="1"/>
    <col min="24" max="24" width="7.140625" style="43" bestFit="1" customWidth="1"/>
    <col min="25" max="25" width="8.140625" style="43" bestFit="1" customWidth="1"/>
    <col min="26" max="27" width="6.42578125" style="43" customWidth="1"/>
    <col min="28" max="28" width="41.5703125" style="43" customWidth="1"/>
    <col min="29" max="29" width="6.42578125" style="43" customWidth="1"/>
    <col min="30" max="30" width="7.140625" style="43" bestFit="1" customWidth="1"/>
    <col min="31" max="32" width="6.42578125" style="43" customWidth="1"/>
    <col min="33" max="33" width="41.5703125" style="43" customWidth="1"/>
    <col min="34" max="35" width="9.140625" style="23" hidden="1" customWidth="1" outlineLevel="1"/>
    <col min="36" max="36" width="41.5703125" style="43" hidden="1" customWidth="1" outlineLevel="1"/>
    <col min="37" max="37" width="9.140625" style="23" collapsed="1"/>
    <col min="38" max="16384" width="9.140625" style="23"/>
  </cols>
  <sheetData>
    <row r="1" spans="1:36" x14ac:dyDescent="0.2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25">
      <c r="A2" s="20"/>
      <c r="B2" s="21"/>
      <c r="C2" s="22"/>
      <c r="D2" s="147" t="s">
        <v>31</v>
      </c>
      <c r="E2" s="148"/>
      <c r="F2" s="148"/>
      <c r="G2" s="149"/>
      <c r="H2" s="147" t="s">
        <v>32</v>
      </c>
      <c r="I2" s="148"/>
      <c r="J2" s="148"/>
      <c r="K2" s="149"/>
      <c r="L2" s="147" t="s">
        <v>33</v>
      </c>
      <c r="M2" s="148"/>
      <c r="N2" s="148"/>
      <c r="O2" s="149"/>
      <c r="P2" s="147" t="s">
        <v>34</v>
      </c>
      <c r="Q2" s="148"/>
      <c r="R2" s="148"/>
      <c r="S2" s="149"/>
      <c r="T2" s="152" t="s">
        <v>35</v>
      </c>
      <c r="U2" s="152"/>
      <c r="V2" s="152"/>
      <c r="W2" s="152"/>
      <c r="X2" s="147" t="s">
        <v>36</v>
      </c>
      <c r="Y2" s="148"/>
      <c r="Z2" s="148"/>
      <c r="AA2" s="148"/>
      <c r="AB2" s="149"/>
      <c r="AC2" s="147" t="s">
        <v>37</v>
      </c>
      <c r="AD2" s="148"/>
      <c r="AE2" s="148"/>
      <c r="AF2" s="148"/>
      <c r="AG2" s="149"/>
      <c r="AH2" s="150" t="s">
        <v>38</v>
      </c>
      <c r="AI2" s="151"/>
      <c r="AJ2" s="107"/>
    </row>
    <row r="3" spans="1:36" ht="30" x14ac:dyDescent="0.25">
      <c r="A3" s="20" t="s">
        <v>60</v>
      </c>
      <c r="B3" s="21" t="s">
        <v>39</v>
      </c>
      <c r="C3" s="21" t="s">
        <v>40</v>
      </c>
      <c r="D3" s="106" t="s">
        <v>41</v>
      </c>
      <c r="E3" s="121" t="s">
        <v>42</v>
      </c>
      <c r="F3" s="121" t="s">
        <v>52</v>
      </c>
      <c r="G3" s="107" t="s">
        <v>20</v>
      </c>
      <c r="H3" s="106" t="s">
        <v>41</v>
      </c>
      <c r="I3" s="121" t="s">
        <v>42</v>
      </c>
      <c r="J3" s="121" t="s">
        <v>52</v>
      </c>
      <c r="K3" s="107" t="s">
        <v>20</v>
      </c>
      <c r="L3" s="106" t="s">
        <v>41</v>
      </c>
      <c r="M3" s="121" t="s">
        <v>42</v>
      </c>
      <c r="N3" s="121" t="s">
        <v>52</v>
      </c>
      <c r="O3" s="107" t="s">
        <v>20</v>
      </c>
      <c r="P3" s="106" t="s">
        <v>41</v>
      </c>
      <c r="Q3" s="121" t="s">
        <v>42</v>
      </c>
      <c r="R3" s="121" t="s">
        <v>52</v>
      </c>
      <c r="S3" s="121" t="s">
        <v>43</v>
      </c>
      <c r="T3" s="106" t="s">
        <v>41</v>
      </c>
      <c r="U3" s="121" t="s">
        <v>42</v>
      </c>
      <c r="V3" s="121" t="s">
        <v>52</v>
      </c>
      <c r="W3" s="24" t="s">
        <v>20</v>
      </c>
      <c r="X3" s="121" t="s">
        <v>41</v>
      </c>
      <c r="Y3" s="121" t="s">
        <v>42</v>
      </c>
      <c r="Z3" s="121" t="s">
        <v>52</v>
      </c>
      <c r="AA3" s="25" t="s">
        <v>20</v>
      </c>
      <c r="AB3" s="107" t="s">
        <v>44</v>
      </c>
      <c r="AC3" s="106" t="s">
        <v>41</v>
      </c>
      <c r="AD3" s="121" t="s">
        <v>42</v>
      </c>
      <c r="AE3" s="121" t="s">
        <v>52</v>
      </c>
      <c r="AF3" s="25" t="s">
        <v>20</v>
      </c>
      <c r="AG3" s="107" t="s">
        <v>44</v>
      </c>
      <c r="AH3" s="120" t="s">
        <v>42</v>
      </c>
      <c r="AI3" s="108" t="s">
        <v>45</v>
      </c>
      <c r="AJ3" s="107" t="s">
        <v>44</v>
      </c>
    </row>
    <row r="4" spans="1:36" ht="30" x14ac:dyDescent="0.25">
      <c r="A4" s="26" t="s">
        <v>61</v>
      </c>
      <c r="B4" s="122">
        <v>30</v>
      </c>
      <c r="C4" s="123" t="s">
        <v>25</v>
      </c>
      <c r="D4" s="30">
        <v>61978.922638722266</v>
      </c>
      <c r="E4" s="124">
        <v>22149.561414920172</v>
      </c>
      <c r="F4" s="124">
        <v>8917.3319593623455</v>
      </c>
      <c r="G4" s="124">
        <v>0</v>
      </c>
      <c r="H4" s="30">
        <v>107545.95153956578</v>
      </c>
      <c r="I4" s="124">
        <v>254627.76400497192</v>
      </c>
      <c r="J4" s="124">
        <v>185430.35525381906</v>
      </c>
      <c r="K4" s="124">
        <v>0</v>
      </c>
      <c r="L4" s="30">
        <v>45567.028900843514</v>
      </c>
      <c r="M4" s="124">
        <v>232478.20259005175</v>
      </c>
      <c r="N4" s="124">
        <v>176513.02329445671</v>
      </c>
      <c r="O4" s="28">
        <v>0</v>
      </c>
      <c r="P4" s="124">
        <v>68284.548820127864</v>
      </c>
      <c r="Q4" s="124">
        <v>233161.4633261686</v>
      </c>
      <c r="R4" s="124">
        <v>197601.2356032361</v>
      </c>
      <c r="S4" s="124">
        <v>0</v>
      </c>
      <c r="T4" s="30">
        <v>27.22969853779853</v>
      </c>
      <c r="U4" s="124">
        <v>2.8498999490239831</v>
      </c>
      <c r="V4" s="124">
        <v>1.3538374796300574</v>
      </c>
      <c r="W4" s="125">
        <v>-16</v>
      </c>
      <c r="X4" s="124">
        <v>47.249027809874775</v>
      </c>
      <c r="Y4" s="124">
        <v>32.761987384953173</v>
      </c>
      <c r="Z4" s="124">
        <v>28.152205833289173</v>
      </c>
      <c r="AA4" s="126">
        <v>14</v>
      </c>
      <c r="AB4" s="29" t="s">
        <v>62</v>
      </c>
      <c r="AC4" s="124">
        <v>20.019329272076249</v>
      </c>
      <c r="AD4" s="124">
        <v>29.912087435929191</v>
      </c>
      <c r="AE4" s="124">
        <v>26.798368353659118</v>
      </c>
      <c r="AF4" s="126">
        <v>30</v>
      </c>
      <c r="AG4" s="127"/>
      <c r="AH4" s="27"/>
      <c r="AI4" s="128"/>
      <c r="AJ4" s="28"/>
    </row>
    <row r="5" spans="1:36" ht="45" x14ac:dyDescent="0.25">
      <c r="A5" s="26" t="s">
        <v>63</v>
      </c>
      <c r="B5" s="122">
        <v>15</v>
      </c>
      <c r="C5" s="123" t="s">
        <v>64</v>
      </c>
      <c r="D5" s="30">
        <v>112207.28059882406</v>
      </c>
      <c r="E5" s="124">
        <v>98629.421554023356</v>
      </c>
      <c r="F5" s="124">
        <v>69405.221205657988</v>
      </c>
      <c r="G5" s="124">
        <v>0</v>
      </c>
      <c r="H5" s="30">
        <v>124953.26692669444</v>
      </c>
      <c r="I5" s="124">
        <v>113972.26007873223</v>
      </c>
      <c r="J5" s="124">
        <v>134665.08453984218</v>
      </c>
      <c r="K5" s="124">
        <v>0</v>
      </c>
      <c r="L5" s="30">
        <v>12745.986327870378</v>
      </c>
      <c r="M5" s="124">
        <v>15342.838524708875</v>
      </c>
      <c r="N5" s="124">
        <v>65259.8633341842</v>
      </c>
      <c r="O5" s="28">
        <v>0</v>
      </c>
      <c r="P5" s="124">
        <v>110149.2562379148</v>
      </c>
      <c r="Q5" s="124">
        <v>69518.693464440425</v>
      </c>
      <c r="R5" s="124">
        <v>242549.06248377281</v>
      </c>
      <c r="S5" s="124">
        <v>0</v>
      </c>
      <c r="T5" s="30">
        <v>30.5605188172485</v>
      </c>
      <c r="U5" s="124">
        <v>42.562402990703525</v>
      </c>
      <c r="V5" s="124">
        <v>8.5844761255634285</v>
      </c>
      <c r="W5" s="125">
        <v>-16</v>
      </c>
      <c r="X5" s="124">
        <v>34.031986559256652</v>
      </c>
      <c r="Y5" s="124">
        <v>49.183430124602516</v>
      </c>
      <c r="Z5" s="124">
        <v>16.656228207295374</v>
      </c>
      <c r="AA5" s="126">
        <v>14</v>
      </c>
      <c r="AB5" s="29" t="s">
        <v>62</v>
      </c>
      <c r="AC5" s="124">
        <v>3.471467742008151</v>
      </c>
      <c r="AD5" s="124">
        <v>6.6210271338989877</v>
      </c>
      <c r="AE5" s="124">
        <v>8.071752081731951</v>
      </c>
      <c r="AF5" s="126">
        <v>30</v>
      </c>
      <c r="AG5" s="29" t="s">
        <v>65</v>
      </c>
      <c r="AH5" s="27"/>
      <c r="AI5" s="128"/>
      <c r="AJ5" s="129"/>
    </row>
    <row r="6" spans="1:36" ht="30" x14ac:dyDescent="0.25">
      <c r="A6" s="26" t="s">
        <v>66</v>
      </c>
      <c r="B6" s="122">
        <v>30</v>
      </c>
      <c r="C6" s="123" t="s">
        <v>67</v>
      </c>
      <c r="D6" s="30">
        <v>2293.2316964982456</v>
      </c>
      <c r="E6" s="124">
        <v>-18106.535516732736</v>
      </c>
      <c r="F6" s="124">
        <v>-103332.90364237886</v>
      </c>
      <c r="G6" s="124">
        <v>-54223.456055619259</v>
      </c>
      <c r="H6" s="30">
        <v>71927.721505575857</v>
      </c>
      <c r="I6" s="124">
        <v>102370.09712479186</v>
      </c>
      <c r="J6" s="124">
        <v>88595.915663864493</v>
      </c>
      <c r="K6" s="124">
        <v>70907.596380425181</v>
      </c>
      <c r="L6" s="30">
        <v>69634.489809077611</v>
      </c>
      <c r="M6" s="124">
        <v>120476.6326415246</v>
      </c>
      <c r="N6" s="124">
        <v>191928.81930624336</v>
      </c>
      <c r="O6" s="28">
        <v>125131.05243604444</v>
      </c>
      <c r="P6" s="124">
        <v>70315.653834218858</v>
      </c>
      <c r="Q6" s="124">
        <v>221055.4111269174</v>
      </c>
      <c r="R6" s="124">
        <v>84022.092346997058</v>
      </c>
      <c r="S6" s="124">
        <v>125131.05243604444</v>
      </c>
      <c r="T6" s="30">
        <v>0.978401638092535</v>
      </c>
      <c r="U6" s="124">
        <v>-2.4572846361589851</v>
      </c>
      <c r="V6" s="124">
        <v>-36.894904931300005</v>
      </c>
      <c r="W6" s="125">
        <v>-13</v>
      </c>
      <c r="X6" s="124">
        <v>30.687784689519233</v>
      </c>
      <c r="Y6" s="124">
        <v>13.892909918321358</v>
      </c>
      <c r="Z6" s="124">
        <v>31.633078820976625</v>
      </c>
      <c r="AA6" s="126">
        <v>17</v>
      </c>
      <c r="AB6" s="29" t="s">
        <v>62</v>
      </c>
      <c r="AC6" s="124">
        <v>29.709383051426698</v>
      </c>
      <c r="AD6" s="124">
        <v>16.350194554480339</v>
      </c>
      <c r="AE6" s="124">
        <v>68.527983752276626</v>
      </c>
      <c r="AF6" s="126">
        <v>30</v>
      </c>
      <c r="AG6" s="130"/>
      <c r="AH6" s="27"/>
      <c r="AI6" s="128"/>
      <c r="AJ6" s="129"/>
    </row>
    <row r="7" spans="1:36" ht="30" x14ac:dyDescent="0.25">
      <c r="A7" s="26" t="s">
        <v>68</v>
      </c>
      <c r="B7" s="122">
        <v>30</v>
      </c>
      <c r="C7" s="123" t="s">
        <v>69</v>
      </c>
      <c r="D7" s="30">
        <v>58458.134928712738</v>
      </c>
      <c r="E7" s="124">
        <v>-52939.077036114337</v>
      </c>
      <c r="F7" s="124">
        <v>-92741.172512915553</v>
      </c>
      <c r="G7" s="124">
        <v>-63688.639469737274</v>
      </c>
      <c r="H7" s="30">
        <v>58458.134928712738</v>
      </c>
      <c r="I7" s="124">
        <v>33786.961058084067</v>
      </c>
      <c r="J7" s="124">
        <v>61639.620148462112</v>
      </c>
      <c r="K7" s="124">
        <v>55727.559536020119</v>
      </c>
      <c r="L7" s="30">
        <v>0</v>
      </c>
      <c r="M7" s="124">
        <v>86726.038094198404</v>
      </c>
      <c r="N7" s="124">
        <v>154380.79266137767</v>
      </c>
      <c r="O7" s="28">
        <v>119416.19900575739</v>
      </c>
      <c r="P7" s="124">
        <v>79555.626624085955</v>
      </c>
      <c r="Q7" s="124">
        <v>138066.80565084799</v>
      </c>
      <c r="R7" s="124">
        <v>140626.16474233821</v>
      </c>
      <c r="S7" s="124">
        <v>119416.19900575739</v>
      </c>
      <c r="T7" s="30">
        <v>22.044249065476222</v>
      </c>
      <c r="U7" s="124">
        <v>-11.502926453587259</v>
      </c>
      <c r="V7" s="124">
        <v>-19.784619601090643</v>
      </c>
      <c r="W7" s="125">
        <v>-16</v>
      </c>
      <c r="X7" s="124">
        <v>22.044249065476222</v>
      </c>
      <c r="Y7" s="124">
        <v>7.3414375523817039</v>
      </c>
      <c r="Z7" s="124">
        <v>13.149676717999332</v>
      </c>
      <c r="AA7" s="126">
        <v>14</v>
      </c>
      <c r="AB7" s="130" t="s">
        <v>70</v>
      </c>
      <c r="AC7" s="124">
        <v>0</v>
      </c>
      <c r="AD7" s="124">
        <v>18.844364005968963</v>
      </c>
      <c r="AE7" s="124">
        <v>32.934296319089974</v>
      </c>
      <c r="AF7" s="126">
        <v>30</v>
      </c>
      <c r="AG7" s="130"/>
      <c r="AH7" s="27"/>
      <c r="AI7" s="128"/>
      <c r="AJ7" s="129"/>
    </row>
    <row r="8" spans="1:36" ht="45" x14ac:dyDescent="0.25">
      <c r="A8" s="26" t="s">
        <v>71</v>
      </c>
      <c r="B8" s="122">
        <v>0</v>
      </c>
      <c r="C8" s="123" t="s">
        <v>72</v>
      </c>
      <c r="D8" s="30">
        <v>44923.930867007482</v>
      </c>
      <c r="E8" s="124">
        <v>26027.715469800161</v>
      </c>
      <c r="F8" s="124">
        <v>24872.690030594295</v>
      </c>
      <c r="G8" s="124">
        <v>82603.356458604176</v>
      </c>
      <c r="H8" s="30">
        <v>44923.930867007482</v>
      </c>
      <c r="I8" s="124">
        <v>26027.715469800161</v>
      </c>
      <c r="J8" s="124">
        <v>24872.690030594295</v>
      </c>
      <c r="K8" s="124">
        <v>82603.356458604176</v>
      </c>
      <c r="L8" s="30">
        <v>0</v>
      </c>
      <c r="M8" s="124">
        <v>0</v>
      </c>
      <c r="N8" s="124">
        <v>0</v>
      </c>
      <c r="O8" s="28">
        <v>0</v>
      </c>
      <c r="P8" s="124">
        <v>155126.30261686159</v>
      </c>
      <c r="Q8" s="124">
        <v>92683.766758950936</v>
      </c>
      <c r="R8" s="124">
        <v>2077.5000876268309</v>
      </c>
      <c r="S8" s="124">
        <v>123905.03468790627</v>
      </c>
      <c r="T8" s="30">
        <v>8.6878749978260181</v>
      </c>
      <c r="U8" s="124">
        <v>8.4246841857945522</v>
      </c>
      <c r="V8" s="124">
        <v>359.17240406483239</v>
      </c>
      <c r="W8" s="125">
        <v>20</v>
      </c>
      <c r="X8" s="124">
        <v>8.6878749978260181</v>
      </c>
      <c r="Y8" s="124">
        <v>8.4246841857945522</v>
      </c>
      <c r="Z8" s="124">
        <v>359.17240406483239</v>
      </c>
      <c r="AA8" s="126">
        <v>20</v>
      </c>
      <c r="AB8" s="130" t="s">
        <v>73</v>
      </c>
      <c r="AC8" s="124">
        <v>0</v>
      </c>
      <c r="AD8" s="124">
        <v>0</v>
      </c>
      <c r="AE8" s="124">
        <v>0</v>
      </c>
      <c r="AF8" s="126">
        <v>0</v>
      </c>
      <c r="AG8" s="130" t="s">
        <v>74</v>
      </c>
      <c r="AH8" s="27"/>
      <c r="AI8" s="128"/>
      <c r="AJ8" s="129"/>
    </row>
    <row r="9" spans="1:36" ht="30" x14ac:dyDescent="0.25">
      <c r="A9" s="26" t="s">
        <v>75</v>
      </c>
      <c r="B9" s="122">
        <v>15</v>
      </c>
      <c r="C9" s="123" t="s">
        <v>76</v>
      </c>
      <c r="D9" s="30">
        <v>0</v>
      </c>
      <c r="E9" s="124">
        <v>-15940.579100401868</v>
      </c>
      <c r="F9" s="124">
        <v>-47934.173981344982</v>
      </c>
      <c r="G9" s="124">
        <v>-28262.707941528108</v>
      </c>
      <c r="H9" s="30">
        <v>0</v>
      </c>
      <c r="I9" s="124">
        <v>45886.587435620859</v>
      </c>
      <c r="J9" s="124">
        <v>74016.447732264278</v>
      </c>
      <c r="K9" s="124">
        <v>24729.869448837093</v>
      </c>
      <c r="L9" s="30">
        <v>0</v>
      </c>
      <c r="M9" s="124">
        <v>61827.166536022727</v>
      </c>
      <c r="N9" s="124">
        <v>121950.62171360926</v>
      </c>
      <c r="O9" s="28">
        <v>52992.577390365201</v>
      </c>
      <c r="P9" s="124">
        <v>24613.481446427159</v>
      </c>
      <c r="Q9" s="124">
        <v>81371.673334303239</v>
      </c>
      <c r="R9" s="124">
        <v>97541.768408579883</v>
      </c>
      <c r="S9" s="124">
        <v>52992.577390365201</v>
      </c>
      <c r="T9" s="30">
        <v>0</v>
      </c>
      <c r="U9" s="124">
        <v>-5.8769514428856855</v>
      </c>
      <c r="V9" s="124">
        <v>-14.742660943123306</v>
      </c>
      <c r="W9" s="125">
        <v>-16</v>
      </c>
      <c r="X9" s="124">
        <v>0</v>
      </c>
      <c r="Y9" s="124">
        <v>16.91740585711052</v>
      </c>
      <c r="Z9" s="124">
        <v>22.76453941932645</v>
      </c>
      <c r="AA9" s="126">
        <v>14</v>
      </c>
      <c r="AB9" s="29" t="s">
        <v>62</v>
      </c>
      <c r="AC9" s="124">
        <v>0</v>
      </c>
      <c r="AD9" s="124">
        <v>22.794357299996207</v>
      </c>
      <c r="AE9" s="124">
        <v>37.507200362449758</v>
      </c>
      <c r="AF9" s="126">
        <v>30</v>
      </c>
      <c r="AG9" s="130" t="s">
        <v>77</v>
      </c>
      <c r="AH9" s="27"/>
      <c r="AI9" s="128"/>
      <c r="AJ9" s="129"/>
    </row>
    <row r="10" spans="1:36" ht="30" x14ac:dyDescent="0.25">
      <c r="A10" s="26" t="s">
        <v>78</v>
      </c>
      <c r="B10" s="122">
        <v>0</v>
      </c>
      <c r="C10" s="123" t="s">
        <v>79</v>
      </c>
      <c r="D10" s="30">
        <v>615.62887327594319</v>
      </c>
      <c r="E10" s="124">
        <v>43992.660760198582</v>
      </c>
      <c r="F10" s="124">
        <v>30735.650109882732</v>
      </c>
      <c r="G10" s="124">
        <v>-29332.622093090304</v>
      </c>
      <c r="H10" s="30">
        <v>615.62887327594319</v>
      </c>
      <c r="I10" s="124">
        <v>43992.660760198582</v>
      </c>
      <c r="J10" s="124">
        <v>30735.650109882732</v>
      </c>
      <c r="K10" s="124">
        <v>25666.044331454017</v>
      </c>
      <c r="L10" s="30">
        <v>0</v>
      </c>
      <c r="M10" s="124">
        <v>0</v>
      </c>
      <c r="N10" s="124">
        <v>0</v>
      </c>
      <c r="O10" s="28">
        <v>54998.666424544317</v>
      </c>
      <c r="P10" s="124">
        <v>26553.387776664291</v>
      </c>
      <c r="Q10" s="124">
        <v>72032.720374929791</v>
      </c>
      <c r="R10" s="124">
        <v>66409.891122038855</v>
      </c>
      <c r="S10" s="124">
        <v>54998.666424544317</v>
      </c>
      <c r="T10" s="30">
        <v>0.69553709506359662</v>
      </c>
      <c r="U10" s="124">
        <v>18.321948913445347</v>
      </c>
      <c r="V10" s="124">
        <v>13.884520629645831</v>
      </c>
      <c r="W10" s="125">
        <v>-16</v>
      </c>
      <c r="X10" s="124">
        <v>0.69553709506359662</v>
      </c>
      <c r="Y10" s="124">
        <v>18.321948913445347</v>
      </c>
      <c r="Z10" s="124">
        <v>13.884520629645831</v>
      </c>
      <c r="AA10" s="126">
        <v>14</v>
      </c>
      <c r="AB10" s="29" t="s">
        <v>62</v>
      </c>
      <c r="AC10" s="124">
        <v>0</v>
      </c>
      <c r="AD10" s="124">
        <v>0</v>
      </c>
      <c r="AE10" s="124">
        <v>0</v>
      </c>
      <c r="AF10" s="126">
        <v>30</v>
      </c>
      <c r="AG10" s="130" t="s">
        <v>77</v>
      </c>
      <c r="AH10" s="27"/>
      <c r="AI10" s="128"/>
      <c r="AJ10" s="129"/>
    </row>
    <row r="11" spans="1:36" ht="45" x14ac:dyDescent="0.25">
      <c r="A11" s="26" t="s">
        <v>80</v>
      </c>
      <c r="B11" s="122">
        <v>7</v>
      </c>
      <c r="C11" s="123" t="s">
        <v>81</v>
      </c>
      <c r="D11" s="30">
        <v>66413.60080356682</v>
      </c>
      <c r="E11" s="124">
        <v>42351.06536322958</v>
      </c>
      <c r="F11" s="124">
        <v>24673.642311736887</v>
      </c>
      <c r="G11" s="124">
        <v>-24059.948444428264</v>
      </c>
      <c r="H11" s="30">
        <v>66517.717218846621</v>
      </c>
      <c r="I11" s="124">
        <v>44280.897317474555</v>
      </c>
      <c r="J11" s="124">
        <v>44227.063854749736</v>
      </c>
      <c r="K11" s="124">
        <v>21052.45488887473</v>
      </c>
      <c r="L11" s="30">
        <v>104.11641527980315</v>
      </c>
      <c r="M11" s="124">
        <v>1929.8319542449744</v>
      </c>
      <c r="N11" s="124">
        <v>19553.42154301285</v>
      </c>
      <c r="O11" s="28">
        <v>45112.403333302987</v>
      </c>
      <c r="P11" s="124">
        <v>24110.903622874201</v>
      </c>
      <c r="Q11" s="124">
        <v>36090.118218859941</v>
      </c>
      <c r="R11" s="124">
        <v>75136.18815817486</v>
      </c>
      <c r="S11" s="124">
        <v>45112.403333302995</v>
      </c>
      <c r="T11" s="30">
        <v>82.635145296536777</v>
      </c>
      <c r="U11" s="124">
        <v>35.204427793559674</v>
      </c>
      <c r="V11" s="124">
        <v>9.8515680326214614</v>
      </c>
      <c r="W11" s="125">
        <v>-16</v>
      </c>
      <c r="X11" s="124">
        <v>82.764692181516693</v>
      </c>
      <c r="Y11" s="124">
        <v>36.808605376915295</v>
      </c>
      <c r="Z11" s="124">
        <v>17.658760021859511</v>
      </c>
      <c r="AA11" s="126">
        <v>14</v>
      </c>
      <c r="AB11" s="29" t="s">
        <v>62</v>
      </c>
      <c r="AC11" s="124">
        <v>0.12954688497990646</v>
      </c>
      <c r="AD11" s="124">
        <v>1.604177583355616</v>
      </c>
      <c r="AE11" s="124">
        <v>7.8071919892380484</v>
      </c>
      <c r="AF11" s="126">
        <v>30</v>
      </c>
      <c r="AG11" s="29" t="s">
        <v>65</v>
      </c>
      <c r="AH11" s="27"/>
      <c r="AI11" s="128"/>
      <c r="AJ11" s="129"/>
    </row>
    <row r="12" spans="1:36" ht="30" x14ac:dyDescent="0.25">
      <c r="A12" s="26" t="s">
        <v>82</v>
      </c>
      <c r="B12" s="122">
        <v>30</v>
      </c>
      <c r="C12" s="123" t="s">
        <v>83</v>
      </c>
      <c r="D12" s="30">
        <v>0</v>
      </c>
      <c r="E12" s="124">
        <v>-7708.1433286984575</v>
      </c>
      <c r="F12" s="124">
        <v>-21726.385450513444</v>
      </c>
      <c r="G12" s="124">
        <v>-16027.337656243179</v>
      </c>
      <c r="H12" s="30">
        <v>0</v>
      </c>
      <c r="I12" s="124">
        <v>12195.159311342461</v>
      </c>
      <c r="J12" s="124">
        <v>16656.098407201156</v>
      </c>
      <c r="K12" s="124">
        <v>14023.920449212781</v>
      </c>
      <c r="L12" s="30">
        <v>0</v>
      </c>
      <c r="M12" s="124">
        <v>19903.302640040918</v>
      </c>
      <c r="N12" s="124">
        <v>38382.4838577146</v>
      </c>
      <c r="O12" s="28">
        <v>30051.25810545596</v>
      </c>
      <c r="P12" s="124">
        <v>20860.156705165929</v>
      </c>
      <c r="Q12" s="124">
        <v>33064.062528326453</v>
      </c>
      <c r="R12" s="124">
        <v>36229.5550828755</v>
      </c>
      <c r="S12" s="124">
        <v>30051.25810545596</v>
      </c>
      <c r="T12" s="30">
        <v>0</v>
      </c>
      <c r="U12" s="124">
        <v>-6.9938259904645239</v>
      </c>
      <c r="V12" s="124">
        <v>-17.990603583853655</v>
      </c>
      <c r="W12" s="125">
        <v>-16</v>
      </c>
      <c r="X12" s="124">
        <v>0</v>
      </c>
      <c r="Y12" s="124">
        <v>11.065028050525878</v>
      </c>
      <c r="Z12" s="124">
        <v>13.792136035703571</v>
      </c>
      <c r="AA12" s="126">
        <v>14</v>
      </c>
      <c r="AB12" s="29" t="s">
        <v>62</v>
      </c>
      <c r="AC12" s="124">
        <v>0</v>
      </c>
      <c r="AD12" s="124">
        <v>18.058854040990404</v>
      </c>
      <c r="AE12" s="124">
        <v>31.782739619557223</v>
      </c>
      <c r="AF12" s="126">
        <v>30</v>
      </c>
      <c r="AG12" s="130"/>
      <c r="AH12" s="27"/>
      <c r="AI12" s="128"/>
      <c r="AJ12" s="129"/>
    </row>
    <row r="13" spans="1:36" ht="30" x14ac:dyDescent="0.25">
      <c r="A13" s="26" t="s">
        <v>84</v>
      </c>
      <c r="B13" s="122">
        <v>30</v>
      </c>
      <c r="C13" s="123" t="s">
        <v>85</v>
      </c>
      <c r="D13" s="30">
        <v>5474.6085549380896</v>
      </c>
      <c r="E13" s="124">
        <v>9777.7168029355962</v>
      </c>
      <c r="F13" s="124">
        <v>-949.87745140199331</v>
      </c>
      <c r="G13" s="124">
        <v>-15295.860795520253</v>
      </c>
      <c r="H13" s="30">
        <v>5474.6085549380896</v>
      </c>
      <c r="I13" s="124">
        <v>16550.100293522133</v>
      </c>
      <c r="J13" s="124">
        <v>21807.327597737574</v>
      </c>
      <c r="K13" s="124">
        <v>13383.878196080223</v>
      </c>
      <c r="L13" s="30">
        <v>0</v>
      </c>
      <c r="M13" s="124">
        <v>6772.3834905865369</v>
      </c>
      <c r="N13" s="124">
        <v>22757.205049139568</v>
      </c>
      <c r="O13" s="28">
        <v>28679.738991600476</v>
      </c>
      <c r="P13" s="124">
        <v>10890.487106419139</v>
      </c>
      <c r="Q13" s="124">
        <v>59023.266731367687</v>
      </c>
      <c r="R13" s="124">
        <v>16125.463137014611</v>
      </c>
      <c r="S13" s="124">
        <v>28679.738991600476</v>
      </c>
      <c r="T13" s="30">
        <v>15.080891703304653</v>
      </c>
      <c r="U13" s="124">
        <v>4.9697605763351964</v>
      </c>
      <c r="V13" s="124">
        <v>-1.7671631071884655</v>
      </c>
      <c r="W13" s="125">
        <v>-16</v>
      </c>
      <c r="X13" s="124">
        <v>15.080891703304653</v>
      </c>
      <c r="Y13" s="124">
        <v>8.4119879549431893</v>
      </c>
      <c r="Z13" s="124">
        <v>40.570607019058073</v>
      </c>
      <c r="AA13" s="126">
        <v>14</v>
      </c>
      <c r="AB13" s="29" t="s">
        <v>62</v>
      </c>
      <c r="AC13" s="124">
        <v>0</v>
      </c>
      <c r="AD13" s="124">
        <v>3.4422273786079924</v>
      </c>
      <c r="AE13" s="124">
        <v>42.337770126246539</v>
      </c>
      <c r="AF13" s="126">
        <v>30</v>
      </c>
      <c r="AG13" s="130"/>
      <c r="AH13" s="27"/>
      <c r="AI13" s="128"/>
      <c r="AJ13" s="129"/>
    </row>
    <row r="14" spans="1:36" ht="30" x14ac:dyDescent="0.25">
      <c r="A14" s="26" t="s">
        <v>86</v>
      </c>
      <c r="B14" s="122">
        <v>30</v>
      </c>
      <c r="C14" s="123" t="s">
        <v>87</v>
      </c>
      <c r="D14" s="30">
        <v>250398.37268952877</v>
      </c>
      <c r="E14" s="124">
        <v>119307.69980674541</v>
      </c>
      <c r="F14" s="124">
        <v>74731.727880064369</v>
      </c>
      <c r="G14" s="124">
        <v>-100.21544523721204</v>
      </c>
      <c r="H14" s="30">
        <v>247979.93984789948</v>
      </c>
      <c r="I14" s="124">
        <v>128919.4699150747</v>
      </c>
      <c r="J14" s="124">
        <v>73951.664482694308</v>
      </c>
      <c r="K14" s="124">
        <v>87.688514582560543</v>
      </c>
      <c r="L14" s="30">
        <v>185.73382503735846</v>
      </c>
      <c r="M14" s="124">
        <v>12215.936774995962</v>
      </c>
      <c r="N14" s="124">
        <v>1824.1032692966062</v>
      </c>
      <c r="O14" s="28">
        <v>187.90395981977261</v>
      </c>
      <c r="P14" s="124">
        <v>180.53950869656759</v>
      </c>
      <c r="Q14" s="124">
        <v>8.5264482015022853</v>
      </c>
      <c r="R14" s="124">
        <v>374.64592256124791</v>
      </c>
      <c r="S14" s="124">
        <v>187.90395981977258</v>
      </c>
      <c r="T14" s="30">
        <v>41608.350631501853</v>
      </c>
      <c r="U14" s="124">
        <v>419779.8320726013</v>
      </c>
      <c r="V14" s="124">
        <v>5984.1885401419577</v>
      </c>
      <c r="W14" s="125">
        <v>-16</v>
      </c>
      <c r="X14" s="124">
        <v>41206.482997250016</v>
      </c>
      <c r="Y14" s="124">
        <v>453598.49799718562</v>
      </c>
      <c r="Z14" s="124">
        <v>5921.7244893894067</v>
      </c>
      <c r="AA14" s="126">
        <v>14</v>
      </c>
      <c r="AB14" s="29" t="s">
        <v>62</v>
      </c>
      <c r="AC14" s="124">
        <v>30.863132348973146</v>
      </c>
      <c r="AD14" s="124">
        <v>42981.33227213045</v>
      </c>
      <c r="AE14" s="124">
        <v>146.06617817908307</v>
      </c>
      <c r="AF14" s="126">
        <v>30</v>
      </c>
      <c r="AG14" s="130"/>
      <c r="AH14" s="27"/>
      <c r="AI14" s="128"/>
      <c r="AJ14" s="129"/>
    </row>
    <row r="15" spans="1:36" ht="45" x14ac:dyDescent="0.25">
      <c r="A15" s="26" t="s">
        <v>88</v>
      </c>
      <c r="B15" s="122">
        <v>0</v>
      </c>
      <c r="C15" s="123" t="s">
        <v>89</v>
      </c>
      <c r="D15" s="30">
        <v>29192.080742152924</v>
      </c>
      <c r="E15" s="124">
        <v>29541.162957230583</v>
      </c>
      <c r="F15" s="124">
        <v>29813.635575271197</v>
      </c>
      <c r="G15" s="124">
        <v>2902.0239680354553</v>
      </c>
      <c r="H15" s="30">
        <v>29192.080742152924</v>
      </c>
      <c r="I15" s="124">
        <v>29541.162957230583</v>
      </c>
      <c r="J15" s="124">
        <v>29813.635575271197</v>
      </c>
      <c r="K15" s="124">
        <v>2902.0239680354553</v>
      </c>
      <c r="L15" s="30">
        <v>0</v>
      </c>
      <c r="M15" s="124">
        <v>0</v>
      </c>
      <c r="N15" s="124">
        <v>0</v>
      </c>
      <c r="O15" s="28">
        <v>0</v>
      </c>
      <c r="P15" s="124">
        <v>457.90314523748128</v>
      </c>
      <c r="Q15" s="124">
        <v>767.08891710534033</v>
      </c>
      <c r="R15" s="124">
        <v>1262.4570531161401</v>
      </c>
      <c r="S15" s="124">
        <v>829.14970515298717</v>
      </c>
      <c r="T15" s="30">
        <v>1912.5494798914146</v>
      </c>
      <c r="U15" s="124">
        <v>1155.3222435557825</v>
      </c>
      <c r="V15" s="124">
        <v>708.46692570686162</v>
      </c>
      <c r="W15" s="125">
        <v>105</v>
      </c>
      <c r="X15" s="124">
        <v>1912.5494798914146</v>
      </c>
      <c r="Y15" s="124">
        <v>1155.3222435557825</v>
      </c>
      <c r="Z15" s="124">
        <v>708.46692570686162</v>
      </c>
      <c r="AA15" s="126">
        <v>105</v>
      </c>
      <c r="AB15" s="130" t="s">
        <v>90</v>
      </c>
      <c r="AC15" s="124">
        <v>0</v>
      </c>
      <c r="AD15" s="124">
        <v>0</v>
      </c>
      <c r="AE15" s="124">
        <v>0</v>
      </c>
      <c r="AF15" s="126">
        <v>0</v>
      </c>
      <c r="AG15" s="130" t="s">
        <v>74</v>
      </c>
      <c r="AH15" s="27"/>
      <c r="AI15" s="128"/>
      <c r="AJ15" s="129"/>
    </row>
    <row r="16" spans="1:36" ht="30" x14ac:dyDescent="0.25">
      <c r="A16" s="26" t="s">
        <v>91</v>
      </c>
      <c r="B16" s="122">
        <v>30</v>
      </c>
      <c r="C16" s="123" t="s">
        <v>92</v>
      </c>
      <c r="D16" s="30">
        <v>49137.1432407881</v>
      </c>
      <c r="E16" s="124">
        <v>43258.269360990671</v>
      </c>
      <c r="F16" s="124">
        <v>27586.23432687953</v>
      </c>
      <c r="G16" s="124">
        <v>-6094.0100893488179</v>
      </c>
      <c r="H16" s="30">
        <v>49415.743552872285</v>
      </c>
      <c r="I16" s="124">
        <v>45462.489721117287</v>
      </c>
      <c r="J16" s="124">
        <v>29570.278509644351</v>
      </c>
      <c r="K16" s="124">
        <v>5332.2588281802164</v>
      </c>
      <c r="L16" s="30">
        <v>278.60031208418502</v>
      </c>
      <c r="M16" s="124">
        <v>2204.2203601266169</v>
      </c>
      <c r="N16" s="124">
        <v>1984.0441827648212</v>
      </c>
      <c r="O16" s="28">
        <v>11426.268917529034</v>
      </c>
      <c r="P16" s="124">
        <v>8239.6381453654903</v>
      </c>
      <c r="Q16" s="124">
        <v>7947.4108454315801</v>
      </c>
      <c r="R16" s="124">
        <v>18091.757761790032</v>
      </c>
      <c r="S16" s="124">
        <v>11426.268917529034</v>
      </c>
      <c r="T16" s="30">
        <v>178.90522268296223</v>
      </c>
      <c r="U16" s="124">
        <v>163.291933193023</v>
      </c>
      <c r="V16" s="124">
        <v>45.743870811395553</v>
      </c>
      <c r="W16" s="125">
        <v>-16</v>
      </c>
      <c r="X16" s="124">
        <v>179.91958875281529</v>
      </c>
      <c r="Y16" s="124">
        <v>171.61245569901754</v>
      </c>
      <c r="Z16" s="124">
        <v>49.033839993309662</v>
      </c>
      <c r="AA16" s="126">
        <v>14</v>
      </c>
      <c r="AB16" s="29" t="s">
        <v>62</v>
      </c>
      <c r="AC16" s="124">
        <v>1.0143660698530359</v>
      </c>
      <c r="AD16" s="124">
        <v>8.3205225059945338</v>
      </c>
      <c r="AE16" s="124">
        <v>3.2899691819141119</v>
      </c>
      <c r="AF16" s="126">
        <v>30</v>
      </c>
      <c r="AG16" s="130"/>
      <c r="AH16" s="27"/>
      <c r="AI16" s="128"/>
      <c r="AJ16" s="129"/>
    </row>
    <row r="17" spans="1:36" ht="30" x14ac:dyDescent="0.25">
      <c r="A17" s="26" t="s">
        <v>93</v>
      </c>
      <c r="B17" s="122">
        <v>30</v>
      </c>
      <c r="C17" s="123" t="s">
        <v>94</v>
      </c>
      <c r="D17" s="30">
        <v>28943.471048225805</v>
      </c>
      <c r="E17" s="124">
        <v>27245.453831181891</v>
      </c>
      <c r="F17" s="124">
        <v>22238.564496962903</v>
      </c>
      <c r="G17" s="124">
        <v>0</v>
      </c>
      <c r="H17" s="30">
        <v>31701.206820519568</v>
      </c>
      <c r="I17" s="124">
        <v>27541.984559385521</v>
      </c>
      <c r="J17" s="124">
        <v>22238.564496962903</v>
      </c>
      <c r="K17" s="124">
        <v>5621.9815374524032</v>
      </c>
      <c r="L17" s="30">
        <v>2757.7357722937618</v>
      </c>
      <c r="M17" s="124">
        <v>296.5307282036303</v>
      </c>
      <c r="N17" s="124">
        <v>0</v>
      </c>
      <c r="O17" s="28">
        <v>5621.9815374524032</v>
      </c>
      <c r="P17" s="124">
        <v>5694.2901936520284</v>
      </c>
      <c r="Q17" s="124">
        <v>5357.4859901982882</v>
      </c>
      <c r="R17" s="124">
        <v>5814.1684285068905</v>
      </c>
      <c r="S17" s="124">
        <v>5621.9815374524032</v>
      </c>
      <c r="T17" s="30">
        <v>152.4868072959745</v>
      </c>
      <c r="U17" s="124">
        <v>152.56476945172653</v>
      </c>
      <c r="V17" s="124">
        <v>114.74675065101555</v>
      </c>
      <c r="W17" s="125">
        <v>0</v>
      </c>
      <c r="X17" s="124">
        <v>167.01576004605425</v>
      </c>
      <c r="Y17" s="124">
        <v>154.22523517434053</v>
      </c>
      <c r="Z17" s="124">
        <v>114.74675065101555</v>
      </c>
      <c r="AA17" s="126">
        <v>30</v>
      </c>
      <c r="AB17" s="130" t="s">
        <v>95</v>
      </c>
      <c r="AC17" s="124">
        <v>14.52895275007976</v>
      </c>
      <c r="AD17" s="124">
        <v>1.6604657226139863</v>
      </c>
      <c r="AE17" s="124">
        <v>0</v>
      </c>
      <c r="AF17" s="126">
        <v>30</v>
      </c>
      <c r="AG17" s="130"/>
      <c r="AH17" s="27"/>
      <c r="AI17" s="128"/>
      <c r="AJ17" s="129"/>
    </row>
    <row r="18" spans="1:36" ht="60" x14ac:dyDescent="0.25">
      <c r="A18" s="26" t="s">
        <v>96</v>
      </c>
      <c r="B18" s="122">
        <v>30</v>
      </c>
      <c r="C18" s="123" t="s">
        <v>97</v>
      </c>
      <c r="D18" s="30">
        <v>94986.402572492603</v>
      </c>
      <c r="E18" s="124">
        <v>86657.303876296544</v>
      </c>
      <c r="F18" s="124">
        <v>11061.929846030429</v>
      </c>
      <c r="G18" s="124">
        <v>9282.0063705824214</v>
      </c>
      <c r="H18" s="30">
        <v>94986.402572492603</v>
      </c>
      <c r="I18" s="124">
        <v>86657.303876296544</v>
      </c>
      <c r="J18" s="124">
        <v>11061.929846030429</v>
      </c>
      <c r="K18" s="124">
        <v>15206.691287975456</v>
      </c>
      <c r="L18" s="30">
        <v>0</v>
      </c>
      <c r="M18" s="124">
        <v>0</v>
      </c>
      <c r="N18" s="124">
        <v>0</v>
      </c>
      <c r="O18" s="28">
        <v>5924.684917393035</v>
      </c>
      <c r="P18" s="124">
        <v>4381.137108158453</v>
      </c>
      <c r="Q18" s="124">
        <v>12694.573336778911</v>
      </c>
      <c r="R18" s="124">
        <v>698.34430724174092</v>
      </c>
      <c r="S18" s="124">
        <v>5924.684917393035</v>
      </c>
      <c r="T18" s="30">
        <v>650.42293971314734</v>
      </c>
      <c r="U18" s="124">
        <v>204.78979854777401</v>
      </c>
      <c r="V18" s="124">
        <v>475.20670239535002</v>
      </c>
      <c r="W18" s="125">
        <v>47</v>
      </c>
      <c r="X18" s="124">
        <v>650.42293971314734</v>
      </c>
      <c r="Y18" s="124">
        <v>204.78979854777401</v>
      </c>
      <c r="Z18" s="124">
        <v>475.20670239535002</v>
      </c>
      <c r="AA18" s="126">
        <v>77</v>
      </c>
      <c r="AB18" s="130" t="s">
        <v>98</v>
      </c>
      <c r="AC18" s="124">
        <v>0</v>
      </c>
      <c r="AD18" s="124">
        <v>0</v>
      </c>
      <c r="AE18" s="124">
        <v>0</v>
      </c>
      <c r="AF18" s="126">
        <v>30</v>
      </c>
      <c r="AG18" s="131"/>
      <c r="AH18" s="27"/>
      <c r="AI18" s="128"/>
      <c r="AJ18" s="129"/>
    </row>
    <row r="19" spans="1:36" ht="60" x14ac:dyDescent="0.25">
      <c r="A19" s="26" t="s">
        <v>99</v>
      </c>
      <c r="B19" s="122">
        <v>30</v>
      </c>
      <c r="C19" s="123" t="s">
        <v>100</v>
      </c>
      <c r="D19" s="31">
        <v>30343.805524618663</v>
      </c>
      <c r="E19" s="32">
        <v>17791.6265434405</v>
      </c>
      <c r="F19" s="32">
        <v>9424.2286578357453</v>
      </c>
      <c r="G19" s="32">
        <v>-10620.755909402613</v>
      </c>
      <c r="H19" s="31">
        <v>31318.644468337021</v>
      </c>
      <c r="I19" s="32">
        <v>31646.579990088521</v>
      </c>
      <c r="J19" s="32">
        <v>36806.951425358006</v>
      </c>
      <c r="K19" s="32">
        <v>10620.755909402613</v>
      </c>
      <c r="L19" s="31">
        <v>974.83894371835595</v>
      </c>
      <c r="M19" s="32">
        <v>13854.95344664802</v>
      </c>
      <c r="N19" s="32">
        <v>27382.72276752226</v>
      </c>
      <c r="O19" s="33">
        <v>21241.511818805226</v>
      </c>
      <c r="P19" s="124">
        <v>13918.675759272861</v>
      </c>
      <c r="Q19" s="124">
        <v>17617.431307087871</v>
      </c>
      <c r="R19" s="124">
        <v>32188.428390054949</v>
      </c>
      <c r="S19" s="124">
        <v>21241.511818805226</v>
      </c>
      <c r="T19" s="31">
        <v>65.402354468390641</v>
      </c>
      <c r="U19" s="32">
        <v>30.296629911562444</v>
      </c>
      <c r="V19" s="32">
        <v>8.7834937546197391</v>
      </c>
      <c r="W19" s="132">
        <v>-15</v>
      </c>
      <c r="X19" s="124">
        <v>67.503500354490257</v>
      </c>
      <c r="Y19" s="124">
        <v>53.889660936023787</v>
      </c>
      <c r="Z19" s="124">
        <v>34.304518672986852</v>
      </c>
      <c r="AA19" s="126">
        <v>15</v>
      </c>
      <c r="AB19" s="29" t="s">
        <v>101</v>
      </c>
      <c r="AC19" s="124">
        <v>2.1011458860996202</v>
      </c>
      <c r="AD19" s="124">
        <v>23.593031024461339</v>
      </c>
      <c r="AE19" s="124">
        <v>25.521024918367115</v>
      </c>
      <c r="AF19" s="126">
        <v>30</v>
      </c>
      <c r="AG19" s="130"/>
      <c r="AH19" s="27"/>
      <c r="AI19" s="128"/>
      <c r="AJ19" s="129"/>
    </row>
    <row r="20" spans="1:36" ht="15.75" thickBot="1" x14ac:dyDescent="0.3">
      <c r="A20" s="34" t="s">
        <v>46</v>
      </c>
      <c r="B20" s="35"/>
      <c r="C20" s="36"/>
      <c r="D20" s="133">
        <v>835366.61477935244</v>
      </c>
      <c r="E20" s="134">
        <v>472035.32275904558</v>
      </c>
      <c r="F20" s="134">
        <v>66776.343361723571</v>
      </c>
      <c r="G20" s="135">
        <v>-152918.16710293325</v>
      </c>
      <c r="H20" s="133">
        <v>965010.97841889085</v>
      </c>
      <c r="I20" s="134">
        <v>1043459.193873732</v>
      </c>
      <c r="J20" s="134">
        <v>886089.27767437871</v>
      </c>
      <c r="K20" s="135">
        <v>347866.079735137</v>
      </c>
      <c r="L20" s="133">
        <v>132248.53030620495</v>
      </c>
      <c r="M20" s="134">
        <v>574028.03778135288</v>
      </c>
      <c r="N20" s="134">
        <v>821917.10097932175</v>
      </c>
      <c r="O20" s="135">
        <v>500784.24683807016</v>
      </c>
      <c r="P20" s="38">
        <v>623331.9886511428</v>
      </c>
      <c r="Q20" s="39">
        <v>1080460.4983599158</v>
      </c>
      <c r="R20" s="39">
        <v>1016748.7230359259</v>
      </c>
      <c r="S20" s="40">
        <v>625518.43123112957</v>
      </c>
      <c r="T20" s="136">
        <v>40.204897068753425</v>
      </c>
      <c r="U20" s="136">
        <v>13.106503851151558</v>
      </c>
      <c r="V20" s="136">
        <v>1.9702904517746049</v>
      </c>
      <c r="W20" s="137">
        <v>-7.3339885509990612</v>
      </c>
      <c r="X20" s="38">
        <v>46.444478832561913</v>
      </c>
      <c r="Y20" s="39">
        <v>28.972624046625953</v>
      </c>
      <c r="Z20" s="39">
        <v>26.144786541612493</v>
      </c>
      <c r="AA20" s="138">
        <v>16.68373283823831</v>
      </c>
      <c r="AB20" s="40"/>
      <c r="AC20" s="38">
        <v>6.3649162587845236</v>
      </c>
      <c r="AD20" s="39">
        <v>15.938427327589441</v>
      </c>
      <c r="AE20" s="39">
        <v>24.251334150442208</v>
      </c>
      <c r="AF20" s="138">
        <v>24.017721389237369</v>
      </c>
      <c r="AG20" s="40"/>
      <c r="AH20" s="41"/>
      <c r="AI20" s="42"/>
      <c r="AJ20" s="37"/>
    </row>
    <row r="21" spans="1:36" ht="15.75" thickTop="1" x14ac:dyDescent="0.25">
      <c r="A21" s="139"/>
      <c r="B21" s="139"/>
      <c r="C21" s="123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40"/>
      <c r="Q21" s="140"/>
      <c r="R21" s="140"/>
      <c r="S21" s="140"/>
      <c r="T21" s="140"/>
      <c r="U21" s="140"/>
      <c r="V21" s="140"/>
      <c r="W21" s="141"/>
      <c r="X21" s="140"/>
      <c r="Y21" s="140"/>
      <c r="Z21" s="140"/>
      <c r="AA21" s="142"/>
      <c r="AB21" s="140"/>
      <c r="AC21" s="140"/>
      <c r="AD21" s="140"/>
      <c r="AE21" s="140"/>
      <c r="AF21" s="142"/>
      <c r="AG21" s="140"/>
      <c r="AH21" s="128"/>
      <c r="AI21" s="128"/>
      <c r="AJ21" s="124"/>
    </row>
    <row r="22" spans="1:36" s="143" customFormat="1" x14ac:dyDescent="0.25">
      <c r="A22" s="143" t="s">
        <v>102</v>
      </c>
      <c r="D22" s="144"/>
      <c r="E22" s="144"/>
      <c r="F22" s="144"/>
      <c r="H22" s="144">
        <f>H20/'[1]Supplier Performance'!AF4</f>
        <v>0.86900080089564546</v>
      </c>
      <c r="I22" s="144">
        <f>I20/'[1]Supplier Performance'!AG4</f>
        <v>0.84873223283434784</v>
      </c>
      <c r="J22" s="144">
        <f>J20/'[1]Supplier Performance'!AH4</f>
        <v>0.7927711272012925</v>
      </c>
      <c r="L22" s="144">
        <f>L20/'[1]Supplier Performance'!AR4</f>
        <v>0.85287702991159231</v>
      </c>
      <c r="M22" s="144">
        <f>M20/'[1]Supplier Performance'!AS4</f>
        <v>0.67021522056264204</v>
      </c>
      <c r="N22" s="144">
        <f>N20/'[1]Supplier Performance'!AT4</f>
        <v>0.74992725603034627</v>
      </c>
      <c r="P22" s="145">
        <f>P20/'[1]Supplier Performance'!CT4</f>
        <v>0.84634984510170108</v>
      </c>
      <c r="Q22" s="145">
        <f>Q20/'[1]Supplier Performance'!CU4</f>
        <v>0.83398097029207297</v>
      </c>
      <c r="R22" s="145">
        <f>R20/'[1]Supplier Performance'!CV4</f>
        <v>0.88388615795150083</v>
      </c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J22" s="146"/>
    </row>
    <row r="23" spans="1:36" x14ac:dyDescent="0.25">
      <c r="F23" s="124"/>
      <c r="R23" s="124"/>
      <c r="X23" s="44"/>
      <c r="Y23" s="44"/>
      <c r="Z23" s="44"/>
      <c r="AA23" s="44"/>
      <c r="AB23" s="44"/>
      <c r="AC23" s="44"/>
      <c r="AD23" s="44"/>
      <c r="AG23" s="44"/>
      <c r="AJ23" s="44"/>
    </row>
    <row r="24" spans="1:36" x14ac:dyDescent="0.25">
      <c r="R24" s="23"/>
      <c r="Z24" s="4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8.85546875" defaultRowHeight="15" x14ac:dyDescent="0.25"/>
  <cols>
    <col min="2" max="2" width="50.5703125" bestFit="1" customWidth="1"/>
    <col min="3" max="5" width="20.42578125" customWidth="1"/>
    <col min="6" max="6" width="11.42578125" bestFit="1" customWidth="1"/>
    <col min="7" max="9" width="11.85546875" bestFit="1" customWidth="1"/>
    <col min="10" max="10" width="11.5703125" bestFit="1" customWidth="1"/>
    <col min="11" max="11" width="11.85546875" bestFit="1" customWidth="1"/>
    <col min="12" max="12" width="11.5703125" bestFit="1" customWidth="1"/>
    <col min="13" max="14" width="11.85546875" bestFit="1" customWidth="1"/>
    <col min="15" max="15" width="12.85546875" bestFit="1" customWidth="1"/>
    <col min="16" max="16" width="12.42578125" bestFit="1" customWidth="1"/>
    <col min="17" max="19" width="12.85546875" bestFit="1" customWidth="1"/>
    <col min="20" max="20" width="12.5703125" bestFit="1" customWidth="1"/>
    <col min="21" max="21" width="12.85546875" bestFit="1" customWidth="1"/>
    <col min="22" max="22" width="12.5703125" bestFit="1" customWidth="1"/>
    <col min="23" max="24" width="12.85546875" bestFit="1" customWidth="1"/>
    <col min="25" max="25" width="13.42578125" bestFit="1" customWidth="1"/>
    <col min="26" max="26" width="12.85546875" bestFit="1" customWidth="1"/>
    <col min="27" max="29" width="13.42578125" bestFit="1" customWidth="1"/>
    <col min="30" max="30" width="13.140625" bestFit="1" customWidth="1"/>
    <col min="31" max="31" width="13.42578125" bestFit="1" customWidth="1"/>
    <col min="32" max="32" width="13.140625" bestFit="1" customWidth="1"/>
    <col min="33" max="35" width="13.42578125" bestFit="1" customWidth="1"/>
    <col min="36" max="36" width="12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42578125" bestFit="1" customWidth="1"/>
    <col min="69" max="71" width="12.85546875" bestFit="1" customWidth="1"/>
    <col min="72" max="72" width="12.5703125" bestFit="1" customWidth="1"/>
    <col min="73" max="73" width="12.85546875" bestFit="1" customWidth="1"/>
    <col min="74" max="74" width="12.5703125" bestFit="1" customWidth="1"/>
    <col min="75" max="76" width="12.85546875" bestFit="1" customWidth="1"/>
    <col min="77" max="77" width="13.85546875" bestFit="1" customWidth="1"/>
    <col min="78" max="78" width="13.42578125" bestFit="1" customWidth="1"/>
    <col min="79" max="81" width="13.85546875" bestFit="1" customWidth="1"/>
    <col min="82" max="82" width="13.5703125" bestFit="1" customWidth="1"/>
    <col min="83" max="83" width="13.85546875" bestFit="1" customWidth="1"/>
    <col min="84" max="84" width="13.5703125" bestFit="1" customWidth="1"/>
    <col min="85" max="86" width="13.85546875" bestFit="1" customWidth="1"/>
    <col min="87" max="87" width="14.42578125" bestFit="1" customWidth="1"/>
    <col min="88" max="88" width="13.85546875" bestFit="1" customWidth="1"/>
    <col min="89" max="91" width="14.42578125" bestFit="1" customWidth="1"/>
    <col min="92" max="92" width="14.140625" bestFit="1" customWidth="1"/>
    <col min="93" max="93" width="14.42578125" bestFit="1" customWidth="1"/>
    <col min="94" max="94" width="14.140625" bestFit="1" customWidth="1"/>
    <col min="95" max="97" width="14.42578125" bestFit="1" customWidth="1"/>
  </cols>
  <sheetData>
    <row r="1" spans="1:134" x14ac:dyDescent="0.25">
      <c r="C1" s="4" t="s">
        <v>47</v>
      </c>
      <c r="F1" s="60" t="s">
        <v>48</v>
      </c>
      <c r="G1" s="2"/>
    </row>
    <row r="2" spans="1:134" ht="30" customHeight="1" x14ac:dyDescent="0.25">
      <c r="A2" s="9" t="s">
        <v>49</v>
      </c>
      <c r="B2" s="4" t="s">
        <v>50</v>
      </c>
      <c r="C2" s="4" t="s">
        <v>51</v>
      </c>
      <c r="D2" s="4" t="s">
        <v>52</v>
      </c>
      <c r="E2" s="4" t="s">
        <v>21</v>
      </c>
      <c r="F2" s="6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9">
        <f t="shared" si="0"/>
        <v>43676</v>
      </c>
      <c r="AJ2" s="59">
        <f t="shared" si="0"/>
        <v>43677</v>
      </c>
      <c r="AK2" s="59">
        <f t="shared" si="0"/>
        <v>43678</v>
      </c>
      <c r="AL2" s="59">
        <f t="shared" si="0"/>
        <v>43679</v>
      </c>
      <c r="AM2" s="59">
        <f t="shared" ref="AM2:BR2" si="1">AL2+1</f>
        <v>43680</v>
      </c>
      <c r="AN2" s="59">
        <f t="shared" si="1"/>
        <v>43681</v>
      </c>
      <c r="AO2" s="59">
        <f t="shared" si="1"/>
        <v>43682</v>
      </c>
      <c r="AP2" s="59">
        <f t="shared" si="1"/>
        <v>43683</v>
      </c>
      <c r="AQ2" s="59">
        <f t="shared" si="1"/>
        <v>43684</v>
      </c>
      <c r="AR2" s="59">
        <f t="shared" si="1"/>
        <v>43685</v>
      </c>
      <c r="AS2" s="59">
        <f t="shared" si="1"/>
        <v>43686</v>
      </c>
      <c r="AT2" s="59">
        <f t="shared" si="1"/>
        <v>43687</v>
      </c>
      <c r="AU2" s="59">
        <f t="shared" si="1"/>
        <v>43688</v>
      </c>
      <c r="AV2" s="59">
        <f t="shared" si="1"/>
        <v>43689</v>
      </c>
      <c r="AW2" s="59">
        <f t="shared" si="1"/>
        <v>43690</v>
      </c>
      <c r="AX2" s="59">
        <f t="shared" si="1"/>
        <v>43691</v>
      </c>
      <c r="AY2" s="59">
        <f t="shared" si="1"/>
        <v>43692</v>
      </c>
      <c r="AZ2" s="59">
        <f t="shared" si="1"/>
        <v>43693</v>
      </c>
      <c r="BA2" s="59">
        <f t="shared" si="1"/>
        <v>43694</v>
      </c>
      <c r="BB2" s="59">
        <f t="shared" si="1"/>
        <v>43695</v>
      </c>
      <c r="BC2" s="59">
        <f t="shared" si="1"/>
        <v>43696</v>
      </c>
      <c r="BD2" s="59">
        <f t="shared" si="1"/>
        <v>43697</v>
      </c>
      <c r="BE2" s="59">
        <f t="shared" si="1"/>
        <v>43698</v>
      </c>
      <c r="BF2" s="59">
        <f t="shared" si="1"/>
        <v>43699</v>
      </c>
      <c r="BG2" s="59">
        <f t="shared" si="1"/>
        <v>43700</v>
      </c>
      <c r="BH2" s="59">
        <f t="shared" si="1"/>
        <v>43701</v>
      </c>
      <c r="BI2" s="59">
        <f t="shared" si="1"/>
        <v>43702</v>
      </c>
      <c r="BJ2" s="59">
        <f t="shared" si="1"/>
        <v>43703</v>
      </c>
      <c r="BK2" s="59">
        <f t="shared" si="1"/>
        <v>43704</v>
      </c>
      <c r="BL2" s="59">
        <f t="shared" si="1"/>
        <v>43705</v>
      </c>
      <c r="BM2" s="59">
        <f t="shared" si="1"/>
        <v>43706</v>
      </c>
      <c r="BN2" s="59">
        <f t="shared" si="1"/>
        <v>43707</v>
      </c>
      <c r="BO2" s="59">
        <f t="shared" si="1"/>
        <v>43708</v>
      </c>
      <c r="BP2" s="59">
        <f t="shared" si="1"/>
        <v>43709</v>
      </c>
      <c r="BQ2" s="59">
        <f t="shared" si="1"/>
        <v>43710</v>
      </c>
      <c r="BR2" s="59">
        <f t="shared" si="1"/>
        <v>43711</v>
      </c>
      <c r="BS2" s="59">
        <f t="shared" ref="BS2:CS2" si="2">BR2+1</f>
        <v>43712</v>
      </c>
      <c r="BT2" s="59">
        <f t="shared" si="2"/>
        <v>43713</v>
      </c>
      <c r="BU2" s="59">
        <f t="shared" si="2"/>
        <v>43714</v>
      </c>
      <c r="BV2" s="59">
        <f t="shared" si="2"/>
        <v>43715</v>
      </c>
      <c r="BW2" s="59">
        <f t="shared" si="2"/>
        <v>43716</v>
      </c>
      <c r="BX2" s="59">
        <f t="shared" si="2"/>
        <v>43717</v>
      </c>
      <c r="BY2" s="59">
        <f t="shared" si="2"/>
        <v>43718</v>
      </c>
      <c r="BZ2" s="59">
        <f t="shared" si="2"/>
        <v>43719</v>
      </c>
      <c r="CA2" s="59">
        <f t="shared" si="2"/>
        <v>43720</v>
      </c>
      <c r="CB2" s="59">
        <f t="shared" si="2"/>
        <v>43721</v>
      </c>
      <c r="CC2" s="59">
        <f t="shared" si="2"/>
        <v>43722</v>
      </c>
      <c r="CD2" s="59">
        <f t="shared" si="2"/>
        <v>43723</v>
      </c>
      <c r="CE2" s="59">
        <f t="shared" si="2"/>
        <v>43724</v>
      </c>
      <c r="CF2" s="59">
        <f t="shared" si="2"/>
        <v>43725</v>
      </c>
      <c r="CG2" s="59">
        <f t="shared" si="2"/>
        <v>43726</v>
      </c>
      <c r="CH2" s="59">
        <f t="shared" si="2"/>
        <v>43727</v>
      </c>
      <c r="CI2" s="59">
        <f t="shared" si="2"/>
        <v>43728</v>
      </c>
      <c r="CJ2" s="59">
        <f t="shared" si="2"/>
        <v>43729</v>
      </c>
      <c r="CK2" s="59">
        <f t="shared" si="2"/>
        <v>43730</v>
      </c>
      <c r="CL2" s="59">
        <f t="shared" si="2"/>
        <v>43731</v>
      </c>
      <c r="CM2" s="59">
        <f t="shared" si="2"/>
        <v>43732</v>
      </c>
      <c r="CN2" s="59">
        <f t="shared" si="2"/>
        <v>43733</v>
      </c>
      <c r="CO2" s="59">
        <f t="shared" si="2"/>
        <v>43734</v>
      </c>
      <c r="CP2" s="59">
        <f t="shared" si="2"/>
        <v>43735</v>
      </c>
      <c r="CQ2" s="59">
        <f t="shared" si="2"/>
        <v>43736</v>
      </c>
      <c r="CR2" s="59">
        <f t="shared" si="2"/>
        <v>43737</v>
      </c>
      <c r="CS2" s="59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2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6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2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6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2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6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2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6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2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6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2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6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2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6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2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6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2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6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2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6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2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6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2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6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2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6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2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62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2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6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2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6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2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6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2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6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2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62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2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6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2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6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2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6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2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62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2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6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2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6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2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6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2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6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2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6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2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62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2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6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2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62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2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62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2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6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2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6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2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6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2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62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2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6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2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6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2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6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2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6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2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62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2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62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2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62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2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62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2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62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2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62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2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62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2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6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2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6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2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6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2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6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2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6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2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6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2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62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2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62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2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62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2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62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2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62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2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62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2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2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62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2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6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2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6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2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62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2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62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2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62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2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62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2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62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2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62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2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6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2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62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2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6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2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6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2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6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2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6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2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6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2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6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2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6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2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6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2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6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2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6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2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6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2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6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2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6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2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6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2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6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2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6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2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6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2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6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2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6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2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6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2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6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2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6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2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6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2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6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2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6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2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6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2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6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2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6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2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6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2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6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2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6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2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6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2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6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2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6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2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6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2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6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2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6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2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6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2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6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2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6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2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6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2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6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2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6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2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6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2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6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2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6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2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6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2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6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2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6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2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6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2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6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2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6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2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6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2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6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2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6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2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6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2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6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2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6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2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6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2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62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2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62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2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6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2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6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2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6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2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6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2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6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2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6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2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6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2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6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2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6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2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6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2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62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2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6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2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6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2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6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2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6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2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6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2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6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2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6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2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6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2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6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2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6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2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6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2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6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2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6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2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6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2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6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2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6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2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2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6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2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6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2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6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2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6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2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62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2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62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2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62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2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62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2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62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2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6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2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62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2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62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2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62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2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62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2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62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2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62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2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62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2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6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2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6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2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6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2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62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2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62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2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62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2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62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2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62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2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62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2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62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2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62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2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62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2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6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2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62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2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62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2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62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2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62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2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62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2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62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2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62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2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62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2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62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2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6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2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62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2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62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2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62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2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6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2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6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2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6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2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6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2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6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2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62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2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6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2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62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2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62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2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62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2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62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2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62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2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62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2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62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2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62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2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62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2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6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2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62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2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62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2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62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2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62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2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62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2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62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2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62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2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62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2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62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2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6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2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62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2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62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2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62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2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6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2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62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2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62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2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62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2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62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2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62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2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6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2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62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2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62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2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62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2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62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2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62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2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62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2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62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2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62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2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6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2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2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2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2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2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E3"/>
    </sheetView>
  </sheetViews>
  <sheetFormatPr defaultColWidth="8.85546875" defaultRowHeight="15" x14ac:dyDescent="0.25"/>
  <cols>
    <col min="2" max="2" width="43.85546875" customWidth="1"/>
    <col min="3" max="5" width="20.42578125" customWidth="1"/>
    <col min="6" max="6" width="11.85546875" bestFit="1" customWidth="1"/>
    <col min="7" max="9" width="12.42578125" bestFit="1" customWidth="1"/>
    <col min="10" max="10" width="12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3.42578125" bestFit="1" customWidth="1"/>
    <col min="16" max="16" width="12.85546875" bestFit="1" customWidth="1"/>
    <col min="17" max="19" width="13.42578125" bestFit="1" customWidth="1"/>
    <col min="20" max="20" width="13.140625" bestFit="1" customWidth="1"/>
    <col min="21" max="21" width="13.42578125" bestFit="1" customWidth="1"/>
    <col min="22" max="22" width="13.140625" bestFit="1" customWidth="1"/>
    <col min="23" max="24" width="13.42578125" bestFit="1" customWidth="1"/>
    <col min="25" max="25" width="13.85546875" bestFit="1" customWidth="1"/>
    <col min="26" max="26" width="13.42578125" bestFit="1" customWidth="1"/>
    <col min="27" max="29" width="13.85546875" bestFit="1" customWidth="1"/>
    <col min="30" max="30" width="13.5703125" bestFit="1" customWidth="1"/>
    <col min="31" max="31" width="13.85546875" bestFit="1" customWidth="1"/>
    <col min="32" max="32" width="13.5703125" bestFit="1" customWidth="1"/>
    <col min="33" max="35" width="13.85546875" bestFit="1" customWidth="1"/>
    <col min="36" max="36" width="11.42578125" bestFit="1" customWidth="1"/>
    <col min="37" max="39" width="11.85546875" bestFit="1" customWidth="1"/>
    <col min="40" max="40" width="11.5703125" bestFit="1" customWidth="1"/>
    <col min="41" max="41" width="11.85546875" bestFit="1" customWidth="1"/>
    <col min="42" max="42" width="11.5703125" bestFit="1" customWidth="1"/>
    <col min="43" max="44" width="11.8554687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42578125" bestFit="1" customWidth="1"/>
    <col min="56" max="56" width="12.85546875" bestFit="1" customWidth="1"/>
    <col min="57" max="59" width="13.42578125" bestFit="1" customWidth="1"/>
    <col min="60" max="60" width="13.140625" bestFit="1" customWidth="1"/>
    <col min="61" max="61" width="13.42578125" bestFit="1" customWidth="1"/>
    <col min="62" max="62" width="13.140625" bestFit="1" customWidth="1"/>
    <col min="63" max="65" width="13.42578125" bestFit="1" customWidth="1"/>
    <col min="66" max="66" width="12.85546875" bestFit="1" customWidth="1"/>
    <col min="67" max="67" width="12.5703125" bestFit="1" customWidth="1"/>
    <col min="68" max="70" width="13.140625" bestFit="1" customWidth="1"/>
    <col min="71" max="71" width="12.85546875" bestFit="1" customWidth="1"/>
    <col min="72" max="72" width="13.140625" bestFit="1" customWidth="1"/>
    <col min="73" max="73" width="12.85546875" bestFit="1" customWidth="1"/>
    <col min="74" max="75" width="13.140625" bestFit="1" customWidth="1"/>
    <col min="76" max="76" width="14.140625" bestFit="1" customWidth="1"/>
    <col min="77" max="77" width="13.5703125" bestFit="1" customWidth="1"/>
    <col min="78" max="80" width="14.140625" bestFit="1" customWidth="1"/>
    <col min="81" max="81" width="13.85546875" bestFit="1" customWidth="1"/>
    <col min="82" max="82" width="14.140625" bestFit="1" customWidth="1"/>
    <col min="83" max="83" width="13.85546875" bestFit="1" customWidth="1"/>
    <col min="84" max="85" width="14.140625" bestFit="1" customWidth="1"/>
    <col min="86" max="86" width="14.5703125" bestFit="1" customWidth="1"/>
    <col min="87" max="87" width="14.140625" bestFit="1" customWidth="1"/>
    <col min="88" max="90" width="14.5703125" bestFit="1" customWidth="1"/>
    <col min="91" max="91" width="14.42578125" bestFit="1" customWidth="1"/>
    <col min="92" max="92" width="14.5703125" bestFit="1" customWidth="1"/>
    <col min="93" max="93" width="14.42578125" bestFit="1" customWidth="1"/>
    <col min="94" max="96" width="14.5703125" bestFit="1" customWidth="1"/>
    <col min="97" max="97" width="14.140625" bestFit="1" customWidth="1"/>
  </cols>
  <sheetData>
    <row r="1" spans="1:97" x14ac:dyDescent="0.25">
      <c r="C1" s="4" t="s">
        <v>53</v>
      </c>
      <c r="F1" s="60" t="s">
        <v>54</v>
      </c>
    </row>
    <row r="2" spans="1:97" ht="30" customHeight="1" x14ac:dyDescent="0.25">
      <c r="A2" s="9" t="s">
        <v>49</v>
      </c>
      <c r="B2" s="4" t="s">
        <v>50</v>
      </c>
      <c r="C2" s="4" t="s">
        <v>51</v>
      </c>
      <c r="D2" s="4" t="s">
        <v>52</v>
      </c>
      <c r="E2" s="4" t="s">
        <v>21</v>
      </c>
      <c r="F2" s="6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2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6" t="e">
        <f ca="1">AVERAGEIFS(F3:CS3,$F$2:$CS$2,"&gt;="&amp;TODAY()-30)</f>
        <v>#DIV/0!</v>
      </c>
      <c r="F3" s="6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2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6" t="e">
        <f t="shared" ref="E4:E67" ca="1" si="5">AVERAGEIFS(F4:CS4,$F$2:$CS$2,"&gt;="&amp;TODAY()-30)</f>
        <v>#DIV/0!</v>
      </c>
      <c r="F4" s="6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25">
      <c r="C5" s="16" t="e">
        <f t="shared" si="3"/>
        <v>#DIV/0!</v>
      </c>
      <c r="D5" s="16" t="e">
        <f t="shared" si="4"/>
        <v>#DIV/0!</v>
      </c>
      <c r="E5" s="16" t="e">
        <f t="shared" ca="1" si="5"/>
        <v>#DIV/0!</v>
      </c>
      <c r="F5" s="6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25">
      <c r="C6" s="16" t="e">
        <f t="shared" si="3"/>
        <v>#DIV/0!</v>
      </c>
      <c r="D6" s="16" t="e">
        <f t="shared" si="4"/>
        <v>#DIV/0!</v>
      </c>
      <c r="E6" s="16" t="e">
        <f t="shared" ca="1" si="5"/>
        <v>#DIV/0!</v>
      </c>
      <c r="F6" s="6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25">
      <c r="C7" s="16" t="e">
        <f t="shared" si="3"/>
        <v>#DIV/0!</v>
      </c>
      <c r="D7" s="16" t="e">
        <f t="shared" si="4"/>
        <v>#DIV/0!</v>
      </c>
      <c r="E7" s="16" t="e">
        <f t="shared" ca="1" si="5"/>
        <v>#DIV/0!</v>
      </c>
      <c r="F7" s="6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25">
      <c r="C8" s="16" t="e">
        <f t="shared" si="3"/>
        <v>#DIV/0!</v>
      </c>
      <c r="D8" s="16" t="e">
        <f t="shared" si="4"/>
        <v>#DIV/0!</v>
      </c>
      <c r="E8" s="16" t="e">
        <f t="shared" ca="1" si="5"/>
        <v>#DIV/0!</v>
      </c>
      <c r="F8" s="6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25">
      <c r="C9" s="16" t="e">
        <f t="shared" si="3"/>
        <v>#DIV/0!</v>
      </c>
      <c r="D9" s="16" t="e">
        <f t="shared" si="4"/>
        <v>#DIV/0!</v>
      </c>
      <c r="E9" s="16" t="e">
        <f t="shared" ca="1" si="5"/>
        <v>#DIV/0!</v>
      </c>
      <c r="F9" s="6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25">
      <c r="C10" s="16" t="e">
        <f t="shared" si="3"/>
        <v>#DIV/0!</v>
      </c>
      <c r="D10" s="16" t="e">
        <f t="shared" si="4"/>
        <v>#DIV/0!</v>
      </c>
      <c r="E10" s="16" t="e">
        <f t="shared" ca="1" si="5"/>
        <v>#DIV/0!</v>
      </c>
      <c r="F10" s="6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25">
      <c r="C11" s="16" t="e">
        <f t="shared" si="3"/>
        <v>#DIV/0!</v>
      </c>
      <c r="D11" s="16" t="e">
        <f t="shared" si="4"/>
        <v>#DIV/0!</v>
      </c>
      <c r="E11" s="16" t="e">
        <f t="shared" ca="1" si="5"/>
        <v>#DIV/0!</v>
      </c>
      <c r="F11" s="6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25">
      <c r="C12" s="16" t="e">
        <f t="shared" si="3"/>
        <v>#DIV/0!</v>
      </c>
      <c r="D12" s="16" t="e">
        <f t="shared" si="4"/>
        <v>#DIV/0!</v>
      </c>
      <c r="E12" s="16" t="e">
        <f t="shared" ca="1" si="5"/>
        <v>#DIV/0!</v>
      </c>
      <c r="F12" s="6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25">
      <c r="C13" s="16" t="e">
        <f t="shared" si="3"/>
        <v>#DIV/0!</v>
      </c>
      <c r="D13" s="16" t="e">
        <f t="shared" si="4"/>
        <v>#DIV/0!</v>
      </c>
      <c r="E13" s="16" t="e">
        <f t="shared" ca="1" si="5"/>
        <v>#DIV/0!</v>
      </c>
      <c r="F13" s="6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25">
      <c r="C14" s="16" t="e">
        <f t="shared" si="3"/>
        <v>#DIV/0!</v>
      </c>
      <c r="D14" s="16" t="e">
        <f t="shared" si="4"/>
        <v>#DIV/0!</v>
      </c>
      <c r="E14" s="16" t="e">
        <f t="shared" ca="1" si="5"/>
        <v>#DIV/0!</v>
      </c>
      <c r="F14" s="6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25">
      <c r="C15" s="16" t="e">
        <f t="shared" si="3"/>
        <v>#DIV/0!</v>
      </c>
      <c r="D15" s="16" t="e">
        <f t="shared" si="4"/>
        <v>#DIV/0!</v>
      </c>
      <c r="E15" s="16" t="e">
        <f t="shared" ca="1" si="5"/>
        <v>#DIV/0!</v>
      </c>
      <c r="F15" s="6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25">
      <c r="C16" s="16" t="e">
        <f t="shared" si="3"/>
        <v>#DIV/0!</v>
      </c>
      <c r="D16" s="16" t="e">
        <f t="shared" si="4"/>
        <v>#DIV/0!</v>
      </c>
      <c r="E16" s="16" t="e">
        <f t="shared" ca="1" si="5"/>
        <v>#DIV/0!</v>
      </c>
      <c r="F16" s="6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25">
      <c r="C17" s="16" t="e">
        <f t="shared" si="3"/>
        <v>#DIV/0!</v>
      </c>
      <c r="D17" s="16" t="e">
        <f t="shared" si="4"/>
        <v>#DIV/0!</v>
      </c>
      <c r="E17" s="16" t="e">
        <f t="shared" ca="1" si="5"/>
        <v>#DIV/0!</v>
      </c>
      <c r="F17" s="6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25">
      <c r="C18" s="16" t="e">
        <f t="shared" si="3"/>
        <v>#DIV/0!</v>
      </c>
      <c r="D18" s="16" t="e">
        <f t="shared" si="4"/>
        <v>#DIV/0!</v>
      </c>
      <c r="E18" s="16" t="e">
        <f t="shared" ca="1" si="5"/>
        <v>#DIV/0!</v>
      </c>
      <c r="F18" s="6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25">
      <c r="C19" s="16" t="e">
        <f t="shared" si="3"/>
        <v>#DIV/0!</v>
      </c>
      <c r="D19" s="16" t="e">
        <f t="shared" si="4"/>
        <v>#DIV/0!</v>
      </c>
      <c r="E19" s="16" t="e">
        <f t="shared" ca="1" si="5"/>
        <v>#DIV/0!</v>
      </c>
      <c r="F19" s="6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25">
      <c r="C20" s="16" t="e">
        <f t="shared" si="3"/>
        <v>#DIV/0!</v>
      </c>
      <c r="D20" s="16" t="e">
        <f t="shared" si="4"/>
        <v>#DIV/0!</v>
      </c>
      <c r="E20" s="16" t="e">
        <f t="shared" ca="1" si="5"/>
        <v>#DIV/0!</v>
      </c>
      <c r="F20" s="6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25">
      <c r="C21" s="16" t="e">
        <f t="shared" si="3"/>
        <v>#DIV/0!</v>
      </c>
      <c r="D21" s="16" t="e">
        <f t="shared" si="4"/>
        <v>#DIV/0!</v>
      </c>
      <c r="E21" s="16" t="e">
        <f t="shared" ca="1" si="5"/>
        <v>#DIV/0!</v>
      </c>
      <c r="F21" s="6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25">
      <c r="C22" s="16" t="e">
        <f t="shared" si="3"/>
        <v>#DIV/0!</v>
      </c>
      <c r="D22" s="16" t="e">
        <f t="shared" si="4"/>
        <v>#DIV/0!</v>
      </c>
      <c r="E22" s="16" t="e">
        <f t="shared" ca="1" si="5"/>
        <v>#DIV/0!</v>
      </c>
      <c r="F22" s="6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25">
      <c r="C23" s="16" t="e">
        <f t="shared" si="3"/>
        <v>#DIV/0!</v>
      </c>
      <c r="D23" s="16" t="e">
        <f t="shared" si="4"/>
        <v>#DIV/0!</v>
      </c>
      <c r="E23" s="16" t="e">
        <f t="shared" ca="1" si="5"/>
        <v>#DIV/0!</v>
      </c>
      <c r="F23" s="6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25">
      <c r="C24" s="16" t="e">
        <f t="shared" si="3"/>
        <v>#DIV/0!</v>
      </c>
      <c r="D24" s="16" t="e">
        <f t="shared" si="4"/>
        <v>#DIV/0!</v>
      </c>
      <c r="E24" s="16" t="e">
        <f t="shared" ca="1" si="5"/>
        <v>#DIV/0!</v>
      </c>
      <c r="F24" s="6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25">
      <c r="C25" s="16" t="e">
        <f t="shared" si="3"/>
        <v>#DIV/0!</v>
      </c>
      <c r="D25" s="16" t="e">
        <f t="shared" si="4"/>
        <v>#DIV/0!</v>
      </c>
      <c r="E25" s="16" t="e">
        <f t="shared" ca="1" si="5"/>
        <v>#DIV/0!</v>
      </c>
      <c r="F25" s="6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25">
      <c r="C26" s="16" t="e">
        <f t="shared" si="3"/>
        <v>#DIV/0!</v>
      </c>
      <c r="D26" s="16" t="e">
        <f t="shared" si="4"/>
        <v>#DIV/0!</v>
      </c>
      <c r="E26" s="16" t="e">
        <f t="shared" ca="1" si="5"/>
        <v>#DIV/0!</v>
      </c>
      <c r="F26" s="6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25">
      <c r="C27" s="16" t="e">
        <f t="shared" si="3"/>
        <v>#DIV/0!</v>
      </c>
      <c r="D27" s="16" t="e">
        <f t="shared" si="4"/>
        <v>#DIV/0!</v>
      </c>
      <c r="E27" s="16" t="e">
        <f t="shared" ca="1" si="5"/>
        <v>#DIV/0!</v>
      </c>
      <c r="F27" s="6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25">
      <c r="C28" s="16" t="e">
        <f t="shared" si="3"/>
        <v>#DIV/0!</v>
      </c>
      <c r="D28" s="16" t="e">
        <f t="shared" si="4"/>
        <v>#DIV/0!</v>
      </c>
      <c r="E28" s="16" t="e">
        <f t="shared" ca="1" si="5"/>
        <v>#DIV/0!</v>
      </c>
      <c r="F28" s="6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25">
      <c r="C29" s="16" t="e">
        <f t="shared" si="3"/>
        <v>#DIV/0!</v>
      </c>
      <c r="D29" s="16" t="e">
        <f t="shared" si="4"/>
        <v>#DIV/0!</v>
      </c>
      <c r="E29" s="16" t="e">
        <f t="shared" ca="1" si="5"/>
        <v>#DIV/0!</v>
      </c>
      <c r="F29" s="6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25">
      <c r="C30" s="16" t="e">
        <f t="shared" si="3"/>
        <v>#DIV/0!</v>
      </c>
      <c r="D30" s="16" t="e">
        <f t="shared" si="4"/>
        <v>#DIV/0!</v>
      </c>
      <c r="E30" s="16" t="e">
        <f t="shared" ca="1" si="5"/>
        <v>#DIV/0!</v>
      </c>
      <c r="F30" s="6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25">
      <c r="C31" s="16" t="e">
        <f t="shared" si="3"/>
        <v>#DIV/0!</v>
      </c>
      <c r="D31" s="16" t="e">
        <f t="shared" si="4"/>
        <v>#DIV/0!</v>
      </c>
      <c r="E31" s="16" t="e">
        <f t="shared" ca="1" si="5"/>
        <v>#DIV/0!</v>
      </c>
      <c r="F31" s="6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25">
      <c r="C32" s="16" t="e">
        <f t="shared" si="3"/>
        <v>#DIV/0!</v>
      </c>
      <c r="D32" s="16" t="e">
        <f t="shared" si="4"/>
        <v>#DIV/0!</v>
      </c>
      <c r="E32" s="16" t="e">
        <f t="shared" ca="1" si="5"/>
        <v>#DIV/0!</v>
      </c>
      <c r="F32" s="6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25">
      <c r="C33" s="16" t="e">
        <f t="shared" si="3"/>
        <v>#DIV/0!</v>
      </c>
      <c r="D33" s="16" t="e">
        <f t="shared" si="4"/>
        <v>#DIV/0!</v>
      </c>
      <c r="E33" s="16" t="e">
        <f t="shared" ca="1" si="5"/>
        <v>#DIV/0!</v>
      </c>
      <c r="F33" s="6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25">
      <c r="C34" s="16" t="e">
        <f t="shared" si="3"/>
        <v>#DIV/0!</v>
      </c>
      <c r="D34" s="16" t="e">
        <f t="shared" si="4"/>
        <v>#DIV/0!</v>
      </c>
      <c r="E34" s="16" t="e">
        <f t="shared" ca="1" si="5"/>
        <v>#DIV/0!</v>
      </c>
      <c r="F34" s="6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25">
      <c r="C35" s="16" t="e">
        <f t="shared" si="3"/>
        <v>#DIV/0!</v>
      </c>
      <c r="D35" s="16" t="e">
        <f t="shared" si="4"/>
        <v>#DIV/0!</v>
      </c>
      <c r="E35" s="16" t="e">
        <f t="shared" ca="1" si="5"/>
        <v>#DIV/0!</v>
      </c>
      <c r="F35" s="6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25">
      <c r="C36" s="16" t="e">
        <f t="shared" si="3"/>
        <v>#DIV/0!</v>
      </c>
      <c r="D36" s="16" t="e">
        <f t="shared" si="4"/>
        <v>#DIV/0!</v>
      </c>
      <c r="E36" s="16" t="e">
        <f t="shared" ca="1" si="5"/>
        <v>#DIV/0!</v>
      </c>
      <c r="F36" s="6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25">
      <c r="C37" s="16" t="e">
        <f t="shared" si="3"/>
        <v>#DIV/0!</v>
      </c>
      <c r="D37" s="16" t="e">
        <f t="shared" si="4"/>
        <v>#DIV/0!</v>
      </c>
      <c r="E37" s="16" t="e">
        <f t="shared" ca="1" si="5"/>
        <v>#DIV/0!</v>
      </c>
      <c r="F37" s="62"/>
      <c r="G37" s="16"/>
    </row>
    <row r="38" spans="3:97" x14ac:dyDescent="0.25">
      <c r="C38" s="16" t="e">
        <f t="shared" si="3"/>
        <v>#DIV/0!</v>
      </c>
      <c r="D38" s="16" t="e">
        <f t="shared" si="4"/>
        <v>#DIV/0!</v>
      </c>
      <c r="E38" s="16" t="e">
        <f t="shared" ca="1" si="5"/>
        <v>#DIV/0!</v>
      </c>
      <c r="F38" s="62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25">
      <c r="C39" s="16" t="e">
        <f t="shared" si="3"/>
        <v>#DIV/0!</v>
      </c>
      <c r="D39" s="16" t="e">
        <f t="shared" si="4"/>
        <v>#DIV/0!</v>
      </c>
      <c r="E39" s="16" t="e">
        <f t="shared" ca="1" si="5"/>
        <v>#DIV/0!</v>
      </c>
      <c r="F39" s="6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25">
      <c r="C40" s="16" t="e">
        <f t="shared" si="3"/>
        <v>#DIV/0!</v>
      </c>
      <c r="D40" s="16" t="e">
        <f t="shared" si="4"/>
        <v>#DIV/0!</v>
      </c>
      <c r="E40" s="16" t="e">
        <f t="shared" ca="1" si="5"/>
        <v>#DIV/0!</v>
      </c>
      <c r="F40" s="6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25">
      <c r="C41" s="16" t="e">
        <f t="shared" si="3"/>
        <v>#DIV/0!</v>
      </c>
      <c r="D41" s="16" t="e">
        <f t="shared" si="4"/>
        <v>#DIV/0!</v>
      </c>
      <c r="E41" s="16" t="e">
        <f t="shared" ca="1" si="5"/>
        <v>#DIV/0!</v>
      </c>
      <c r="F41" s="62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25">
      <c r="C42" s="16" t="e">
        <f t="shared" si="3"/>
        <v>#DIV/0!</v>
      </c>
      <c r="D42" s="16" t="e">
        <f t="shared" si="4"/>
        <v>#DIV/0!</v>
      </c>
      <c r="E42" s="16" t="e">
        <f t="shared" ca="1" si="5"/>
        <v>#DIV/0!</v>
      </c>
      <c r="F42" s="6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25">
      <c r="C43" s="16" t="e">
        <f t="shared" si="3"/>
        <v>#DIV/0!</v>
      </c>
      <c r="D43" s="16" t="e">
        <f t="shared" si="4"/>
        <v>#DIV/0!</v>
      </c>
      <c r="E43" s="16" t="e">
        <f t="shared" ca="1" si="5"/>
        <v>#DIV/0!</v>
      </c>
      <c r="F43" s="62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25">
      <c r="C44" s="16" t="e">
        <f t="shared" si="3"/>
        <v>#DIV/0!</v>
      </c>
      <c r="D44" s="16" t="e">
        <f t="shared" si="4"/>
        <v>#DIV/0!</v>
      </c>
      <c r="E44" s="16" t="e">
        <f t="shared" ca="1" si="5"/>
        <v>#DIV/0!</v>
      </c>
      <c r="F44" s="6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25">
      <c r="C45" s="16" t="e">
        <f t="shared" si="3"/>
        <v>#DIV/0!</v>
      </c>
      <c r="D45" s="16" t="e">
        <f t="shared" si="4"/>
        <v>#DIV/0!</v>
      </c>
      <c r="E45" s="16" t="e">
        <f t="shared" ca="1" si="5"/>
        <v>#DIV/0!</v>
      </c>
      <c r="F45" s="6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25">
      <c r="C46" s="16" t="e">
        <f t="shared" si="3"/>
        <v>#DIV/0!</v>
      </c>
      <c r="D46" s="16" t="e">
        <f t="shared" si="4"/>
        <v>#DIV/0!</v>
      </c>
      <c r="E46" s="16" t="e">
        <f t="shared" ca="1" si="5"/>
        <v>#DIV/0!</v>
      </c>
      <c r="F46" s="6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25">
      <c r="C47" s="16" t="e">
        <f t="shared" si="3"/>
        <v>#DIV/0!</v>
      </c>
      <c r="D47" s="16" t="e">
        <f t="shared" si="4"/>
        <v>#DIV/0!</v>
      </c>
      <c r="E47" s="16" t="e">
        <f t="shared" ca="1" si="5"/>
        <v>#DIV/0!</v>
      </c>
      <c r="F47" s="62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25">
      <c r="C48" s="16" t="e">
        <f t="shared" si="3"/>
        <v>#DIV/0!</v>
      </c>
      <c r="D48" s="16" t="e">
        <f t="shared" si="4"/>
        <v>#DIV/0!</v>
      </c>
      <c r="E48" s="16" t="e">
        <f t="shared" ca="1" si="5"/>
        <v>#DIV/0!</v>
      </c>
      <c r="F48" s="62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25">
      <c r="C49" s="16" t="e">
        <f t="shared" si="3"/>
        <v>#DIV/0!</v>
      </c>
      <c r="D49" s="16" t="e">
        <f t="shared" si="4"/>
        <v>#DIV/0!</v>
      </c>
      <c r="E49" s="16" t="e">
        <f t="shared" ca="1" si="5"/>
        <v>#DIV/0!</v>
      </c>
      <c r="F49" s="62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25">
      <c r="C50" s="16" t="e">
        <f t="shared" si="3"/>
        <v>#DIV/0!</v>
      </c>
      <c r="D50" s="16" t="e">
        <f t="shared" si="4"/>
        <v>#DIV/0!</v>
      </c>
      <c r="E50" s="16" t="e">
        <f t="shared" ca="1" si="5"/>
        <v>#DIV/0!</v>
      </c>
      <c r="F50" s="6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25">
      <c r="C51" s="16" t="e">
        <f t="shared" si="3"/>
        <v>#DIV/0!</v>
      </c>
      <c r="D51" s="16" t="e">
        <f t="shared" si="4"/>
        <v>#DIV/0!</v>
      </c>
      <c r="E51" s="16" t="e">
        <f t="shared" ca="1" si="5"/>
        <v>#DIV/0!</v>
      </c>
      <c r="F51" s="6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25">
      <c r="C52" s="16" t="e">
        <f t="shared" si="3"/>
        <v>#DIV/0!</v>
      </c>
      <c r="D52" s="16" t="e">
        <f t="shared" si="4"/>
        <v>#DIV/0!</v>
      </c>
      <c r="E52" s="16" t="e">
        <f t="shared" ca="1" si="5"/>
        <v>#DIV/0!</v>
      </c>
      <c r="F52" s="6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25">
      <c r="C53" s="16" t="e">
        <f t="shared" si="3"/>
        <v>#DIV/0!</v>
      </c>
      <c r="D53" s="16" t="e">
        <f t="shared" si="4"/>
        <v>#DIV/0!</v>
      </c>
      <c r="E53" s="16" t="e">
        <f t="shared" ca="1" si="5"/>
        <v>#DIV/0!</v>
      </c>
      <c r="F53" s="6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25">
      <c r="C54" s="16" t="e">
        <f t="shared" si="3"/>
        <v>#DIV/0!</v>
      </c>
      <c r="D54" s="16" t="e">
        <f t="shared" si="4"/>
        <v>#DIV/0!</v>
      </c>
      <c r="E54" s="16" t="e">
        <f t="shared" ca="1" si="5"/>
        <v>#DIV/0!</v>
      </c>
      <c r="F54" s="6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25">
      <c r="C55" s="16" t="e">
        <f t="shared" si="3"/>
        <v>#DIV/0!</v>
      </c>
      <c r="D55" s="16" t="e">
        <f t="shared" si="4"/>
        <v>#DIV/0!</v>
      </c>
      <c r="E55" s="16" t="e">
        <f t="shared" ca="1" si="5"/>
        <v>#DIV/0!</v>
      </c>
      <c r="F55" s="6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25">
      <c r="C56" s="16" t="e">
        <f t="shared" si="3"/>
        <v>#DIV/0!</v>
      </c>
      <c r="D56" s="16" t="e">
        <f t="shared" si="4"/>
        <v>#DIV/0!</v>
      </c>
      <c r="E56" s="16" t="e">
        <f t="shared" ca="1" si="5"/>
        <v>#DIV/0!</v>
      </c>
      <c r="F56" s="6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25">
      <c r="C57" s="16" t="e">
        <f t="shared" si="3"/>
        <v>#DIV/0!</v>
      </c>
      <c r="D57" s="16" t="e">
        <f t="shared" si="4"/>
        <v>#DIV/0!</v>
      </c>
      <c r="E57" s="16" t="e">
        <f t="shared" ca="1" si="5"/>
        <v>#DIV/0!</v>
      </c>
      <c r="F57" s="6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25">
      <c r="C58" s="16" t="e">
        <f t="shared" si="3"/>
        <v>#DIV/0!</v>
      </c>
      <c r="D58" s="16" t="e">
        <f t="shared" si="4"/>
        <v>#DIV/0!</v>
      </c>
      <c r="E58" s="16" t="e">
        <f t="shared" ca="1" si="5"/>
        <v>#DIV/0!</v>
      </c>
      <c r="F58" s="62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25">
      <c r="C59" s="16" t="e">
        <f t="shared" si="3"/>
        <v>#DIV/0!</v>
      </c>
      <c r="D59" s="16" t="e">
        <f t="shared" si="4"/>
        <v>#DIV/0!</v>
      </c>
      <c r="E59" s="16" t="e">
        <f t="shared" ca="1" si="5"/>
        <v>#DIV/0!</v>
      </c>
      <c r="F59" s="6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25">
      <c r="C60" s="16" t="e">
        <f t="shared" si="3"/>
        <v>#DIV/0!</v>
      </c>
      <c r="D60" s="16" t="e">
        <f t="shared" si="4"/>
        <v>#DIV/0!</v>
      </c>
      <c r="E60" s="16" t="e">
        <f t="shared" ca="1" si="5"/>
        <v>#DIV/0!</v>
      </c>
      <c r="F60" s="6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25">
      <c r="C61" s="16" t="e">
        <f t="shared" si="3"/>
        <v>#DIV/0!</v>
      </c>
      <c r="D61" s="16" t="e">
        <f t="shared" si="4"/>
        <v>#DIV/0!</v>
      </c>
      <c r="E61" s="16" t="e">
        <f t="shared" ca="1" si="5"/>
        <v>#DIV/0!</v>
      </c>
      <c r="F61" s="6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25">
      <c r="C62" s="16" t="e">
        <f t="shared" si="3"/>
        <v>#DIV/0!</v>
      </c>
      <c r="D62" s="16" t="e">
        <f t="shared" si="4"/>
        <v>#DIV/0!</v>
      </c>
      <c r="E62" s="16" t="e">
        <f t="shared" ca="1" si="5"/>
        <v>#DIV/0!</v>
      </c>
      <c r="F62" s="6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25">
      <c r="C63" s="16" t="e">
        <f t="shared" si="3"/>
        <v>#DIV/0!</v>
      </c>
      <c r="D63" s="16" t="e">
        <f t="shared" si="4"/>
        <v>#DIV/0!</v>
      </c>
      <c r="E63" s="16" t="e">
        <f t="shared" ca="1" si="5"/>
        <v>#DIV/0!</v>
      </c>
      <c r="F63" s="6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25">
      <c r="C64" s="16" t="e">
        <f t="shared" si="3"/>
        <v>#DIV/0!</v>
      </c>
      <c r="D64" s="16" t="e">
        <f t="shared" si="4"/>
        <v>#DIV/0!</v>
      </c>
      <c r="E64" s="16" t="e">
        <f t="shared" ca="1" si="5"/>
        <v>#DIV/0!</v>
      </c>
      <c r="F64" s="6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25">
      <c r="C65" s="16" t="e">
        <f t="shared" si="3"/>
        <v>#DIV/0!</v>
      </c>
      <c r="D65" s="16" t="e">
        <f t="shared" si="4"/>
        <v>#DIV/0!</v>
      </c>
      <c r="E65" s="16" t="e">
        <f t="shared" ca="1" si="5"/>
        <v>#DIV/0!</v>
      </c>
      <c r="F65" s="6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25">
      <c r="C66" s="16" t="e">
        <f t="shared" si="3"/>
        <v>#DIV/0!</v>
      </c>
      <c r="D66" s="16" t="e">
        <f t="shared" si="4"/>
        <v>#DIV/0!</v>
      </c>
      <c r="E66" s="16" t="e">
        <f t="shared" ca="1" si="5"/>
        <v>#DIV/0!</v>
      </c>
      <c r="F66" s="6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25">
      <c r="C67" s="16" t="e">
        <f t="shared" si="3"/>
        <v>#DIV/0!</v>
      </c>
      <c r="D67" s="16" t="e">
        <f t="shared" si="4"/>
        <v>#DIV/0!</v>
      </c>
      <c r="E67" s="16" t="e">
        <f t="shared" ca="1" si="5"/>
        <v>#DIV/0!</v>
      </c>
      <c r="F67" s="6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2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6" t="e">
        <f t="shared" ref="E68:E131" ca="1" si="8">AVERAGEIFS(F68:CS68,$F$2:$CS$2,"&gt;="&amp;TODAY()-30)</f>
        <v>#DIV/0!</v>
      </c>
      <c r="F68" s="6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25">
      <c r="C69" s="16" t="e">
        <f t="shared" si="6"/>
        <v>#DIV/0!</v>
      </c>
      <c r="D69" s="16" t="e">
        <f t="shared" si="7"/>
        <v>#DIV/0!</v>
      </c>
      <c r="E69" s="16" t="e">
        <f t="shared" ca="1" si="8"/>
        <v>#DIV/0!</v>
      </c>
      <c r="F69" s="6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25">
      <c r="C70" s="16" t="e">
        <f t="shared" si="6"/>
        <v>#DIV/0!</v>
      </c>
      <c r="D70" s="16" t="e">
        <f t="shared" si="7"/>
        <v>#DIV/0!</v>
      </c>
      <c r="E70" s="16" t="e">
        <f t="shared" ca="1" si="8"/>
        <v>#DIV/0!</v>
      </c>
      <c r="F70" s="62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25">
      <c r="C71" s="16" t="e">
        <f t="shared" si="6"/>
        <v>#DIV/0!</v>
      </c>
      <c r="D71" s="16" t="e">
        <f t="shared" si="7"/>
        <v>#DIV/0!</v>
      </c>
      <c r="E71" s="16" t="e">
        <f t="shared" ca="1" si="8"/>
        <v>#DIV/0!</v>
      </c>
      <c r="F71" s="62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25">
      <c r="C72" s="16" t="e">
        <f t="shared" si="6"/>
        <v>#DIV/0!</v>
      </c>
      <c r="D72" s="16" t="e">
        <f t="shared" si="7"/>
        <v>#DIV/0!</v>
      </c>
      <c r="E72" s="16" t="e">
        <f t="shared" ca="1" si="8"/>
        <v>#DIV/0!</v>
      </c>
      <c r="F72" s="62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25">
      <c r="C73" s="16" t="e">
        <f t="shared" si="6"/>
        <v>#DIV/0!</v>
      </c>
      <c r="D73" s="16" t="e">
        <f t="shared" si="7"/>
        <v>#DIV/0!</v>
      </c>
      <c r="E73" s="16" t="e">
        <f t="shared" ca="1" si="8"/>
        <v>#DIV/0!</v>
      </c>
      <c r="F73" s="62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25">
      <c r="C74" s="16" t="e">
        <f t="shared" si="6"/>
        <v>#DIV/0!</v>
      </c>
      <c r="D74" s="16" t="e">
        <f t="shared" si="7"/>
        <v>#DIV/0!</v>
      </c>
      <c r="E74" s="16" t="e">
        <f t="shared" ca="1" si="8"/>
        <v>#DIV/0!</v>
      </c>
      <c r="F74" s="6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25">
      <c r="C75" s="16" t="e">
        <f t="shared" si="6"/>
        <v>#DIV/0!</v>
      </c>
      <c r="D75" s="16" t="e">
        <f t="shared" si="7"/>
        <v>#DIV/0!</v>
      </c>
      <c r="E75" s="16" t="e">
        <f t="shared" ca="1" si="8"/>
        <v>#DIV/0!</v>
      </c>
      <c r="F75" s="6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25">
      <c r="C76" s="16" t="e">
        <f t="shared" si="6"/>
        <v>#DIV/0!</v>
      </c>
      <c r="D76" s="16" t="e">
        <f t="shared" si="7"/>
        <v>#DIV/0!</v>
      </c>
      <c r="E76" s="16" t="e">
        <f t="shared" ca="1" si="8"/>
        <v>#DIV/0!</v>
      </c>
      <c r="F76" s="6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25">
      <c r="C77" s="16" t="e">
        <f t="shared" si="6"/>
        <v>#DIV/0!</v>
      </c>
      <c r="D77" s="16" t="e">
        <f t="shared" si="7"/>
        <v>#DIV/0!</v>
      </c>
      <c r="E77" s="16" t="e">
        <f t="shared" ca="1" si="8"/>
        <v>#DIV/0!</v>
      </c>
      <c r="F77" s="6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25">
      <c r="C78" s="16" t="e">
        <f t="shared" si="6"/>
        <v>#DIV/0!</v>
      </c>
      <c r="D78" s="16" t="e">
        <f t="shared" si="7"/>
        <v>#DIV/0!</v>
      </c>
      <c r="E78" s="16" t="e">
        <f t="shared" ca="1" si="8"/>
        <v>#DIV/0!</v>
      </c>
      <c r="F78" s="6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25">
      <c r="C79" s="16" t="e">
        <f t="shared" si="6"/>
        <v>#DIV/0!</v>
      </c>
      <c r="D79" s="16" t="e">
        <f t="shared" si="7"/>
        <v>#DIV/0!</v>
      </c>
      <c r="E79" s="16" t="e">
        <f t="shared" ca="1" si="8"/>
        <v>#DIV/0!</v>
      </c>
      <c r="F79" s="6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25">
      <c r="C80" s="16" t="e">
        <f t="shared" si="6"/>
        <v>#DIV/0!</v>
      </c>
      <c r="D80" s="16" t="e">
        <f t="shared" si="7"/>
        <v>#DIV/0!</v>
      </c>
      <c r="E80" s="16" t="e">
        <f t="shared" ca="1" si="8"/>
        <v>#DIV/0!</v>
      </c>
      <c r="F80" s="6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25">
      <c r="C81" s="16" t="e">
        <f t="shared" si="6"/>
        <v>#DIV/0!</v>
      </c>
      <c r="D81" s="16" t="e">
        <f t="shared" si="7"/>
        <v>#DIV/0!</v>
      </c>
      <c r="E81" s="16" t="e">
        <f t="shared" ca="1" si="8"/>
        <v>#DIV/0!</v>
      </c>
      <c r="F81" s="6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25">
      <c r="C82" s="16" t="e">
        <f t="shared" si="6"/>
        <v>#DIV/0!</v>
      </c>
      <c r="D82" s="16" t="e">
        <f t="shared" si="7"/>
        <v>#DIV/0!</v>
      </c>
      <c r="E82" s="16" t="e">
        <f t="shared" ca="1" si="8"/>
        <v>#DIV/0!</v>
      </c>
      <c r="F82" s="6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25">
      <c r="C83" s="16" t="e">
        <f t="shared" si="6"/>
        <v>#DIV/0!</v>
      </c>
      <c r="D83" s="16" t="e">
        <f t="shared" si="7"/>
        <v>#DIV/0!</v>
      </c>
      <c r="E83" s="16" t="e">
        <f t="shared" ca="1" si="8"/>
        <v>#DIV/0!</v>
      </c>
      <c r="F83" s="6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25">
      <c r="C84" s="16" t="e">
        <f t="shared" si="6"/>
        <v>#DIV/0!</v>
      </c>
      <c r="D84" s="16" t="e">
        <f t="shared" si="7"/>
        <v>#DIV/0!</v>
      </c>
      <c r="E84" s="16" t="e">
        <f t="shared" ca="1" si="8"/>
        <v>#DIV/0!</v>
      </c>
      <c r="F84" s="6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25">
      <c r="C85" s="16" t="e">
        <f t="shared" si="6"/>
        <v>#DIV/0!</v>
      </c>
      <c r="D85" s="16" t="e">
        <f t="shared" si="7"/>
        <v>#DIV/0!</v>
      </c>
      <c r="E85" s="16" t="e">
        <f t="shared" ca="1" si="8"/>
        <v>#DIV/0!</v>
      </c>
      <c r="F85" s="6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25">
      <c r="C86" s="16" t="e">
        <f t="shared" si="6"/>
        <v>#DIV/0!</v>
      </c>
      <c r="D86" s="16" t="e">
        <f t="shared" si="7"/>
        <v>#DIV/0!</v>
      </c>
      <c r="E86" s="16" t="e">
        <f t="shared" ca="1" si="8"/>
        <v>#DIV/0!</v>
      </c>
      <c r="F86" s="6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25">
      <c r="C87" s="16" t="e">
        <f t="shared" si="6"/>
        <v>#DIV/0!</v>
      </c>
      <c r="D87" s="16" t="e">
        <f t="shared" si="7"/>
        <v>#DIV/0!</v>
      </c>
      <c r="E87" s="16" t="e">
        <f t="shared" ca="1" si="8"/>
        <v>#DIV/0!</v>
      </c>
      <c r="F87" s="6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25">
      <c r="C88" s="16" t="e">
        <f t="shared" si="6"/>
        <v>#DIV/0!</v>
      </c>
      <c r="D88" s="16" t="e">
        <f t="shared" si="7"/>
        <v>#DIV/0!</v>
      </c>
      <c r="E88" s="16" t="e">
        <f t="shared" ca="1" si="8"/>
        <v>#DIV/0!</v>
      </c>
      <c r="F88" s="6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25">
      <c r="C89" s="16" t="e">
        <f t="shared" si="6"/>
        <v>#DIV/0!</v>
      </c>
      <c r="D89" s="16" t="e">
        <f t="shared" si="7"/>
        <v>#DIV/0!</v>
      </c>
      <c r="E89" s="16" t="e">
        <f t="shared" ca="1" si="8"/>
        <v>#DIV/0!</v>
      </c>
      <c r="F89" s="6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25">
      <c r="C90" s="16" t="e">
        <f t="shared" si="6"/>
        <v>#DIV/0!</v>
      </c>
      <c r="D90" s="16" t="e">
        <f t="shared" si="7"/>
        <v>#DIV/0!</v>
      </c>
      <c r="E90" s="16" t="e">
        <f t="shared" ca="1" si="8"/>
        <v>#DIV/0!</v>
      </c>
      <c r="F90" s="6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25">
      <c r="C91" s="16" t="e">
        <f t="shared" si="6"/>
        <v>#DIV/0!</v>
      </c>
      <c r="D91" s="16" t="e">
        <f t="shared" si="7"/>
        <v>#DIV/0!</v>
      </c>
      <c r="E91" s="16" t="e">
        <f t="shared" ca="1" si="8"/>
        <v>#DIV/0!</v>
      </c>
      <c r="F91" s="6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25">
      <c r="C92" s="16" t="e">
        <f t="shared" si="6"/>
        <v>#DIV/0!</v>
      </c>
      <c r="D92" s="16" t="e">
        <f t="shared" si="7"/>
        <v>#DIV/0!</v>
      </c>
      <c r="E92" s="16" t="e">
        <f t="shared" ca="1" si="8"/>
        <v>#DIV/0!</v>
      </c>
      <c r="F92" s="6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25">
      <c r="C93" s="16" t="e">
        <f t="shared" si="6"/>
        <v>#DIV/0!</v>
      </c>
      <c r="D93" s="16" t="e">
        <f t="shared" si="7"/>
        <v>#DIV/0!</v>
      </c>
      <c r="E93" s="16" t="e">
        <f t="shared" ca="1" si="8"/>
        <v>#DIV/0!</v>
      </c>
      <c r="F93" s="6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25">
      <c r="C94" s="16" t="e">
        <f t="shared" si="6"/>
        <v>#DIV/0!</v>
      </c>
      <c r="D94" s="16" t="e">
        <f t="shared" si="7"/>
        <v>#DIV/0!</v>
      </c>
      <c r="E94" s="16" t="e">
        <f t="shared" ca="1" si="8"/>
        <v>#DIV/0!</v>
      </c>
      <c r="F94" s="6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25">
      <c r="C95" s="16" t="e">
        <f t="shared" si="6"/>
        <v>#DIV/0!</v>
      </c>
      <c r="D95" s="16" t="e">
        <f t="shared" si="7"/>
        <v>#DIV/0!</v>
      </c>
      <c r="E95" s="16" t="e">
        <f t="shared" ca="1" si="8"/>
        <v>#DIV/0!</v>
      </c>
      <c r="F95" s="6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25">
      <c r="C96" s="16" t="e">
        <f t="shared" si="6"/>
        <v>#DIV/0!</v>
      </c>
      <c r="D96" s="16" t="e">
        <f t="shared" si="7"/>
        <v>#DIV/0!</v>
      </c>
      <c r="E96" s="16" t="e">
        <f t="shared" ca="1" si="8"/>
        <v>#DIV/0!</v>
      </c>
      <c r="F96" s="6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25">
      <c r="C97" s="16" t="e">
        <f t="shared" si="6"/>
        <v>#DIV/0!</v>
      </c>
      <c r="D97" s="16" t="e">
        <f t="shared" si="7"/>
        <v>#DIV/0!</v>
      </c>
      <c r="E97" s="16" t="e">
        <f t="shared" ca="1" si="8"/>
        <v>#DIV/0!</v>
      </c>
      <c r="F97" s="6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25">
      <c r="C98" s="16" t="e">
        <f t="shared" si="6"/>
        <v>#DIV/0!</v>
      </c>
      <c r="D98" s="16" t="e">
        <f t="shared" si="7"/>
        <v>#DIV/0!</v>
      </c>
      <c r="E98" s="16" t="e">
        <f t="shared" ca="1" si="8"/>
        <v>#DIV/0!</v>
      </c>
      <c r="F98" s="6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25">
      <c r="C99" s="16" t="e">
        <f t="shared" si="6"/>
        <v>#DIV/0!</v>
      </c>
      <c r="D99" s="16" t="e">
        <f t="shared" si="7"/>
        <v>#DIV/0!</v>
      </c>
      <c r="E99" s="16" t="e">
        <f t="shared" ca="1" si="8"/>
        <v>#DIV/0!</v>
      </c>
      <c r="F99" s="6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25">
      <c r="C100" s="16" t="e">
        <f t="shared" si="6"/>
        <v>#DIV/0!</v>
      </c>
      <c r="D100" s="16" t="e">
        <f t="shared" si="7"/>
        <v>#DIV/0!</v>
      </c>
      <c r="E100" s="16" t="e">
        <f t="shared" ca="1" si="8"/>
        <v>#DIV/0!</v>
      </c>
      <c r="F100" s="6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25">
      <c r="C101" s="16" t="e">
        <f t="shared" si="6"/>
        <v>#DIV/0!</v>
      </c>
      <c r="D101" s="16" t="e">
        <f t="shared" si="7"/>
        <v>#DIV/0!</v>
      </c>
      <c r="E101" s="16" t="e">
        <f t="shared" ca="1" si="8"/>
        <v>#DIV/0!</v>
      </c>
      <c r="F101" s="6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25">
      <c r="C102" s="16" t="e">
        <f t="shared" si="6"/>
        <v>#DIV/0!</v>
      </c>
      <c r="D102" s="16" t="e">
        <f t="shared" si="7"/>
        <v>#DIV/0!</v>
      </c>
      <c r="E102" s="16" t="e">
        <f t="shared" ca="1" si="8"/>
        <v>#DIV/0!</v>
      </c>
      <c r="F102" s="6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25">
      <c r="C103" s="16" t="e">
        <f t="shared" si="6"/>
        <v>#DIV/0!</v>
      </c>
      <c r="D103" s="16" t="e">
        <f t="shared" si="7"/>
        <v>#DIV/0!</v>
      </c>
      <c r="E103" s="16" t="e">
        <f t="shared" ca="1" si="8"/>
        <v>#DIV/0!</v>
      </c>
      <c r="F103" s="6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25">
      <c r="C104" s="16" t="e">
        <f t="shared" si="6"/>
        <v>#DIV/0!</v>
      </c>
      <c r="D104" s="16" t="e">
        <f t="shared" si="7"/>
        <v>#DIV/0!</v>
      </c>
      <c r="E104" s="16" t="e">
        <f t="shared" ca="1" si="8"/>
        <v>#DIV/0!</v>
      </c>
      <c r="F104" s="6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25">
      <c r="C105" s="16" t="e">
        <f t="shared" si="6"/>
        <v>#DIV/0!</v>
      </c>
      <c r="D105" s="16" t="e">
        <f t="shared" si="7"/>
        <v>#DIV/0!</v>
      </c>
      <c r="E105" s="16" t="e">
        <f t="shared" ca="1" si="8"/>
        <v>#DIV/0!</v>
      </c>
      <c r="F105" s="6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25">
      <c r="C106" s="16" t="e">
        <f t="shared" si="6"/>
        <v>#DIV/0!</v>
      </c>
      <c r="D106" s="16" t="e">
        <f t="shared" si="7"/>
        <v>#DIV/0!</v>
      </c>
      <c r="E106" s="16" t="e">
        <f t="shared" ca="1" si="8"/>
        <v>#DIV/0!</v>
      </c>
      <c r="F106" s="6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25">
      <c r="C107" s="16" t="e">
        <f t="shared" si="6"/>
        <v>#DIV/0!</v>
      </c>
      <c r="D107" s="16" t="e">
        <f t="shared" si="7"/>
        <v>#DIV/0!</v>
      </c>
      <c r="E107" s="16" t="e">
        <f t="shared" ca="1" si="8"/>
        <v>#DIV/0!</v>
      </c>
      <c r="F107" s="6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25">
      <c r="C108" s="16" t="e">
        <f t="shared" si="6"/>
        <v>#DIV/0!</v>
      </c>
      <c r="D108" s="16" t="e">
        <f t="shared" si="7"/>
        <v>#DIV/0!</v>
      </c>
      <c r="E108" s="16" t="e">
        <f t="shared" ca="1" si="8"/>
        <v>#DIV/0!</v>
      </c>
      <c r="F108" s="6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25">
      <c r="C109" s="16" t="e">
        <f t="shared" si="6"/>
        <v>#DIV/0!</v>
      </c>
      <c r="D109" s="16" t="e">
        <f t="shared" si="7"/>
        <v>#DIV/0!</v>
      </c>
      <c r="E109" s="16" t="e">
        <f t="shared" ca="1" si="8"/>
        <v>#DIV/0!</v>
      </c>
      <c r="F109" s="6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25">
      <c r="C110" s="16" t="e">
        <f t="shared" si="6"/>
        <v>#DIV/0!</v>
      </c>
      <c r="D110" s="16" t="e">
        <f t="shared" si="7"/>
        <v>#DIV/0!</v>
      </c>
      <c r="E110" s="16" t="e">
        <f t="shared" ca="1" si="8"/>
        <v>#DIV/0!</v>
      </c>
      <c r="F110" s="6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25">
      <c r="C111" s="16" t="e">
        <f t="shared" si="6"/>
        <v>#DIV/0!</v>
      </c>
      <c r="D111" s="16" t="e">
        <f t="shared" si="7"/>
        <v>#DIV/0!</v>
      </c>
      <c r="E111" s="16" t="e">
        <f t="shared" ca="1" si="8"/>
        <v>#DIV/0!</v>
      </c>
      <c r="F111" s="6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25">
      <c r="C112" s="16" t="e">
        <f t="shared" si="6"/>
        <v>#DIV/0!</v>
      </c>
      <c r="D112" s="16" t="e">
        <f t="shared" si="7"/>
        <v>#DIV/0!</v>
      </c>
      <c r="E112" s="16" t="e">
        <f t="shared" ca="1" si="8"/>
        <v>#DIV/0!</v>
      </c>
      <c r="F112" s="6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25">
      <c r="C113" s="16" t="e">
        <f t="shared" si="6"/>
        <v>#DIV/0!</v>
      </c>
      <c r="D113" s="16" t="e">
        <f t="shared" si="7"/>
        <v>#DIV/0!</v>
      </c>
      <c r="E113" s="16" t="e">
        <f t="shared" ca="1" si="8"/>
        <v>#DIV/0!</v>
      </c>
      <c r="F113" s="6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25">
      <c r="C114" s="16" t="e">
        <f t="shared" si="6"/>
        <v>#DIV/0!</v>
      </c>
      <c r="D114" s="16" t="e">
        <f t="shared" si="7"/>
        <v>#DIV/0!</v>
      </c>
      <c r="E114" s="16" t="e">
        <f t="shared" ca="1" si="8"/>
        <v>#DIV/0!</v>
      </c>
      <c r="F114" s="6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25">
      <c r="C115" s="16" t="e">
        <f t="shared" si="6"/>
        <v>#DIV/0!</v>
      </c>
      <c r="D115" s="16" t="e">
        <f t="shared" si="7"/>
        <v>#DIV/0!</v>
      </c>
      <c r="E115" s="16" t="e">
        <f t="shared" ca="1" si="8"/>
        <v>#DIV/0!</v>
      </c>
      <c r="F115" s="6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25">
      <c r="C116" s="16" t="e">
        <f t="shared" si="6"/>
        <v>#DIV/0!</v>
      </c>
      <c r="D116" s="16" t="e">
        <f t="shared" si="7"/>
        <v>#DIV/0!</v>
      </c>
      <c r="E116" s="16" t="e">
        <f t="shared" ca="1" si="8"/>
        <v>#DIV/0!</v>
      </c>
      <c r="F116" s="6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25">
      <c r="C117" s="16" t="e">
        <f t="shared" si="6"/>
        <v>#DIV/0!</v>
      </c>
      <c r="D117" s="16" t="e">
        <f t="shared" si="7"/>
        <v>#DIV/0!</v>
      </c>
      <c r="E117" s="16" t="e">
        <f t="shared" ca="1" si="8"/>
        <v>#DIV/0!</v>
      </c>
      <c r="F117" s="6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25">
      <c r="C118" s="16" t="e">
        <f t="shared" si="6"/>
        <v>#DIV/0!</v>
      </c>
      <c r="D118" s="16" t="e">
        <f t="shared" si="7"/>
        <v>#DIV/0!</v>
      </c>
      <c r="E118" s="16" t="e">
        <f t="shared" ca="1" si="8"/>
        <v>#DIV/0!</v>
      </c>
      <c r="F118" s="6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25">
      <c r="C119" s="16" t="e">
        <f t="shared" si="6"/>
        <v>#DIV/0!</v>
      </c>
      <c r="D119" s="16" t="e">
        <f t="shared" si="7"/>
        <v>#DIV/0!</v>
      </c>
      <c r="E119" s="16" t="e">
        <f t="shared" ca="1" si="8"/>
        <v>#DIV/0!</v>
      </c>
      <c r="F119" s="6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25">
      <c r="C120" s="16" t="e">
        <f t="shared" si="6"/>
        <v>#DIV/0!</v>
      </c>
      <c r="D120" s="16" t="e">
        <f t="shared" si="7"/>
        <v>#DIV/0!</v>
      </c>
      <c r="E120" s="16" t="e">
        <f t="shared" ca="1" si="8"/>
        <v>#DIV/0!</v>
      </c>
      <c r="F120" s="6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25">
      <c r="C121" s="16" t="e">
        <f t="shared" si="6"/>
        <v>#DIV/0!</v>
      </c>
      <c r="D121" s="16" t="e">
        <f t="shared" si="7"/>
        <v>#DIV/0!</v>
      </c>
      <c r="E121" s="16" t="e">
        <f t="shared" ca="1" si="8"/>
        <v>#DIV/0!</v>
      </c>
      <c r="F121" s="6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25">
      <c r="C122" s="16" t="e">
        <f t="shared" si="6"/>
        <v>#DIV/0!</v>
      </c>
      <c r="D122" s="16" t="e">
        <f t="shared" si="7"/>
        <v>#DIV/0!</v>
      </c>
      <c r="E122" s="16" t="e">
        <f t="shared" ca="1" si="8"/>
        <v>#DIV/0!</v>
      </c>
      <c r="F122" s="6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25">
      <c r="C123" s="16" t="e">
        <f t="shared" si="6"/>
        <v>#DIV/0!</v>
      </c>
      <c r="D123" s="16" t="e">
        <f t="shared" si="7"/>
        <v>#DIV/0!</v>
      </c>
      <c r="E123" s="16" t="e">
        <f t="shared" ca="1" si="8"/>
        <v>#DIV/0!</v>
      </c>
      <c r="F123" s="6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25">
      <c r="C124" s="16" t="e">
        <f t="shared" si="6"/>
        <v>#DIV/0!</v>
      </c>
      <c r="D124" s="16" t="e">
        <f t="shared" si="7"/>
        <v>#DIV/0!</v>
      </c>
      <c r="E124" s="16" t="e">
        <f t="shared" ca="1" si="8"/>
        <v>#DIV/0!</v>
      </c>
      <c r="F124" s="6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25">
      <c r="C125" s="16" t="e">
        <f t="shared" si="6"/>
        <v>#DIV/0!</v>
      </c>
      <c r="D125" s="16" t="e">
        <f t="shared" si="7"/>
        <v>#DIV/0!</v>
      </c>
      <c r="E125" s="16" t="e">
        <f t="shared" ca="1" si="8"/>
        <v>#DIV/0!</v>
      </c>
      <c r="F125" s="6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25">
      <c r="C126" s="16" t="e">
        <f t="shared" si="6"/>
        <v>#DIV/0!</v>
      </c>
      <c r="D126" s="16" t="e">
        <f t="shared" si="7"/>
        <v>#DIV/0!</v>
      </c>
      <c r="E126" s="16" t="e">
        <f t="shared" ca="1" si="8"/>
        <v>#DIV/0!</v>
      </c>
      <c r="F126" s="6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25">
      <c r="C127" s="16" t="e">
        <f t="shared" si="6"/>
        <v>#DIV/0!</v>
      </c>
      <c r="D127" s="16" t="e">
        <f t="shared" si="7"/>
        <v>#DIV/0!</v>
      </c>
      <c r="E127" s="16" t="e">
        <f t="shared" ca="1" si="8"/>
        <v>#DIV/0!</v>
      </c>
      <c r="F127" s="6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25">
      <c r="C128" s="16" t="e">
        <f t="shared" si="6"/>
        <v>#DIV/0!</v>
      </c>
      <c r="D128" s="16" t="e">
        <f t="shared" si="7"/>
        <v>#DIV/0!</v>
      </c>
      <c r="E128" s="16" t="e">
        <f t="shared" ca="1" si="8"/>
        <v>#DIV/0!</v>
      </c>
      <c r="F128" s="6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25">
      <c r="C129" s="16" t="e">
        <f t="shared" si="6"/>
        <v>#DIV/0!</v>
      </c>
      <c r="D129" s="16" t="e">
        <f t="shared" si="7"/>
        <v>#DIV/0!</v>
      </c>
      <c r="E129" s="16" t="e">
        <f t="shared" ca="1" si="8"/>
        <v>#DIV/0!</v>
      </c>
      <c r="F129" s="6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25">
      <c r="C130" s="16" t="e">
        <f t="shared" si="6"/>
        <v>#DIV/0!</v>
      </c>
      <c r="D130" s="16" t="e">
        <f t="shared" si="7"/>
        <v>#DIV/0!</v>
      </c>
      <c r="E130" s="16" t="e">
        <f t="shared" ca="1" si="8"/>
        <v>#DIV/0!</v>
      </c>
      <c r="F130" s="6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25">
      <c r="C131" s="16" t="e">
        <f t="shared" si="6"/>
        <v>#DIV/0!</v>
      </c>
      <c r="D131" s="16" t="e">
        <f t="shared" si="7"/>
        <v>#DIV/0!</v>
      </c>
      <c r="E131" s="16" t="e">
        <f t="shared" ca="1" si="8"/>
        <v>#DIV/0!</v>
      </c>
      <c r="F131" s="6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2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 t="shared" ref="E132:E195" ca="1" si="11">AVERAGEIFS(F132:CS132,$F$2:$CS$2,"&gt;="&amp;TODAY()-30)</f>
        <v>#DIV/0!</v>
      </c>
      <c r="F132" s="6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25">
      <c r="C133" s="16" t="e">
        <f t="shared" si="9"/>
        <v>#DIV/0!</v>
      </c>
      <c r="D133" s="16" t="e">
        <f t="shared" si="10"/>
        <v>#DIV/0!</v>
      </c>
      <c r="E133" s="16" t="e">
        <f t="shared" ca="1" si="11"/>
        <v>#DIV/0!</v>
      </c>
      <c r="F133" s="6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25">
      <c r="C134" s="16" t="e">
        <f t="shared" si="9"/>
        <v>#DIV/0!</v>
      </c>
      <c r="D134" s="16" t="e">
        <f t="shared" si="10"/>
        <v>#DIV/0!</v>
      </c>
      <c r="E134" s="16" t="e">
        <f t="shared" ca="1" si="11"/>
        <v>#DIV/0!</v>
      </c>
      <c r="F134" s="6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25">
      <c r="C135" s="16" t="e">
        <f t="shared" si="9"/>
        <v>#DIV/0!</v>
      </c>
      <c r="D135" s="16" t="e">
        <f t="shared" si="10"/>
        <v>#DIV/0!</v>
      </c>
      <c r="E135" s="16" t="e">
        <f t="shared" ca="1" si="11"/>
        <v>#DIV/0!</v>
      </c>
      <c r="F135" s="6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25">
      <c r="C136" s="16" t="e">
        <f t="shared" si="9"/>
        <v>#DIV/0!</v>
      </c>
      <c r="D136" s="16" t="e">
        <f t="shared" si="10"/>
        <v>#DIV/0!</v>
      </c>
      <c r="E136" s="16" t="e">
        <f t="shared" ca="1" si="11"/>
        <v>#DIV/0!</v>
      </c>
      <c r="F136" s="6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25">
      <c r="C137" s="16" t="e">
        <f t="shared" si="9"/>
        <v>#DIV/0!</v>
      </c>
      <c r="D137" s="16" t="e">
        <f t="shared" si="10"/>
        <v>#DIV/0!</v>
      </c>
      <c r="E137" s="16" t="e">
        <f t="shared" ca="1" si="11"/>
        <v>#DIV/0!</v>
      </c>
      <c r="F137" s="6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25">
      <c r="C138" s="16" t="e">
        <f t="shared" si="9"/>
        <v>#DIV/0!</v>
      </c>
      <c r="D138" s="16" t="e">
        <f t="shared" si="10"/>
        <v>#DIV/0!</v>
      </c>
      <c r="E138" s="16" t="e">
        <f t="shared" ca="1" si="11"/>
        <v>#DIV/0!</v>
      </c>
      <c r="F138" s="6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25">
      <c r="C139" s="16" t="e">
        <f t="shared" si="9"/>
        <v>#DIV/0!</v>
      </c>
      <c r="D139" s="16" t="e">
        <f t="shared" si="10"/>
        <v>#DIV/0!</v>
      </c>
      <c r="E139" s="16" t="e">
        <f t="shared" ca="1" si="11"/>
        <v>#DIV/0!</v>
      </c>
      <c r="F139" s="6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25">
      <c r="C140" s="16" t="e">
        <f t="shared" si="9"/>
        <v>#DIV/0!</v>
      </c>
      <c r="D140" s="16" t="e">
        <f t="shared" si="10"/>
        <v>#DIV/0!</v>
      </c>
      <c r="E140" s="16" t="e">
        <f t="shared" ca="1" si="11"/>
        <v>#DIV/0!</v>
      </c>
      <c r="F140" s="6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25">
      <c r="C141" s="16" t="e">
        <f t="shared" si="9"/>
        <v>#DIV/0!</v>
      </c>
      <c r="D141" s="16" t="e">
        <f t="shared" si="10"/>
        <v>#DIV/0!</v>
      </c>
      <c r="E141" s="16" t="e">
        <f t="shared" ca="1" si="11"/>
        <v>#DIV/0!</v>
      </c>
      <c r="F141" s="6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25">
      <c r="C142" s="16" t="e">
        <f t="shared" si="9"/>
        <v>#DIV/0!</v>
      </c>
      <c r="D142" s="16" t="e">
        <f t="shared" si="10"/>
        <v>#DIV/0!</v>
      </c>
      <c r="E142" s="16" t="e">
        <f t="shared" ca="1" si="11"/>
        <v>#DIV/0!</v>
      </c>
      <c r="F142" s="6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25">
      <c r="C143" s="16" t="e">
        <f t="shared" si="9"/>
        <v>#DIV/0!</v>
      </c>
      <c r="D143" s="16" t="e">
        <f t="shared" si="10"/>
        <v>#DIV/0!</v>
      </c>
      <c r="E143" s="16" t="e">
        <f t="shared" ca="1" si="11"/>
        <v>#DIV/0!</v>
      </c>
      <c r="F143" s="6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25">
      <c r="C144" s="16" t="e">
        <f t="shared" si="9"/>
        <v>#DIV/0!</v>
      </c>
      <c r="D144" s="16" t="e">
        <f t="shared" si="10"/>
        <v>#DIV/0!</v>
      </c>
      <c r="E144" s="16" t="e">
        <f t="shared" ca="1" si="11"/>
        <v>#DIV/0!</v>
      </c>
      <c r="F144" s="6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25">
      <c r="C145" s="16" t="e">
        <f t="shared" si="9"/>
        <v>#DIV/0!</v>
      </c>
      <c r="D145" s="16" t="e">
        <f t="shared" si="10"/>
        <v>#DIV/0!</v>
      </c>
      <c r="E145" s="16" t="e">
        <f t="shared" ca="1" si="11"/>
        <v>#DIV/0!</v>
      </c>
      <c r="F145" s="6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25">
      <c r="C146" s="16" t="e">
        <f t="shared" si="9"/>
        <v>#DIV/0!</v>
      </c>
      <c r="D146" s="16" t="e">
        <f t="shared" si="10"/>
        <v>#DIV/0!</v>
      </c>
      <c r="E146" s="16" t="e">
        <f t="shared" ca="1" si="11"/>
        <v>#DIV/0!</v>
      </c>
      <c r="F146" s="6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25">
      <c r="C147" s="16" t="e">
        <f t="shared" si="9"/>
        <v>#DIV/0!</v>
      </c>
      <c r="D147" s="16" t="e">
        <f t="shared" si="10"/>
        <v>#DIV/0!</v>
      </c>
      <c r="E147" s="16" t="e">
        <f t="shared" ca="1" si="11"/>
        <v>#DIV/0!</v>
      </c>
      <c r="F147" s="6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25">
      <c r="C148" s="16" t="e">
        <f t="shared" si="9"/>
        <v>#DIV/0!</v>
      </c>
      <c r="D148" s="16" t="e">
        <f t="shared" si="10"/>
        <v>#DIV/0!</v>
      </c>
      <c r="E148" s="16" t="e">
        <f t="shared" ca="1" si="11"/>
        <v>#DIV/0!</v>
      </c>
      <c r="F148" s="6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25">
      <c r="C149" s="16" t="e">
        <f t="shared" si="9"/>
        <v>#DIV/0!</v>
      </c>
      <c r="D149" s="16" t="e">
        <f t="shared" si="10"/>
        <v>#DIV/0!</v>
      </c>
      <c r="E149" s="16" t="e">
        <f t="shared" ca="1" si="11"/>
        <v>#DIV/0!</v>
      </c>
      <c r="F149" s="6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25">
      <c r="C150" s="16" t="e">
        <f t="shared" si="9"/>
        <v>#DIV/0!</v>
      </c>
      <c r="D150" s="16" t="e">
        <f t="shared" si="10"/>
        <v>#DIV/0!</v>
      </c>
      <c r="E150" s="16" t="e">
        <f t="shared" ca="1" si="11"/>
        <v>#DIV/0!</v>
      </c>
      <c r="F150" s="6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25">
      <c r="C151" s="16" t="e">
        <f t="shared" si="9"/>
        <v>#DIV/0!</v>
      </c>
      <c r="D151" s="16" t="e">
        <f t="shared" si="10"/>
        <v>#DIV/0!</v>
      </c>
      <c r="E151" s="16" t="e">
        <f t="shared" ca="1" si="11"/>
        <v>#DIV/0!</v>
      </c>
      <c r="F151" s="6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25">
      <c r="C152" s="16" t="e">
        <f t="shared" si="9"/>
        <v>#DIV/0!</v>
      </c>
      <c r="D152" s="16" t="e">
        <f t="shared" si="10"/>
        <v>#DIV/0!</v>
      </c>
      <c r="E152" s="16" t="e">
        <f t="shared" ca="1" si="11"/>
        <v>#DIV/0!</v>
      </c>
      <c r="F152" s="6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25">
      <c r="C153" s="16" t="e">
        <f t="shared" si="9"/>
        <v>#DIV/0!</v>
      </c>
      <c r="D153" s="16" t="e">
        <f t="shared" si="10"/>
        <v>#DIV/0!</v>
      </c>
      <c r="E153" s="16" t="e">
        <f t="shared" ca="1" si="11"/>
        <v>#DIV/0!</v>
      </c>
      <c r="F153" s="6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25">
      <c r="C154" s="16" t="e">
        <f t="shared" si="9"/>
        <v>#DIV/0!</v>
      </c>
      <c r="D154" s="16" t="e">
        <f t="shared" si="10"/>
        <v>#DIV/0!</v>
      </c>
      <c r="E154" s="16" t="e">
        <f t="shared" ca="1" si="11"/>
        <v>#DIV/0!</v>
      </c>
      <c r="F154" s="6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25">
      <c r="C155" s="16" t="e">
        <f t="shared" si="9"/>
        <v>#DIV/0!</v>
      </c>
      <c r="D155" s="16" t="e">
        <f t="shared" si="10"/>
        <v>#DIV/0!</v>
      </c>
      <c r="E155" s="16" t="e">
        <f t="shared" ca="1" si="11"/>
        <v>#DIV/0!</v>
      </c>
      <c r="F155" s="6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25">
      <c r="C156" s="16" t="e">
        <f t="shared" si="9"/>
        <v>#DIV/0!</v>
      </c>
      <c r="D156" s="16" t="e">
        <f t="shared" si="10"/>
        <v>#DIV/0!</v>
      </c>
      <c r="E156" s="16" t="e">
        <f t="shared" ca="1" si="11"/>
        <v>#DIV/0!</v>
      </c>
      <c r="F156" s="6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25">
      <c r="C157" s="16" t="e">
        <f t="shared" si="9"/>
        <v>#DIV/0!</v>
      </c>
      <c r="D157" s="16" t="e">
        <f t="shared" si="10"/>
        <v>#DIV/0!</v>
      </c>
      <c r="E157" s="16" t="e">
        <f t="shared" ca="1" si="11"/>
        <v>#DIV/0!</v>
      </c>
      <c r="F157" s="6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25">
      <c r="C158" s="16" t="e">
        <f t="shared" si="9"/>
        <v>#DIV/0!</v>
      </c>
      <c r="D158" s="16" t="e">
        <f t="shared" si="10"/>
        <v>#DIV/0!</v>
      </c>
      <c r="E158" s="16" t="e">
        <f t="shared" ca="1" si="11"/>
        <v>#DIV/0!</v>
      </c>
      <c r="F158" s="6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25">
      <c r="C159" s="16" t="e">
        <f t="shared" si="9"/>
        <v>#DIV/0!</v>
      </c>
      <c r="D159" s="16" t="e">
        <f t="shared" si="10"/>
        <v>#DIV/0!</v>
      </c>
      <c r="E159" s="16" t="e">
        <f t="shared" ca="1" si="11"/>
        <v>#DIV/0!</v>
      </c>
      <c r="F159" s="6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25">
      <c r="C160" s="16" t="e">
        <f t="shared" si="9"/>
        <v>#DIV/0!</v>
      </c>
      <c r="D160" s="16" t="e">
        <f t="shared" si="10"/>
        <v>#DIV/0!</v>
      </c>
      <c r="E160" s="16" t="e">
        <f t="shared" ca="1" si="11"/>
        <v>#DIV/0!</v>
      </c>
      <c r="F160" s="6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25">
      <c r="C161" s="16" t="e">
        <f t="shared" si="9"/>
        <v>#DIV/0!</v>
      </c>
      <c r="D161" s="16" t="e">
        <f t="shared" si="10"/>
        <v>#DIV/0!</v>
      </c>
      <c r="E161" s="16" t="e">
        <f t="shared" ca="1" si="11"/>
        <v>#DIV/0!</v>
      </c>
      <c r="F161" s="6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25">
      <c r="C162" s="16" t="e">
        <f t="shared" si="9"/>
        <v>#DIV/0!</v>
      </c>
      <c r="D162" s="16" t="e">
        <f t="shared" si="10"/>
        <v>#DIV/0!</v>
      </c>
      <c r="E162" s="16" t="e">
        <f t="shared" ca="1" si="11"/>
        <v>#DIV/0!</v>
      </c>
      <c r="F162" s="6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25">
      <c r="C163" s="16" t="e">
        <f t="shared" si="9"/>
        <v>#DIV/0!</v>
      </c>
      <c r="D163" s="16" t="e">
        <f t="shared" si="10"/>
        <v>#DIV/0!</v>
      </c>
      <c r="E163" s="16" t="e">
        <f t="shared" ca="1" si="11"/>
        <v>#DIV/0!</v>
      </c>
      <c r="F163" s="6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25">
      <c r="C164" s="16" t="e">
        <f t="shared" si="9"/>
        <v>#DIV/0!</v>
      </c>
      <c r="D164" s="16" t="e">
        <f t="shared" si="10"/>
        <v>#DIV/0!</v>
      </c>
      <c r="E164" s="16" t="e">
        <f t="shared" ca="1" si="11"/>
        <v>#DIV/0!</v>
      </c>
      <c r="F164" s="6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25">
      <c r="C165" s="16" t="e">
        <f t="shared" si="9"/>
        <v>#DIV/0!</v>
      </c>
      <c r="D165" s="16" t="e">
        <f t="shared" si="10"/>
        <v>#DIV/0!</v>
      </c>
      <c r="E165" s="16" t="e">
        <f t="shared" ca="1" si="11"/>
        <v>#DIV/0!</v>
      </c>
      <c r="F165" s="6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25">
      <c r="C166" s="16" t="e">
        <f t="shared" si="9"/>
        <v>#DIV/0!</v>
      </c>
      <c r="D166" s="16" t="e">
        <f t="shared" si="10"/>
        <v>#DIV/0!</v>
      </c>
      <c r="E166" s="16" t="e">
        <f t="shared" ca="1" si="11"/>
        <v>#DIV/0!</v>
      </c>
      <c r="F166" s="6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25">
      <c r="C167" s="16" t="e">
        <f t="shared" si="9"/>
        <v>#DIV/0!</v>
      </c>
      <c r="D167" s="16" t="e">
        <f t="shared" si="10"/>
        <v>#DIV/0!</v>
      </c>
      <c r="E167" s="16" t="e">
        <f t="shared" ca="1" si="11"/>
        <v>#DIV/0!</v>
      </c>
      <c r="F167" s="6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25">
      <c r="C168" s="16" t="e">
        <f t="shared" si="9"/>
        <v>#DIV/0!</v>
      </c>
      <c r="D168" s="16" t="e">
        <f t="shared" si="10"/>
        <v>#DIV/0!</v>
      </c>
      <c r="E168" s="16" t="e">
        <f t="shared" ca="1" si="11"/>
        <v>#DIV/0!</v>
      </c>
      <c r="F168" s="6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25">
      <c r="C169" s="16" t="e">
        <f t="shared" si="9"/>
        <v>#DIV/0!</v>
      </c>
      <c r="D169" s="16" t="e">
        <f t="shared" si="10"/>
        <v>#DIV/0!</v>
      </c>
      <c r="E169" s="16" t="e">
        <f t="shared" ca="1" si="11"/>
        <v>#DIV/0!</v>
      </c>
      <c r="F169" s="6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25">
      <c r="C170" s="16" t="e">
        <f t="shared" si="9"/>
        <v>#DIV/0!</v>
      </c>
      <c r="D170" s="16" t="e">
        <f t="shared" si="10"/>
        <v>#DIV/0!</v>
      </c>
      <c r="E170" s="16" t="e">
        <f t="shared" ca="1" si="11"/>
        <v>#DIV/0!</v>
      </c>
      <c r="F170" s="6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25">
      <c r="C171" s="16" t="e">
        <f t="shared" si="9"/>
        <v>#DIV/0!</v>
      </c>
      <c r="D171" s="16" t="e">
        <f t="shared" si="10"/>
        <v>#DIV/0!</v>
      </c>
      <c r="E171" s="16" t="e">
        <f t="shared" ca="1" si="11"/>
        <v>#DIV/0!</v>
      </c>
      <c r="F171" s="6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25">
      <c r="C172" s="16" t="e">
        <f t="shared" si="9"/>
        <v>#DIV/0!</v>
      </c>
      <c r="D172" s="16" t="e">
        <f t="shared" si="10"/>
        <v>#DIV/0!</v>
      </c>
      <c r="E172" s="16" t="e">
        <f t="shared" ca="1" si="11"/>
        <v>#DIV/0!</v>
      </c>
      <c r="F172" s="6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25">
      <c r="C173" s="16" t="e">
        <f t="shared" si="9"/>
        <v>#DIV/0!</v>
      </c>
      <c r="D173" s="16" t="e">
        <f t="shared" si="10"/>
        <v>#DIV/0!</v>
      </c>
      <c r="E173" s="16" t="e">
        <f t="shared" ca="1" si="11"/>
        <v>#DIV/0!</v>
      </c>
      <c r="F173" s="6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25">
      <c r="C174" s="16" t="e">
        <f t="shared" si="9"/>
        <v>#DIV/0!</v>
      </c>
      <c r="D174" s="16" t="e">
        <f t="shared" si="10"/>
        <v>#DIV/0!</v>
      </c>
      <c r="E174" s="16" t="e">
        <f t="shared" ca="1" si="11"/>
        <v>#DIV/0!</v>
      </c>
      <c r="F174" s="6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25">
      <c r="C175" s="16" t="e">
        <f t="shared" si="9"/>
        <v>#DIV/0!</v>
      </c>
      <c r="D175" s="16" t="e">
        <f t="shared" si="10"/>
        <v>#DIV/0!</v>
      </c>
      <c r="E175" s="16" t="e">
        <f t="shared" ca="1" si="11"/>
        <v>#DIV/0!</v>
      </c>
      <c r="F175" s="6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25">
      <c r="C176" s="16" t="e">
        <f t="shared" si="9"/>
        <v>#DIV/0!</v>
      </c>
      <c r="D176" s="16" t="e">
        <f t="shared" si="10"/>
        <v>#DIV/0!</v>
      </c>
      <c r="E176" s="16" t="e">
        <f t="shared" ca="1" si="11"/>
        <v>#DIV/0!</v>
      </c>
      <c r="F176" s="6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25">
      <c r="C177" s="16" t="e">
        <f t="shared" si="9"/>
        <v>#DIV/0!</v>
      </c>
      <c r="D177" s="16" t="e">
        <f t="shared" si="10"/>
        <v>#DIV/0!</v>
      </c>
      <c r="E177" s="16" t="e">
        <f t="shared" ca="1" si="11"/>
        <v>#DIV/0!</v>
      </c>
      <c r="F177" s="6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25">
      <c r="C178" s="16" t="e">
        <f t="shared" si="9"/>
        <v>#DIV/0!</v>
      </c>
      <c r="D178" s="16" t="e">
        <f t="shared" si="10"/>
        <v>#DIV/0!</v>
      </c>
      <c r="E178" s="16" t="e">
        <f t="shared" ca="1" si="11"/>
        <v>#DIV/0!</v>
      </c>
      <c r="F178" s="6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25">
      <c r="C179" s="16" t="e">
        <f t="shared" si="9"/>
        <v>#DIV/0!</v>
      </c>
      <c r="D179" s="16" t="e">
        <f t="shared" si="10"/>
        <v>#DIV/0!</v>
      </c>
      <c r="E179" s="16" t="e">
        <f t="shared" ca="1" si="11"/>
        <v>#DIV/0!</v>
      </c>
      <c r="F179" s="6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25">
      <c r="C180" s="16" t="e">
        <f t="shared" si="9"/>
        <v>#DIV/0!</v>
      </c>
      <c r="D180" s="16" t="e">
        <f t="shared" si="10"/>
        <v>#DIV/0!</v>
      </c>
      <c r="E180" s="16" t="e">
        <f t="shared" ca="1" si="11"/>
        <v>#DIV/0!</v>
      </c>
      <c r="F180" s="6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25">
      <c r="C181" s="16" t="e">
        <f t="shared" si="9"/>
        <v>#DIV/0!</v>
      </c>
      <c r="D181" s="16" t="e">
        <f t="shared" si="10"/>
        <v>#DIV/0!</v>
      </c>
      <c r="E181" s="16" t="e">
        <f t="shared" ca="1" si="11"/>
        <v>#DIV/0!</v>
      </c>
      <c r="F181" s="6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25">
      <c r="C182" s="16" t="e">
        <f t="shared" si="9"/>
        <v>#DIV/0!</v>
      </c>
      <c r="D182" s="16" t="e">
        <f t="shared" si="10"/>
        <v>#DIV/0!</v>
      </c>
      <c r="E182" s="16" t="e">
        <f t="shared" ca="1" si="11"/>
        <v>#DIV/0!</v>
      </c>
      <c r="F182" s="6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25">
      <c r="C183" s="16" t="e">
        <f t="shared" si="9"/>
        <v>#DIV/0!</v>
      </c>
      <c r="D183" s="16" t="e">
        <f t="shared" si="10"/>
        <v>#DIV/0!</v>
      </c>
      <c r="E183" s="16" t="e">
        <f t="shared" ca="1" si="11"/>
        <v>#DIV/0!</v>
      </c>
      <c r="F183" s="6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25">
      <c r="C184" s="16" t="e">
        <f t="shared" si="9"/>
        <v>#DIV/0!</v>
      </c>
      <c r="D184" s="16" t="e">
        <f t="shared" si="10"/>
        <v>#DIV/0!</v>
      </c>
      <c r="E184" s="16" t="e">
        <f t="shared" ca="1" si="11"/>
        <v>#DIV/0!</v>
      </c>
      <c r="F184" s="6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25">
      <c r="C185" s="16" t="e">
        <f t="shared" si="9"/>
        <v>#DIV/0!</v>
      </c>
      <c r="D185" s="16" t="e">
        <f t="shared" si="10"/>
        <v>#DIV/0!</v>
      </c>
      <c r="E185" s="16" t="e">
        <f t="shared" ca="1" si="11"/>
        <v>#DIV/0!</v>
      </c>
      <c r="F185" s="6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25">
      <c r="C186" s="16" t="e">
        <f t="shared" si="9"/>
        <v>#DIV/0!</v>
      </c>
      <c r="D186" s="16" t="e">
        <f t="shared" si="10"/>
        <v>#DIV/0!</v>
      </c>
      <c r="E186" s="16" t="e">
        <f t="shared" ca="1" si="11"/>
        <v>#DIV/0!</v>
      </c>
      <c r="F186" s="6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25">
      <c r="C187" s="16" t="e">
        <f t="shared" si="9"/>
        <v>#DIV/0!</v>
      </c>
      <c r="D187" s="16" t="e">
        <f t="shared" si="10"/>
        <v>#DIV/0!</v>
      </c>
      <c r="E187" s="16" t="e">
        <f t="shared" ca="1" si="11"/>
        <v>#DIV/0!</v>
      </c>
      <c r="F187" s="6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25">
      <c r="C188" s="16" t="e">
        <f t="shared" si="9"/>
        <v>#DIV/0!</v>
      </c>
      <c r="D188" s="16" t="e">
        <f t="shared" si="10"/>
        <v>#DIV/0!</v>
      </c>
      <c r="E188" s="16" t="e">
        <f t="shared" ca="1" si="11"/>
        <v>#DIV/0!</v>
      </c>
      <c r="F188" s="6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25">
      <c r="C189" s="16" t="e">
        <f t="shared" si="9"/>
        <v>#DIV/0!</v>
      </c>
      <c r="D189" s="16" t="e">
        <f t="shared" si="10"/>
        <v>#DIV/0!</v>
      </c>
      <c r="E189" s="16" t="e">
        <f t="shared" ca="1" si="11"/>
        <v>#DIV/0!</v>
      </c>
      <c r="F189" s="6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25">
      <c r="C190" s="16" t="e">
        <f t="shared" si="9"/>
        <v>#DIV/0!</v>
      </c>
      <c r="D190" s="16" t="e">
        <f t="shared" si="10"/>
        <v>#DIV/0!</v>
      </c>
      <c r="E190" s="16" t="e">
        <f t="shared" ca="1" si="11"/>
        <v>#DIV/0!</v>
      </c>
      <c r="F190" s="6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25">
      <c r="C191" s="16" t="e">
        <f t="shared" si="9"/>
        <v>#DIV/0!</v>
      </c>
      <c r="D191" s="16" t="e">
        <f t="shared" si="10"/>
        <v>#DIV/0!</v>
      </c>
      <c r="E191" s="16" t="e">
        <f t="shared" ca="1" si="11"/>
        <v>#DIV/0!</v>
      </c>
      <c r="F191" s="6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25">
      <c r="C192" s="16" t="e">
        <f t="shared" si="9"/>
        <v>#DIV/0!</v>
      </c>
      <c r="D192" s="16" t="e">
        <f t="shared" si="10"/>
        <v>#DIV/0!</v>
      </c>
      <c r="E192" s="16" t="e">
        <f t="shared" ca="1" si="11"/>
        <v>#DIV/0!</v>
      </c>
      <c r="F192" s="6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25">
      <c r="C193" s="16" t="e">
        <f t="shared" si="9"/>
        <v>#DIV/0!</v>
      </c>
      <c r="D193" s="16" t="e">
        <f t="shared" si="10"/>
        <v>#DIV/0!</v>
      </c>
      <c r="E193" s="16" t="e">
        <f t="shared" ca="1" si="11"/>
        <v>#DIV/0!</v>
      </c>
      <c r="F193" s="6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25">
      <c r="C194" s="16" t="e">
        <f t="shared" si="9"/>
        <v>#DIV/0!</v>
      </c>
      <c r="D194" s="16" t="e">
        <f t="shared" si="10"/>
        <v>#DIV/0!</v>
      </c>
      <c r="E194" s="16" t="e">
        <f t="shared" ca="1" si="11"/>
        <v>#DIV/0!</v>
      </c>
      <c r="F194" s="6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25">
      <c r="C195" s="16" t="e">
        <f t="shared" si="9"/>
        <v>#DIV/0!</v>
      </c>
      <c r="D195" s="16" t="e">
        <f t="shared" si="10"/>
        <v>#DIV/0!</v>
      </c>
      <c r="E195" s="16" t="e">
        <f t="shared" ca="1" si="11"/>
        <v>#DIV/0!</v>
      </c>
      <c r="F195" s="6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2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6" t="e">
        <f t="shared" ref="E196:E256" ca="1" si="14">AVERAGEIFS(F196:CS196,$F$2:$CS$2,"&gt;="&amp;TODAY()-30)</f>
        <v>#DIV/0!</v>
      </c>
      <c r="F196" s="6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25">
      <c r="C197" s="16" t="e">
        <f t="shared" si="12"/>
        <v>#DIV/0!</v>
      </c>
      <c r="D197" s="16" t="e">
        <f t="shared" si="13"/>
        <v>#DIV/0!</v>
      </c>
      <c r="E197" s="16" t="e">
        <f t="shared" ca="1" si="14"/>
        <v>#DIV/0!</v>
      </c>
      <c r="F197" s="6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25">
      <c r="C198" s="16" t="e">
        <f t="shared" si="12"/>
        <v>#DIV/0!</v>
      </c>
      <c r="D198" s="16" t="e">
        <f t="shared" si="13"/>
        <v>#DIV/0!</v>
      </c>
      <c r="E198" s="16" t="e">
        <f t="shared" ca="1" si="14"/>
        <v>#DIV/0!</v>
      </c>
      <c r="F198" s="6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25">
      <c r="C199" s="16" t="e">
        <f t="shared" si="12"/>
        <v>#DIV/0!</v>
      </c>
      <c r="D199" s="16" t="e">
        <f t="shared" si="13"/>
        <v>#DIV/0!</v>
      </c>
      <c r="E199" s="16" t="e">
        <f t="shared" ca="1" si="14"/>
        <v>#DIV/0!</v>
      </c>
      <c r="F199" s="6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25">
      <c r="C200" s="16" t="e">
        <f t="shared" si="12"/>
        <v>#DIV/0!</v>
      </c>
      <c r="D200" s="16" t="e">
        <f t="shared" si="13"/>
        <v>#DIV/0!</v>
      </c>
      <c r="E200" s="16" t="e">
        <f t="shared" ca="1" si="14"/>
        <v>#DIV/0!</v>
      </c>
      <c r="F200" s="6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25">
      <c r="C201" s="16" t="e">
        <f t="shared" si="12"/>
        <v>#DIV/0!</v>
      </c>
      <c r="D201" s="16" t="e">
        <f t="shared" si="13"/>
        <v>#DIV/0!</v>
      </c>
      <c r="E201" s="16" t="e">
        <f t="shared" ca="1" si="14"/>
        <v>#DIV/0!</v>
      </c>
      <c r="F201" s="6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25">
      <c r="C202" s="16" t="e">
        <f t="shared" si="12"/>
        <v>#DIV/0!</v>
      </c>
      <c r="D202" s="16" t="e">
        <f t="shared" si="13"/>
        <v>#DIV/0!</v>
      </c>
      <c r="E202" s="16" t="e">
        <f t="shared" ca="1" si="14"/>
        <v>#DIV/0!</v>
      </c>
      <c r="F202" s="6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25">
      <c r="C203" s="16" t="e">
        <f t="shared" si="12"/>
        <v>#DIV/0!</v>
      </c>
      <c r="D203" s="16" t="e">
        <f t="shared" si="13"/>
        <v>#DIV/0!</v>
      </c>
      <c r="E203" s="16" t="e">
        <f t="shared" ca="1" si="14"/>
        <v>#DIV/0!</v>
      </c>
      <c r="F203" s="6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25">
      <c r="C204" s="16" t="e">
        <f t="shared" si="12"/>
        <v>#DIV/0!</v>
      </c>
      <c r="D204" s="16" t="e">
        <f t="shared" si="13"/>
        <v>#DIV/0!</v>
      </c>
      <c r="E204" s="16" t="e">
        <f t="shared" ca="1" si="14"/>
        <v>#DIV/0!</v>
      </c>
      <c r="F204" s="6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25">
      <c r="C205" s="16" t="e">
        <f t="shared" si="12"/>
        <v>#DIV/0!</v>
      </c>
      <c r="D205" s="16" t="e">
        <f t="shared" si="13"/>
        <v>#DIV/0!</v>
      </c>
      <c r="E205" s="16" t="e">
        <f t="shared" ca="1" si="14"/>
        <v>#DIV/0!</v>
      </c>
      <c r="F205" s="6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25">
      <c r="C206" s="16" t="e">
        <f t="shared" si="12"/>
        <v>#DIV/0!</v>
      </c>
      <c r="D206" s="16" t="e">
        <f t="shared" si="13"/>
        <v>#DIV/0!</v>
      </c>
      <c r="E206" s="16" t="e">
        <f t="shared" ca="1" si="14"/>
        <v>#DIV/0!</v>
      </c>
      <c r="F206" s="6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25">
      <c r="C207" s="16" t="e">
        <f t="shared" si="12"/>
        <v>#DIV/0!</v>
      </c>
      <c r="D207" s="16" t="e">
        <f t="shared" si="13"/>
        <v>#DIV/0!</v>
      </c>
      <c r="E207" s="16" t="e">
        <f t="shared" ca="1" si="14"/>
        <v>#DIV/0!</v>
      </c>
      <c r="F207" s="6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25">
      <c r="C208" s="16" t="e">
        <f t="shared" si="12"/>
        <v>#DIV/0!</v>
      </c>
      <c r="D208" s="16" t="e">
        <f t="shared" si="13"/>
        <v>#DIV/0!</v>
      </c>
      <c r="E208" s="16" t="e">
        <f t="shared" ca="1" si="14"/>
        <v>#DIV/0!</v>
      </c>
      <c r="F208" s="6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25">
      <c r="C209" s="16" t="e">
        <f t="shared" si="12"/>
        <v>#DIV/0!</v>
      </c>
      <c r="D209" s="16" t="e">
        <f t="shared" si="13"/>
        <v>#DIV/0!</v>
      </c>
      <c r="E209" s="16" t="e">
        <f t="shared" ca="1" si="14"/>
        <v>#DIV/0!</v>
      </c>
      <c r="F209" s="6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25">
      <c r="C210" s="16" t="e">
        <f t="shared" si="12"/>
        <v>#DIV/0!</v>
      </c>
      <c r="D210" s="16" t="e">
        <f t="shared" si="13"/>
        <v>#DIV/0!</v>
      </c>
      <c r="E210" s="16" t="e">
        <f t="shared" ca="1" si="14"/>
        <v>#DIV/0!</v>
      </c>
      <c r="F210" s="6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25">
      <c r="C211" s="16" t="e">
        <f t="shared" si="12"/>
        <v>#DIV/0!</v>
      </c>
      <c r="D211" s="16" t="e">
        <f t="shared" si="13"/>
        <v>#DIV/0!</v>
      </c>
      <c r="E211" s="16" t="e">
        <f t="shared" ca="1" si="14"/>
        <v>#DIV/0!</v>
      </c>
      <c r="F211" s="6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25">
      <c r="C212" s="16" t="e">
        <f t="shared" si="12"/>
        <v>#DIV/0!</v>
      </c>
      <c r="D212" s="16" t="e">
        <f t="shared" si="13"/>
        <v>#DIV/0!</v>
      </c>
      <c r="E212" s="16" t="e">
        <f t="shared" ca="1" si="14"/>
        <v>#DIV/0!</v>
      </c>
      <c r="F212" s="6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25">
      <c r="C213" s="16" t="e">
        <f t="shared" si="12"/>
        <v>#DIV/0!</v>
      </c>
      <c r="D213" s="16" t="e">
        <f t="shared" si="13"/>
        <v>#DIV/0!</v>
      </c>
      <c r="E213" s="16" t="e">
        <f t="shared" ca="1" si="14"/>
        <v>#DIV/0!</v>
      </c>
      <c r="F213" s="6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25">
      <c r="C214" s="16" t="e">
        <f t="shared" si="12"/>
        <v>#DIV/0!</v>
      </c>
      <c r="D214" s="16" t="e">
        <f t="shared" si="13"/>
        <v>#DIV/0!</v>
      </c>
      <c r="E214" s="16" t="e">
        <f t="shared" ca="1" si="14"/>
        <v>#DIV/0!</v>
      </c>
      <c r="F214" s="6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25">
      <c r="C215" s="16" t="e">
        <f t="shared" si="12"/>
        <v>#DIV/0!</v>
      </c>
      <c r="D215" s="16" t="e">
        <f t="shared" si="13"/>
        <v>#DIV/0!</v>
      </c>
      <c r="E215" s="16" t="e">
        <f t="shared" ca="1" si="14"/>
        <v>#DIV/0!</v>
      </c>
      <c r="F215" s="6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25">
      <c r="C216" s="16" t="e">
        <f t="shared" si="12"/>
        <v>#DIV/0!</v>
      </c>
      <c r="D216" s="16" t="e">
        <f t="shared" si="13"/>
        <v>#DIV/0!</v>
      </c>
      <c r="E216" s="16" t="e">
        <f t="shared" ca="1" si="14"/>
        <v>#DIV/0!</v>
      </c>
      <c r="F216" s="6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25">
      <c r="C217" s="16" t="e">
        <f t="shared" si="12"/>
        <v>#DIV/0!</v>
      </c>
      <c r="D217" s="16" t="e">
        <f t="shared" si="13"/>
        <v>#DIV/0!</v>
      </c>
      <c r="E217" s="16" t="e">
        <f t="shared" ca="1" si="14"/>
        <v>#DIV/0!</v>
      </c>
      <c r="F217" s="6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25">
      <c r="C218" s="16" t="e">
        <f t="shared" si="12"/>
        <v>#DIV/0!</v>
      </c>
      <c r="D218" s="16" t="e">
        <f t="shared" si="13"/>
        <v>#DIV/0!</v>
      </c>
      <c r="E218" s="16" t="e">
        <f t="shared" ca="1" si="14"/>
        <v>#DIV/0!</v>
      </c>
      <c r="F218" s="6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25">
      <c r="C219" s="16" t="e">
        <f t="shared" si="12"/>
        <v>#DIV/0!</v>
      </c>
      <c r="D219" s="16" t="e">
        <f t="shared" si="13"/>
        <v>#DIV/0!</v>
      </c>
      <c r="E219" s="16" t="e">
        <f t="shared" ca="1" si="14"/>
        <v>#DIV/0!</v>
      </c>
      <c r="F219" s="6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25">
      <c r="C220" s="16" t="e">
        <f t="shared" si="12"/>
        <v>#DIV/0!</v>
      </c>
      <c r="D220" s="16" t="e">
        <f t="shared" si="13"/>
        <v>#DIV/0!</v>
      </c>
      <c r="E220" s="16" t="e">
        <f t="shared" ca="1" si="14"/>
        <v>#DIV/0!</v>
      </c>
      <c r="F220" s="6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25">
      <c r="C221" s="16" t="e">
        <f t="shared" si="12"/>
        <v>#DIV/0!</v>
      </c>
      <c r="D221" s="16" t="e">
        <f t="shared" si="13"/>
        <v>#DIV/0!</v>
      </c>
      <c r="E221" s="16" t="e">
        <f t="shared" ca="1" si="14"/>
        <v>#DIV/0!</v>
      </c>
      <c r="F221" s="6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25">
      <c r="C222" s="16" t="e">
        <f t="shared" si="12"/>
        <v>#DIV/0!</v>
      </c>
      <c r="D222" s="16" t="e">
        <f t="shared" si="13"/>
        <v>#DIV/0!</v>
      </c>
      <c r="E222" s="16" t="e">
        <f t="shared" ca="1" si="14"/>
        <v>#DIV/0!</v>
      </c>
      <c r="F222" s="6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25">
      <c r="C223" s="16" t="e">
        <f t="shared" si="12"/>
        <v>#DIV/0!</v>
      </c>
      <c r="D223" s="16" t="e">
        <f t="shared" si="13"/>
        <v>#DIV/0!</v>
      </c>
      <c r="E223" s="16" t="e">
        <f t="shared" ca="1" si="14"/>
        <v>#DIV/0!</v>
      </c>
      <c r="F223" s="6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25">
      <c r="C224" s="16" t="e">
        <f t="shared" si="12"/>
        <v>#DIV/0!</v>
      </c>
      <c r="D224" s="16" t="e">
        <f t="shared" si="13"/>
        <v>#DIV/0!</v>
      </c>
      <c r="E224" s="16" t="e">
        <f t="shared" ca="1" si="14"/>
        <v>#DIV/0!</v>
      </c>
      <c r="F224" s="6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25">
      <c r="C225" s="16" t="e">
        <f t="shared" si="12"/>
        <v>#DIV/0!</v>
      </c>
      <c r="D225" s="16" t="e">
        <f t="shared" si="13"/>
        <v>#DIV/0!</v>
      </c>
      <c r="E225" s="16" t="e">
        <f t="shared" ca="1" si="14"/>
        <v>#DIV/0!</v>
      </c>
      <c r="F225" s="6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25">
      <c r="C226" s="16" t="e">
        <f t="shared" si="12"/>
        <v>#DIV/0!</v>
      </c>
      <c r="D226" s="16" t="e">
        <f t="shared" si="13"/>
        <v>#DIV/0!</v>
      </c>
      <c r="E226" s="16" t="e">
        <f t="shared" ca="1" si="14"/>
        <v>#DIV/0!</v>
      </c>
      <c r="F226" s="6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25">
      <c r="C227" s="16" t="e">
        <f t="shared" si="12"/>
        <v>#DIV/0!</v>
      </c>
      <c r="D227" s="16" t="e">
        <f t="shared" si="13"/>
        <v>#DIV/0!</v>
      </c>
      <c r="E227" s="16" t="e">
        <f t="shared" ca="1" si="14"/>
        <v>#DIV/0!</v>
      </c>
      <c r="F227" s="6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25">
      <c r="C228" s="16" t="e">
        <f t="shared" si="12"/>
        <v>#DIV/0!</v>
      </c>
      <c r="D228" s="16" t="e">
        <f t="shared" si="13"/>
        <v>#DIV/0!</v>
      </c>
      <c r="E228" s="16" t="e">
        <f t="shared" ca="1" si="14"/>
        <v>#DIV/0!</v>
      </c>
      <c r="F228" s="6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25">
      <c r="C229" s="16" t="e">
        <f t="shared" si="12"/>
        <v>#DIV/0!</v>
      </c>
      <c r="D229" s="16" t="e">
        <f t="shared" si="13"/>
        <v>#DIV/0!</v>
      </c>
      <c r="E229" s="16" t="e">
        <f t="shared" ca="1" si="14"/>
        <v>#DIV/0!</v>
      </c>
      <c r="F229" s="6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25">
      <c r="C230" s="16" t="e">
        <f t="shared" si="12"/>
        <v>#DIV/0!</v>
      </c>
      <c r="D230" s="16" t="e">
        <f t="shared" si="13"/>
        <v>#DIV/0!</v>
      </c>
      <c r="E230" s="16" t="e">
        <f t="shared" ca="1" si="14"/>
        <v>#DIV/0!</v>
      </c>
      <c r="F230" s="6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25">
      <c r="C231" s="16" t="e">
        <f t="shared" si="12"/>
        <v>#DIV/0!</v>
      </c>
      <c r="D231" s="16" t="e">
        <f t="shared" si="13"/>
        <v>#DIV/0!</v>
      </c>
      <c r="E231" s="16" t="e">
        <f t="shared" ca="1" si="14"/>
        <v>#DIV/0!</v>
      </c>
      <c r="F231" s="6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25">
      <c r="C232" s="16" t="e">
        <f t="shared" si="12"/>
        <v>#DIV/0!</v>
      </c>
      <c r="D232" s="16" t="e">
        <f t="shared" si="13"/>
        <v>#DIV/0!</v>
      </c>
      <c r="E232" s="16" t="e">
        <f t="shared" ca="1" si="14"/>
        <v>#DIV/0!</v>
      </c>
      <c r="F232" s="6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25">
      <c r="C233" s="16" t="e">
        <f t="shared" si="12"/>
        <v>#DIV/0!</v>
      </c>
      <c r="D233" s="16" t="e">
        <f t="shared" si="13"/>
        <v>#DIV/0!</v>
      </c>
      <c r="E233" s="16" t="e">
        <f t="shared" ca="1" si="14"/>
        <v>#DIV/0!</v>
      </c>
      <c r="F233" s="6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25">
      <c r="C234" s="16" t="e">
        <f t="shared" si="12"/>
        <v>#DIV/0!</v>
      </c>
      <c r="D234" s="16" t="e">
        <f t="shared" si="13"/>
        <v>#DIV/0!</v>
      </c>
      <c r="E234" s="16" t="e">
        <f t="shared" ca="1" si="14"/>
        <v>#DIV/0!</v>
      </c>
      <c r="F234" s="6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25">
      <c r="C235" s="16" t="e">
        <f t="shared" si="12"/>
        <v>#DIV/0!</v>
      </c>
      <c r="D235" s="16" t="e">
        <f t="shared" si="13"/>
        <v>#DIV/0!</v>
      </c>
      <c r="E235" s="16" t="e">
        <f t="shared" ca="1" si="14"/>
        <v>#DIV/0!</v>
      </c>
      <c r="F235" s="6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25">
      <c r="C236" s="16" t="e">
        <f t="shared" si="12"/>
        <v>#DIV/0!</v>
      </c>
      <c r="D236" s="16" t="e">
        <f t="shared" si="13"/>
        <v>#DIV/0!</v>
      </c>
      <c r="E236" s="16" t="e">
        <f t="shared" ca="1" si="14"/>
        <v>#DIV/0!</v>
      </c>
      <c r="F236" s="6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25">
      <c r="C237" s="16" t="e">
        <f t="shared" si="12"/>
        <v>#DIV/0!</v>
      </c>
      <c r="D237" s="16" t="e">
        <f t="shared" si="13"/>
        <v>#DIV/0!</v>
      </c>
      <c r="E237" s="16" t="e">
        <f t="shared" ca="1" si="14"/>
        <v>#DIV/0!</v>
      </c>
      <c r="F237" s="6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25">
      <c r="C238" s="16" t="e">
        <f t="shared" si="12"/>
        <v>#DIV/0!</v>
      </c>
      <c r="D238" s="16" t="e">
        <f t="shared" si="13"/>
        <v>#DIV/0!</v>
      </c>
      <c r="E238" s="16" t="e">
        <f t="shared" ca="1" si="14"/>
        <v>#DIV/0!</v>
      </c>
      <c r="F238" s="6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25">
      <c r="C239" s="16" t="e">
        <f t="shared" si="12"/>
        <v>#DIV/0!</v>
      </c>
      <c r="D239" s="16" t="e">
        <f t="shared" si="13"/>
        <v>#DIV/0!</v>
      </c>
      <c r="E239" s="16" t="e">
        <f t="shared" ca="1" si="14"/>
        <v>#DIV/0!</v>
      </c>
      <c r="F239" s="6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25">
      <c r="C240" s="16" t="e">
        <f t="shared" si="12"/>
        <v>#DIV/0!</v>
      </c>
      <c r="D240" s="16" t="e">
        <f t="shared" si="13"/>
        <v>#DIV/0!</v>
      </c>
      <c r="E240" s="16" t="e">
        <f t="shared" ca="1" si="14"/>
        <v>#DIV/0!</v>
      </c>
      <c r="F240" s="6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25">
      <c r="C241" s="16" t="e">
        <f t="shared" si="12"/>
        <v>#DIV/0!</v>
      </c>
      <c r="D241" s="16" t="e">
        <f t="shared" si="13"/>
        <v>#DIV/0!</v>
      </c>
      <c r="E241" s="16" t="e">
        <f t="shared" ca="1" si="14"/>
        <v>#DIV/0!</v>
      </c>
      <c r="F241" s="6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25">
      <c r="C242" s="16" t="e">
        <f t="shared" si="12"/>
        <v>#DIV/0!</v>
      </c>
      <c r="D242" s="16" t="e">
        <f t="shared" si="13"/>
        <v>#DIV/0!</v>
      </c>
      <c r="E242" s="16" t="e">
        <f t="shared" ca="1" si="14"/>
        <v>#DIV/0!</v>
      </c>
      <c r="F242" s="6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25">
      <c r="C243" s="16" t="e">
        <f t="shared" si="12"/>
        <v>#DIV/0!</v>
      </c>
      <c r="D243" s="16" t="e">
        <f t="shared" si="13"/>
        <v>#DIV/0!</v>
      </c>
      <c r="E243" s="16" t="e">
        <f t="shared" ca="1" si="14"/>
        <v>#DIV/0!</v>
      </c>
      <c r="F243" s="6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25">
      <c r="C244" s="16" t="e">
        <f t="shared" si="12"/>
        <v>#DIV/0!</v>
      </c>
      <c r="D244" s="16" t="e">
        <f t="shared" si="13"/>
        <v>#DIV/0!</v>
      </c>
      <c r="E244" s="16" t="e">
        <f t="shared" ca="1" si="14"/>
        <v>#DIV/0!</v>
      </c>
      <c r="F244" s="6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25">
      <c r="C245" s="16" t="e">
        <f t="shared" si="12"/>
        <v>#DIV/0!</v>
      </c>
      <c r="D245" s="16" t="e">
        <f t="shared" si="13"/>
        <v>#DIV/0!</v>
      </c>
      <c r="E245" s="16" t="e">
        <f t="shared" ca="1" si="14"/>
        <v>#DIV/0!</v>
      </c>
      <c r="F245" s="6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25">
      <c r="C246" s="16" t="e">
        <f t="shared" si="12"/>
        <v>#DIV/0!</v>
      </c>
      <c r="D246" s="16" t="e">
        <f t="shared" si="13"/>
        <v>#DIV/0!</v>
      </c>
      <c r="E246" s="16" t="e">
        <f t="shared" ca="1" si="14"/>
        <v>#DIV/0!</v>
      </c>
      <c r="F246" s="6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25">
      <c r="C247" s="16" t="e">
        <f t="shared" si="12"/>
        <v>#DIV/0!</v>
      </c>
      <c r="D247" s="16" t="e">
        <f t="shared" si="13"/>
        <v>#DIV/0!</v>
      </c>
      <c r="E247" s="16" t="e">
        <f t="shared" ca="1" si="14"/>
        <v>#DIV/0!</v>
      </c>
      <c r="F247" s="6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25">
      <c r="C248" s="16" t="e">
        <f t="shared" si="12"/>
        <v>#DIV/0!</v>
      </c>
      <c r="D248" s="16" t="e">
        <f t="shared" si="13"/>
        <v>#DIV/0!</v>
      </c>
      <c r="E248" s="16" t="e">
        <f t="shared" ca="1" si="14"/>
        <v>#DIV/0!</v>
      </c>
      <c r="F248" s="6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25">
      <c r="C249" s="16" t="e">
        <f t="shared" si="12"/>
        <v>#DIV/0!</v>
      </c>
      <c r="D249" s="16" t="e">
        <f t="shared" si="13"/>
        <v>#DIV/0!</v>
      </c>
      <c r="E249" s="16" t="e">
        <f t="shared" ca="1" si="14"/>
        <v>#DIV/0!</v>
      </c>
      <c r="F249" s="6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25">
      <c r="C250" s="16" t="e">
        <f t="shared" si="12"/>
        <v>#DIV/0!</v>
      </c>
      <c r="D250" s="16" t="e">
        <f t="shared" si="13"/>
        <v>#DIV/0!</v>
      </c>
      <c r="E250" s="16" t="e">
        <f t="shared" ca="1" si="14"/>
        <v>#DIV/0!</v>
      </c>
      <c r="F250" s="6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25">
      <c r="C251" s="16" t="e">
        <f t="shared" si="12"/>
        <v>#DIV/0!</v>
      </c>
      <c r="D251" s="16" t="e">
        <f t="shared" si="13"/>
        <v>#DIV/0!</v>
      </c>
      <c r="E251" s="16" t="e">
        <f t="shared" ca="1" si="14"/>
        <v>#DIV/0!</v>
      </c>
      <c r="F251" s="6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25">
      <c r="C252" s="16" t="e">
        <f t="shared" si="12"/>
        <v>#DIV/0!</v>
      </c>
      <c r="D252" s="16" t="e">
        <f t="shared" si="13"/>
        <v>#DIV/0!</v>
      </c>
      <c r="E252" s="16" t="e">
        <f t="shared" ca="1" si="14"/>
        <v>#DIV/0!</v>
      </c>
    </row>
    <row r="253" spans="3:97" x14ac:dyDescent="0.25">
      <c r="C253" s="16" t="e">
        <f t="shared" si="12"/>
        <v>#DIV/0!</v>
      </c>
      <c r="D253" s="16" t="e">
        <f t="shared" si="13"/>
        <v>#DIV/0!</v>
      </c>
      <c r="E253" s="16" t="e">
        <f t="shared" ca="1" si="14"/>
        <v>#DIV/0!</v>
      </c>
    </row>
    <row r="254" spans="3:97" x14ac:dyDescent="0.25">
      <c r="C254" s="16" t="e">
        <f t="shared" si="12"/>
        <v>#DIV/0!</v>
      </c>
      <c r="D254" s="16" t="e">
        <f t="shared" si="13"/>
        <v>#DIV/0!</v>
      </c>
      <c r="E254" s="16" t="e">
        <f t="shared" ca="1" si="14"/>
        <v>#DIV/0!</v>
      </c>
    </row>
    <row r="255" spans="3:97" x14ac:dyDescent="0.25">
      <c r="C255" s="16" t="e">
        <f t="shared" si="12"/>
        <v>#DIV/0!</v>
      </c>
      <c r="D255" s="16" t="e">
        <f t="shared" si="13"/>
        <v>#DIV/0!</v>
      </c>
      <c r="E255" s="16" t="e">
        <f t="shared" ca="1" si="14"/>
        <v>#DIV/0!</v>
      </c>
    </row>
    <row r="256" spans="3:97" x14ac:dyDescent="0.25">
      <c r="C256" s="16" t="e">
        <f t="shared" si="12"/>
        <v>#DIV/0!</v>
      </c>
      <c r="D256" s="16" t="e">
        <f t="shared" si="13"/>
        <v>#DIV/0!</v>
      </c>
      <c r="E256" s="16" t="e">
        <f t="shared" ca="1" si="1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:E3"/>
    </sheetView>
  </sheetViews>
  <sheetFormatPr defaultColWidth="8.85546875" defaultRowHeight="15" x14ac:dyDescent="0.25"/>
  <cols>
    <col min="2" max="2" width="32.85546875" customWidth="1"/>
    <col min="3" max="5" width="20.42578125" customWidth="1"/>
    <col min="6" max="6" width="11.42578125" bestFit="1" customWidth="1"/>
    <col min="7" max="9" width="11.85546875" bestFit="1" customWidth="1"/>
    <col min="10" max="10" width="11.5703125" bestFit="1" customWidth="1"/>
    <col min="11" max="11" width="11.85546875" bestFit="1" customWidth="1"/>
    <col min="12" max="12" width="11.5703125" bestFit="1" customWidth="1"/>
    <col min="13" max="14" width="11.85546875" bestFit="1" customWidth="1"/>
    <col min="15" max="15" width="12.85546875" bestFit="1" customWidth="1"/>
    <col min="16" max="16" width="12.42578125" bestFit="1" customWidth="1"/>
    <col min="17" max="19" width="12.85546875" bestFit="1" customWidth="1"/>
    <col min="20" max="20" width="12.5703125" bestFit="1" customWidth="1"/>
    <col min="21" max="21" width="12.85546875" bestFit="1" customWidth="1"/>
    <col min="22" max="22" width="12.5703125" bestFit="1" customWidth="1"/>
    <col min="23" max="24" width="12.85546875" bestFit="1" customWidth="1"/>
    <col min="25" max="25" width="13.42578125" bestFit="1" customWidth="1"/>
    <col min="26" max="26" width="12.85546875" bestFit="1" customWidth="1"/>
    <col min="27" max="29" width="13.42578125" bestFit="1" customWidth="1"/>
    <col min="30" max="30" width="13.140625" bestFit="1" customWidth="1"/>
    <col min="31" max="31" width="13.42578125" bestFit="1" customWidth="1"/>
    <col min="32" max="32" width="13.140625" bestFit="1" customWidth="1"/>
    <col min="33" max="35" width="13.42578125" bestFit="1" customWidth="1"/>
    <col min="36" max="36" width="12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42578125" bestFit="1" customWidth="1"/>
    <col min="69" max="71" width="12.85546875" bestFit="1" customWidth="1"/>
    <col min="72" max="72" width="12.5703125" bestFit="1" customWidth="1"/>
    <col min="73" max="73" width="12.85546875" bestFit="1" customWidth="1"/>
    <col min="74" max="74" width="12.5703125" bestFit="1" customWidth="1"/>
    <col min="75" max="76" width="12.85546875" bestFit="1" customWidth="1"/>
    <col min="77" max="77" width="13.85546875" bestFit="1" customWidth="1"/>
    <col min="78" max="78" width="13.42578125" bestFit="1" customWidth="1"/>
    <col min="79" max="81" width="13.85546875" bestFit="1" customWidth="1"/>
    <col min="82" max="82" width="13.5703125" bestFit="1" customWidth="1"/>
    <col min="83" max="83" width="13.85546875" bestFit="1" customWidth="1"/>
    <col min="84" max="84" width="13.5703125" bestFit="1" customWidth="1"/>
    <col min="85" max="86" width="13.85546875" bestFit="1" customWidth="1"/>
    <col min="87" max="87" width="14.42578125" bestFit="1" customWidth="1"/>
    <col min="88" max="88" width="13.85546875" bestFit="1" customWidth="1"/>
    <col min="89" max="91" width="14.42578125" bestFit="1" customWidth="1"/>
    <col min="92" max="92" width="14.140625" bestFit="1" customWidth="1"/>
    <col min="93" max="93" width="14.42578125" bestFit="1" customWidth="1"/>
    <col min="94" max="94" width="14.140625" bestFit="1" customWidth="1"/>
    <col min="95" max="97" width="14.42578125" bestFit="1" customWidth="1"/>
  </cols>
  <sheetData>
    <row r="1" spans="1:97" x14ac:dyDescent="0.25">
      <c r="C1" s="4" t="s">
        <v>55</v>
      </c>
      <c r="F1" s="60" t="s">
        <v>56</v>
      </c>
    </row>
    <row r="2" spans="1:97" ht="30" customHeight="1" x14ac:dyDescent="0.25">
      <c r="A2" s="9" t="s">
        <v>49</v>
      </c>
      <c r="B2" s="4" t="s">
        <v>50</v>
      </c>
      <c r="C2" s="4" t="s">
        <v>51</v>
      </c>
      <c r="D2" s="4" t="s">
        <v>52</v>
      </c>
      <c r="E2" s="4" t="s">
        <v>21</v>
      </c>
      <c r="F2" s="6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9">
        <f t="shared" si="0"/>
        <v>43676</v>
      </c>
      <c r="AJ2" s="59">
        <f t="shared" si="0"/>
        <v>43677</v>
      </c>
      <c r="AK2" s="59">
        <f t="shared" si="0"/>
        <v>43678</v>
      </c>
      <c r="AL2" s="59">
        <f t="shared" si="0"/>
        <v>43679</v>
      </c>
      <c r="AM2" s="59">
        <f t="shared" ref="AM2:BR2" si="1">AL2+1</f>
        <v>43680</v>
      </c>
      <c r="AN2" s="59">
        <f t="shared" si="1"/>
        <v>43681</v>
      </c>
      <c r="AO2" s="59">
        <f t="shared" si="1"/>
        <v>43682</v>
      </c>
      <c r="AP2" s="59">
        <f t="shared" si="1"/>
        <v>43683</v>
      </c>
      <c r="AQ2" s="59">
        <f t="shared" si="1"/>
        <v>43684</v>
      </c>
      <c r="AR2" s="59">
        <f t="shared" si="1"/>
        <v>43685</v>
      </c>
      <c r="AS2" s="59">
        <f t="shared" si="1"/>
        <v>43686</v>
      </c>
      <c r="AT2" s="59">
        <f t="shared" si="1"/>
        <v>43687</v>
      </c>
      <c r="AU2" s="59">
        <f t="shared" si="1"/>
        <v>43688</v>
      </c>
      <c r="AV2" s="59">
        <f t="shared" si="1"/>
        <v>43689</v>
      </c>
      <c r="AW2" s="59">
        <f t="shared" si="1"/>
        <v>43690</v>
      </c>
      <c r="AX2" s="59">
        <f t="shared" si="1"/>
        <v>43691</v>
      </c>
      <c r="AY2" s="59">
        <f t="shared" si="1"/>
        <v>43692</v>
      </c>
      <c r="AZ2" s="59">
        <f t="shared" si="1"/>
        <v>43693</v>
      </c>
      <c r="BA2" s="59">
        <f t="shared" si="1"/>
        <v>43694</v>
      </c>
      <c r="BB2" s="59">
        <f t="shared" si="1"/>
        <v>43695</v>
      </c>
      <c r="BC2" s="59">
        <f t="shared" si="1"/>
        <v>43696</v>
      </c>
      <c r="BD2" s="59">
        <f t="shared" si="1"/>
        <v>43697</v>
      </c>
      <c r="BE2" s="59">
        <f t="shared" si="1"/>
        <v>43698</v>
      </c>
      <c r="BF2" s="59">
        <f t="shared" si="1"/>
        <v>43699</v>
      </c>
      <c r="BG2" s="59">
        <f t="shared" si="1"/>
        <v>43700</v>
      </c>
      <c r="BH2" s="59">
        <f t="shared" si="1"/>
        <v>43701</v>
      </c>
      <c r="BI2" s="59">
        <f t="shared" si="1"/>
        <v>43702</v>
      </c>
      <c r="BJ2" s="59">
        <f t="shared" si="1"/>
        <v>43703</v>
      </c>
      <c r="BK2" s="59">
        <f t="shared" si="1"/>
        <v>43704</v>
      </c>
      <c r="BL2" s="59">
        <f t="shared" si="1"/>
        <v>43705</v>
      </c>
      <c r="BM2" s="59">
        <f t="shared" si="1"/>
        <v>43706</v>
      </c>
      <c r="BN2" s="59">
        <f t="shared" si="1"/>
        <v>43707</v>
      </c>
      <c r="BO2" s="59">
        <f t="shared" si="1"/>
        <v>43708</v>
      </c>
      <c r="BP2" s="59">
        <f t="shared" si="1"/>
        <v>43709</v>
      </c>
      <c r="BQ2" s="59">
        <f t="shared" si="1"/>
        <v>43710</v>
      </c>
      <c r="BR2" s="59">
        <f t="shared" si="1"/>
        <v>43711</v>
      </c>
      <c r="BS2" s="59">
        <f t="shared" ref="BS2:CS2" si="2">BR2+1</f>
        <v>43712</v>
      </c>
      <c r="BT2" s="59">
        <f t="shared" si="2"/>
        <v>43713</v>
      </c>
      <c r="BU2" s="59">
        <f t="shared" si="2"/>
        <v>43714</v>
      </c>
      <c r="BV2" s="59">
        <f t="shared" si="2"/>
        <v>43715</v>
      </c>
      <c r="BW2" s="59">
        <f t="shared" si="2"/>
        <v>43716</v>
      </c>
      <c r="BX2" s="59">
        <f t="shared" si="2"/>
        <v>43717</v>
      </c>
      <c r="BY2" s="59">
        <f t="shared" si="2"/>
        <v>43718</v>
      </c>
      <c r="BZ2" s="59">
        <f t="shared" si="2"/>
        <v>43719</v>
      </c>
      <c r="CA2" s="59">
        <f t="shared" si="2"/>
        <v>43720</v>
      </c>
      <c r="CB2" s="59">
        <f t="shared" si="2"/>
        <v>43721</v>
      </c>
      <c r="CC2" s="59">
        <f t="shared" si="2"/>
        <v>43722</v>
      </c>
      <c r="CD2" s="59">
        <f t="shared" si="2"/>
        <v>43723</v>
      </c>
      <c r="CE2" s="59">
        <f t="shared" si="2"/>
        <v>43724</v>
      </c>
      <c r="CF2" s="59">
        <f t="shared" si="2"/>
        <v>43725</v>
      </c>
      <c r="CG2" s="59">
        <f t="shared" si="2"/>
        <v>43726</v>
      </c>
      <c r="CH2" s="59">
        <f t="shared" si="2"/>
        <v>43727</v>
      </c>
      <c r="CI2" s="59">
        <f t="shared" si="2"/>
        <v>43728</v>
      </c>
      <c r="CJ2" s="59">
        <f t="shared" si="2"/>
        <v>43729</v>
      </c>
      <c r="CK2" s="59">
        <f t="shared" si="2"/>
        <v>43730</v>
      </c>
      <c r="CL2" s="59">
        <f t="shared" si="2"/>
        <v>43731</v>
      </c>
      <c r="CM2" s="59">
        <f t="shared" si="2"/>
        <v>43732</v>
      </c>
      <c r="CN2" s="59">
        <f t="shared" si="2"/>
        <v>43733</v>
      </c>
      <c r="CO2" s="59">
        <f t="shared" si="2"/>
        <v>43734</v>
      </c>
      <c r="CP2" s="59">
        <f t="shared" si="2"/>
        <v>43735</v>
      </c>
      <c r="CQ2" s="59">
        <f t="shared" si="2"/>
        <v>43736</v>
      </c>
      <c r="CR2" s="59">
        <f t="shared" si="2"/>
        <v>43737</v>
      </c>
      <c r="CS2" s="59">
        <f t="shared" si="2"/>
        <v>43738</v>
      </c>
    </row>
    <row r="3" spans="1:97" s="16" customFormat="1" x14ac:dyDescent="0.2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19">
        <f ca="1">SUMIFS(F3:CS3,$F$2:$CS$2,"&gt;="&amp;TODAY()-30)</f>
        <v>0</v>
      </c>
      <c r="F3" s="11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2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19">
        <f t="shared" ref="E4:E67" ca="1" si="5">SUMIFS(F4:CS4,$F$2:$CS$2,"&gt;="&amp;TODAY()-30)</f>
        <v>0</v>
      </c>
      <c r="F4" s="11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25">
      <c r="A5"/>
      <c r="B5"/>
      <c r="C5" s="16">
        <f t="shared" si="3"/>
        <v>0</v>
      </c>
      <c r="D5" s="16">
        <f t="shared" si="4"/>
        <v>0</v>
      </c>
      <c r="E5" s="119">
        <f t="shared" ca="1" si="5"/>
        <v>0</v>
      </c>
      <c r="F5" s="11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25">
      <c r="A6"/>
      <c r="B6"/>
      <c r="C6" s="16">
        <f t="shared" si="3"/>
        <v>0</v>
      </c>
      <c r="D6" s="16">
        <f t="shared" si="4"/>
        <v>0</v>
      </c>
      <c r="E6" s="119">
        <f t="shared" ca="1" si="5"/>
        <v>0</v>
      </c>
      <c r="F6" s="11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25">
      <c r="A7"/>
      <c r="B7"/>
      <c r="C7" s="16">
        <f t="shared" si="3"/>
        <v>0</v>
      </c>
      <c r="D7" s="16">
        <f t="shared" si="4"/>
        <v>0</v>
      </c>
      <c r="E7" s="119">
        <f t="shared" ca="1" si="5"/>
        <v>0</v>
      </c>
      <c r="F7" s="11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25">
      <c r="A8"/>
      <c r="B8"/>
      <c r="C8" s="16">
        <f t="shared" si="3"/>
        <v>0</v>
      </c>
      <c r="D8" s="16">
        <f t="shared" si="4"/>
        <v>0</v>
      </c>
      <c r="E8" s="119">
        <f t="shared" ca="1" si="5"/>
        <v>0</v>
      </c>
      <c r="F8" s="11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25">
      <c r="A9"/>
      <c r="B9"/>
      <c r="C9" s="16">
        <f t="shared" si="3"/>
        <v>0</v>
      </c>
      <c r="D9" s="16">
        <f t="shared" si="4"/>
        <v>0</v>
      </c>
      <c r="E9" s="119">
        <f t="shared" ca="1" si="5"/>
        <v>0</v>
      </c>
      <c r="F9" s="11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25">
      <c r="A10"/>
      <c r="B10"/>
      <c r="C10" s="16">
        <f t="shared" si="3"/>
        <v>0</v>
      </c>
      <c r="D10" s="16">
        <f t="shared" si="4"/>
        <v>0</v>
      </c>
      <c r="E10" s="119">
        <f t="shared" ca="1" si="5"/>
        <v>0</v>
      </c>
      <c r="F10" s="11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25">
      <c r="A11"/>
      <c r="B11"/>
      <c r="C11" s="16">
        <f t="shared" si="3"/>
        <v>0</v>
      </c>
      <c r="D11" s="16">
        <f t="shared" si="4"/>
        <v>0</v>
      </c>
      <c r="E11" s="119">
        <f t="shared" ca="1" si="5"/>
        <v>0</v>
      </c>
      <c r="F11" s="11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25">
      <c r="A12"/>
      <c r="B12"/>
      <c r="C12" s="16">
        <f t="shared" si="3"/>
        <v>0</v>
      </c>
      <c r="D12" s="16">
        <f t="shared" si="4"/>
        <v>0</v>
      </c>
      <c r="E12" s="119">
        <f t="shared" ca="1" si="5"/>
        <v>0</v>
      </c>
      <c r="F12" s="11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25">
      <c r="A13"/>
      <c r="B13"/>
      <c r="C13" s="16">
        <f t="shared" si="3"/>
        <v>0</v>
      </c>
      <c r="D13" s="16">
        <f t="shared" si="4"/>
        <v>0</v>
      </c>
      <c r="E13" s="119">
        <f t="shared" ca="1" si="5"/>
        <v>0</v>
      </c>
      <c r="F13" s="11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25">
      <c r="A14"/>
      <c r="B14"/>
      <c r="C14" s="16">
        <f t="shared" si="3"/>
        <v>0</v>
      </c>
      <c r="D14" s="16">
        <f t="shared" si="4"/>
        <v>0</v>
      </c>
      <c r="E14" s="119">
        <f t="shared" ca="1" si="5"/>
        <v>0</v>
      </c>
      <c r="F14" s="11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25">
      <c r="A15"/>
      <c r="B15"/>
      <c r="C15" s="16">
        <f t="shared" si="3"/>
        <v>0</v>
      </c>
      <c r="D15" s="16">
        <f t="shared" si="4"/>
        <v>0</v>
      </c>
      <c r="E15" s="119">
        <f t="shared" ca="1" si="5"/>
        <v>0</v>
      </c>
      <c r="F15" s="11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25">
      <c r="A16"/>
      <c r="B16"/>
      <c r="C16" s="16">
        <f t="shared" si="3"/>
        <v>0</v>
      </c>
      <c r="D16" s="16">
        <f t="shared" si="4"/>
        <v>0</v>
      </c>
      <c r="E16" s="119">
        <f t="shared" ca="1" si="5"/>
        <v>0</v>
      </c>
      <c r="F16" s="118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25">
      <c r="A17"/>
      <c r="B17"/>
      <c r="C17" s="16">
        <f t="shared" si="3"/>
        <v>0</v>
      </c>
      <c r="D17" s="16">
        <f t="shared" si="4"/>
        <v>0</v>
      </c>
      <c r="E17" s="119">
        <f t="shared" ca="1" si="5"/>
        <v>0</v>
      </c>
      <c r="F17" s="118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25">
      <c r="A18"/>
      <c r="B18"/>
      <c r="C18" s="16">
        <f t="shared" si="3"/>
        <v>0</v>
      </c>
      <c r="D18" s="16">
        <f t="shared" si="4"/>
        <v>0</v>
      </c>
      <c r="E18" s="119">
        <f t="shared" ca="1" si="5"/>
        <v>0</v>
      </c>
      <c r="F18" s="1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25">
      <c r="A19"/>
      <c r="B19"/>
      <c r="C19" s="16">
        <f t="shared" si="3"/>
        <v>0</v>
      </c>
      <c r="D19" s="16">
        <f t="shared" si="4"/>
        <v>0</v>
      </c>
      <c r="E19" s="119">
        <f t="shared" ca="1" si="5"/>
        <v>0</v>
      </c>
      <c r="F19" s="118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25">
      <c r="A20"/>
      <c r="B20"/>
      <c r="C20" s="16">
        <f t="shared" si="3"/>
        <v>0</v>
      </c>
      <c r="D20" s="16">
        <f t="shared" si="4"/>
        <v>0</v>
      </c>
      <c r="E20" s="119">
        <f t="shared" ca="1" si="5"/>
        <v>0</v>
      </c>
      <c r="F20" s="118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25">
      <c r="A21"/>
      <c r="B21"/>
      <c r="C21" s="16">
        <f t="shared" si="3"/>
        <v>0</v>
      </c>
      <c r="D21" s="16">
        <f t="shared" si="4"/>
        <v>0</v>
      </c>
      <c r="E21" s="119">
        <f t="shared" ca="1" si="5"/>
        <v>0</v>
      </c>
      <c r="F21" s="118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25">
      <c r="A22"/>
      <c r="B22"/>
      <c r="C22" s="16">
        <f t="shared" si="3"/>
        <v>0</v>
      </c>
      <c r="D22" s="16">
        <f t="shared" si="4"/>
        <v>0</v>
      </c>
      <c r="E22" s="119">
        <f t="shared" ca="1" si="5"/>
        <v>0</v>
      </c>
      <c r="F22" s="118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25">
      <c r="A23"/>
      <c r="B23"/>
      <c r="C23" s="16">
        <f t="shared" si="3"/>
        <v>0</v>
      </c>
      <c r="D23" s="16">
        <f t="shared" si="4"/>
        <v>0</v>
      </c>
      <c r="E23" s="119">
        <f t="shared" ca="1" si="5"/>
        <v>0</v>
      </c>
      <c r="F23" s="118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25">
      <c r="A24"/>
      <c r="B24"/>
      <c r="C24" s="16">
        <f t="shared" si="3"/>
        <v>0</v>
      </c>
      <c r="D24" s="16">
        <f t="shared" si="4"/>
        <v>0</v>
      </c>
      <c r="E24" s="119">
        <f t="shared" ca="1" si="5"/>
        <v>0</v>
      </c>
      <c r="F24" s="118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25">
      <c r="A25"/>
      <c r="B25"/>
      <c r="C25" s="16">
        <f t="shared" si="3"/>
        <v>0</v>
      </c>
      <c r="D25" s="16">
        <f t="shared" si="4"/>
        <v>0</v>
      </c>
      <c r="E25" s="119">
        <f t="shared" ca="1" si="5"/>
        <v>0</v>
      </c>
      <c r="F25" s="118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25">
      <c r="A26"/>
      <c r="B26"/>
      <c r="C26" s="16">
        <f t="shared" si="3"/>
        <v>0</v>
      </c>
      <c r="D26" s="16">
        <f t="shared" si="4"/>
        <v>0</v>
      </c>
      <c r="E26" s="119">
        <f t="shared" ca="1" si="5"/>
        <v>0</v>
      </c>
      <c r="F26" s="118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25">
      <c r="A27"/>
      <c r="B27"/>
      <c r="C27" s="16">
        <f t="shared" si="3"/>
        <v>0</v>
      </c>
      <c r="D27" s="16">
        <f t="shared" si="4"/>
        <v>0</v>
      </c>
      <c r="E27" s="119">
        <f t="shared" ca="1" si="5"/>
        <v>0</v>
      </c>
      <c r="F27" s="118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25">
      <c r="A28"/>
      <c r="B28"/>
      <c r="C28" s="16">
        <f t="shared" si="3"/>
        <v>0</v>
      </c>
      <c r="D28" s="16">
        <f t="shared" si="4"/>
        <v>0</v>
      </c>
      <c r="E28" s="119">
        <f t="shared" ca="1" si="5"/>
        <v>0</v>
      </c>
      <c r="F28" s="11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25">
      <c r="A29"/>
      <c r="B29"/>
      <c r="C29" s="16">
        <f t="shared" si="3"/>
        <v>0</v>
      </c>
      <c r="D29" s="16">
        <f t="shared" si="4"/>
        <v>0</v>
      </c>
      <c r="E29" s="119">
        <f t="shared" ca="1" si="5"/>
        <v>0</v>
      </c>
      <c r="F29" s="118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25">
      <c r="A30"/>
      <c r="B30"/>
      <c r="C30" s="16">
        <f t="shared" si="3"/>
        <v>0</v>
      </c>
      <c r="D30" s="16">
        <f t="shared" si="4"/>
        <v>0</v>
      </c>
      <c r="E30" s="119">
        <f t="shared" ca="1" si="5"/>
        <v>0</v>
      </c>
      <c r="F30" s="118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25">
      <c r="A31"/>
      <c r="B31"/>
      <c r="C31" s="16">
        <f t="shared" si="3"/>
        <v>0</v>
      </c>
      <c r="D31" s="16">
        <f t="shared" si="4"/>
        <v>0</v>
      </c>
      <c r="E31" s="119">
        <f t="shared" ca="1" si="5"/>
        <v>0</v>
      </c>
      <c r="F31" s="118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25">
      <c r="A32"/>
      <c r="B32"/>
      <c r="C32" s="16">
        <f t="shared" si="3"/>
        <v>0</v>
      </c>
      <c r="D32" s="16">
        <f t="shared" si="4"/>
        <v>0</v>
      </c>
      <c r="E32" s="119">
        <f t="shared" ca="1" si="5"/>
        <v>0</v>
      </c>
      <c r="F32" s="118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25">
      <c r="A33"/>
      <c r="B33"/>
      <c r="C33" s="16">
        <f t="shared" si="3"/>
        <v>0</v>
      </c>
      <c r="D33" s="16">
        <f t="shared" si="4"/>
        <v>0</v>
      </c>
      <c r="E33" s="119">
        <f t="shared" ca="1" si="5"/>
        <v>0</v>
      </c>
      <c r="F33" s="118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25">
      <c r="A34"/>
      <c r="B34"/>
      <c r="C34" s="16">
        <f t="shared" si="3"/>
        <v>0</v>
      </c>
      <c r="D34" s="16">
        <f t="shared" si="4"/>
        <v>0</v>
      </c>
      <c r="E34" s="119">
        <f t="shared" ca="1" si="5"/>
        <v>0</v>
      </c>
      <c r="F34" s="118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25">
      <c r="A35"/>
      <c r="B35"/>
      <c r="C35" s="16">
        <f t="shared" si="3"/>
        <v>0</v>
      </c>
      <c r="D35" s="16">
        <f t="shared" si="4"/>
        <v>0</v>
      </c>
      <c r="E35" s="119">
        <f t="shared" ca="1" si="5"/>
        <v>0</v>
      </c>
      <c r="F35" s="118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25">
      <c r="A36"/>
      <c r="B36"/>
      <c r="C36" s="16">
        <f t="shared" si="3"/>
        <v>0</v>
      </c>
      <c r="D36" s="16">
        <f t="shared" si="4"/>
        <v>0</v>
      </c>
      <c r="E36" s="119">
        <f t="shared" ca="1" si="5"/>
        <v>0</v>
      </c>
      <c r="F36" s="118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25">
      <c r="A37"/>
      <c r="B37"/>
      <c r="C37" s="16">
        <f t="shared" si="3"/>
        <v>0</v>
      </c>
      <c r="D37" s="16">
        <f t="shared" si="4"/>
        <v>0</v>
      </c>
      <c r="E37" s="119">
        <f t="shared" ca="1" si="5"/>
        <v>0</v>
      </c>
      <c r="F37" s="118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25">
      <c r="A38"/>
      <c r="B38"/>
      <c r="C38" s="16">
        <f t="shared" si="3"/>
        <v>0</v>
      </c>
      <c r="D38" s="16">
        <f t="shared" si="4"/>
        <v>0</v>
      </c>
      <c r="E38" s="119">
        <f t="shared" ca="1" si="5"/>
        <v>0</v>
      </c>
      <c r="F38" s="11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25">
      <c r="A39"/>
      <c r="B39"/>
      <c r="C39" s="16">
        <f t="shared" si="3"/>
        <v>0</v>
      </c>
      <c r="D39" s="16">
        <f t="shared" si="4"/>
        <v>0</v>
      </c>
      <c r="E39" s="119">
        <f t="shared" ca="1" si="5"/>
        <v>0</v>
      </c>
      <c r="F39" s="118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25">
      <c r="A40"/>
      <c r="B40"/>
      <c r="C40" s="16">
        <f t="shared" si="3"/>
        <v>0</v>
      </c>
      <c r="D40" s="16">
        <f t="shared" si="4"/>
        <v>0</v>
      </c>
      <c r="E40" s="119">
        <f t="shared" ca="1" si="5"/>
        <v>0</v>
      </c>
      <c r="F40" s="118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25">
      <c r="A41"/>
      <c r="B41"/>
      <c r="C41" s="16">
        <f t="shared" si="3"/>
        <v>0</v>
      </c>
      <c r="D41" s="16">
        <f t="shared" si="4"/>
        <v>0</v>
      </c>
      <c r="E41" s="119">
        <f t="shared" ca="1" si="5"/>
        <v>0</v>
      </c>
      <c r="F41" s="118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25">
      <c r="A42"/>
      <c r="B42"/>
      <c r="C42" s="16">
        <f t="shared" si="3"/>
        <v>0</v>
      </c>
      <c r="D42" s="16">
        <f t="shared" si="4"/>
        <v>0</v>
      </c>
      <c r="E42" s="119">
        <f t="shared" ca="1" si="5"/>
        <v>0</v>
      </c>
      <c r="F42" s="118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25">
      <c r="A43"/>
      <c r="B43"/>
      <c r="C43" s="16">
        <f t="shared" si="3"/>
        <v>0</v>
      </c>
      <c r="D43" s="16">
        <f t="shared" si="4"/>
        <v>0</v>
      </c>
      <c r="E43" s="119">
        <f t="shared" ca="1" si="5"/>
        <v>0</v>
      </c>
      <c r="F43" s="118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25">
      <c r="A44"/>
      <c r="B44"/>
      <c r="C44" s="16">
        <f t="shared" si="3"/>
        <v>0</v>
      </c>
      <c r="D44" s="16">
        <f t="shared" si="4"/>
        <v>0</v>
      </c>
      <c r="E44" s="119">
        <f t="shared" ca="1" si="5"/>
        <v>0</v>
      </c>
      <c r="F44" s="118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25">
      <c r="A45"/>
      <c r="B45"/>
      <c r="C45" s="16">
        <f t="shared" si="3"/>
        <v>0</v>
      </c>
      <c r="D45" s="16">
        <f t="shared" si="4"/>
        <v>0</v>
      </c>
      <c r="E45" s="119">
        <f t="shared" ca="1" si="5"/>
        <v>0</v>
      </c>
      <c r="F45" s="118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25">
      <c r="A46"/>
      <c r="B46"/>
      <c r="C46" s="16">
        <f t="shared" si="3"/>
        <v>0</v>
      </c>
      <c r="D46" s="16">
        <f t="shared" si="4"/>
        <v>0</v>
      </c>
      <c r="E46" s="119">
        <f t="shared" ca="1" si="5"/>
        <v>0</v>
      </c>
      <c r="F46" s="118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25">
      <c r="A47"/>
      <c r="B47"/>
      <c r="C47" s="16">
        <f t="shared" si="3"/>
        <v>0</v>
      </c>
      <c r="D47" s="16">
        <f t="shared" si="4"/>
        <v>0</v>
      </c>
      <c r="E47" s="119">
        <f t="shared" ca="1" si="5"/>
        <v>0</v>
      </c>
      <c r="F47" s="118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25">
      <c r="A48"/>
      <c r="B48"/>
      <c r="C48" s="16">
        <f t="shared" si="3"/>
        <v>0</v>
      </c>
      <c r="D48" s="16">
        <f t="shared" si="4"/>
        <v>0</v>
      </c>
      <c r="E48" s="119">
        <f t="shared" ca="1" si="5"/>
        <v>0</v>
      </c>
      <c r="F48" s="11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25">
      <c r="A49"/>
      <c r="B49"/>
      <c r="C49" s="16">
        <f t="shared" si="3"/>
        <v>0</v>
      </c>
      <c r="D49" s="16">
        <f t="shared" si="4"/>
        <v>0</v>
      </c>
      <c r="E49" s="119">
        <f t="shared" ca="1" si="5"/>
        <v>0</v>
      </c>
      <c r="F49" s="118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25">
      <c r="A50"/>
      <c r="B50"/>
      <c r="C50" s="16">
        <f t="shared" si="3"/>
        <v>0</v>
      </c>
      <c r="D50" s="16">
        <f t="shared" si="4"/>
        <v>0</v>
      </c>
      <c r="E50" s="119">
        <f t="shared" ca="1" si="5"/>
        <v>0</v>
      </c>
      <c r="F50" s="118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25">
      <c r="A51"/>
      <c r="B51"/>
      <c r="C51" s="16">
        <f t="shared" si="3"/>
        <v>0</v>
      </c>
      <c r="D51" s="16">
        <f t="shared" si="4"/>
        <v>0</v>
      </c>
      <c r="E51" s="119">
        <f t="shared" ca="1" si="5"/>
        <v>0</v>
      </c>
      <c r="F51" s="118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25">
      <c r="A52"/>
      <c r="B52"/>
      <c r="C52" s="16">
        <f t="shared" si="3"/>
        <v>0</v>
      </c>
      <c r="D52" s="16">
        <f t="shared" si="4"/>
        <v>0</v>
      </c>
      <c r="E52" s="119">
        <f t="shared" ca="1" si="5"/>
        <v>0</v>
      </c>
      <c r="F52" s="118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25">
      <c r="A53"/>
      <c r="B53"/>
      <c r="C53" s="16">
        <f t="shared" si="3"/>
        <v>0</v>
      </c>
      <c r="D53" s="16">
        <f t="shared" si="4"/>
        <v>0</v>
      </c>
      <c r="E53" s="119">
        <f t="shared" ca="1" si="5"/>
        <v>0</v>
      </c>
      <c r="F53" s="118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25">
      <c r="A54"/>
      <c r="B54"/>
      <c r="C54" s="16">
        <f t="shared" si="3"/>
        <v>0</v>
      </c>
      <c r="D54" s="16">
        <f t="shared" si="4"/>
        <v>0</v>
      </c>
      <c r="E54" s="119">
        <f t="shared" ca="1" si="5"/>
        <v>0</v>
      </c>
      <c r="F54" s="118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25">
      <c r="A55"/>
      <c r="B55"/>
      <c r="C55" s="16">
        <f t="shared" si="3"/>
        <v>0</v>
      </c>
      <c r="D55" s="16">
        <f t="shared" si="4"/>
        <v>0</v>
      </c>
      <c r="E55" s="119">
        <f t="shared" ca="1" si="5"/>
        <v>0</v>
      </c>
      <c r="F55" s="118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25">
      <c r="A56"/>
      <c r="B56"/>
      <c r="C56" s="16">
        <f t="shared" si="3"/>
        <v>0</v>
      </c>
      <c r="D56" s="16">
        <f t="shared" si="4"/>
        <v>0</v>
      </c>
      <c r="E56" s="119">
        <f t="shared" ca="1" si="5"/>
        <v>0</v>
      </c>
      <c r="F56" s="118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25">
      <c r="A57"/>
      <c r="B57"/>
      <c r="C57" s="16">
        <f t="shared" si="3"/>
        <v>0</v>
      </c>
      <c r="D57" s="16">
        <f t="shared" si="4"/>
        <v>0</v>
      </c>
      <c r="E57" s="119">
        <f t="shared" ca="1" si="5"/>
        <v>0</v>
      </c>
      <c r="F57" s="118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25">
      <c r="A58"/>
      <c r="B58"/>
      <c r="C58" s="16">
        <f t="shared" si="3"/>
        <v>0</v>
      </c>
      <c r="D58" s="16">
        <f t="shared" si="4"/>
        <v>0</v>
      </c>
      <c r="E58" s="119">
        <f t="shared" ca="1" si="5"/>
        <v>0</v>
      </c>
      <c r="F58" s="11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25">
      <c r="A59"/>
      <c r="B59"/>
      <c r="C59" s="16">
        <f t="shared" si="3"/>
        <v>0</v>
      </c>
      <c r="D59" s="16">
        <f t="shared" si="4"/>
        <v>0</v>
      </c>
      <c r="E59" s="119">
        <f t="shared" ca="1" si="5"/>
        <v>0</v>
      </c>
      <c r="F59" s="118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25">
      <c r="A60"/>
      <c r="B60"/>
      <c r="C60" s="16">
        <f t="shared" si="3"/>
        <v>0</v>
      </c>
      <c r="D60" s="16">
        <f t="shared" si="4"/>
        <v>0</v>
      </c>
      <c r="E60" s="119">
        <f t="shared" ca="1" si="5"/>
        <v>0</v>
      </c>
      <c r="F60" s="118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25">
      <c r="A61"/>
      <c r="B61"/>
      <c r="C61" s="16">
        <f t="shared" si="3"/>
        <v>0</v>
      </c>
      <c r="D61" s="16">
        <f t="shared" si="4"/>
        <v>0</v>
      </c>
      <c r="E61" s="119">
        <f t="shared" ca="1" si="5"/>
        <v>0</v>
      </c>
      <c r="F61" s="118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25">
      <c r="A62"/>
      <c r="B62"/>
      <c r="C62" s="16">
        <f t="shared" si="3"/>
        <v>0</v>
      </c>
      <c r="D62" s="16">
        <f t="shared" si="4"/>
        <v>0</v>
      </c>
      <c r="E62" s="119">
        <f t="shared" ca="1" si="5"/>
        <v>0</v>
      </c>
      <c r="F62" s="118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25">
      <c r="A63"/>
      <c r="B63"/>
      <c r="C63" s="16">
        <f t="shared" si="3"/>
        <v>0</v>
      </c>
      <c r="D63" s="16">
        <f t="shared" si="4"/>
        <v>0</v>
      </c>
      <c r="E63" s="119">
        <f t="shared" ca="1" si="5"/>
        <v>0</v>
      </c>
      <c r="F63" s="118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25">
      <c r="A64"/>
      <c r="B64"/>
      <c r="C64" s="16">
        <f t="shared" si="3"/>
        <v>0</v>
      </c>
      <c r="D64" s="16">
        <f t="shared" si="4"/>
        <v>0</v>
      </c>
      <c r="E64" s="119">
        <f t="shared" ca="1" si="5"/>
        <v>0</v>
      </c>
      <c r="F64" s="118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25">
      <c r="A65"/>
      <c r="B65"/>
      <c r="C65" s="16">
        <f t="shared" si="3"/>
        <v>0</v>
      </c>
      <c r="D65" s="16">
        <f t="shared" si="4"/>
        <v>0</v>
      </c>
      <c r="E65" s="119">
        <f t="shared" ca="1" si="5"/>
        <v>0</v>
      </c>
      <c r="F65" s="118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25">
      <c r="A66"/>
      <c r="B66"/>
      <c r="C66" s="16">
        <f t="shared" si="3"/>
        <v>0</v>
      </c>
      <c r="D66" s="16">
        <f t="shared" si="4"/>
        <v>0</v>
      </c>
      <c r="E66" s="119">
        <f t="shared" ca="1" si="5"/>
        <v>0</v>
      </c>
      <c r="F66" s="118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25">
      <c r="A67"/>
      <c r="B67"/>
      <c r="C67" s="16">
        <f t="shared" si="3"/>
        <v>0</v>
      </c>
      <c r="D67" s="16">
        <f t="shared" si="4"/>
        <v>0</v>
      </c>
      <c r="E67" s="119">
        <f t="shared" ca="1" si="5"/>
        <v>0</v>
      </c>
      <c r="F67" s="118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2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19">
        <f t="shared" ref="E68:E131" ca="1" si="8">SUMIFS(F68:CS68,$F$2:$CS$2,"&gt;="&amp;TODAY()-30)</f>
        <v>0</v>
      </c>
      <c r="F68" s="11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25">
      <c r="A69"/>
      <c r="B69"/>
      <c r="C69" s="16">
        <f t="shared" si="6"/>
        <v>0</v>
      </c>
      <c r="D69" s="16">
        <f t="shared" si="7"/>
        <v>0</v>
      </c>
      <c r="E69" s="119">
        <f t="shared" ca="1" si="8"/>
        <v>0</v>
      </c>
      <c r="F69" s="118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25">
      <c r="A70"/>
      <c r="B70"/>
      <c r="C70" s="16">
        <f t="shared" si="6"/>
        <v>0</v>
      </c>
      <c r="D70" s="16">
        <f t="shared" si="7"/>
        <v>0</v>
      </c>
      <c r="E70" s="119">
        <f t="shared" ca="1" si="8"/>
        <v>0</v>
      </c>
      <c r="F70" s="118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25">
      <c r="A71"/>
      <c r="B71"/>
      <c r="C71" s="16">
        <f t="shared" si="6"/>
        <v>0</v>
      </c>
      <c r="D71" s="16">
        <f t="shared" si="7"/>
        <v>0</v>
      </c>
      <c r="E71" s="119">
        <f t="shared" ca="1" si="8"/>
        <v>0</v>
      </c>
      <c r="F71" s="118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25">
      <c r="A72"/>
      <c r="B72"/>
      <c r="C72" s="16">
        <f t="shared" si="6"/>
        <v>0</v>
      </c>
      <c r="D72" s="16">
        <f t="shared" si="7"/>
        <v>0</v>
      </c>
      <c r="E72" s="119">
        <f t="shared" ca="1" si="8"/>
        <v>0</v>
      </c>
      <c r="F72" s="118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25">
      <c r="A73"/>
      <c r="B73"/>
      <c r="C73" s="16">
        <f t="shared" si="6"/>
        <v>0</v>
      </c>
      <c r="D73" s="16">
        <f t="shared" si="7"/>
        <v>0</v>
      </c>
      <c r="E73" s="119">
        <f t="shared" ca="1" si="8"/>
        <v>0</v>
      </c>
      <c r="F73" s="118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25">
      <c r="A74"/>
      <c r="B74"/>
      <c r="C74" s="16">
        <f t="shared" si="6"/>
        <v>0</v>
      </c>
      <c r="D74" s="16">
        <f t="shared" si="7"/>
        <v>0</v>
      </c>
      <c r="E74" s="119">
        <f t="shared" ca="1" si="8"/>
        <v>0</v>
      </c>
      <c r="F74" s="118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25">
      <c r="A75"/>
      <c r="B75"/>
      <c r="C75" s="16">
        <f t="shared" si="6"/>
        <v>0</v>
      </c>
      <c r="D75" s="16">
        <f t="shared" si="7"/>
        <v>0</v>
      </c>
      <c r="E75" s="119">
        <f t="shared" ca="1" si="8"/>
        <v>0</v>
      </c>
      <c r="F75" s="118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25">
      <c r="A76"/>
      <c r="B76"/>
      <c r="C76" s="16">
        <f t="shared" si="6"/>
        <v>0</v>
      </c>
      <c r="D76" s="16">
        <f t="shared" si="7"/>
        <v>0</v>
      </c>
      <c r="E76" s="119">
        <f t="shared" ca="1" si="8"/>
        <v>0</v>
      </c>
      <c r="F76" s="118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25">
      <c r="A77"/>
      <c r="B77"/>
      <c r="C77" s="16">
        <f t="shared" si="6"/>
        <v>0</v>
      </c>
      <c r="D77" s="16">
        <f t="shared" si="7"/>
        <v>0</v>
      </c>
      <c r="E77" s="119">
        <f t="shared" ca="1" si="8"/>
        <v>0</v>
      </c>
      <c r="F77" s="118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25">
      <c r="A78"/>
      <c r="B78"/>
      <c r="C78" s="16">
        <f t="shared" si="6"/>
        <v>0</v>
      </c>
      <c r="D78" s="16">
        <f t="shared" si="7"/>
        <v>0</v>
      </c>
      <c r="E78" s="119">
        <f t="shared" ca="1" si="8"/>
        <v>0</v>
      </c>
      <c r="F78" s="11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25">
      <c r="A79"/>
      <c r="B79"/>
      <c r="C79" s="16">
        <f t="shared" si="6"/>
        <v>0</v>
      </c>
      <c r="D79" s="16">
        <f t="shared" si="7"/>
        <v>0</v>
      </c>
      <c r="E79" s="119">
        <f t="shared" ca="1" si="8"/>
        <v>0</v>
      </c>
      <c r="F79" s="118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25">
      <c r="A80"/>
      <c r="B80"/>
      <c r="C80" s="16">
        <f t="shared" si="6"/>
        <v>0</v>
      </c>
      <c r="D80" s="16">
        <f t="shared" si="7"/>
        <v>0</v>
      </c>
      <c r="E80" s="119">
        <f t="shared" ca="1" si="8"/>
        <v>0</v>
      </c>
      <c r="F80" s="118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25">
      <c r="A81"/>
      <c r="B81"/>
      <c r="C81" s="16">
        <f t="shared" si="6"/>
        <v>0</v>
      </c>
      <c r="D81" s="16">
        <f t="shared" si="7"/>
        <v>0</v>
      </c>
      <c r="E81" s="119">
        <f t="shared" ca="1" si="8"/>
        <v>0</v>
      </c>
      <c r="F81" s="118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25">
      <c r="A82"/>
      <c r="B82"/>
      <c r="C82" s="16">
        <f t="shared" si="6"/>
        <v>0</v>
      </c>
      <c r="D82" s="16">
        <f t="shared" si="7"/>
        <v>0</v>
      </c>
      <c r="E82" s="119">
        <f t="shared" ca="1" si="8"/>
        <v>0</v>
      </c>
      <c r="F82" s="118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25">
      <c r="A83"/>
      <c r="B83"/>
      <c r="C83" s="16">
        <f t="shared" si="6"/>
        <v>0</v>
      </c>
      <c r="D83" s="16">
        <f t="shared" si="7"/>
        <v>0</v>
      </c>
      <c r="E83" s="119">
        <f t="shared" ca="1" si="8"/>
        <v>0</v>
      </c>
      <c r="F83" s="118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25">
      <c r="A84"/>
      <c r="B84"/>
      <c r="C84" s="16">
        <f t="shared" si="6"/>
        <v>0</v>
      </c>
      <c r="D84" s="16">
        <f t="shared" si="7"/>
        <v>0</v>
      </c>
      <c r="E84" s="119">
        <f t="shared" ca="1" si="8"/>
        <v>0</v>
      </c>
      <c r="F84" s="118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25">
      <c r="A85"/>
      <c r="B85"/>
      <c r="C85" s="16">
        <f t="shared" si="6"/>
        <v>0</v>
      </c>
      <c r="D85" s="16">
        <f t="shared" si="7"/>
        <v>0</v>
      </c>
      <c r="E85" s="119">
        <f t="shared" ca="1" si="8"/>
        <v>0</v>
      </c>
      <c r="F85" s="118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25">
      <c r="A86"/>
      <c r="B86"/>
      <c r="C86" s="16">
        <f t="shared" si="6"/>
        <v>0</v>
      </c>
      <c r="D86" s="16">
        <f t="shared" si="7"/>
        <v>0</v>
      </c>
      <c r="E86" s="119">
        <f t="shared" ca="1" si="8"/>
        <v>0</v>
      </c>
      <c r="F86" s="118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25">
      <c r="A87"/>
      <c r="B87"/>
      <c r="C87" s="16">
        <f t="shared" si="6"/>
        <v>0</v>
      </c>
      <c r="D87" s="16">
        <f t="shared" si="7"/>
        <v>0</v>
      </c>
      <c r="E87" s="119">
        <f t="shared" ca="1" si="8"/>
        <v>0</v>
      </c>
      <c r="F87" s="118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25">
      <c r="A88"/>
      <c r="B88"/>
      <c r="C88" s="16">
        <f t="shared" si="6"/>
        <v>0</v>
      </c>
      <c r="D88" s="16">
        <f t="shared" si="7"/>
        <v>0</v>
      </c>
      <c r="E88" s="119">
        <f t="shared" ca="1" si="8"/>
        <v>0</v>
      </c>
      <c r="F88" s="11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25">
      <c r="A89"/>
      <c r="B89"/>
      <c r="C89" s="16">
        <f t="shared" si="6"/>
        <v>0</v>
      </c>
      <c r="D89" s="16">
        <f t="shared" si="7"/>
        <v>0</v>
      </c>
      <c r="E89" s="119">
        <f t="shared" ca="1" si="8"/>
        <v>0</v>
      </c>
      <c r="F89" s="118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25">
      <c r="A90"/>
      <c r="B90"/>
      <c r="C90" s="16">
        <f t="shared" si="6"/>
        <v>0</v>
      </c>
      <c r="D90" s="16">
        <f t="shared" si="7"/>
        <v>0</v>
      </c>
      <c r="E90" s="119">
        <f t="shared" ca="1" si="8"/>
        <v>0</v>
      </c>
      <c r="F90" s="118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25">
      <c r="A91"/>
      <c r="B91"/>
      <c r="C91" s="16">
        <f t="shared" si="6"/>
        <v>0</v>
      </c>
      <c r="D91" s="16">
        <f t="shared" si="7"/>
        <v>0</v>
      </c>
      <c r="E91" s="119">
        <f t="shared" ca="1" si="8"/>
        <v>0</v>
      </c>
      <c r="F91" s="118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25">
      <c r="A92"/>
      <c r="B92"/>
      <c r="C92" s="16">
        <f t="shared" si="6"/>
        <v>0</v>
      </c>
      <c r="D92" s="16">
        <f t="shared" si="7"/>
        <v>0</v>
      </c>
      <c r="E92" s="119">
        <f t="shared" ca="1" si="8"/>
        <v>0</v>
      </c>
      <c r="F92" s="118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25">
      <c r="A93"/>
      <c r="B93"/>
      <c r="C93" s="16">
        <f t="shared" si="6"/>
        <v>0</v>
      </c>
      <c r="D93" s="16">
        <f t="shared" si="7"/>
        <v>0</v>
      </c>
      <c r="E93" s="119">
        <f t="shared" ca="1" si="8"/>
        <v>0</v>
      </c>
      <c r="F93" s="118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25">
      <c r="A94"/>
      <c r="B94"/>
      <c r="C94" s="16">
        <f t="shared" si="6"/>
        <v>0</v>
      </c>
      <c r="D94" s="16">
        <f t="shared" si="7"/>
        <v>0</v>
      </c>
      <c r="E94" s="119">
        <f t="shared" ca="1" si="8"/>
        <v>0</v>
      </c>
      <c r="F94" s="118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25">
      <c r="A95"/>
      <c r="B95"/>
      <c r="C95" s="16">
        <f t="shared" si="6"/>
        <v>0</v>
      </c>
      <c r="D95" s="16">
        <f t="shared" si="7"/>
        <v>0</v>
      </c>
      <c r="E95" s="119">
        <f t="shared" ca="1" si="8"/>
        <v>0</v>
      </c>
      <c r="F95" s="118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25">
      <c r="A96"/>
      <c r="B96"/>
      <c r="C96" s="16">
        <f t="shared" si="6"/>
        <v>0</v>
      </c>
      <c r="D96" s="16">
        <f t="shared" si="7"/>
        <v>0</v>
      </c>
      <c r="E96" s="119">
        <f t="shared" ca="1" si="8"/>
        <v>0</v>
      </c>
      <c r="F96" s="118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25">
      <c r="A97"/>
      <c r="B97"/>
      <c r="C97" s="16">
        <f t="shared" si="6"/>
        <v>0</v>
      </c>
      <c r="D97" s="16">
        <f t="shared" si="7"/>
        <v>0</v>
      </c>
      <c r="E97" s="119">
        <f t="shared" ca="1" si="8"/>
        <v>0</v>
      </c>
      <c r="F97" s="118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25">
      <c r="A98"/>
      <c r="B98"/>
      <c r="C98" s="16">
        <f t="shared" si="6"/>
        <v>0</v>
      </c>
      <c r="D98" s="16">
        <f t="shared" si="7"/>
        <v>0</v>
      </c>
      <c r="E98" s="119">
        <f t="shared" ca="1" si="8"/>
        <v>0</v>
      </c>
      <c r="F98" s="11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25">
      <c r="A99"/>
      <c r="B99"/>
      <c r="C99" s="16">
        <f t="shared" si="6"/>
        <v>0</v>
      </c>
      <c r="D99" s="16">
        <f t="shared" si="7"/>
        <v>0</v>
      </c>
      <c r="E99" s="119">
        <f t="shared" ca="1" si="8"/>
        <v>0</v>
      </c>
      <c r="F99" s="118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25">
      <c r="A100"/>
      <c r="B100"/>
      <c r="C100" s="16">
        <f t="shared" si="6"/>
        <v>0</v>
      </c>
      <c r="D100" s="16">
        <f t="shared" si="7"/>
        <v>0</v>
      </c>
      <c r="E100" s="119">
        <f t="shared" ca="1" si="8"/>
        <v>0</v>
      </c>
      <c r="F100" s="118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25">
      <c r="A101"/>
      <c r="B101"/>
      <c r="C101" s="16">
        <f t="shared" si="6"/>
        <v>0</v>
      </c>
      <c r="D101" s="16">
        <f t="shared" si="7"/>
        <v>0</v>
      </c>
      <c r="E101" s="119">
        <f t="shared" ca="1" si="8"/>
        <v>0</v>
      </c>
      <c r="F101" s="118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25">
      <c r="A102"/>
      <c r="B102"/>
      <c r="C102" s="16">
        <f t="shared" si="6"/>
        <v>0</v>
      </c>
      <c r="D102" s="16">
        <f t="shared" si="7"/>
        <v>0</v>
      </c>
      <c r="E102" s="119">
        <f t="shared" ca="1" si="8"/>
        <v>0</v>
      </c>
      <c r="F102" s="118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25">
      <c r="A103"/>
      <c r="B103"/>
      <c r="C103" s="16">
        <f t="shared" si="6"/>
        <v>0</v>
      </c>
      <c r="D103" s="16">
        <f t="shared" si="7"/>
        <v>0</v>
      </c>
      <c r="E103" s="119">
        <f t="shared" ca="1" si="8"/>
        <v>0</v>
      </c>
      <c r="F103" s="118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25">
      <c r="A104"/>
      <c r="B104"/>
      <c r="C104" s="16">
        <f t="shared" si="6"/>
        <v>0</v>
      </c>
      <c r="D104" s="16">
        <f t="shared" si="7"/>
        <v>0</v>
      </c>
      <c r="E104" s="119">
        <f t="shared" ca="1" si="8"/>
        <v>0</v>
      </c>
      <c r="F104" s="118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25">
      <c r="A105"/>
      <c r="B105"/>
      <c r="C105" s="16">
        <f t="shared" si="6"/>
        <v>0</v>
      </c>
      <c r="D105" s="16">
        <f t="shared" si="7"/>
        <v>0</v>
      </c>
      <c r="E105" s="119">
        <f t="shared" ca="1" si="8"/>
        <v>0</v>
      </c>
      <c r="F105" s="118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25">
      <c r="A106"/>
      <c r="B106"/>
      <c r="C106" s="16">
        <f t="shared" si="6"/>
        <v>0</v>
      </c>
      <c r="D106" s="16">
        <f t="shared" si="7"/>
        <v>0</v>
      </c>
      <c r="E106" s="119">
        <f t="shared" ca="1" si="8"/>
        <v>0</v>
      </c>
      <c r="F106" s="118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25">
      <c r="A107"/>
      <c r="B107"/>
      <c r="C107" s="16">
        <f t="shared" si="6"/>
        <v>0</v>
      </c>
      <c r="D107" s="16">
        <f t="shared" si="7"/>
        <v>0</v>
      </c>
      <c r="E107" s="119">
        <f t="shared" ca="1" si="8"/>
        <v>0</v>
      </c>
      <c r="F107" s="118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25">
      <c r="A108"/>
      <c r="B108"/>
      <c r="C108" s="16">
        <f t="shared" si="6"/>
        <v>0</v>
      </c>
      <c r="D108" s="16">
        <f t="shared" si="7"/>
        <v>0</v>
      </c>
      <c r="E108" s="119">
        <f t="shared" ca="1" si="8"/>
        <v>0</v>
      </c>
      <c r="F108" s="11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25">
      <c r="A109"/>
      <c r="B109"/>
      <c r="C109" s="16">
        <f t="shared" si="6"/>
        <v>0</v>
      </c>
      <c r="D109" s="16">
        <f t="shared" si="7"/>
        <v>0</v>
      </c>
      <c r="E109" s="119">
        <f t="shared" ca="1" si="8"/>
        <v>0</v>
      </c>
      <c r="F109" s="118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25">
      <c r="A110"/>
      <c r="B110"/>
      <c r="C110" s="16">
        <f t="shared" si="6"/>
        <v>0</v>
      </c>
      <c r="D110" s="16">
        <f t="shared" si="7"/>
        <v>0</v>
      </c>
      <c r="E110" s="119">
        <f t="shared" ca="1" si="8"/>
        <v>0</v>
      </c>
      <c r="F110" s="118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25">
      <c r="A111"/>
      <c r="B111"/>
      <c r="C111" s="16">
        <f t="shared" si="6"/>
        <v>0</v>
      </c>
      <c r="D111" s="16">
        <f t="shared" si="7"/>
        <v>0</v>
      </c>
      <c r="E111" s="119">
        <f t="shared" ca="1" si="8"/>
        <v>0</v>
      </c>
      <c r="F111" s="118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25">
      <c r="A112"/>
      <c r="B112"/>
      <c r="C112" s="16">
        <f t="shared" si="6"/>
        <v>0</v>
      </c>
      <c r="D112" s="16">
        <f t="shared" si="7"/>
        <v>0</v>
      </c>
      <c r="E112" s="119">
        <f t="shared" ca="1" si="8"/>
        <v>0</v>
      </c>
      <c r="F112" s="118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25">
      <c r="A113"/>
      <c r="B113"/>
      <c r="C113" s="16">
        <f t="shared" si="6"/>
        <v>0</v>
      </c>
      <c r="D113" s="16">
        <f t="shared" si="7"/>
        <v>0</v>
      </c>
      <c r="E113" s="119">
        <f t="shared" ca="1" si="8"/>
        <v>0</v>
      </c>
      <c r="F113" s="118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25">
      <c r="A114"/>
      <c r="B114"/>
      <c r="C114" s="16">
        <f t="shared" si="6"/>
        <v>0</v>
      </c>
      <c r="D114" s="16">
        <f t="shared" si="7"/>
        <v>0</v>
      </c>
      <c r="E114" s="119">
        <f t="shared" ca="1" si="8"/>
        <v>0</v>
      </c>
      <c r="F114" s="118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25">
      <c r="A115"/>
      <c r="B115"/>
      <c r="C115" s="16">
        <f t="shared" si="6"/>
        <v>0</v>
      </c>
      <c r="D115" s="16">
        <f t="shared" si="7"/>
        <v>0</v>
      </c>
      <c r="E115" s="119">
        <f t="shared" ca="1" si="8"/>
        <v>0</v>
      </c>
      <c r="F115" s="118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25">
      <c r="A116"/>
      <c r="B116"/>
      <c r="C116" s="16">
        <f t="shared" si="6"/>
        <v>0</v>
      </c>
      <c r="D116" s="16">
        <f t="shared" si="7"/>
        <v>0</v>
      </c>
      <c r="E116" s="119">
        <f t="shared" ca="1" si="8"/>
        <v>0</v>
      </c>
      <c r="F116" s="118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25">
      <c r="A117"/>
      <c r="B117"/>
      <c r="C117" s="16">
        <f t="shared" si="6"/>
        <v>0</v>
      </c>
      <c r="D117" s="16">
        <f t="shared" si="7"/>
        <v>0</v>
      </c>
      <c r="E117" s="119">
        <f t="shared" ca="1" si="8"/>
        <v>0</v>
      </c>
      <c r="F117" s="118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25">
      <c r="A118"/>
      <c r="B118"/>
      <c r="C118" s="16">
        <f t="shared" si="6"/>
        <v>0</v>
      </c>
      <c r="D118" s="16">
        <f t="shared" si="7"/>
        <v>0</v>
      </c>
      <c r="E118" s="119">
        <f t="shared" ca="1" si="8"/>
        <v>0</v>
      </c>
      <c r="F118" s="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25">
      <c r="A119"/>
      <c r="B119"/>
      <c r="C119" s="16">
        <f t="shared" si="6"/>
        <v>0</v>
      </c>
      <c r="D119" s="16">
        <f t="shared" si="7"/>
        <v>0</v>
      </c>
      <c r="E119" s="119">
        <f t="shared" ca="1" si="8"/>
        <v>0</v>
      </c>
      <c r="F119" s="118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25">
      <c r="A120"/>
      <c r="B120"/>
      <c r="C120" s="16">
        <f t="shared" si="6"/>
        <v>0</v>
      </c>
      <c r="D120" s="16">
        <f t="shared" si="7"/>
        <v>0</v>
      </c>
      <c r="E120" s="119">
        <f t="shared" ca="1" si="8"/>
        <v>0</v>
      </c>
      <c r="F120" s="118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25">
      <c r="A121"/>
      <c r="B121"/>
      <c r="C121" s="16">
        <f t="shared" si="6"/>
        <v>0</v>
      </c>
      <c r="D121" s="16">
        <f t="shared" si="7"/>
        <v>0</v>
      </c>
      <c r="E121" s="119">
        <f t="shared" ca="1" si="8"/>
        <v>0</v>
      </c>
      <c r="F121" s="118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25">
      <c r="A122"/>
      <c r="B122"/>
      <c r="C122" s="16">
        <f t="shared" si="6"/>
        <v>0</v>
      </c>
      <c r="D122" s="16">
        <f t="shared" si="7"/>
        <v>0</v>
      </c>
      <c r="E122" s="119">
        <f t="shared" ca="1" si="8"/>
        <v>0</v>
      </c>
      <c r="F122" s="118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25">
      <c r="A123"/>
      <c r="B123"/>
      <c r="C123" s="16">
        <f t="shared" si="6"/>
        <v>0</v>
      </c>
      <c r="D123" s="16">
        <f t="shared" si="7"/>
        <v>0</v>
      </c>
      <c r="E123" s="119">
        <f t="shared" ca="1" si="8"/>
        <v>0</v>
      </c>
      <c r="F123" s="118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25">
      <c r="A124"/>
      <c r="B124"/>
      <c r="C124" s="16">
        <f t="shared" si="6"/>
        <v>0</v>
      </c>
      <c r="D124" s="16">
        <f t="shared" si="7"/>
        <v>0</v>
      </c>
      <c r="E124" s="119">
        <f t="shared" ca="1" si="8"/>
        <v>0</v>
      </c>
      <c r="F124" s="118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25">
      <c r="A125"/>
      <c r="B125"/>
      <c r="C125" s="16">
        <f t="shared" si="6"/>
        <v>0</v>
      </c>
      <c r="D125" s="16">
        <f t="shared" si="7"/>
        <v>0</v>
      </c>
      <c r="E125" s="119">
        <f t="shared" ca="1" si="8"/>
        <v>0</v>
      </c>
      <c r="F125" s="118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25">
      <c r="A126"/>
      <c r="B126"/>
      <c r="C126" s="16">
        <f t="shared" si="6"/>
        <v>0</v>
      </c>
      <c r="D126" s="16">
        <f t="shared" si="7"/>
        <v>0</v>
      </c>
      <c r="E126" s="119">
        <f t="shared" ca="1" si="8"/>
        <v>0</v>
      </c>
      <c r="F126" s="118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25">
      <c r="A127"/>
      <c r="B127"/>
      <c r="C127" s="16">
        <f t="shared" si="6"/>
        <v>0</v>
      </c>
      <c r="D127" s="16">
        <f t="shared" si="7"/>
        <v>0</v>
      </c>
      <c r="E127" s="119">
        <f t="shared" ca="1" si="8"/>
        <v>0</v>
      </c>
      <c r="F127" s="118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25">
      <c r="A128"/>
      <c r="B128"/>
      <c r="C128" s="16">
        <f t="shared" si="6"/>
        <v>0</v>
      </c>
      <c r="D128" s="16">
        <f t="shared" si="7"/>
        <v>0</v>
      </c>
      <c r="E128" s="119">
        <f t="shared" ca="1" si="8"/>
        <v>0</v>
      </c>
      <c r="F128" s="11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25">
      <c r="A129"/>
      <c r="B129"/>
      <c r="C129" s="16">
        <f t="shared" si="6"/>
        <v>0</v>
      </c>
      <c r="D129" s="16">
        <f t="shared" si="7"/>
        <v>0</v>
      </c>
      <c r="E129" s="119">
        <f t="shared" ca="1" si="8"/>
        <v>0</v>
      </c>
      <c r="F129" s="118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25">
      <c r="A130"/>
      <c r="B130"/>
      <c r="C130" s="16">
        <f t="shared" si="6"/>
        <v>0</v>
      </c>
      <c r="D130" s="16">
        <f t="shared" si="7"/>
        <v>0</v>
      </c>
      <c r="E130" s="119">
        <f t="shared" ca="1" si="8"/>
        <v>0</v>
      </c>
      <c r="F130" s="118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25">
      <c r="A131"/>
      <c r="B131"/>
      <c r="C131" s="16">
        <f t="shared" si="6"/>
        <v>0</v>
      </c>
      <c r="D131" s="16">
        <f t="shared" si="7"/>
        <v>0</v>
      </c>
      <c r="E131" s="119">
        <f t="shared" ca="1" si="8"/>
        <v>0</v>
      </c>
      <c r="F131" s="118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2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19">
        <f t="shared" ref="E132:E195" ca="1" si="11">SUMIFS(F132:CS132,$F$2:$CS$2,"&gt;="&amp;TODAY()-30)</f>
        <v>0</v>
      </c>
      <c r="F132" s="118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25">
      <c r="A133"/>
      <c r="B133"/>
      <c r="C133" s="16">
        <f t="shared" si="9"/>
        <v>0</v>
      </c>
      <c r="D133" s="16">
        <f t="shared" si="10"/>
        <v>0</v>
      </c>
      <c r="E133" s="119">
        <f t="shared" ca="1" si="11"/>
        <v>0</v>
      </c>
      <c r="F133" s="118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25">
      <c r="A134"/>
      <c r="B134"/>
      <c r="C134" s="16">
        <f t="shared" si="9"/>
        <v>0</v>
      </c>
      <c r="D134" s="16">
        <f t="shared" si="10"/>
        <v>0</v>
      </c>
      <c r="E134" s="119">
        <f t="shared" ca="1" si="11"/>
        <v>0</v>
      </c>
      <c r="F134" s="118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25">
      <c r="A135"/>
      <c r="B135"/>
      <c r="C135" s="16">
        <f t="shared" si="9"/>
        <v>0</v>
      </c>
      <c r="D135" s="16">
        <f t="shared" si="10"/>
        <v>0</v>
      </c>
      <c r="E135" s="119">
        <f t="shared" ca="1" si="11"/>
        <v>0</v>
      </c>
      <c r="F135" s="118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25">
      <c r="A136"/>
      <c r="B136"/>
      <c r="C136" s="16">
        <f t="shared" si="9"/>
        <v>0</v>
      </c>
      <c r="D136" s="16">
        <f t="shared" si="10"/>
        <v>0</v>
      </c>
      <c r="E136" s="119">
        <f t="shared" ca="1" si="11"/>
        <v>0</v>
      </c>
      <c r="F136" s="118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25">
      <c r="A137"/>
      <c r="B137"/>
      <c r="C137" s="16">
        <f t="shared" si="9"/>
        <v>0</v>
      </c>
      <c r="D137" s="16">
        <f t="shared" si="10"/>
        <v>0</v>
      </c>
      <c r="E137" s="119">
        <f t="shared" ca="1" si="11"/>
        <v>0</v>
      </c>
      <c r="F137" s="118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25">
      <c r="A138"/>
      <c r="B138"/>
      <c r="C138" s="16">
        <f t="shared" si="9"/>
        <v>0</v>
      </c>
      <c r="D138" s="16">
        <f t="shared" si="10"/>
        <v>0</v>
      </c>
      <c r="E138" s="119">
        <f t="shared" ca="1" si="11"/>
        <v>0</v>
      </c>
      <c r="F138" s="11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25">
      <c r="A139"/>
      <c r="B139"/>
      <c r="C139" s="16">
        <f t="shared" si="9"/>
        <v>0</v>
      </c>
      <c r="D139" s="16">
        <f t="shared" si="10"/>
        <v>0</v>
      </c>
      <c r="E139" s="119">
        <f t="shared" ca="1" si="11"/>
        <v>0</v>
      </c>
      <c r="F139" s="118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25">
      <c r="A140"/>
      <c r="B140"/>
      <c r="C140" s="16">
        <f t="shared" si="9"/>
        <v>0</v>
      </c>
      <c r="D140" s="16">
        <f t="shared" si="10"/>
        <v>0</v>
      </c>
      <c r="E140" s="119">
        <f t="shared" ca="1" si="11"/>
        <v>0</v>
      </c>
      <c r="F140" s="118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25">
      <c r="A141"/>
      <c r="B141"/>
      <c r="C141" s="16">
        <f t="shared" si="9"/>
        <v>0</v>
      </c>
      <c r="D141" s="16">
        <f t="shared" si="10"/>
        <v>0</v>
      </c>
      <c r="E141" s="119">
        <f t="shared" ca="1" si="11"/>
        <v>0</v>
      </c>
      <c r="F141" s="118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25">
      <c r="A142"/>
      <c r="B142"/>
      <c r="C142" s="16">
        <f t="shared" si="9"/>
        <v>0</v>
      </c>
      <c r="D142" s="16">
        <f t="shared" si="10"/>
        <v>0</v>
      </c>
      <c r="E142" s="119">
        <f t="shared" ca="1" si="11"/>
        <v>0</v>
      </c>
      <c r="F142" s="118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25">
      <c r="A143"/>
      <c r="B143"/>
      <c r="C143" s="16">
        <f t="shared" si="9"/>
        <v>0</v>
      </c>
      <c r="D143" s="16">
        <f t="shared" si="10"/>
        <v>0</v>
      </c>
      <c r="E143" s="119">
        <f t="shared" ca="1" si="11"/>
        <v>0</v>
      </c>
      <c r="F143" s="118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25">
      <c r="A144"/>
      <c r="B144"/>
      <c r="C144" s="16">
        <f t="shared" si="9"/>
        <v>0</v>
      </c>
      <c r="D144" s="16">
        <f t="shared" si="10"/>
        <v>0</v>
      </c>
      <c r="E144" s="119">
        <f t="shared" ca="1" si="11"/>
        <v>0</v>
      </c>
      <c r="F144" s="118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25">
      <c r="A145"/>
      <c r="B145"/>
      <c r="C145" s="16">
        <f t="shared" si="9"/>
        <v>0</v>
      </c>
      <c r="D145" s="16">
        <f t="shared" si="10"/>
        <v>0</v>
      </c>
      <c r="E145" s="119">
        <f t="shared" ca="1" si="11"/>
        <v>0</v>
      </c>
      <c r="F145" s="118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25">
      <c r="A146"/>
      <c r="B146"/>
      <c r="C146" s="16">
        <f t="shared" si="9"/>
        <v>0</v>
      </c>
      <c r="D146" s="16">
        <f t="shared" si="10"/>
        <v>0</v>
      </c>
      <c r="E146" s="119">
        <f t="shared" ca="1" si="11"/>
        <v>0</v>
      </c>
      <c r="F146" s="118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25">
      <c r="A147"/>
      <c r="B147"/>
      <c r="C147" s="16">
        <f t="shared" si="9"/>
        <v>0</v>
      </c>
      <c r="D147" s="16">
        <f t="shared" si="10"/>
        <v>0</v>
      </c>
      <c r="E147" s="119">
        <f t="shared" ca="1" si="11"/>
        <v>0</v>
      </c>
      <c r="F147" s="118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25">
      <c r="A148"/>
      <c r="B148"/>
      <c r="C148" s="16">
        <f t="shared" si="9"/>
        <v>0</v>
      </c>
      <c r="D148" s="16">
        <f t="shared" si="10"/>
        <v>0</v>
      </c>
      <c r="E148" s="119">
        <f t="shared" ca="1" si="11"/>
        <v>0</v>
      </c>
      <c r="F148" s="11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25">
      <c r="A149"/>
      <c r="B149"/>
      <c r="C149" s="16">
        <f t="shared" si="9"/>
        <v>0</v>
      </c>
      <c r="D149" s="16">
        <f t="shared" si="10"/>
        <v>0</v>
      </c>
      <c r="E149" s="119">
        <f t="shared" ca="1" si="11"/>
        <v>0</v>
      </c>
      <c r="F149" s="118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25">
      <c r="A150"/>
      <c r="B150"/>
      <c r="C150" s="16">
        <f t="shared" si="9"/>
        <v>0</v>
      </c>
      <c r="D150" s="16">
        <f t="shared" si="10"/>
        <v>0</v>
      </c>
      <c r="E150" s="119">
        <f t="shared" ca="1" si="11"/>
        <v>0</v>
      </c>
      <c r="F150" s="118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25">
      <c r="A151"/>
      <c r="B151"/>
      <c r="C151" s="16">
        <f t="shared" si="9"/>
        <v>0</v>
      </c>
      <c r="D151" s="16">
        <f t="shared" si="10"/>
        <v>0</v>
      </c>
      <c r="E151" s="119">
        <f t="shared" ca="1" si="11"/>
        <v>0</v>
      </c>
      <c r="F151" s="118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25">
      <c r="A152"/>
      <c r="B152"/>
      <c r="C152" s="16">
        <f t="shared" si="9"/>
        <v>0</v>
      </c>
      <c r="D152" s="16">
        <f t="shared" si="10"/>
        <v>0</v>
      </c>
      <c r="E152" s="119">
        <f t="shared" ca="1" si="11"/>
        <v>0</v>
      </c>
      <c r="F152" s="118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25">
      <c r="A153"/>
      <c r="B153"/>
      <c r="C153" s="16">
        <f t="shared" si="9"/>
        <v>0</v>
      </c>
      <c r="D153" s="16">
        <f t="shared" si="10"/>
        <v>0</v>
      </c>
      <c r="E153" s="119">
        <f t="shared" ca="1" si="11"/>
        <v>0</v>
      </c>
      <c r="F153" s="118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25">
      <c r="A154"/>
      <c r="B154"/>
      <c r="C154" s="16">
        <f t="shared" si="9"/>
        <v>0</v>
      </c>
      <c r="D154" s="16">
        <f t="shared" si="10"/>
        <v>0</v>
      </c>
      <c r="E154" s="119">
        <f t="shared" ca="1" si="11"/>
        <v>0</v>
      </c>
      <c r="F154" s="118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25">
      <c r="A155"/>
      <c r="B155"/>
      <c r="C155" s="16">
        <f t="shared" si="9"/>
        <v>0</v>
      </c>
      <c r="D155" s="16">
        <f t="shared" si="10"/>
        <v>0</v>
      </c>
      <c r="E155" s="119">
        <f t="shared" ca="1" si="11"/>
        <v>0</v>
      </c>
      <c r="F155" s="118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25">
      <c r="A156"/>
      <c r="B156"/>
      <c r="C156" s="16">
        <f t="shared" si="9"/>
        <v>0</v>
      </c>
      <c r="D156" s="16">
        <f t="shared" si="10"/>
        <v>0</v>
      </c>
      <c r="E156" s="119">
        <f t="shared" ca="1" si="11"/>
        <v>0</v>
      </c>
      <c r="F156" s="118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25">
      <c r="A157"/>
      <c r="B157"/>
      <c r="C157" s="16">
        <f t="shared" si="9"/>
        <v>0</v>
      </c>
      <c r="D157" s="16">
        <f t="shared" si="10"/>
        <v>0</v>
      </c>
      <c r="E157" s="119">
        <f t="shared" ca="1" si="11"/>
        <v>0</v>
      </c>
      <c r="F157" s="118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25">
      <c r="A158"/>
      <c r="B158"/>
      <c r="C158" s="16">
        <f t="shared" si="9"/>
        <v>0</v>
      </c>
      <c r="D158" s="16">
        <f t="shared" si="10"/>
        <v>0</v>
      </c>
      <c r="E158" s="119">
        <f t="shared" ca="1" si="11"/>
        <v>0</v>
      </c>
      <c r="F158" s="11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25">
      <c r="A159"/>
      <c r="B159"/>
      <c r="C159" s="16">
        <f t="shared" si="9"/>
        <v>0</v>
      </c>
      <c r="D159" s="16">
        <f t="shared" si="10"/>
        <v>0</v>
      </c>
      <c r="E159" s="119">
        <f t="shared" ca="1" si="11"/>
        <v>0</v>
      </c>
      <c r="F159" s="118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25">
      <c r="A160"/>
      <c r="B160"/>
      <c r="C160" s="16">
        <f t="shared" si="9"/>
        <v>0</v>
      </c>
      <c r="D160" s="16">
        <f t="shared" si="10"/>
        <v>0</v>
      </c>
      <c r="E160" s="119">
        <f t="shared" ca="1" si="11"/>
        <v>0</v>
      </c>
      <c r="F160" s="118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25">
      <c r="A161"/>
      <c r="B161"/>
      <c r="C161" s="16">
        <f t="shared" si="9"/>
        <v>0</v>
      </c>
      <c r="D161" s="16">
        <f t="shared" si="10"/>
        <v>0</v>
      </c>
      <c r="E161" s="119">
        <f t="shared" ca="1" si="11"/>
        <v>0</v>
      </c>
      <c r="F161" s="118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25">
      <c r="A162"/>
      <c r="B162"/>
      <c r="C162" s="16">
        <f t="shared" si="9"/>
        <v>0</v>
      </c>
      <c r="D162" s="16">
        <f t="shared" si="10"/>
        <v>0</v>
      </c>
      <c r="E162" s="119">
        <f t="shared" ca="1" si="11"/>
        <v>0</v>
      </c>
      <c r="F162" s="118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25">
      <c r="A163"/>
      <c r="B163"/>
      <c r="C163" s="16">
        <f t="shared" si="9"/>
        <v>0</v>
      </c>
      <c r="D163" s="16">
        <f t="shared" si="10"/>
        <v>0</v>
      </c>
      <c r="E163" s="119">
        <f t="shared" ca="1" si="11"/>
        <v>0</v>
      </c>
      <c r="F163" s="118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25">
      <c r="A164"/>
      <c r="B164"/>
      <c r="C164" s="16">
        <f t="shared" si="9"/>
        <v>0</v>
      </c>
      <c r="D164" s="16">
        <f t="shared" si="10"/>
        <v>0</v>
      </c>
      <c r="E164" s="119">
        <f t="shared" ca="1" si="11"/>
        <v>0</v>
      </c>
      <c r="F164" s="118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25">
      <c r="A165"/>
      <c r="B165"/>
      <c r="C165" s="16">
        <f t="shared" si="9"/>
        <v>0</v>
      </c>
      <c r="D165" s="16">
        <f t="shared" si="10"/>
        <v>0</v>
      </c>
      <c r="E165" s="119">
        <f t="shared" ca="1" si="11"/>
        <v>0</v>
      </c>
      <c r="F165" s="118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25">
      <c r="A166"/>
      <c r="B166"/>
      <c r="C166" s="16">
        <f t="shared" si="9"/>
        <v>0</v>
      </c>
      <c r="D166" s="16">
        <f t="shared" si="10"/>
        <v>0</v>
      </c>
      <c r="E166" s="119">
        <f t="shared" ca="1" si="11"/>
        <v>0</v>
      </c>
      <c r="F166" s="118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25">
      <c r="A167"/>
      <c r="B167"/>
      <c r="C167" s="16">
        <f t="shared" si="9"/>
        <v>0</v>
      </c>
      <c r="D167" s="16">
        <f t="shared" si="10"/>
        <v>0</v>
      </c>
      <c r="E167" s="119">
        <f t="shared" ca="1" si="11"/>
        <v>0</v>
      </c>
      <c r="F167" s="118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25">
      <c r="A168"/>
      <c r="B168"/>
      <c r="C168" s="16">
        <f t="shared" si="9"/>
        <v>0</v>
      </c>
      <c r="D168" s="16">
        <f t="shared" si="10"/>
        <v>0</v>
      </c>
      <c r="E168" s="119">
        <f t="shared" ca="1" si="11"/>
        <v>0</v>
      </c>
      <c r="F168" s="11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25">
      <c r="A169"/>
      <c r="B169"/>
      <c r="C169" s="16">
        <f t="shared" si="9"/>
        <v>0</v>
      </c>
      <c r="D169" s="16">
        <f t="shared" si="10"/>
        <v>0</v>
      </c>
      <c r="E169" s="119">
        <f t="shared" ca="1" si="11"/>
        <v>0</v>
      </c>
      <c r="F169" s="118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25">
      <c r="A170"/>
      <c r="B170"/>
      <c r="C170" s="16">
        <f t="shared" si="9"/>
        <v>0</v>
      </c>
      <c r="D170" s="16">
        <f t="shared" si="10"/>
        <v>0</v>
      </c>
      <c r="E170" s="119">
        <f t="shared" ca="1" si="11"/>
        <v>0</v>
      </c>
      <c r="F170" s="118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25">
      <c r="A171"/>
      <c r="B171"/>
      <c r="C171" s="16">
        <f t="shared" si="9"/>
        <v>0</v>
      </c>
      <c r="D171" s="16">
        <f t="shared" si="10"/>
        <v>0</v>
      </c>
      <c r="E171" s="119">
        <f t="shared" ca="1" si="11"/>
        <v>0</v>
      </c>
      <c r="F171" s="118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25">
      <c r="A172"/>
      <c r="B172"/>
      <c r="C172" s="16">
        <f t="shared" si="9"/>
        <v>0</v>
      </c>
      <c r="D172" s="16">
        <f t="shared" si="10"/>
        <v>0</v>
      </c>
      <c r="E172" s="119">
        <f t="shared" ca="1" si="11"/>
        <v>0</v>
      </c>
      <c r="F172" s="118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25">
      <c r="A173"/>
      <c r="B173"/>
      <c r="C173" s="16">
        <f t="shared" si="9"/>
        <v>0</v>
      </c>
      <c r="D173" s="16">
        <f t="shared" si="10"/>
        <v>0</v>
      </c>
      <c r="E173" s="119">
        <f t="shared" ca="1" si="11"/>
        <v>0</v>
      </c>
      <c r="F173" s="118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25">
      <c r="A174"/>
      <c r="B174"/>
      <c r="C174" s="16">
        <f t="shared" si="9"/>
        <v>0</v>
      </c>
      <c r="D174" s="16">
        <f t="shared" si="10"/>
        <v>0</v>
      </c>
      <c r="E174" s="119">
        <f t="shared" ca="1" si="11"/>
        <v>0</v>
      </c>
      <c r="F174" s="118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25">
      <c r="A175"/>
      <c r="B175"/>
      <c r="C175" s="16">
        <f t="shared" si="9"/>
        <v>0</v>
      </c>
      <c r="D175" s="16">
        <f t="shared" si="10"/>
        <v>0</v>
      </c>
      <c r="E175" s="119">
        <f t="shared" ca="1" si="11"/>
        <v>0</v>
      </c>
      <c r="F175" s="118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25">
      <c r="A176"/>
      <c r="B176"/>
      <c r="C176" s="16">
        <f t="shared" si="9"/>
        <v>0</v>
      </c>
      <c r="D176" s="16">
        <f t="shared" si="10"/>
        <v>0</v>
      </c>
      <c r="E176" s="119">
        <f t="shared" ca="1" si="11"/>
        <v>0</v>
      </c>
      <c r="F176" s="118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25">
      <c r="A177"/>
      <c r="B177"/>
      <c r="C177" s="16">
        <f t="shared" si="9"/>
        <v>0</v>
      </c>
      <c r="D177" s="16">
        <f t="shared" si="10"/>
        <v>0</v>
      </c>
      <c r="E177" s="119">
        <f t="shared" ca="1" si="11"/>
        <v>0</v>
      </c>
      <c r="F177" s="118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25">
      <c r="A178"/>
      <c r="B178"/>
      <c r="C178" s="16">
        <f t="shared" si="9"/>
        <v>0</v>
      </c>
      <c r="D178" s="16">
        <f t="shared" si="10"/>
        <v>0</v>
      </c>
      <c r="E178" s="119">
        <f t="shared" ca="1" si="11"/>
        <v>0</v>
      </c>
      <c r="F178" s="11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25">
      <c r="A179"/>
      <c r="B179"/>
      <c r="C179" s="16">
        <f t="shared" si="9"/>
        <v>0</v>
      </c>
      <c r="D179" s="16">
        <f t="shared" si="10"/>
        <v>0</v>
      </c>
      <c r="E179" s="119">
        <f t="shared" ca="1" si="11"/>
        <v>0</v>
      </c>
      <c r="F179" s="118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25">
      <c r="A180"/>
      <c r="B180"/>
      <c r="C180" s="16">
        <f t="shared" si="9"/>
        <v>0</v>
      </c>
      <c r="D180" s="16">
        <f t="shared" si="10"/>
        <v>0</v>
      </c>
      <c r="E180" s="119">
        <f t="shared" ca="1" si="11"/>
        <v>0</v>
      </c>
      <c r="F180" s="118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25">
      <c r="A181"/>
      <c r="B181"/>
      <c r="C181" s="16">
        <f t="shared" si="9"/>
        <v>0</v>
      </c>
      <c r="D181" s="16">
        <f t="shared" si="10"/>
        <v>0</v>
      </c>
      <c r="E181" s="119">
        <f t="shared" ca="1" si="11"/>
        <v>0</v>
      </c>
      <c r="F181" s="118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25">
      <c r="A182"/>
      <c r="B182"/>
      <c r="C182" s="16">
        <f t="shared" si="9"/>
        <v>0</v>
      </c>
      <c r="D182" s="16">
        <f t="shared" si="10"/>
        <v>0</v>
      </c>
      <c r="E182" s="119">
        <f t="shared" ca="1" si="11"/>
        <v>0</v>
      </c>
      <c r="F182" s="118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25">
      <c r="A183"/>
      <c r="B183"/>
      <c r="C183" s="16">
        <f t="shared" si="9"/>
        <v>0</v>
      </c>
      <c r="D183" s="16">
        <f t="shared" si="10"/>
        <v>0</v>
      </c>
      <c r="E183" s="119">
        <f t="shared" ca="1" si="11"/>
        <v>0</v>
      </c>
      <c r="F183" s="118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25">
      <c r="A184"/>
      <c r="B184"/>
      <c r="C184" s="16">
        <f t="shared" si="9"/>
        <v>0</v>
      </c>
      <c r="D184" s="16">
        <f t="shared" si="10"/>
        <v>0</v>
      </c>
      <c r="E184" s="119">
        <f t="shared" ca="1" si="11"/>
        <v>0</v>
      </c>
      <c r="F184" s="118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25">
      <c r="A185"/>
      <c r="B185"/>
      <c r="C185" s="16">
        <f t="shared" si="9"/>
        <v>0</v>
      </c>
      <c r="D185" s="16">
        <f t="shared" si="10"/>
        <v>0</v>
      </c>
      <c r="E185" s="119">
        <f t="shared" ca="1" si="11"/>
        <v>0</v>
      </c>
      <c r="F185" s="118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25">
      <c r="A186"/>
      <c r="B186"/>
      <c r="C186" s="16">
        <f t="shared" si="9"/>
        <v>0</v>
      </c>
      <c r="D186" s="16">
        <f t="shared" si="10"/>
        <v>0</v>
      </c>
      <c r="E186" s="119">
        <f t="shared" ca="1" si="11"/>
        <v>0</v>
      </c>
      <c r="F186" s="118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25">
      <c r="A187"/>
      <c r="B187"/>
      <c r="C187" s="16">
        <f t="shared" si="9"/>
        <v>0</v>
      </c>
      <c r="D187" s="16">
        <f t="shared" si="10"/>
        <v>0</v>
      </c>
      <c r="E187" s="119">
        <f t="shared" ca="1" si="11"/>
        <v>0</v>
      </c>
      <c r="F187" s="118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25">
      <c r="A188"/>
      <c r="B188"/>
      <c r="C188" s="16">
        <f t="shared" si="9"/>
        <v>0</v>
      </c>
      <c r="D188" s="16">
        <f t="shared" si="10"/>
        <v>0</v>
      </c>
      <c r="E188" s="119">
        <f t="shared" ca="1" si="11"/>
        <v>0</v>
      </c>
      <c r="F188" s="11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25">
      <c r="A189"/>
      <c r="B189"/>
      <c r="C189" s="16">
        <f t="shared" si="9"/>
        <v>0</v>
      </c>
      <c r="D189" s="16">
        <f t="shared" si="10"/>
        <v>0</v>
      </c>
      <c r="E189" s="119">
        <f t="shared" ca="1" si="11"/>
        <v>0</v>
      </c>
      <c r="F189" s="118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25">
      <c r="A190"/>
      <c r="B190"/>
      <c r="C190" s="16">
        <f t="shared" si="9"/>
        <v>0</v>
      </c>
      <c r="D190" s="16">
        <f t="shared" si="10"/>
        <v>0</v>
      </c>
      <c r="E190" s="119">
        <f t="shared" ca="1" si="11"/>
        <v>0</v>
      </c>
      <c r="F190" s="118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25">
      <c r="A191"/>
      <c r="B191"/>
      <c r="C191" s="16">
        <f t="shared" si="9"/>
        <v>0</v>
      </c>
      <c r="D191" s="16">
        <f t="shared" si="10"/>
        <v>0</v>
      </c>
      <c r="E191" s="119">
        <f t="shared" ca="1" si="11"/>
        <v>0</v>
      </c>
      <c r="F191" s="118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25">
      <c r="A192"/>
      <c r="B192"/>
      <c r="C192" s="16">
        <f t="shared" si="9"/>
        <v>0</v>
      </c>
      <c r="D192" s="16">
        <f t="shared" si="10"/>
        <v>0</v>
      </c>
      <c r="E192" s="119">
        <f t="shared" ca="1" si="11"/>
        <v>0</v>
      </c>
      <c r="F192" s="118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25">
      <c r="A193"/>
      <c r="B193"/>
      <c r="C193" s="16">
        <f t="shared" si="9"/>
        <v>0</v>
      </c>
      <c r="D193" s="16">
        <f t="shared" si="10"/>
        <v>0</v>
      </c>
      <c r="E193" s="119">
        <f t="shared" ca="1" si="11"/>
        <v>0</v>
      </c>
      <c r="F193" s="118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25">
      <c r="A194"/>
      <c r="B194"/>
      <c r="C194" s="16">
        <f t="shared" si="9"/>
        <v>0</v>
      </c>
      <c r="D194" s="16">
        <f t="shared" si="10"/>
        <v>0</v>
      </c>
      <c r="E194" s="119">
        <f t="shared" ca="1" si="11"/>
        <v>0</v>
      </c>
      <c r="F194" s="118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25">
      <c r="A195"/>
      <c r="B195"/>
      <c r="C195" s="16">
        <f t="shared" si="9"/>
        <v>0</v>
      </c>
      <c r="D195" s="16">
        <f t="shared" si="10"/>
        <v>0</v>
      </c>
      <c r="E195" s="119">
        <f t="shared" ca="1" si="11"/>
        <v>0</v>
      </c>
      <c r="F195" s="118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2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19">
        <f t="shared" ref="E196:E256" ca="1" si="14">SUMIFS(F196:CS196,$F$2:$CS$2,"&gt;="&amp;TODAY()-30)</f>
        <v>0</v>
      </c>
      <c r="F196" s="118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25">
      <c r="A197"/>
      <c r="B197"/>
      <c r="C197" s="16">
        <f t="shared" si="12"/>
        <v>0</v>
      </c>
      <c r="D197" s="16">
        <f t="shared" si="13"/>
        <v>0</v>
      </c>
      <c r="E197" s="119">
        <f t="shared" ca="1" si="14"/>
        <v>0</v>
      </c>
      <c r="F197" s="118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25">
      <c r="A198"/>
      <c r="B198"/>
      <c r="C198" s="16">
        <f t="shared" si="12"/>
        <v>0</v>
      </c>
      <c r="D198" s="16">
        <f t="shared" si="13"/>
        <v>0</v>
      </c>
      <c r="E198" s="119">
        <f t="shared" ca="1" si="14"/>
        <v>0</v>
      </c>
      <c r="F198" s="11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25">
      <c r="A199"/>
      <c r="B199"/>
      <c r="C199" s="16">
        <f t="shared" si="12"/>
        <v>0</v>
      </c>
      <c r="D199" s="16">
        <f t="shared" si="13"/>
        <v>0</v>
      </c>
      <c r="E199" s="119">
        <f t="shared" ca="1" si="14"/>
        <v>0</v>
      </c>
      <c r="F199" s="118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25">
      <c r="A200"/>
      <c r="B200"/>
      <c r="C200" s="16">
        <f t="shared" si="12"/>
        <v>0</v>
      </c>
      <c r="D200" s="16">
        <f t="shared" si="13"/>
        <v>0</v>
      </c>
      <c r="E200" s="119">
        <f t="shared" ca="1" si="14"/>
        <v>0</v>
      </c>
      <c r="F200" s="118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25">
      <c r="A201"/>
      <c r="B201"/>
      <c r="C201" s="16">
        <f t="shared" si="12"/>
        <v>0</v>
      </c>
      <c r="D201" s="16">
        <f t="shared" si="13"/>
        <v>0</v>
      </c>
      <c r="E201" s="119">
        <f t="shared" ca="1" si="14"/>
        <v>0</v>
      </c>
      <c r="F201" s="118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25">
      <c r="A202"/>
      <c r="B202"/>
      <c r="C202" s="16">
        <f t="shared" si="12"/>
        <v>0</v>
      </c>
      <c r="D202" s="16">
        <f t="shared" si="13"/>
        <v>0</v>
      </c>
      <c r="E202" s="119">
        <f t="shared" ca="1" si="14"/>
        <v>0</v>
      </c>
      <c r="F202" s="118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25">
      <c r="A203"/>
      <c r="B203"/>
      <c r="C203" s="16">
        <f t="shared" si="12"/>
        <v>0</v>
      </c>
      <c r="D203" s="16">
        <f t="shared" si="13"/>
        <v>0</v>
      </c>
      <c r="E203" s="119">
        <f t="shared" ca="1" si="14"/>
        <v>0</v>
      </c>
      <c r="F203" s="118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25">
      <c r="A204"/>
      <c r="B204"/>
      <c r="C204" s="16">
        <f t="shared" si="12"/>
        <v>0</v>
      </c>
      <c r="D204" s="16">
        <f t="shared" si="13"/>
        <v>0</v>
      </c>
      <c r="E204" s="119">
        <f t="shared" ca="1" si="14"/>
        <v>0</v>
      </c>
      <c r="F204" s="118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25">
      <c r="A205"/>
      <c r="B205"/>
      <c r="C205" s="16">
        <f t="shared" si="12"/>
        <v>0</v>
      </c>
      <c r="D205" s="16">
        <f t="shared" si="13"/>
        <v>0</v>
      </c>
      <c r="E205" s="119">
        <f t="shared" ca="1" si="14"/>
        <v>0</v>
      </c>
      <c r="F205" s="118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25">
      <c r="A206"/>
      <c r="B206"/>
      <c r="C206" s="16">
        <f t="shared" si="12"/>
        <v>0</v>
      </c>
      <c r="D206" s="16">
        <f t="shared" si="13"/>
        <v>0</v>
      </c>
      <c r="E206" s="119">
        <f t="shared" ca="1" si="14"/>
        <v>0</v>
      </c>
      <c r="F206" s="118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25">
      <c r="A207"/>
      <c r="B207"/>
      <c r="C207" s="16">
        <f t="shared" si="12"/>
        <v>0</v>
      </c>
      <c r="D207" s="16">
        <f t="shared" si="13"/>
        <v>0</v>
      </c>
      <c r="E207" s="119">
        <f t="shared" ca="1" si="14"/>
        <v>0</v>
      </c>
      <c r="F207" s="118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25">
      <c r="A208"/>
      <c r="B208"/>
      <c r="C208" s="16">
        <f t="shared" si="12"/>
        <v>0</v>
      </c>
      <c r="D208" s="16">
        <f t="shared" si="13"/>
        <v>0</v>
      </c>
      <c r="E208" s="119">
        <f t="shared" ca="1" si="14"/>
        <v>0</v>
      </c>
      <c r="F208" s="11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25">
      <c r="A209"/>
      <c r="B209"/>
      <c r="C209" s="16">
        <f t="shared" si="12"/>
        <v>0</v>
      </c>
      <c r="D209" s="16">
        <f t="shared" si="13"/>
        <v>0</v>
      </c>
      <c r="E209" s="119">
        <f t="shared" ca="1" si="14"/>
        <v>0</v>
      </c>
      <c r="F209" s="118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25">
      <c r="A210"/>
      <c r="B210"/>
      <c r="C210" s="16">
        <f t="shared" si="12"/>
        <v>0</v>
      </c>
      <c r="D210" s="16">
        <f t="shared" si="13"/>
        <v>0</v>
      </c>
      <c r="E210" s="119">
        <f t="shared" ca="1" si="14"/>
        <v>0</v>
      </c>
      <c r="F210" s="118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25">
      <c r="A211"/>
      <c r="B211"/>
      <c r="C211" s="16">
        <f t="shared" si="12"/>
        <v>0</v>
      </c>
      <c r="D211" s="16">
        <f t="shared" si="13"/>
        <v>0</v>
      </c>
      <c r="E211" s="119">
        <f t="shared" ca="1" si="14"/>
        <v>0</v>
      </c>
      <c r="F211" s="118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25">
      <c r="A212"/>
      <c r="B212"/>
      <c r="C212" s="16">
        <f t="shared" si="12"/>
        <v>0</v>
      </c>
      <c r="D212" s="16">
        <f t="shared" si="13"/>
        <v>0</v>
      </c>
      <c r="E212" s="119">
        <f t="shared" ca="1" si="14"/>
        <v>0</v>
      </c>
      <c r="F212" s="118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25">
      <c r="A213"/>
      <c r="B213"/>
      <c r="C213" s="16">
        <f t="shared" si="12"/>
        <v>0</v>
      </c>
      <c r="D213" s="16">
        <f t="shared" si="13"/>
        <v>0</v>
      </c>
      <c r="E213" s="119">
        <f t="shared" ca="1" si="14"/>
        <v>0</v>
      </c>
      <c r="F213" s="118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25">
      <c r="A214"/>
      <c r="B214"/>
      <c r="C214" s="16">
        <f t="shared" si="12"/>
        <v>0</v>
      </c>
      <c r="D214" s="16">
        <f t="shared" si="13"/>
        <v>0</v>
      </c>
      <c r="E214" s="119">
        <f t="shared" ca="1" si="14"/>
        <v>0</v>
      </c>
      <c r="F214" s="118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25">
      <c r="A215"/>
      <c r="B215"/>
      <c r="C215" s="16">
        <f t="shared" si="12"/>
        <v>0</v>
      </c>
      <c r="D215" s="16">
        <f t="shared" si="13"/>
        <v>0</v>
      </c>
      <c r="E215" s="119">
        <f t="shared" ca="1" si="14"/>
        <v>0</v>
      </c>
      <c r="F215" s="118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25">
      <c r="A216"/>
      <c r="B216"/>
      <c r="C216" s="16">
        <f t="shared" si="12"/>
        <v>0</v>
      </c>
      <c r="D216" s="16">
        <f t="shared" si="13"/>
        <v>0</v>
      </c>
      <c r="E216" s="119">
        <f t="shared" ca="1" si="14"/>
        <v>0</v>
      </c>
      <c r="F216" s="118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25">
      <c r="A217"/>
      <c r="B217"/>
      <c r="C217" s="16">
        <f t="shared" si="12"/>
        <v>0</v>
      </c>
      <c r="D217" s="16">
        <f t="shared" si="13"/>
        <v>0</v>
      </c>
      <c r="E217" s="119">
        <f t="shared" ca="1" si="14"/>
        <v>0</v>
      </c>
      <c r="F217" s="118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25">
      <c r="A218"/>
      <c r="B218"/>
      <c r="C218" s="16">
        <f t="shared" si="12"/>
        <v>0</v>
      </c>
      <c r="D218" s="16">
        <f t="shared" si="13"/>
        <v>0</v>
      </c>
      <c r="E218" s="119">
        <f t="shared" ca="1" si="14"/>
        <v>0</v>
      </c>
      <c r="F218" s="1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25">
      <c r="A219"/>
      <c r="B219"/>
      <c r="C219" s="16">
        <f t="shared" si="12"/>
        <v>0</v>
      </c>
      <c r="D219" s="16">
        <f t="shared" si="13"/>
        <v>0</v>
      </c>
      <c r="E219" s="119">
        <f t="shared" ca="1" si="14"/>
        <v>0</v>
      </c>
      <c r="F219" s="118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25">
      <c r="A220"/>
      <c r="B220"/>
      <c r="C220" s="16">
        <f t="shared" si="12"/>
        <v>0</v>
      </c>
      <c r="D220" s="16">
        <f t="shared" si="13"/>
        <v>0</v>
      </c>
      <c r="E220" s="119">
        <f t="shared" ca="1" si="14"/>
        <v>0</v>
      </c>
      <c r="F220" s="118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25">
      <c r="A221"/>
      <c r="B221"/>
      <c r="C221" s="16">
        <f t="shared" si="12"/>
        <v>0</v>
      </c>
      <c r="D221" s="16">
        <f t="shared" si="13"/>
        <v>0</v>
      </c>
      <c r="E221" s="119">
        <f t="shared" ca="1" si="14"/>
        <v>0</v>
      </c>
      <c r="F221" s="118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25">
      <c r="A222"/>
      <c r="B222"/>
      <c r="C222" s="16">
        <f t="shared" si="12"/>
        <v>0</v>
      </c>
      <c r="D222" s="16">
        <f t="shared" si="13"/>
        <v>0</v>
      </c>
      <c r="E222" s="119">
        <f t="shared" ca="1" si="14"/>
        <v>0</v>
      </c>
      <c r="F222" s="118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25">
      <c r="A223"/>
      <c r="B223"/>
      <c r="C223" s="16">
        <f t="shared" si="12"/>
        <v>0</v>
      </c>
      <c r="D223" s="16">
        <f t="shared" si="13"/>
        <v>0</v>
      </c>
      <c r="E223" s="119">
        <f t="shared" ca="1" si="14"/>
        <v>0</v>
      </c>
      <c r="F223" s="118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25">
      <c r="A224"/>
      <c r="B224"/>
      <c r="C224" s="16">
        <f t="shared" si="12"/>
        <v>0</v>
      </c>
      <c r="D224" s="16">
        <f t="shared" si="13"/>
        <v>0</v>
      </c>
      <c r="E224" s="119">
        <f t="shared" ca="1" si="14"/>
        <v>0</v>
      </c>
      <c r="F224" s="118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25">
      <c r="A225"/>
      <c r="B225"/>
      <c r="C225" s="16">
        <f t="shared" si="12"/>
        <v>0</v>
      </c>
      <c r="D225" s="16">
        <f t="shared" si="13"/>
        <v>0</v>
      </c>
      <c r="E225" s="119">
        <f t="shared" ca="1" si="14"/>
        <v>0</v>
      </c>
      <c r="F225" s="118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25">
      <c r="A226"/>
      <c r="B226"/>
      <c r="C226" s="16">
        <f t="shared" si="12"/>
        <v>0</v>
      </c>
      <c r="D226" s="16">
        <f t="shared" si="13"/>
        <v>0</v>
      </c>
      <c r="E226" s="119">
        <f t="shared" ca="1" si="14"/>
        <v>0</v>
      </c>
      <c r="F226" s="118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25">
      <c r="A227"/>
      <c r="B227"/>
      <c r="C227" s="16">
        <f t="shared" si="12"/>
        <v>0</v>
      </c>
      <c r="D227" s="16">
        <f t="shared" si="13"/>
        <v>0</v>
      </c>
      <c r="E227" s="119">
        <f t="shared" ca="1" si="14"/>
        <v>0</v>
      </c>
      <c r="F227" s="118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25">
      <c r="A228"/>
      <c r="B228"/>
      <c r="C228" s="16">
        <f t="shared" si="12"/>
        <v>0</v>
      </c>
      <c r="D228" s="16">
        <f t="shared" si="13"/>
        <v>0</v>
      </c>
      <c r="E228" s="119">
        <f t="shared" ca="1" si="14"/>
        <v>0</v>
      </c>
      <c r="F228" s="11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25">
      <c r="A229"/>
      <c r="B229"/>
      <c r="C229" s="16">
        <f t="shared" si="12"/>
        <v>0</v>
      </c>
      <c r="D229" s="16">
        <f t="shared" si="13"/>
        <v>0</v>
      </c>
      <c r="E229" s="119">
        <f t="shared" ca="1" si="14"/>
        <v>0</v>
      </c>
      <c r="F229" s="118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25">
      <c r="A230"/>
      <c r="B230"/>
      <c r="C230" s="16">
        <f t="shared" si="12"/>
        <v>0</v>
      </c>
      <c r="D230" s="16">
        <f t="shared" si="13"/>
        <v>0</v>
      </c>
      <c r="E230" s="119">
        <f t="shared" ca="1" si="14"/>
        <v>0</v>
      </c>
      <c r="F230" s="118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25">
      <c r="A231"/>
      <c r="B231"/>
      <c r="C231" s="16">
        <f t="shared" si="12"/>
        <v>0</v>
      </c>
      <c r="D231" s="16">
        <f t="shared" si="13"/>
        <v>0</v>
      </c>
      <c r="E231" s="119">
        <f t="shared" ca="1" si="14"/>
        <v>0</v>
      </c>
      <c r="F231" s="118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25">
      <c r="A232"/>
      <c r="B232"/>
      <c r="C232" s="16">
        <f t="shared" si="12"/>
        <v>0</v>
      </c>
      <c r="D232" s="16">
        <f t="shared" si="13"/>
        <v>0</v>
      </c>
      <c r="E232" s="119">
        <f t="shared" ca="1" si="14"/>
        <v>0</v>
      </c>
      <c r="F232" s="118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25">
      <c r="A233"/>
      <c r="B233"/>
      <c r="C233" s="16">
        <f t="shared" si="12"/>
        <v>0</v>
      </c>
      <c r="D233" s="16">
        <f t="shared" si="13"/>
        <v>0</v>
      </c>
      <c r="E233" s="119">
        <f t="shared" ca="1" si="14"/>
        <v>0</v>
      </c>
      <c r="F233" s="118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25">
      <c r="A234"/>
      <c r="B234"/>
      <c r="C234" s="16">
        <f t="shared" si="12"/>
        <v>0</v>
      </c>
      <c r="D234" s="16">
        <f t="shared" si="13"/>
        <v>0</v>
      </c>
      <c r="E234" s="119">
        <f t="shared" ca="1" si="14"/>
        <v>0</v>
      </c>
      <c r="F234" s="118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25">
      <c r="A235"/>
      <c r="B235"/>
      <c r="C235" s="16">
        <f t="shared" si="12"/>
        <v>0</v>
      </c>
      <c r="D235" s="16">
        <f t="shared" si="13"/>
        <v>0</v>
      </c>
      <c r="E235" s="119">
        <f t="shared" ca="1" si="14"/>
        <v>0</v>
      </c>
      <c r="F235" s="118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25">
      <c r="A236"/>
      <c r="B236"/>
      <c r="C236" s="16">
        <f t="shared" si="12"/>
        <v>0</v>
      </c>
      <c r="D236" s="16">
        <f t="shared" si="13"/>
        <v>0</v>
      </c>
      <c r="E236" s="119">
        <f t="shared" ca="1" si="14"/>
        <v>0</v>
      </c>
      <c r="F236" s="118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25">
      <c r="A237"/>
      <c r="B237"/>
      <c r="C237" s="16">
        <f t="shared" si="12"/>
        <v>0</v>
      </c>
      <c r="D237" s="16">
        <f t="shared" si="13"/>
        <v>0</v>
      </c>
      <c r="E237" s="119">
        <f t="shared" ca="1" si="14"/>
        <v>0</v>
      </c>
      <c r="F237" s="118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25">
      <c r="A238"/>
      <c r="B238"/>
      <c r="C238" s="16">
        <f t="shared" si="12"/>
        <v>0</v>
      </c>
      <c r="D238" s="16">
        <f t="shared" si="13"/>
        <v>0</v>
      </c>
      <c r="E238" s="119">
        <f t="shared" ca="1" si="14"/>
        <v>0</v>
      </c>
      <c r="F238" s="11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25">
      <c r="A239"/>
      <c r="B239"/>
      <c r="C239" s="16">
        <f t="shared" si="12"/>
        <v>0</v>
      </c>
      <c r="D239" s="16">
        <f t="shared" si="13"/>
        <v>0</v>
      </c>
      <c r="E239" s="119">
        <f t="shared" ca="1" si="14"/>
        <v>0</v>
      </c>
      <c r="F239" s="118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25">
      <c r="A240"/>
      <c r="B240"/>
      <c r="C240" s="16">
        <f t="shared" si="12"/>
        <v>0</v>
      </c>
      <c r="D240" s="16">
        <f t="shared" si="13"/>
        <v>0</v>
      </c>
      <c r="E240" s="119">
        <f t="shared" ca="1" si="14"/>
        <v>0</v>
      </c>
      <c r="F240" s="118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25">
      <c r="A241"/>
      <c r="B241"/>
      <c r="C241" s="16">
        <f t="shared" si="12"/>
        <v>0</v>
      </c>
      <c r="D241" s="16">
        <f t="shared" si="13"/>
        <v>0</v>
      </c>
      <c r="E241" s="119">
        <f t="shared" ca="1" si="14"/>
        <v>0</v>
      </c>
      <c r="F241" s="118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25">
      <c r="A242"/>
      <c r="B242"/>
      <c r="C242" s="16">
        <f t="shared" si="12"/>
        <v>0</v>
      </c>
      <c r="D242" s="16">
        <f t="shared" si="13"/>
        <v>0</v>
      </c>
      <c r="E242" s="119">
        <f t="shared" ca="1" si="14"/>
        <v>0</v>
      </c>
      <c r="F242" s="118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25">
      <c r="A243"/>
      <c r="B243"/>
      <c r="C243" s="16">
        <f t="shared" si="12"/>
        <v>0</v>
      </c>
      <c r="D243" s="16">
        <f t="shared" si="13"/>
        <v>0</v>
      </c>
      <c r="E243" s="119">
        <f t="shared" ca="1" si="14"/>
        <v>0</v>
      </c>
      <c r="F243" s="118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25">
      <c r="A244"/>
      <c r="B244"/>
      <c r="C244" s="16">
        <f t="shared" si="12"/>
        <v>0</v>
      </c>
      <c r="D244" s="16">
        <f t="shared" si="13"/>
        <v>0</v>
      </c>
      <c r="E244" s="119">
        <f t="shared" ca="1" si="14"/>
        <v>0</v>
      </c>
      <c r="F244" s="118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25">
      <c r="A245"/>
      <c r="B245"/>
      <c r="C245" s="16">
        <f t="shared" si="12"/>
        <v>0</v>
      </c>
      <c r="D245" s="16">
        <f t="shared" si="13"/>
        <v>0</v>
      </c>
      <c r="E245" s="119">
        <f t="shared" ca="1" si="14"/>
        <v>0</v>
      </c>
      <c r="F245" s="118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25">
      <c r="A246"/>
      <c r="B246"/>
      <c r="C246" s="16">
        <f t="shared" si="12"/>
        <v>0</v>
      </c>
      <c r="D246" s="16">
        <f t="shared" si="13"/>
        <v>0</v>
      </c>
      <c r="E246" s="119">
        <f t="shared" ca="1" si="14"/>
        <v>0</v>
      </c>
      <c r="F246" s="118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25">
      <c r="A247"/>
      <c r="B247"/>
      <c r="C247" s="16">
        <f t="shared" si="12"/>
        <v>0</v>
      </c>
      <c r="D247" s="16">
        <f t="shared" si="13"/>
        <v>0</v>
      </c>
      <c r="E247" s="119">
        <f t="shared" ca="1" si="14"/>
        <v>0</v>
      </c>
      <c r="F247" s="118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25">
      <c r="A248"/>
      <c r="B248"/>
      <c r="C248" s="16">
        <f t="shared" si="12"/>
        <v>0</v>
      </c>
      <c r="D248" s="16">
        <f t="shared" si="13"/>
        <v>0</v>
      </c>
      <c r="E248" s="119">
        <f t="shared" ca="1" si="14"/>
        <v>0</v>
      </c>
      <c r="F248" s="11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25">
      <c r="A249"/>
      <c r="B249"/>
      <c r="C249" s="16">
        <f t="shared" si="12"/>
        <v>0</v>
      </c>
      <c r="D249" s="16">
        <f t="shared" si="13"/>
        <v>0</v>
      </c>
      <c r="E249" s="119">
        <f t="shared" ca="1" si="14"/>
        <v>0</v>
      </c>
      <c r="F249" s="118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25">
      <c r="A250"/>
      <c r="B250"/>
      <c r="C250" s="16">
        <f t="shared" si="12"/>
        <v>0</v>
      </c>
      <c r="D250" s="16">
        <f t="shared" si="13"/>
        <v>0</v>
      </c>
      <c r="E250" s="119">
        <f t="shared" ca="1" si="14"/>
        <v>0</v>
      </c>
      <c r="F250" s="118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25">
      <c r="A251"/>
      <c r="B251"/>
      <c r="C251" s="16">
        <f t="shared" si="12"/>
        <v>0</v>
      </c>
      <c r="D251" s="16">
        <f t="shared" si="13"/>
        <v>0</v>
      </c>
      <c r="E251" s="119">
        <f t="shared" ca="1" si="14"/>
        <v>0</v>
      </c>
      <c r="F251" s="118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25">
      <c r="C252" s="16">
        <f t="shared" si="12"/>
        <v>0</v>
      </c>
      <c r="D252" s="16">
        <f t="shared" si="13"/>
        <v>0</v>
      </c>
      <c r="E252" s="119">
        <f t="shared" ca="1" si="14"/>
        <v>0</v>
      </c>
    </row>
    <row r="253" spans="1:91" x14ac:dyDescent="0.25">
      <c r="C253" s="16">
        <f t="shared" si="12"/>
        <v>0</v>
      </c>
      <c r="D253" s="16">
        <f t="shared" si="13"/>
        <v>0</v>
      </c>
      <c r="E253" s="119">
        <f t="shared" ca="1" si="14"/>
        <v>0</v>
      </c>
    </row>
    <row r="254" spans="1:91" x14ac:dyDescent="0.25">
      <c r="C254" s="16">
        <f t="shared" si="12"/>
        <v>0</v>
      </c>
      <c r="D254" s="16">
        <f t="shared" si="13"/>
        <v>0</v>
      </c>
      <c r="E254" s="119">
        <f t="shared" ca="1" si="14"/>
        <v>0</v>
      </c>
    </row>
    <row r="255" spans="1:91" x14ac:dyDescent="0.25">
      <c r="C255" s="16">
        <f t="shared" si="12"/>
        <v>0</v>
      </c>
      <c r="D255" s="16">
        <f t="shared" si="13"/>
        <v>0</v>
      </c>
      <c r="E255" s="119">
        <f t="shared" ca="1" si="14"/>
        <v>0</v>
      </c>
    </row>
    <row r="256" spans="1:91" x14ac:dyDescent="0.25">
      <c r="C256" s="16">
        <f t="shared" si="12"/>
        <v>0</v>
      </c>
      <c r="D256" s="16">
        <f t="shared" si="13"/>
        <v>0</v>
      </c>
      <c r="E256" s="119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:E3"/>
    </sheetView>
  </sheetViews>
  <sheetFormatPr defaultColWidth="8.85546875" defaultRowHeight="15" x14ac:dyDescent="0.25"/>
  <cols>
    <col min="1" max="1" width="8.42578125" customWidth="1"/>
    <col min="2" max="2" width="32.85546875" customWidth="1"/>
    <col min="3" max="5" width="20.42578125" customWidth="1"/>
    <col min="6" max="6" width="11.85546875" bestFit="1" customWidth="1"/>
    <col min="7" max="9" width="12.42578125" bestFit="1" customWidth="1"/>
    <col min="10" max="10" width="12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3.42578125" bestFit="1" customWidth="1"/>
    <col min="16" max="16" width="12.85546875" bestFit="1" customWidth="1"/>
    <col min="17" max="19" width="13.42578125" bestFit="1" customWidth="1"/>
    <col min="20" max="20" width="13.140625" bestFit="1" customWidth="1"/>
    <col min="21" max="21" width="13.42578125" bestFit="1" customWidth="1"/>
    <col min="22" max="22" width="13.140625" bestFit="1" customWidth="1"/>
    <col min="23" max="24" width="13.42578125" bestFit="1" customWidth="1"/>
    <col min="25" max="25" width="13.85546875" bestFit="1" customWidth="1"/>
    <col min="26" max="26" width="13.42578125" bestFit="1" customWidth="1"/>
    <col min="27" max="29" width="13.85546875" bestFit="1" customWidth="1"/>
    <col min="30" max="30" width="13.5703125" bestFit="1" customWidth="1"/>
    <col min="31" max="31" width="13.85546875" bestFit="1" customWidth="1"/>
    <col min="32" max="32" width="13.5703125" bestFit="1" customWidth="1"/>
    <col min="33" max="35" width="13.85546875" bestFit="1" customWidth="1"/>
    <col min="36" max="36" width="11.42578125" bestFit="1" customWidth="1"/>
    <col min="37" max="39" width="11.85546875" bestFit="1" customWidth="1"/>
    <col min="40" max="40" width="11.5703125" bestFit="1" customWidth="1"/>
    <col min="41" max="41" width="11.85546875" bestFit="1" customWidth="1"/>
    <col min="42" max="42" width="11.5703125" bestFit="1" customWidth="1"/>
    <col min="43" max="44" width="11.8554687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42578125" bestFit="1" customWidth="1"/>
    <col min="56" max="56" width="12.85546875" bestFit="1" customWidth="1"/>
    <col min="57" max="59" width="13.42578125" bestFit="1" customWidth="1"/>
    <col min="60" max="60" width="13.140625" bestFit="1" customWidth="1"/>
    <col min="61" max="61" width="13.42578125" bestFit="1" customWidth="1"/>
    <col min="62" max="62" width="13.140625" bestFit="1" customWidth="1"/>
    <col min="63" max="65" width="13.42578125" bestFit="1" customWidth="1"/>
    <col min="66" max="66" width="12.85546875" bestFit="1" customWidth="1"/>
    <col min="67" max="67" width="12.5703125" bestFit="1" customWidth="1"/>
    <col min="68" max="70" width="13.140625" bestFit="1" customWidth="1"/>
    <col min="71" max="71" width="12.85546875" bestFit="1" customWidth="1"/>
    <col min="72" max="72" width="13.140625" bestFit="1" customWidth="1"/>
    <col min="73" max="73" width="12.85546875" bestFit="1" customWidth="1"/>
    <col min="74" max="75" width="13.140625" bestFit="1" customWidth="1"/>
    <col min="76" max="76" width="14.140625" bestFit="1" customWidth="1"/>
    <col min="77" max="77" width="13.5703125" bestFit="1" customWidth="1"/>
    <col min="78" max="80" width="14.140625" bestFit="1" customWidth="1"/>
    <col min="81" max="81" width="13.85546875" bestFit="1" customWidth="1"/>
    <col min="82" max="82" width="14.140625" bestFit="1" customWidth="1"/>
    <col min="83" max="83" width="13.85546875" bestFit="1" customWidth="1"/>
    <col min="84" max="85" width="14.140625" bestFit="1" customWidth="1"/>
    <col min="86" max="86" width="14.5703125" bestFit="1" customWidth="1"/>
    <col min="87" max="87" width="14.140625" bestFit="1" customWidth="1"/>
    <col min="88" max="90" width="14.5703125" bestFit="1" customWidth="1"/>
    <col min="91" max="91" width="14.42578125" bestFit="1" customWidth="1"/>
    <col min="92" max="92" width="14.5703125" bestFit="1" customWidth="1"/>
    <col min="93" max="93" width="14.42578125" bestFit="1" customWidth="1"/>
    <col min="94" max="96" width="14.5703125" bestFit="1" customWidth="1"/>
    <col min="97" max="97" width="14.140625" bestFit="1" customWidth="1"/>
  </cols>
  <sheetData>
    <row r="1" spans="1:97" x14ac:dyDescent="0.25">
      <c r="C1" s="4" t="s">
        <v>57</v>
      </c>
      <c r="F1" s="60" t="s">
        <v>58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25">
      <c r="A2" s="9" t="s">
        <v>49</v>
      </c>
      <c r="B2" s="4" t="s">
        <v>50</v>
      </c>
      <c r="C2" s="4" t="s">
        <v>51</v>
      </c>
      <c r="D2" s="4" t="s">
        <v>52</v>
      </c>
      <c r="E2" s="4" t="s">
        <v>21</v>
      </c>
      <c r="F2" s="6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2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19" t="e">
        <f ca="1">AVERAGEIFS(F3:CS3,$F$2:$CS$2,"&gt;="&amp;TODAY()-30)</f>
        <v>#DIV/0!</v>
      </c>
      <c r="F3" s="11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2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19" t="e">
        <f t="shared" ref="E4:E67" ca="1" si="5">AVERAGEIFS(F4:CS4,$F$2:$CS$2,"&gt;="&amp;TODAY()-30)</f>
        <v>#DIV/0!</v>
      </c>
      <c r="F4" s="11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25">
      <c r="C5" s="16" t="e">
        <f t="shared" si="3"/>
        <v>#DIV/0!</v>
      </c>
      <c r="D5" s="16" t="e">
        <f t="shared" si="4"/>
        <v>#DIV/0!</v>
      </c>
      <c r="E5" s="119" t="e">
        <f t="shared" ca="1" si="5"/>
        <v>#DIV/0!</v>
      </c>
      <c r="F5" s="11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25">
      <c r="C6" s="16" t="e">
        <f t="shared" si="3"/>
        <v>#DIV/0!</v>
      </c>
      <c r="D6" s="16" t="e">
        <f t="shared" si="4"/>
        <v>#DIV/0!</v>
      </c>
      <c r="E6" s="119" t="e">
        <f t="shared" ca="1" si="5"/>
        <v>#DIV/0!</v>
      </c>
      <c r="F6" s="11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25">
      <c r="C7" s="16" t="e">
        <f t="shared" si="3"/>
        <v>#DIV/0!</v>
      </c>
      <c r="D7" s="16" t="e">
        <f t="shared" si="4"/>
        <v>#DIV/0!</v>
      </c>
      <c r="E7" s="119" t="e">
        <f t="shared" ca="1" si="5"/>
        <v>#DIV/0!</v>
      </c>
      <c r="F7" s="11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25">
      <c r="C8" s="16" t="e">
        <f t="shared" si="3"/>
        <v>#DIV/0!</v>
      </c>
      <c r="D8" s="16" t="e">
        <f t="shared" si="4"/>
        <v>#DIV/0!</v>
      </c>
      <c r="E8" s="119" t="e">
        <f t="shared" ca="1" si="5"/>
        <v>#DIV/0!</v>
      </c>
      <c r="F8" s="118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25">
      <c r="C9" s="16" t="e">
        <f t="shared" si="3"/>
        <v>#DIV/0!</v>
      </c>
      <c r="D9" s="16" t="e">
        <f t="shared" si="4"/>
        <v>#DIV/0!</v>
      </c>
      <c r="E9" s="119" t="e">
        <f t="shared" ca="1" si="5"/>
        <v>#DIV/0!</v>
      </c>
      <c r="F9" s="118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25">
      <c r="C10" s="16" t="e">
        <f t="shared" si="3"/>
        <v>#DIV/0!</v>
      </c>
      <c r="D10" s="16" t="e">
        <f t="shared" si="4"/>
        <v>#DIV/0!</v>
      </c>
      <c r="E10" s="119" t="e">
        <f t="shared" ca="1" si="5"/>
        <v>#DIV/0!</v>
      </c>
      <c r="F10" s="11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25">
      <c r="C11" s="16" t="e">
        <f t="shared" si="3"/>
        <v>#DIV/0!</v>
      </c>
      <c r="D11" s="16" t="e">
        <f t="shared" si="4"/>
        <v>#DIV/0!</v>
      </c>
      <c r="E11" s="119" t="e">
        <f t="shared" ca="1" si="5"/>
        <v>#DIV/0!</v>
      </c>
      <c r="F11" s="1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25">
      <c r="C12" s="16" t="e">
        <f t="shared" si="3"/>
        <v>#DIV/0!</v>
      </c>
      <c r="D12" s="16" t="e">
        <f t="shared" si="4"/>
        <v>#DIV/0!</v>
      </c>
      <c r="E12" s="119" t="e">
        <f t="shared" ca="1" si="5"/>
        <v>#DIV/0!</v>
      </c>
      <c r="F12" s="118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25">
      <c r="C13" s="16" t="e">
        <f t="shared" si="3"/>
        <v>#DIV/0!</v>
      </c>
      <c r="D13" s="16" t="e">
        <f t="shared" si="4"/>
        <v>#DIV/0!</v>
      </c>
      <c r="E13" s="119" t="e">
        <f t="shared" ca="1" si="5"/>
        <v>#DIV/0!</v>
      </c>
      <c r="F13" s="11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25">
      <c r="C14" s="16" t="e">
        <f t="shared" si="3"/>
        <v>#DIV/0!</v>
      </c>
      <c r="D14" s="16" t="e">
        <f t="shared" si="4"/>
        <v>#DIV/0!</v>
      </c>
      <c r="E14" s="119" t="e">
        <f t="shared" ca="1" si="5"/>
        <v>#DIV/0!</v>
      </c>
      <c r="F14" s="1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25">
      <c r="C15" s="16" t="e">
        <f t="shared" si="3"/>
        <v>#DIV/0!</v>
      </c>
      <c r="D15" s="16" t="e">
        <f t="shared" si="4"/>
        <v>#DIV/0!</v>
      </c>
      <c r="E15" s="119" t="e">
        <f t="shared" ca="1" si="5"/>
        <v>#DIV/0!</v>
      </c>
      <c r="F15" s="11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25">
      <c r="C16" s="16" t="e">
        <f t="shared" si="3"/>
        <v>#DIV/0!</v>
      </c>
      <c r="D16" s="16" t="e">
        <f t="shared" si="4"/>
        <v>#DIV/0!</v>
      </c>
      <c r="E16" s="119" t="e">
        <f t="shared" ca="1" si="5"/>
        <v>#DIV/0!</v>
      </c>
      <c r="F16" s="11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25">
      <c r="C17" s="16" t="e">
        <f t="shared" si="3"/>
        <v>#DIV/0!</v>
      </c>
      <c r="D17" s="16" t="e">
        <f t="shared" si="4"/>
        <v>#DIV/0!</v>
      </c>
      <c r="E17" s="119" t="e">
        <f t="shared" ca="1" si="5"/>
        <v>#DIV/0!</v>
      </c>
      <c r="F17" s="11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25">
      <c r="C18" s="16" t="e">
        <f t="shared" si="3"/>
        <v>#DIV/0!</v>
      </c>
      <c r="D18" s="16" t="e">
        <f t="shared" si="4"/>
        <v>#DIV/0!</v>
      </c>
      <c r="E18" s="119" t="e">
        <f t="shared" ca="1" si="5"/>
        <v>#DIV/0!</v>
      </c>
      <c r="F18" s="118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25">
      <c r="C19" s="16" t="e">
        <f t="shared" si="3"/>
        <v>#DIV/0!</v>
      </c>
      <c r="D19" s="16" t="e">
        <f t="shared" si="4"/>
        <v>#DIV/0!</v>
      </c>
      <c r="E19" s="119" t="e">
        <f t="shared" ca="1" si="5"/>
        <v>#DIV/0!</v>
      </c>
      <c r="F19" s="11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25">
      <c r="C20" s="16" t="e">
        <f t="shared" si="3"/>
        <v>#DIV/0!</v>
      </c>
      <c r="D20" s="16" t="e">
        <f t="shared" si="4"/>
        <v>#DIV/0!</v>
      </c>
      <c r="E20" s="119" t="e">
        <f t="shared" ca="1" si="5"/>
        <v>#DIV/0!</v>
      </c>
      <c r="F20" s="118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25">
      <c r="C21" s="16" t="e">
        <f t="shared" si="3"/>
        <v>#DIV/0!</v>
      </c>
      <c r="D21" s="16" t="e">
        <f t="shared" si="4"/>
        <v>#DIV/0!</v>
      </c>
      <c r="E21" s="119" t="e">
        <f t="shared" ca="1" si="5"/>
        <v>#DIV/0!</v>
      </c>
      <c r="F21" s="11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25">
      <c r="C22" s="16" t="e">
        <f t="shared" si="3"/>
        <v>#DIV/0!</v>
      </c>
      <c r="D22" s="16" t="e">
        <f t="shared" si="4"/>
        <v>#DIV/0!</v>
      </c>
      <c r="E22" s="119" t="e">
        <f t="shared" ca="1" si="5"/>
        <v>#DIV/0!</v>
      </c>
      <c r="F22" s="118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25">
      <c r="C23" s="16" t="e">
        <f t="shared" si="3"/>
        <v>#DIV/0!</v>
      </c>
      <c r="D23" s="16" t="e">
        <f t="shared" si="4"/>
        <v>#DIV/0!</v>
      </c>
      <c r="E23" s="119" t="e">
        <f t="shared" ca="1" si="5"/>
        <v>#DIV/0!</v>
      </c>
      <c r="F23" s="11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25">
      <c r="C24" s="16" t="e">
        <f t="shared" si="3"/>
        <v>#DIV/0!</v>
      </c>
      <c r="D24" s="16" t="e">
        <f t="shared" si="4"/>
        <v>#DIV/0!</v>
      </c>
      <c r="E24" s="119" t="e">
        <f t="shared" ca="1" si="5"/>
        <v>#DIV/0!</v>
      </c>
      <c r="F24" s="118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25">
      <c r="C25" s="16" t="e">
        <f t="shared" si="3"/>
        <v>#DIV/0!</v>
      </c>
      <c r="D25" s="16" t="e">
        <f t="shared" si="4"/>
        <v>#DIV/0!</v>
      </c>
      <c r="E25" s="119" t="e">
        <f t="shared" ca="1" si="5"/>
        <v>#DIV/0!</v>
      </c>
      <c r="F25" s="1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25">
      <c r="C26" s="16" t="e">
        <f t="shared" si="3"/>
        <v>#DIV/0!</v>
      </c>
      <c r="D26" s="16" t="e">
        <f t="shared" si="4"/>
        <v>#DIV/0!</v>
      </c>
      <c r="E26" s="119" t="e">
        <f t="shared" ca="1" si="5"/>
        <v>#DIV/0!</v>
      </c>
      <c r="F26" s="118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25">
      <c r="C27" s="16" t="e">
        <f t="shared" si="3"/>
        <v>#DIV/0!</v>
      </c>
      <c r="D27" s="16" t="e">
        <f t="shared" si="4"/>
        <v>#DIV/0!</v>
      </c>
      <c r="E27" s="119" t="e">
        <f t="shared" ca="1" si="5"/>
        <v>#DIV/0!</v>
      </c>
      <c r="F27" s="118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25">
      <c r="C28" s="16" t="e">
        <f t="shared" si="3"/>
        <v>#DIV/0!</v>
      </c>
      <c r="D28" s="16" t="e">
        <f t="shared" si="4"/>
        <v>#DIV/0!</v>
      </c>
      <c r="E28" s="119" t="e">
        <f t="shared" ca="1" si="5"/>
        <v>#DIV/0!</v>
      </c>
      <c r="F28" s="118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25">
      <c r="C29" s="16" t="e">
        <f t="shared" si="3"/>
        <v>#DIV/0!</v>
      </c>
      <c r="D29" s="16" t="e">
        <f t="shared" si="4"/>
        <v>#DIV/0!</v>
      </c>
      <c r="E29" s="119" t="e">
        <f t="shared" ca="1" si="5"/>
        <v>#DIV/0!</v>
      </c>
      <c r="F29" s="118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25">
      <c r="C30" s="16" t="e">
        <f t="shared" si="3"/>
        <v>#DIV/0!</v>
      </c>
      <c r="D30" s="16" t="e">
        <f t="shared" si="4"/>
        <v>#DIV/0!</v>
      </c>
      <c r="E30" s="119" t="e">
        <f t="shared" ca="1" si="5"/>
        <v>#DIV/0!</v>
      </c>
      <c r="F30" s="11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25">
      <c r="C31" s="16" t="e">
        <f t="shared" si="3"/>
        <v>#DIV/0!</v>
      </c>
      <c r="D31" s="16" t="e">
        <f t="shared" si="4"/>
        <v>#DIV/0!</v>
      </c>
      <c r="E31" s="119" t="e">
        <f t="shared" ca="1" si="5"/>
        <v>#DIV/0!</v>
      </c>
      <c r="F31" s="11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25">
      <c r="C32" s="16" t="e">
        <f t="shared" si="3"/>
        <v>#DIV/0!</v>
      </c>
      <c r="D32" s="16" t="e">
        <f t="shared" si="4"/>
        <v>#DIV/0!</v>
      </c>
      <c r="E32" s="119" t="e">
        <f t="shared" ca="1" si="5"/>
        <v>#DIV/0!</v>
      </c>
      <c r="F32" s="118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25">
      <c r="C33" s="16" t="e">
        <f t="shared" si="3"/>
        <v>#DIV/0!</v>
      </c>
      <c r="D33" s="16" t="e">
        <f t="shared" si="4"/>
        <v>#DIV/0!</v>
      </c>
      <c r="E33" s="119" t="e">
        <f t="shared" ca="1" si="5"/>
        <v>#DIV/0!</v>
      </c>
      <c r="F33" s="118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25">
      <c r="C34" s="16" t="e">
        <f t="shared" si="3"/>
        <v>#DIV/0!</v>
      </c>
      <c r="D34" s="16" t="e">
        <f t="shared" si="4"/>
        <v>#DIV/0!</v>
      </c>
      <c r="E34" s="119" t="e">
        <f t="shared" ca="1" si="5"/>
        <v>#DIV/0!</v>
      </c>
      <c r="F34" s="118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25">
      <c r="C35" s="16" t="e">
        <f t="shared" si="3"/>
        <v>#DIV/0!</v>
      </c>
      <c r="D35" s="16" t="e">
        <f t="shared" si="4"/>
        <v>#DIV/0!</v>
      </c>
      <c r="E35" s="119" t="e">
        <f t="shared" ca="1" si="5"/>
        <v>#DIV/0!</v>
      </c>
      <c r="F35" s="118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25">
      <c r="C36" s="16" t="e">
        <f t="shared" si="3"/>
        <v>#DIV/0!</v>
      </c>
      <c r="D36" s="16" t="e">
        <f t="shared" si="4"/>
        <v>#DIV/0!</v>
      </c>
      <c r="E36" s="119" t="e">
        <f t="shared" ca="1" si="5"/>
        <v>#DIV/0!</v>
      </c>
      <c r="F36" s="118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25">
      <c r="C37" s="16" t="e">
        <f t="shared" si="3"/>
        <v>#DIV/0!</v>
      </c>
      <c r="D37" s="16" t="e">
        <f t="shared" si="4"/>
        <v>#DIV/0!</v>
      </c>
      <c r="E37" s="119" t="e">
        <f t="shared" ca="1" si="5"/>
        <v>#DIV/0!</v>
      </c>
      <c r="F37" s="118"/>
      <c r="G37" s="16"/>
      <c r="DD37">
        <v>0</v>
      </c>
    </row>
    <row r="38" spans="3:108" x14ac:dyDescent="0.25">
      <c r="C38" s="16" t="e">
        <f t="shared" si="3"/>
        <v>#DIV/0!</v>
      </c>
      <c r="D38" s="16" t="e">
        <f t="shared" si="4"/>
        <v>#DIV/0!</v>
      </c>
      <c r="E38" s="119" t="e">
        <f t="shared" ca="1" si="5"/>
        <v>#DIV/0!</v>
      </c>
      <c r="F38" s="11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25">
      <c r="C39" s="16" t="e">
        <f t="shared" si="3"/>
        <v>#DIV/0!</v>
      </c>
      <c r="D39" s="16" t="e">
        <f t="shared" si="4"/>
        <v>#DIV/0!</v>
      </c>
      <c r="E39" s="119" t="e">
        <f t="shared" ca="1" si="5"/>
        <v>#DIV/0!</v>
      </c>
      <c r="F39" s="11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25">
      <c r="C40" s="16" t="e">
        <f t="shared" si="3"/>
        <v>#DIV/0!</v>
      </c>
      <c r="D40" s="16" t="e">
        <f t="shared" si="4"/>
        <v>#DIV/0!</v>
      </c>
      <c r="E40" s="119" t="e">
        <f t="shared" ca="1" si="5"/>
        <v>#DIV/0!</v>
      </c>
      <c r="F40" s="11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25">
      <c r="C41" s="16" t="e">
        <f t="shared" si="3"/>
        <v>#DIV/0!</v>
      </c>
      <c r="D41" s="16" t="e">
        <f t="shared" si="4"/>
        <v>#DIV/0!</v>
      </c>
      <c r="E41" s="119" t="e">
        <f t="shared" ca="1" si="5"/>
        <v>#DIV/0!</v>
      </c>
      <c r="F41" s="11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25">
      <c r="C42" s="16" t="e">
        <f t="shared" si="3"/>
        <v>#DIV/0!</v>
      </c>
      <c r="D42" s="16" t="e">
        <f t="shared" si="4"/>
        <v>#DIV/0!</v>
      </c>
      <c r="E42" s="119" t="e">
        <f t="shared" ca="1" si="5"/>
        <v>#DIV/0!</v>
      </c>
      <c r="F42" s="11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25">
      <c r="C43" s="16" t="e">
        <f t="shared" si="3"/>
        <v>#DIV/0!</v>
      </c>
      <c r="D43" s="16" t="e">
        <f t="shared" si="4"/>
        <v>#DIV/0!</v>
      </c>
      <c r="E43" s="119" t="e">
        <f t="shared" ca="1" si="5"/>
        <v>#DIV/0!</v>
      </c>
      <c r="F43" s="11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25">
      <c r="C44" s="16" t="e">
        <f t="shared" si="3"/>
        <v>#DIV/0!</v>
      </c>
      <c r="D44" s="16" t="e">
        <f t="shared" si="4"/>
        <v>#DIV/0!</v>
      </c>
      <c r="E44" s="119" t="e">
        <f t="shared" ca="1" si="5"/>
        <v>#DIV/0!</v>
      </c>
      <c r="F44" s="11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25">
      <c r="C45" s="16" t="e">
        <f t="shared" si="3"/>
        <v>#DIV/0!</v>
      </c>
      <c r="D45" s="16" t="e">
        <f t="shared" si="4"/>
        <v>#DIV/0!</v>
      </c>
      <c r="E45" s="119" t="e">
        <f t="shared" ca="1" si="5"/>
        <v>#DIV/0!</v>
      </c>
      <c r="F45" s="118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25">
      <c r="C46" s="16" t="e">
        <f t="shared" si="3"/>
        <v>#DIV/0!</v>
      </c>
      <c r="D46" s="16" t="e">
        <f t="shared" si="4"/>
        <v>#DIV/0!</v>
      </c>
      <c r="E46" s="119" t="e">
        <f t="shared" ca="1" si="5"/>
        <v>#DIV/0!</v>
      </c>
      <c r="F46" s="11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25">
      <c r="C47" s="16" t="e">
        <f t="shared" si="3"/>
        <v>#DIV/0!</v>
      </c>
      <c r="D47" s="16" t="e">
        <f t="shared" si="4"/>
        <v>#DIV/0!</v>
      </c>
      <c r="E47" s="119" t="e">
        <f t="shared" ca="1" si="5"/>
        <v>#DIV/0!</v>
      </c>
      <c r="F47" s="11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25">
      <c r="C48" s="16" t="e">
        <f t="shared" si="3"/>
        <v>#DIV/0!</v>
      </c>
      <c r="D48" s="16" t="e">
        <f t="shared" si="4"/>
        <v>#DIV/0!</v>
      </c>
      <c r="E48" s="119" t="e">
        <f t="shared" ca="1" si="5"/>
        <v>#DIV/0!</v>
      </c>
      <c r="F48" s="11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25">
      <c r="C49" s="16" t="e">
        <f t="shared" si="3"/>
        <v>#DIV/0!</v>
      </c>
      <c r="D49" s="16" t="e">
        <f t="shared" si="4"/>
        <v>#DIV/0!</v>
      </c>
      <c r="E49" s="119" t="e">
        <f t="shared" ca="1" si="5"/>
        <v>#DIV/0!</v>
      </c>
      <c r="F49" s="118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25">
      <c r="C50" s="16" t="e">
        <f t="shared" si="3"/>
        <v>#DIV/0!</v>
      </c>
      <c r="D50" s="16" t="e">
        <f t="shared" si="4"/>
        <v>#DIV/0!</v>
      </c>
      <c r="E50" s="119" t="e">
        <f t="shared" ca="1" si="5"/>
        <v>#DIV/0!</v>
      </c>
      <c r="F50" s="118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25">
      <c r="C51" s="16" t="e">
        <f t="shared" si="3"/>
        <v>#DIV/0!</v>
      </c>
      <c r="D51" s="16" t="e">
        <f t="shared" si="4"/>
        <v>#DIV/0!</v>
      </c>
      <c r="E51" s="119" t="e">
        <f t="shared" ca="1" si="5"/>
        <v>#DIV/0!</v>
      </c>
      <c r="F51" s="118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25">
      <c r="C52" s="16" t="e">
        <f t="shared" si="3"/>
        <v>#DIV/0!</v>
      </c>
      <c r="D52" s="16" t="e">
        <f t="shared" si="4"/>
        <v>#DIV/0!</v>
      </c>
      <c r="E52" s="119" t="e">
        <f t="shared" ca="1" si="5"/>
        <v>#DIV/0!</v>
      </c>
      <c r="F52" s="118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25">
      <c r="C53" s="16" t="e">
        <f t="shared" si="3"/>
        <v>#DIV/0!</v>
      </c>
      <c r="D53" s="16" t="e">
        <f t="shared" si="4"/>
        <v>#DIV/0!</v>
      </c>
      <c r="E53" s="119" t="e">
        <f t="shared" ca="1" si="5"/>
        <v>#DIV/0!</v>
      </c>
      <c r="F53" s="118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25">
      <c r="C54" s="16" t="e">
        <f t="shared" si="3"/>
        <v>#DIV/0!</v>
      </c>
      <c r="D54" s="16" t="e">
        <f t="shared" si="4"/>
        <v>#DIV/0!</v>
      </c>
      <c r="E54" s="119" t="e">
        <f t="shared" ca="1" si="5"/>
        <v>#DIV/0!</v>
      </c>
      <c r="F54" s="118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25">
      <c r="C55" s="16" t="e">
        <f t="shared" si="3"/>
        <v>#DIV/0!</v>
      </c>
      <c r="D55" s="16" t="e">
        <f t="shared" si="4"/>
        <v>#DIV/0!</v>
      </c>
      <c r="E55" s="119" t="e">
        <f t="shared" ca="1" si="5"/>
        <v>#DIV/0!</v>
      </c>
      <c r="F55" s="118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25">
      <c r="C56" s="16" t="e">
        <f t="shared" si="3"/>
        <v>#DIV/0!</v>
      </c>
      <c r="D56" s="16" t="e">
        <f t="shared" si="4"/>
        <v>#DIV/0!</v>
      </c>
      <c r="E56" s="119" t="e">
        <f t="shared" ca="1" si="5"/>
        <v>#DIV/0!</v>
      </c>
      <c r="F56" s="118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25">
      <c r="C57" s="16" t="e">
        <f t="shared" si="3"/>
        <v>#DIV/0!</v>
      </c>
      <c r="D57" s="16" t="e">
        <f t="shared" si="4"/>
        <v>#DIV/0!</v>
      </c>
      <c r="E57" s="119" t="e">
        <f t="shared" ca="1" si="5"/>
        <v>#DIV/0!</v>
      </c>
      <c r="F57" s="118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25">
      <c r="C58" s="16" t="e">
        <f t="shared" si="3"/>
        <v>#DIV/0!</v>
      </c>
      <c r="D58" s="16" t="e">
        <f t="shared" si="4"/>
        <v>#DIV/0!</v>
      </c>
      <c r="E58" s="119" t="e">
        <f t="shared" ca="1" si="5"/>
        <v>#DIV/0!</v>
      </c>
      <c r="F58" s="118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25">
      <c r="C59" s="16" t="e">
        <f t="shared" si="3"/>
        <v>#DIV/0!</v>
      </c>
      <c r="D59" s="16" t="e">
        <f t="shared" si="4"/>
        <v>#DIV/0!</v>
      </c>
      <c r="E59" s="119" t="e">
        <f t="shared" ca="1" si="5"/>
        <v>#DIV/0!</v>
      </c>
      <c r="F59" s="11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25">
      <c r="C60" s="16" t="e">
        <f t="shared" si="3"/>
        <v>#DIV/0!</v>
      </c>
      <c r="D60" s="16" t="e">
        <f t="shared" si="4"/>
        <v>#DIV/0!</v>
      </c>
      <c r="E60" s="119" t="e">
        <f t="shared" ca="1" si="5"/>
        <v>#DIV/0!</v>
      </c>
      <c r="F60" s="118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25">
      <c r="C61" s="16" t="e">
        <f t="shared" si="3"/>
        <v>#DIV/0!</v>
      </c>
      <c r="D61" s="16" t="e">
        <f t="shared" si="4"/>
        <v>#DIV/0!</v>
      </c>
      <c r="E61" s="119" t="e">
        <f t="shared" ca="1" si="5"/>
        <v>#DIV/0!</v>
      </c>
      <c r="F61" s="118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25">
      <c r="C62" s="16" t="e">
        <f t="shared" si="3"/>
        <v>#DIV/0!</v>
      </c>
      <c r="D62" s="16" t="e">
        <f t="shared" si="4"/>
        <v>#DIV/0!</v>
      </c>
      <c r="E62" s="119" t="e">
        <f t="shared" ca="1" si="5"/>
        <v>#DIV/0!</v>
      </c>
      <c r="F62" s="118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25">
      <c r="C63" s="16" t="e">
        <f t="shared" si="3"/>
        <v>#DIV/0!</v>
      </c>
      <c r="D63" s="16" t="e">
        <f t="shared" si="4"/>
        <v>#DIV/0!</v>
      </c>
      <c r="E63" s="119" t="e">
        <f t="shared" ca="1" si="5"/>
        <v>#DIV/0!</v>
      </c>
      <c r="F63" s="118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25">
      <c r="C64" s="16" t="e">
        <f t="shared" si="3"/>
        <v>#DIV/0!</v>
      </c>
      <c r="D64" s="16" t="e">
        <f t="shared" si="4"/>
        <v>#DIV/0!</v>
      </c>
      <c r="E64" s="119" t="e">
        <f t="shared" ca="1" si="5"/>
        <v>#DIV/0!</v>
      </c>
      <c r="F64" s="118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25">
      <c r="C65" s="16" t="e">
        <f t="shared" si="3"/>
        <v>#DIV/0!</v>
      </c>
      <c r="D65" s="16" t="e">
        <f t="shared" si="4"/>
        <v>#DIV/0!</v>
      </c>
      <c r="E65" s="119" t="e">
        <f t="shared" ca="1" si="5"/>
        <v>#DIV/0!</v>
      </c>
      <c r="F65" s="118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25">
      <c r="C66" s="16" t="e">
        <f t="shared" si="3"/>
        <v>#DIV/0!</v>
      </c>
      <c r="D66" s="16" t="e">
        <f t="shared" si="4"/>
        <v>#DIV/0!</v>
      </c>
      <c r="E66" s="119" t="e">
        <f t="shared" ca="1" si="5"/>
        <v>#DIV/0!</v>
      </c>
      <c r="F66" s="118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25">
      <c r="C67" s="16" t="e">
        <f t="shared" si="3"/>
        <v>#DIV/0!</v>
      </c>
      <c r="D67" s="16" t="e">
        <f t="shared" si="4"/>
        <v>#DIV/0!</v>
      </c>
      <c r="E67" s="119" t="e">
        <f t="shared" ca="1" si="5"/>
        <v>#DIV/0!</v>
      </c>
      <c r="F67" s="118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2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19" t="e">
        <f t="shared" ref="E68:E131" ca="1" si="8">AVERAGEIFS(F68:CS68,$F$2:$CS$2,"&gt;="&amp;TODAY()-30)</f>
        <v>#DIV/0!</v>
      </c>
      <c r="F68" s="118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25">
      <c r="C69" s="16" t="e">
        <f t="shared" si="6"/>
        <v>#DIV/0!</v>
      </c>
      <c r="D69" s="16" t="e">
        <f t="shared" si="7"/>
        <v>#DIV/0!</v>
      </c>
      <c r="E69" s="119" t="e">
        <f t="shared" ca="1" si="8"/>
        <v>#DIV/0!</v>
      </c>
      <c r="F69" s="118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25">
      <c r="C70" s="16" t="e">
        <f t="shared" si="6"/>
        <v>#DIV/0!</v>
      </c>
      <c r="D70" s="16" t="e">
        <f t="shared" si="7"/>
        <v>#DIV/0!</v>
      </c>
      <c r="E70" s="119" t="e">
        <f t="shared" ca="1" si="8"/>
        <v>#DIV/0!</v>
      </c>
      <c r="F70" s="118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25">
      <c r="C71" s="16" t="e">
        <f t="shared" si="6"/>
        <v>#DIV/0!</v>
      </c>
      <c r="D71" s="16" t="e">
        <f t="shared" si="7"/>
        <v>#DIV/0!</v>
      </c>
      <c r="E71" s="119" t="e">
        <f t="shared" ca="1" si="8"/>
        <v>#DIV/0!</v>
      </c>
      <c r="F71" s="118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25">
      <c r="C72" s="16" t="e">
        <f t="shared" si="6"/>
        <v>#DIV/0!</v>
      </c>
      <c r="D72" s="16" t="e">
        <f t="shared" si="7"/>
        <v>#DIV/0!</v>
      </c>
      <c r="E72" s="119" t="e">
        <f t="shared" ca="1" si="8"/>
        <v>#DIV/0!</v>
      </c>
      <c r="F72" s="118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25">
      <c r="C73" s="16" t="e">
        <f t="shared" si="6"/>
        <v>#DIV/0!</v>
      </c>
      <c r="D73" s="16" t="e">
        <f t="shared" si="7"/>
        <v>#DIV/0!</v>
      </c>
      <c r="E73" s="119" t="e">
        <f t="shared" ca="1" si="8"/>
        <v>#DIV/0!</v>
      </c>
      <c r="F73" s="118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25">
      <c r="C74" s="16" t="e">
        <f t="shared" si="6"/>
        <v>#DIV/0!</v>
      </c>
      <c r="D74" s="16" t="e">
        <f t="shared" si="7"/>
        <v>#DIV/0!</v>
      </c>
      <c r="E74" s="119" t="e">
        <f t="shared" ca="1" si="8"/>
        <v>#DIV/0!</v>
      </c>
      <c r="F74" s="118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25">
      <c r="C75" s="16" t="e">
        <f t="shared" si="6"/>
        <v>#DIV/0!</v>
      </c>
      <c r="D75" s="16" t="e">
        <f t="shared" si="7"/>
        <v>#DIV/0!</v>
      </c>
      <c r="E75" s="119" t="e">
        <f t="shared" ca="1" si="8"/>
        <v>#DIV/0!</v>
      </c>
      <c r="F75" s="118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25">
      <c r="C76" s="16" t="e">
        <f t="shared" si="6"/>
        <v>#DIV/0!</v>
      </c>
      <c r="D76" s="16" t="e">
        <f t="shared" si="7"/>
        <v>#DIV/0!</v>
      </c>
      <c r="E76" s="119" t="e">
        <f t="shared" ca="1" si="8"/>
        <v>#DIV/0!</v>
      </c>
      <c r="F76" s="118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25">
      <c r="C77" s="16" t="e">
        <f t="shared" si="6"/>
        <v>#DIV/0!</v>
      </c>
      <c r="D77" s="16" t="e">
        <f t="shared" si="7"/>
        <v>#DIV/0!</v>
      </c>
      <c r="E77" s="119" t="e">
        <f t="shared" ca="1" si="8"/>
        <v>#DIV/0!</v>
      </c>
      <c r="F77" s="118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25">
      <c r="C78" s="16" t="e">
        <f t="shared" si="6"/>
        <v>#DIV/0!</v>
      </c>
      <c r="D78" s="16" t="e">
        <f t="shared" si="7"/>
        <v>#DIV/0!</v>
      </c>
      <c r="E78" s="119" t="e">
        <f t="shared" ca="1" si="8"/>
        <v>#DIV/0!</v>
      </c>
      <c r="F78" s="118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25">
      <c r="C79" s="16" t="e">
        <f t="shared" si="6"/>
        <v>#DIV/0!</v>
      </c>
      <c r="D79" s="16" t="e">
        <f t="shared" si="7"/>
        <v>#DIV/0!</v>
      </c>
      <c r="E79" s="119" t="e">
        <f t="shared" ca="1" si="8"/>
        <v>#DIV/0!</v>
      </c>
      <c r="F79" s="118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25">
      <c r="C80" s="16" t="e">
        <f t="shared" si="6"/>
        <v>#DIV/0!</v>
      </c>
      <c r="D80" s="16" t="e">
        <f t="shared" si="7"/>
        <v>#DIV/0!</v>
      </c>
      <c r="E80" s="119" t="e">
        <f t="shared" ca="1" si="8"/>
        <v>#DIV/0!</v>
      </c>
      <c r="F80" s="118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25">
      <c r="C81" s="16" t="e">
        <f t="shared" si="6"/>
        <v>#DIV/0!</v>
      </c>
      <c r="D81" s="16" t="e">
        <f t="shared" si="7"/>
        <v>#DIV/0!</v>
      </c>
      <c r="E81" s="119" t="e">
        <f t="shared" ca="1" si="8"/>
        <v>#DIV/0!</v>
      </c>
      <c r="F81" s="11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25">
      <c r="C82" s="16" t="e">
        <f t="shared" si="6"/>
        <v>#DIV/0!</v>
      </c>
      <c r="D82" s="16" t="e">
        <f t="shared" si="7"/>
        <v>#DIV/0!</v>
      </c>
      <c r="E82" s="119" t="e">
        <f t="shared" ca="1" si="8"/>
        <v>#DIV/0!</v>
      </c>
      <c r="F82" s="118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25">
      <c r="C83" s="16" t="e">
        <f t="shared" si="6"/>
        <v>#DIV/0!</v>
      </c>
      <c r="D83" s="16" t="e">
        <f t="shared" si="7"/>
        <v>#DIV/0!</v>
      </c>
      <c r="E83" s="119" t="e">
        <f t="shared" ca="1" si="8"/>
        <v>#DIV/0!</v>
      </c>
      <c r="F83" s="118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25">
      <c r="C84" s="16" t="e">
        <f t="shared" si="6"/>
        <v>#DIV/0!</v>
      </c>
      <c r="D84" s="16" t="e">
        <f t="shared" si="7"/>
        <v>#DIV/0!</v>
      </c>
      <c r="E84" s="119" t="e">
        <f t="shared" ca="1" si="8"/>
        <v>#DIV/0!</v>
      </c>
      <c r="F84" s="11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25">
      <c r="C85" s="16" t="e">
        <f t="shared" si="6"/>
        <v>#DIV/0!</v>
      </c>
      <c r="D85" s="16" t="e">
        <f t="shared" si="7"/>
        <v>#DIV/0!</v>
      </c>
      <c r="E85" s="119" t="e">
        <f t="shared" ca="1" si="8"/>
        <v>#DIV/0!</v>
      </c>
      <c r="F85" s="118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25">
      <c r="C86" s="16" t="e">
        <f t="shared" si="6"/>
        <v>#DIV/0!</v>
      </c>
      <c r="D86" s="16" t="e">
        <f t="shared" si="7"/>
        <v>#DIV/0!</v>
      </c>
      <c r="E86" s="119" t="e">
        <f t="shared" ca="1" si="8"/>
        <v>#DIV/0!</v>
      </c>
      <c r="F86" s="118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25">
      <c r="C87" s="16" t="e">
        <f t="shared" si="6"/>
        <v>#DIV/0!</v>
      </c>
      <c r="D87" s="16" t="e">
        <f t="shared" si="7"/>
        <v>#DIV/0!</v>
      </c>
      <c r="E87" s="119" t="e">
        <f t="shared" ca="1" si="8"/>
        <v>#DIV/0!</v>
      </c>
      <c r="F87" s="118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25">
      <c r="C88" s="16" t="e">
        <f t="shared" si="6"/>
        <v>#DIV/0!</v>
      </c>
      <c r="D88" s="16" t="e">
        <f t="shared" si="7"/>
        <v>#DIV/0!</v>
      </c>
      <c r="E88" s="119" t="e">
        <f t="shared" ca="1" si="8"/>
        <v>#DIV/0!</v>
      </c>
      <c r="F88" s="11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25">
      <c r="C89" s="16" t="e">
        <f t="shared" si="6"/>
        <v>#DIV/0!</v>
      </c>
      <c r="D89" s="16" t="e">
        <f t="shared" si="7"/>
        <v>#DIV/0!</v>
      </c>
      <c r="E89" s="119" t="e">
        <f t="shared" ca="1" si="8"/>
        <v>#DIV/0!</v>
      </c>
      <c r="F89" s="118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25">
      <c r="C90" s="16" t="e">
        <f t="shared" si="6"/>
        <v>#DIV/0!</v>
      </c>
      <c r="D90" s="16" t="e">
        <f t="shared" si="7"/>
        <v>#DIV/0!</v>
      </c>
      <c r="E90" s="119" t="e">
        <f t="shared" ca="1" si="8"/>
        <v>#DIV/0!</v>
      </c>
      <c r="F90" s="118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25">
      <c r="C91" s="16" t="e">
        <f t="shared" si="6"/>
        <v>#DIV/0!</v>
      </c>
      <c r="D91" s="16" t="e">
        <f t="shared" si="7"/>
        <v>#DIV/0!</v>
      </c>
      <c r="E91" s="119" t="e">
        <f t="shared" ca="1" si="8"/>
        <v>#DIV/0!</v>
      </c>
      <c r="F91" s="118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25">
      <c r="C92" s="16" t="e">
        <f t="shared" si="6"/>
        <v>#DIV/0!</v>
      </c>
      <c r="D92" s="16" t="e">
        <f t="shared" si="7"/>
        <v>#DIV/0!</v>
      </c>
      <c r="E92" s="119" t="e">
        <f t="shared" ca="1" si="8"/>
        <v>#DIV/0!</v>
      </c>
      <c r="F92" s="118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25">
      <c r="C93" s="16" t="e">
        <f t="shared" si="6"/>
        <v>#DIV/0!</v>
      </c>
      <c r="D93" s="16" t="e">
        <f t="shared" si="7"/>
        <v>#DIV/0!</v>
      </c>
      <c r="E93" s="119" t="e">
        <f t="shared" ca="1" si="8"/>
        <v>#DIV/0!</v>
      </c>
      <c r="F93" s="118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25">
      <c r="C94" s="16" t="e">
        <f t="shared" si="6"/>
        <v>#DIV/0!</v>
      </c>
      <c r="D94" s="16" t="e">
        <f t="shared" si="7"/>
        <v>#DIV/0!</v>
      </c>
      <c r="E94" s="119" t="e">
        <f t="shared" ca="1" si="8"/>
        <v>#DIV/0!</v>
      </c>
      <c r="F94" s="118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25">
      <c r="C95" s="16" t="e">
        <f t="shared" si="6"/>
        <v>#DIV/0!</v>
      </c>
      <c r="D95" s="16" t="e">
        <f t="shared" si="7"/>
        <v>#DIV/0!</v>
      </c>
      <c r="E95" s="119" t="e">
        <f t="shared" ca="1" si="8"/>
        <v>#DIV/0!</v>
      </c>
      <c r="F95" s="118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25">
      <c r="C96" s="16" t="e">
        <f t="shared" si="6"/>
        <v>#DIV/0!</v>
      </c>
      <c r="D96" s="16" t="e">
        <f t="shared" si="7"/>
        <v>#DIV/0!</v>
      </c>
      <c r="E96" s="119" t="e">
        <f t="shared" ca="1" si="8"/>
        <v>#DIV/0!</v>
      </c>
      <c r="F96" s="118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25">
      <c r="C97" s="16" t="e">
        <f t="shared" si="6"/>
        <v>#DIV/0!</v>
      </c>
      <c r="D97" s="16" t="e">
        <f t="shared" si="7"/>
        <v>#DIV/0!</v>
      </c>
      <c r="E97" s="119" t="e">
        <f t="shared" ca="1" si="8"/>
        <v>#DIV/0!</v>
      </c>
      <c r="F97" s="118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25">
      <c r="C98" s="16" t="e">
        <f t="shared" si="6"/>
        <v>#DIV/0!</v>
      </c>
      <c r="D98" s="16" t="e">
        <f t="shared" si="7"/>
        <v>#DIV/0!</v>
      </c>
      <c r="E98" s="119" t="e">
        <f t="shared" ca="1" si="8"/>
        <v>#DIV/0!</v>
      </c>
      <c r="F98" s="118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25">
      <c r="C99" s="16" t="e">
        <f t="shared" si="6"/>
        <v>#DIV/0!</v>
      </c>
      <c r="D99" s="16" t="e">
        <f t="shared" si="7"/>
        <v>#DIV/0!</v>
      </c>
      <c r="E99" s="119" t="e">
        <f t="shared" ca="1" si="8"/>
        <v>#DIV/0!</v>
      </c>
      <c r="F99" s="118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25">
      <c r="C100" s="16" t="e">
        <f t="shared" si="6"/>
        <v>#DIV/0!</v>
      </c>
      <c r="D100" s="16" t="e">
        <f t="shared" si="7"/>
        <v>#DIV/0!</v>
      </c>
      <c r="E100" s="119" t="e">
        <f t="shared" ca="1" si="8"/>
        <v>#DIV/0!</v>
      </c>
      <c r="F100" s="118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25">
      <c r="C101" s="16" t="e">
        <f t="shared" si="6"/>
        <v>#DIV/0!</v>
      </c>
      <c r="D101" s="16" t="e">
        <f t="shared" si="7"/>
        <v>#DIV/0!</v>
      </c>
      <c r="E101" s="119" t="e">
        <f t="shared" ca="1" si="8"/>
        <v>#DIV/0!</v>
      </c>
      <c r="F101" s="118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25">
      <c r="C102" s="16" t="e">
        <f t="shared" si="6"/>
        <v>#DIV/0!</v>
      </c>
      <c r="D102" s="16" t="e">
        <f t="shared" si="7"/>
        <v>#DIV/0!</v>
      </c>
      <c r="E102" s="119" t="e">
        <f t="shared" ca="1" si="8"/>
        <v>#DIV/0!</v>
      </c>
      <c r="F102" s="118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25">
      <c r="C103" s="16" t="e">
        <f t="shared" si="6"/>
        <v>#DIV/0!</v>
      </c>
      <c r="D103" s="16" t="e">
        <f t="shared" si="7"/>
        <v>#DIV/0!</v>
      </c>
      <c r="E103" s="119" t="e">
        <f t="shared" ca="1" si="8"/>
        <v>#DIV/0!</v>
      </c>
      <c r="F103" s="11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25">
      <c r="C104" s="16" t="e">
        <f t="shared" si="6"/>
        <v>#DIV/0!</v>
      </c>
      <c r="D104" s="16" t="e">
        <f t="shared" si="7"/>
        <v>#DIV/0!</v>
      </c>
      <c r="E104" s="119" t="e">
        <f t="shared" ca="1" si="8"/>
        <v>#DIV/0!</v>
      </c>
      <c r="F104" s="11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25">
      <c r="C105" s="16" t="e">
        <f t="shared" si="6"/>
        <v>#DIV/0!</v>
      </c>
      <c r="D105" s="16" t="e">
        <f t="shared" si="7"/>
        <v>#DIV/0!</v>
      </c>
      <c r="E105" s="119" t="e">
        <f t="shared" ca="1" si="8"/>
        <v>#DIV/0!</v>
      </c>
      <c r="F105" s="118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25">
      <c r="C106" s="16" t="e">
        <f t="shared" si="6"/>
        <v>#DIV/0!</v>
      </c>
      <c r="D106" s="16" t="e">
        <f t="shared" si="7"/>
        <v>#DIV/0!</v>
      </c>
      <c r="E106" s="119" t="e">
        <f t="shared" ca="1" si="8"/>
        <v>#DIV/0!</v>
      </c>
      <c r="F106" s="118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25">
      <c r="C107" s="16" t="e">
        <f t="shared" si="6"/>
        <v>#DIV/0!</v>
      </c>
      <c r="D107" s="16" t="e">
        <f t="shared" si="7"/>
        <v>#DIV/0!</v>
      </c>
      <c r="E107" s="119" t="e">
        <f t="shared" ca="1" si="8"/>
        <v>#DIV/0!</v>
      </c>
      <c r="F107" s="118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25">
      <c r="C108" s="16" t="e">
        <f t="shared" si="6"/>
        <v>#DIV/0!</v>
      </c>
      <c r="D108" s="16" t="e">
        <f t="shared" si="7"/>
        <v>#DIV/0!</v>
      </c>
      <c r="E108" s="119" t="e">
        <f t="shared" ca="1" si="8"/>
        <v>#DIV/0!</v>
      </c>
      <c r="F108" s="118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25">
      <c r="C109" s="16" t="e">
        <f t="shared" si="6"/>
        <v>#DIV/0!</v>
      </c>
      <c r="D109" s="16" t="e">
        <f t="shared" si="7"/>
        <v>#DIV/0!</v>
      </c>
      <c r="E109" s="119" t="e">
        <f t="shared" ca="1" si="8"/>
        <v>#DIV/0!</v>
      </c>
      <c r="F109" s="118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25">
      <c r="C110" s="16" t="e">
        <f t="shared" si="6"/>
        <v>#DIV/0!</v>
      </c>
      <c r="D110" s="16" t="e">
        <f t="shared" si="7"/>
        <v>#DIV/0!</v>
      </c>
      <c r="E110" s="119" t="e">
        <f t="shared" ca="1" si="8"/>
        <v>#DIV/0!</v>
      </c>
      <c r="F110" s="118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25">
      <c r="C111" s="16" t="e">
        <f t="shared" si="6"/>
        <v>#DIV/0!</v>
      </c>
      <c r="D111" s="16" t="e">
        <f t="shared" si="7"/>
        <v>#DIV/0!</v>
      </c>
      <c r="E111" s="119" t="e">
        <f t="shared" ca="1" si="8"/>
        <v>#DIV/0!</v>
      </c>
      <c r="F111" s="118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25">
      <c r="C112" s="16" t="e">
        <f t="shared" si="6"/>
        <v>#DIV/0!</v>
      </c>
      <c r="D112" s="16" t="e">
        <f t="shared" si="7"/>
        <v>#DIV/0!</v>
      </c>
      <c r="E112" s="119" t="e">
        <f t="shared" ca="1" si="8"/>
        <v>#DIV/0!</v>
      </c>
      <c r="F112" s="118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25">
      <c r="C113" s="16" t="e">
        <f t="shared" si="6"/>
        <v>#DIV/0!</v>
      </c>
      <c r="D113" s="16" t="e">
        <f t="shared" si="7"/>
        <v>#DIV/0!</v>
      </c>
      <c r="E113" s="119" t="e">
        <f t="shared" ca="1" si="8"/>
        <v>#DIV/0!</v>
      </c>
      <c r="F113" s="118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25">
      <c r="C114" s="16" t="e">
        <f t="shared" si="6"/>
        <v>#DIV/0!</v>
      </c>
      <c r="D114" s="16" t="e">
        <f t="shared" si="7"/>
        <v>#DIV/0!</v>
      </c>
      <c r="E114" s="119" t="e">
        <f t="shared" ca="1" si="8"/>
        <v>#DIV/0!</v>
      </c>
      <c r="F114" s="118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25">
      <c r="C115" s="16" t="e">
        <f t="shared" si="6"/>
        <v>#DIV/0!</v>
      </c>
      <c r="D115" s="16" t="e">
        <f t="shared" si="7"/>
        <v>#DIV/0!</v>
      </c>
      <c r="E115" s="119" t="e">
        <f t="shared" ca="1" si="8"/>
        <v>#DIV/0!</v>
      </c>
      <c r="F115" s="118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25">
      <c r="C116" s="16" t="e">
        <f t="shared" si="6"/>
        <v>#DIV/0!</v>
      </c>
      <c r="D116" s="16" t="e">
        <f t="shared" si="7"/>
        <v>#DIV/0!</v>
      </c>
      <c r="E116" s="119" t="e">
        <f t="shared" ca="1" si="8"/>
        <v>#DIV/0!</v>
      </c>
      <c r="F116" s="118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25">
      <c r="C117" s="16" t="e">
        <f t="shared" si="6"/>
        <v>#DIV/0!</v>
      </c>
      <c r="D117" s="16" t="e">
        <f t="shared" si="7"/>
        <v>#DIV/0!</v>
      </c>
      <c r="E117" s="119" t="e">
        <f t="shared" ca="1" si="8"/>
        <v>#DIV/0!</v>
      </c>
      <c r="F117" s="118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25">
      <c r="C118" s="16" t="e">
        <f t="shared" si="6"/>
        <v>#DIV/0!</v>
      </c>
      <c r="D118" s="16" t="e">
        <f t="shared" si="7"/>
        <v>#DIV/0!</v>
      </c>
      <c r="E118" s="119" t="e">
        <f t="shared" ca="1" si="8"/>
        <v>#DIV/0!</v>
      </c>
      <c r="F118" s="118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25">
      <c r="C119" s="16" t="e">
        <f t="shared" si="6"/>
        <v>#DIV/0!</v>
      </c>
      <c r="D119" s="16" t="e">
        <f t="shared" si="7"/>
        <v>#DIV/0!</v>
      </c>
      <c r="E119" s="119" t="e">
        <f t="shared" ca="1" si="8"/>
        <v>#DIV/0!</v>
      </c>
      <c r="F119" s="118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25">
      <c r="C120" s="16" t="e">
        <f t="shared" si="6"/>
        <v>#DIV/0!</v>
      </c>
      <c r="D120" s="16" t="e">
        <f t="shared" si="7"/>
        <v>#DIV/0!</v>
      </c>
      <c r="E120" s="119" t="e">
        <f t="shared" ca="1" si="8"/>
        <v>#DIV/0!</v>
      </c>
      <c r="F120" s="118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25">
      <c r="C121" s="16" t="e">
        <f t="shared" si="6"/>
        <v>#DIV/0!</v>
      </c>
      <c r="D121" s="16" t="e">
        <f t="shared" si="7"/>
        <v>#DIV/0!</v>
      </c>
      <c r="E121" s="119" t="e">
        <f t="shared" ca="1" si="8"/>
        <v>#DIV/0!</v>
      </c>
      <c r="F121" s="118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25">
      <c r="C122" s="16" t="e">
        <f t="shared" si="6"/>
        <v>#DIV/0!</v>
      </c>
      <c r="D122" s="16" t="e">
        <f t="shared" si="7"/>
        <v>#DIV/0!</v>
      </c>
      <c r="E122" s="119" t="e">
        <f t="shared" ca="1" si="8"/>
        <v>#DIV/0!</v>
      </c>
      <c r="F122" s="118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25">
      <c r="C123" s="16" t="e">
        <f t="shared" si="6"/>
        <v>#DIV/0!</v>
      </c>
      <c r="D123" s="16" t="e">
        <f t="shared" si="7"/>
        <v>#DIV/0!</v>
      </c>
      <c r="E123" s="119" t="e">
        <f t="shared" ca="1" si="8"/>
        <v>#DIV/0!</v>
      </c>
      <c r="F123" s="118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25">
      <c r="C124" s="16" t="e">
        <f t="shared" si="6"/>
        <v>#DIV/0!</v>
      </c>
      <c r="D124" s="16" t="e">
        <f t="shared" si="7"/>
        <v>#DIV/0!</v>
      </c>
      <c r="E124" s="119" t="e">
        <f t="shared" ca="1" si="8"/>
        <v>#DIV/0!</v>
      </c>
      <c r="F124" s="118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25">
      <c r="C125" s="16" t="e">
        <f t="shared" si="6"/>
        <v>#DIV/0!</v>
      </c>
      <c r="D125" s="16" t="e">
        <f t="shared" si="7"/>
        <v>#DIV/0!</v>
      </c>
      <c r="E125" s="119" t="e">
        <f t="shared" ca="1" si="8"/>
        <v>#DIV/0!</v>
      </c>
      <c r="F125" s="118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25">
      <c r="C126" s="16" t="e">
        <f t="shared" si="6"/>
        <v>#DIV/0!</v>
      </c>
      <c r="D126" s="16" t="e">
        <f t="shared" si="7"/>
        <v>#DIV/0!</v>
      </c>
      <c r="E126" s="119" t="e">
        <f t="shared" ca="1" si="8"/>
        <v>#DIV/0!</v>
      </c>
      <c r="F126" s="118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25">
      <c r="C127" s="16" t="e">
        <f t="shared" si="6"/>
        <v>#DIV/0!</v>
      </c>
      <c r="D127" s="16" t="e">
        <f t="shared" si="7"/>
        <v>#DIV/0!</v>
      </c>
      <c r="E127" s="119" t="e">
        <f t="shared" ca="1" si="8"/>
        <v>#DIV/0!</v>
      </c>
      <c r="F127" s="118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25">
      <c r="C128" s="16" t="e">
        <f t="shared" si="6"/>
        <v>#DIV/0!</v>
      </c>
      <c r="D128" s="16" t="e">
        <f t="shared" si="7"/>
        <v>#DIV/0!</v>
      </c>
      <c r="E128" s="119" t="e">
        <f t="shared" ca="1" si="8"/>
        <v>#DIV/0!</v>
      </c>
      <c r="F128" s="118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25">
      <c r="C129" s="16" t="e">
        <f t="shared" si="6"/>
        <v>#DIV/0!</v>
      </c>
      <c r="D129" s="16" t="e">
        <f t="shared" si="7"/>
        <v>#DIV/0!</v>
      </c>
      <c r="E129" s="119" t="e">
        <f t="shared" ca="1" si="8"/>
        <v>#DIV/0!</v>
      </c>
      <c r="F129" s="118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25">
      <c r="C130" s="16" t="e">
        <f t="shared" si="6"/>
        <v>#DIV/0!</v>
      </c>
      <c r="D130" s="16" t="e">
        <f t="shared" si="7"/>
        <v>#DIV/0!</v>
      </c>
      <c r="E130" s="119" t="e">
        <f t="shared" ca="1" si="8"/>
        <v>#DIV/0!</v>
      </c>
      <c r="F130" s="118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25">
      <c r="C131" s="16" t="e">
        <f t="shared" si="6"/>
        <v>#DIV/0!</v>
      </c>
      <c r="D131" s="16" t="e">
        <f t="shared" si="7"/>
        <v>#DIV/0!</v>
      </c>
      <c r="E131" s="119" t="e">
        <f t="shared" ca="1" si="8"/>
        <v>#DIV/0!</v>
      </c>
      <c r="F131" s="118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2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19" t="e">
        <f t="shared" ref="E132:E195" ca="1" si="11">AVERAGEIFS(F132:CS132,$F$2:$CS$2,"&gt;="&amp;TODAY()-30)</f>
        <v>#DIV/0!</v>
      </c>
      <c r="F132" s="11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25">
      <c r="C133" s="16" t="e">
        <f t="shared" si="9"/>
        <v>#DIV/0!</v>
      </c>
      <c r="D133" s="16" t="e">
        <f t="shared" si="10"/>
        <v>#DIV/0!</v>
      </c>
      <c r="E133" s="119" t="e">
        <f t="shared" ca="1" si="11"/>
        <v>#DIV/0!</v>
      </c>
      <c r="F133" s="118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25">
      <c r="C134" s="16" t="e">
        <f t="shared" si="9"/>
        <v>#DIV/0!</v>
      </c>
      <c r="D134" s="16" t="e">
        <f t="shared" si="10"/>
        <v>#DIV/0!</v>
      </c>
      <c r="E134" s="119" t="e">
        <f t="shared" ca="1" si="11"/>
        <v>#DIV/0!</v>
      </c>
      <c r="F134" s="118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25">
      <c r="C135" s="16" t="e">
        <f t="shared" si="9"/>
        <v>#DIV/0!</v>
      </c>
      <c r="D135" s="16" t="e">
        <f t="shared" si="10"/>
        <v>#DIV/0!</v>
      </c>
      <c r="E135" s="119" t="e">
        <f t="shared" ca="1" si="11"/>
        <v>#DIV/0!</v>
      </c>
      <c r="F135" s="118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25">
      <c r="C136" s="16" t="e">
        <f t="shared" si="9"/>
        <v>#DIV/0!</v>
      </c>
      <c r="D136" s="16" t="e">
        <f t="shared" si="10"/>
        <v>#DIV/0!</v>
      </c>
      <c r="E136" s="119" t="e">
        <f t="shared" ca="1" si="11"/>
        <v>#DIV/0!</v>
      </c>
      <c r="F136" s="118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25">
      <c r="C137" s="16" t="e">
        <f t="shared" si="9"/>
        <v>#DIV/0!</v>
      </c>
      <c r="D137" s="16" t="e">
        <f t="shared" si="10"/>
        <v>#DIV/0!</v>
      </c>
      <c r="E137" s="119" t="e">
        <f t="shared" ca="1" si="11"/>
        <v>#DIV/0!</v>
      </c>
      <c r="F137" s="118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25">
      <c r="C138" s="16" t="e">
        <f t="shared" si="9"/>
        <v>#DIV/0!</v>
      </c>
      <c r="D138" s="16" t="e">
        <f t="shared" si="10"/>
        <v>#DIV/0!</v>
      </c>
      <c r="E138" s="119" t="e">
        <f t="shared" ca="1" si="11"/>
        <v>#DIV/0!</v>
      </c>
      <c r="F138" s="118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25">
      <c r="C139" s="16" t="e">
        <f t="shared" si="9"/>
        <v>#DIV/0!</v>
      </c>
      <c r="D139" s="16" t="e">
        <f t="shared" si="10"/>
        <v>#DIV/0!</v>
      </c>
      <c r="E139" s="119" t="e">
        <f t="shared" ca="1" si="11"/>
        <v>#DIV/0!</v>
      </c>
      <c r="F139" s="118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25">
      <c r="C140" s="16" t="e">
        <f t="shared" si="9"/>
        <v>#DIV/0!</v>
      </c>
      <c r="D140" s="16" t="e">
        <f t="shared" si="10"/>
        <v>#DIV/0!</v>
      </c>
      <c r="E140" s="119" t="e">
        <f t="shared" ca="1" si="11"/>
        <v>#DIV/0!</v>
      </c>
      <c r="F140" s="118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25">
      <c r="C141" s="16" t="e">
        <f t="shared" si="9"/>
        <v>#DIV/0!</v>
      </c>
      <c r="D141" s="16" t="e">
        <f t="shared" si="10"/>
        <v>#DIV/0!</v>
      </c>
      <c r="E141" s="119" t="e">
        <f t="shared" ca="1" si="11"/>
        <v>#DIV/0!</v>
      </c>
      <c r="F141" s="118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25">
      <c r="C142" s="16" t="e">
        <f t="shared" si="9"/>
        <v>#DIV/0!</v>
      </c>
      <c r="D142" s="16" t="e">
        <f t="shared" si="10"/>
        <v>#DIV/0!</v>
      </c>
      <c r="E142" s="119" t="e">
        <f t="shared" ca="1" si="11"/>
        <v>#DIV/0!</v>
      </c>
      <c r="F142" s="11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25">
      <c r="C143" s="16" t="e">
        <f t="shared" si="9"/>
        <v>#DIV/0!</v>
      </c>
      <c r="D143" s="16" t="e">
        <f t="shared" si="10"/>
        <v>#DIV/0!</v>
      </c>
      <c r="E143" s="119" t="e">
        <f t="shared" ca="1" si="11"/>
        <v>#DIV/0!</v>
      </c>
      <c r="F143" s="118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25">
      <c r="C144" s="16" t="e">
        <f t="shared" si="9"/>
        <v>#DIV/0!</v>
      </c>
      <c r="D144" s="16" t="e">
        <f t="shared" si="10"/>
        <v>#DIV/0!</v>
      </c>
      <c r="E144" s="119" t="e">
        <f t="shared" ca="1" si="11"/>
        <v>#DIV/0!</v>
      </c>
      <c r="F144" s="118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25">
      <c r="C145" s="16" t="e">
        <f t="shared" si="9"/>
        <v>#DIV/0!</v>
      </c>
      <c r="D145" s="16" t="e">
        <f t="shared" si="10"/>
        <v>#DIV/0!</v>
      </c>
      <c r="E145" s="119" t="e">
        <f t="shared" ca="1" si="11"/>
        <v>#DIV/0!</v>
      </c>
      <c r="F145" s="118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25">
      <c r="C146" s="16" t="e">
        <f t="shared" si="9"/>
        <v>#DIV/0!</v>
      </c>
      <c r="D146" s="16" t="e">
        <f t="shared" si="10"/>
        <v>#DIV/0!</v>
      </c>
      <c r="E146" s="119" t="e">
        <f t="shared" ca="1" si="11"/>
        <v>#DIV/0!</v>
      </c>
      <c r="F146" s="118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25">
      <c r="C147" s="16" t="e">
        <f t="shared" si="9"/>
        <v>#DIV/0!</v>
      </c>
      <c r="D147" s="16" t="e">
        <f t="shared" si="10"/>
        <v>#DIV/0!</v>
      </c>
      <c r="E147" s="119" t="e">
        <f t="shared" ca="1" si="11"/>
        <v>#DIV/0!</v>
      </c>
      <c r="F147" s="118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25">
      <c r="C148" s="16" t="e">
        <f t="shared" si="9"/>
        <v>#DIV/0!</v>
      </c>
      <c r="D148" s="16" t="e">
        <f t="shared" si="10"/>
        <v>#DIV/0!</v>
      </c>
      <c r="E148" s="119" t="e">
        <f t="shared" ca="1" si="11"/>
        <v>#DIV/0!</v>
      </c>
      <c r="F148" s="118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25">
      <c r="C149" s="16" t="e">
        <f t="shared" si="9"/>
        <v>#DIV/0!</v>
      </c>
      <c r="D149" s="16" t="e">
        <f t="shared" si="10"/>
        <v>#DIV/0!</v>
      </c>
      <c r="E149" s="119" t="e">
        <f t="shared" ca="1" si="11"/>
        <v>#DIV/0!</v>
      </c>
      <c r="F149" s="118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25">
      <c r="C150" s="16" t="e">
        <f t="shared" si="9"/>
        <v>#DIV/0!</v>
      </c>
      <c r="D150" s="16" t="e">
        <f t="shared" si="10"/>
        <v>#DIV/0!</v>
      </c>
      <c r="E150" s="119" t="e">
        <f t="shared" ca="1" si="11"/>
        <v>#DIV/0!</v>
      </c>
      <c r="F150" s="118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25">
      <c r="C151" s="16" t="e">
        <f t="shared" si="9"/>
        <v>#DIV/0!</v>
      </c>
      <c r="D151" s="16" t="e">
        <f t="shared" si="10"/>
        <v>#DIV/0!</v>
      </c>
      <c r="E151" s="119" t="e">
        <f t="shared" ca="1" si="11"/>
        <v>#DIV/0!</v>
      </c>
      <c r="F151" s="118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25">
      <c r="C152" s="16" t="e">
        <f t="shared" si="9"/>
        <v>#DIV/0!</v>
      </c>
      <c r="D152" s="16" t="e">
        <f t="shared" si="10"/>
        <v>#DIV/0!</v>
      </c>
      <c r="E152" s="119" t="e">
        <f t="shared" ca="1" si="11"/>
        <v>#DIV/0!</v>
      </c>
      <c r="F152" s="118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25">
      <c r="C153" s="16" t="e">
        <f t="shared" si="9"/>
        <v>#DIV/0!</v>
      </c>
      <c r="D153" s="16" t="e">
        <f t="shared" si="10"/>
        <v>#DIV/0!</v>
      </c>
      <c r="E153" s="119" t="e">
        <f t="shared" ca="1" si="11"/>
        <v>#DIV/0!</v>
      </c>
      <c r="F153" s="118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25">
      <c r="C154" s="16" t="e">
        <f t="shared" si="9"/>
        <v>#DIV/0!</v>
      </c>
      <c r="D154" s="16" t="e">
        <f t="shared" si="10"/>
        <v>#DIV/0!</v>
      </c>
      <c r="E154" s="119" t="e">
        <f t="shared" ca="1" si="11"/>
        <v>#DIV/0!</v>
      </c>
      <c r="F154" s="118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25">
      <c r="C155" s="16" t="e">
        <f t="shared" si="9"/>
        <v>#DIV/0!</v>
      </c>
      <c r="D155" s="16" t="e">
        <f t="shared" si="10"/>
        <v>#DIV/0!</v>
      </c>
      <c r="E155" s="119" t="e">
        <f t="shared" ca="1" si="11"/>
        <v>#DIV/0!</v>
      </c>
      <c r="F155" s="118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25">
      <c r="C156" s="16" t="e">
        <f t="shared" si="9"/>
        <v>#DIV/0!</v>
      </c>
      <c r="D156" s="16" t="e">
        <f t="shared" si="10"/>
        <v>#DIV/0!</v>
      </c>
      <c r="E156" s="119" t="e">
        <f t="shared" ca="1" si="11"/>
        <v>#DIV/0!</v>
      </c>
      <c r="F156" s="11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25">
      <c r="C157" s="16" t="e">
        <f t="shared" si="9"/>
        <v>#DIV/0!</v>
      </c>
      <c r="D157" s="16" t="e">
        <f t="shared" si="10"/>
        <v>#DIV/0!</v>
      </c>
      <c r="E157" s="119" t="e">
        <f t="shared" ca="1" si="11"/>
        <v>#DIV/0!</v>
      </c>
      <c r="F157" s="118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25">
      <c r="C158" s="16" t="e">
        <f t="shared" si="9"/>
        <v>#DIV/0!</v>
      </c>
      <c r="D158" s="16" t="e">
        <f t="shared" si="10"/>
        <v>#DIV/0!</v>
      </c>
      <c r="E158" s="119" t="e">
        <f t="shared" ca="1" si="11"/>
        <v>#DIV/0!</v>
      </c>
      <c r="F158" s="118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25">
      <c r="C159" s="16" t="e">
        <f t="shared" si="9"/>
        <v>#DIV/0!</v>
      </c>
      <c r="D159" s="16" t="e">
        <f t="shared" si="10"/>
        <v>#DIV/0!</v>
      </c>
      <c r="E159" s="119" t="e">
        <f t="shared" ca="1" si="11"/>
        <v>#DIV/0!</v>
      </c>
      <c r="F159" s="118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25">
      <c r="C160" s="16" t="e">
        <f t="shared" si="9"/>
        <v>#DIV/0!</v>
      </c>
      <c r="D160" s="16" t="e">
        <f t="shared" si="10"/>
        <v>#DIV/0!</v>
      </c>
      <c r="E160" s="119" t="e">
        <f t="shared" ca="1" si="11"/>
        <v>#DIV/0!</v>
      </c>
      <c r="F160" s="118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25">
      <c r="C161" s="16" t="e">
        <f t="shared" si="9"/>
        <v>#DIV/0!</v>
      </c>
      <c r="D161" s="16" t="e">
        <f t="shared" si="10"/>
        <v>#DIV/0!</v>
      </c>
      <c r="E161" s="119" t="e">
        <f t="shared" ca="1" si="11"/>
        <v>#DIV/0!</v>
      </c>
      <c r="F161" s="11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25">
      <c r="C162" s="16" t="e">
        <f t="shared" si="9"/>
        <v>#DIV/0!</v>
      </c>
      <c r="D162" s="16" t="e">
        <f t="shared" si="10"/>
        <v>#DIV/0!</v>
      </c>
      <c r="E162" s="119" t="e">
        <f t="shared" ca="1" si="11"/>
        <v>#DIV/0!</v>
      </c>
      <c r="F162" s="11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25">
      <c r="C163" s="16" t="e">
        <f t="shared" si="9"/>
        <v>#DIV/0!</v>
      </c>
      <c r="D163" s="16" t="e">
        <f t="shared" si="10"/>
        <v>#DIV/0!</v>
      </c>
      <c r="E163" s="119" t="e">
        <f t="shared" ca="1" si="11"/>
        <v>#DIV/0!</v>
      </c>
      <c r="F163" s="11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25">
      <c r="C164" s="16" t="e">
        <f t="shared" si="9"/>
        <v>#DIV/0!</v>
      </c>
      <c r="D164" s="16" t="e">
        <f t="shared" si="10"/>
        <v>#DIV/0!</v>
      </c>
      <c r="E164" s="119" t="e">
        <f t="shared" ca="1" si="11"/>
        <v>#DIV/0!</v>
      </c>
      <c r="F164" s="118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25">
      <c r="C165" s="16" t="e">
        <f t="shared" si="9"/>
        <v>#DIV/0!</v>
      </c>
      <c r="D165" s="16" t="e">
        <f t="shared" si="10"/>
        <v>#DIV/0!</v>
      </c>
      <c r="E165" s="119" t="e">
        <f t="shared" ca="1" si="11"/>
        <v>#DIV/0!</v>
      </c>
      <c r="F165" s="118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25">
      <c r="C166" s="16" t="e">
        <f t="shared" si="9"/>
        <v>#DIV/0!</v>
      </c>
      <c r="D166" s="16" t="e">
        <f t="shared" si="10"/>
        <v>#DIV/0!</v>
      </c>
      <c r="E166" s="119" t="e">
        <f t="shared" ca="1" si="11"/>
        <v>#DIV/0!</v>
      </c>
      <c r="F166" s="118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25">
      <c r="C167" s="16" t="e">
        <f t="shared" si="9"/>
        <v>#DIV/0!</v>
      </c>
      <c r="D167" s="16" t="e">
        <f t="shared" si="10"/>
        <v>#DIV/0!</v>
      </c>
      <c r="E167" s="119" t="e">
        <f t="shared" ca="1" si="11"/>
        <v>#DIV/0!</v>
      </c>
      <c r="F167" s="118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25">
      <c r="C168" s="16" t="e">
        <f t="shared" si="9"/>
        <v>#DIV/0!</v>
      </c>
      <c r="D168" s="16" t="e">
        <f t="shared" si="10"/>
        <v>#DIV/0!</v>
      </c>
      <c r="E168" s="119" t="e">
        <f t="shared" ca="1" si="11"/>
        <v>#DIV/0!</v>
      </c>
      <c r="F168" s="118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25">
      <c r="C169" s="16" t="e">
        <f t="shared" si="9"/>
        <v>#DIV/0!</v>
      </c>
      <c r="D169" s="16" t="e">
        <f t="shared" si="10"/>
        <v>#DIV/0!</v>
      </c>
      <c r="E169" s="119" t="e">
        <f t="shared" ca="1" si="11"/>
        <v>#DIV/0!</v>
      </c>
      <c r="F169" s="11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25">
      <c r="C170" s="16" t="e">
        <f t="shared" si="9"/>
        <v>#DIV/0!</v>
      </c>
      <c r="D170" s="16" t="e">
        <f t="shared" si="10"/>
        <v>#DIV/0!</v>
      </c>
      <c r="E170" s="119" t="e">
        <f t="shared" ca="1" si="11"/>
        <v>#DIV/0!</v>
      </c>
      <c r="F170" s="118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25">
      <c r="C171" s="16" t="e">
        <f t="shared" si="9"/>
        <v>#DIV/0!</v>
      </c>
      <c r="D171" s="16" t="e">
        <f t="shared" si="10"/>
        <v>#DIV/0!</v>
      </c>
      <c r="E171" s="119" t="e">
        <f t="shared" ca="1" si="11"/>
        <v>#DIV/0!</v>
      </c>
      <c r="F171" s="118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25">
      <c r="C172" s="16" t="e">
        <f t="shared" si="9"/>
        <v>#DIV/0!</v>
      </c>
      <c r="D172" s="16" t="e">
        <f t="shared" si="10"/>
        <v>#DIV/0!</v>
      </c>
      <c r="E172" s="119" t="e">
        <f t="shared" ca="1" si="11"/>
        <v>#DIV/0!</v>
      </c>
      <c r="F172" s="118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25">
      <c r="C173" s="16" t="e">
        <f t="shared" si="9"/>
        <v>#DIV/0!</v>
      </c>
      <c r="D173" s="16" t="e">
        <f t="shared" si="10"/>
        <v>#DIV/0!</v>
      </c>
      <c r="E173" s="119" t="e">
        <f t="shared" ca="1" si="11"/>
        <v>#DIV/0!</v>
      </c>
      <c r="F173" s="118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25">
      <c r="C174" s="16" t="e">
        <f t="shared" si="9"/>
        <v>#DIV/0!</v>
      </c>
      <c r="D174" s="16" t="e">
        <f t="shared" si="10"/>
        <v>#DIV/0!</v>
      </c>
      <c r="E174" s="119" t="e">
        <f t="shared" ca="1" si="11"/>
        <v>#DIV/0!</v>
      </c>
      <c r="F174" s="118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25">
      <c r="C175" s="16" t="e">
        <f t="shared" si="9"/>
        <v>#DIV/0!</v>
      </c>
      <c r="D175" s="16" t="e">
        <f t="shared" si="10"/>
        <v>#DIV/0!</v>
      </c>
      <c r="E175" s="119" t="e">
        <f t="shared" ca="1" si="11"/>
        <v>#DIV/0!</v>
      </c>
      <c r="F175" s="118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25">
      <c r="C176" s="16" t="e">
        <f t="shared" si="9"/>
        <v>#DIV/0!</v>
      </c>
      <c r="D176" s="16" t="e">
        <f t="shared" si="10"/>
        <v>#DIV/0!</v>
      </c>
      <c r="E176" s="119" t="e">
        <f t="shared" ca="1" si="11"/>
        <v>#DIV/0!</v>
      </c>
      <c r="F176" s="118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25">
      <c r="C177" s="16" t="e">
        <f t="shared" si="9"/>
        <v>#DIV/0!</v>
      </c>
      <c r="D177" s="16" t="e">
        <f t="shared" si="10"/>
        <v>#DIV/0!</v>
      </c>
      <c r="E177" s="119" t="e">
        <f t="shared" ca="1" si="11"/>
        <v>#DIV/0!</v>
      </c>
      <c r="F177" s="11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25">
      <c r="C178" s="16" t="e">
        <f t="shared" si="9"/>
        <v>#DIV/0!</v>
      </c>
      <c r="D178" s="16" t="e">
        <f t="shared" si="10"/>
        <v>#DIV/0!</v>
      </c>
      <c r="E178" s="119" t="e">
        <f t="shared" ca="1" si="11"/>
        <v>#DIV/0!</v>
      </c>
      <c r="F178" s="11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25">
      <c r="C179" s="16" t="e">
        <f t="shared" si="9"/>
        <v>#DIV/0!</v>
      </c>
      <c r="D179" s="16" t="e">
        <f t="shared" si="10"/>
        <v>#DIV/0!</v>
      </c>
      <c r="E179" s="119" t="e">
        <f t="shared" ca="1" si="11"/>
        <v>#DIV/0!</v>
      </c>
      <c r="F179" s="118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25">
      <c r="C180" s="16" t="e">
        <f t="shared" si="9"/>
        <v>#DIV/0!</v>
      </c>
      <c r="D180" s="16" t="e">
        <f t="shared" si="10"/>
        <v>#DIV/0!</v>
      </c>
      <c r="E180" s="119" t="e">
        <f t="shared" ca="1" si="11"/>
        <v>#DIV/0!</v>
      </c>
      <c r="F180" s="118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25">
      <c r="C181" s="16" t="e">
        <f t="shared" si="9"/>
        <v>#DIV/0!</v>
      </c>
      <c r="D181" s="16" t="e">
        <f t="shared" si="10"/>
        <v>#DIV/0!</v>
      </c>
      <c r="E181" s="119" t="e">
        <f t="shared" ca="1" si="11"/>
        <v>#DIV/0!</v>
      </c>
      <c r="F181" s="118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25">
      <c r="C182" s="16" t="e">
        <f t="shared" si="9"/>
        <v>#DIV/0!</v>
      </c>
      <c r="D182" s="16" t="e">
        <f t="shared" si="10"/>
        <v>#DIV/0!</v>
      </c>
      <c r="E182" s="119" t="e">
        <f t="shared" ca="1" si="11"/>
        <v>#DIV/0!</v>
      </c>
      <c r="F182" s="118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25">
      <c r="C183" s="16" t="e">
        <f t="shared" si="9"/>
        <v>#DIV/0!</v>
      </c>
      <c r="D183" s="16" t="e">
        <f t="shared" si="10"/>
        <v>#DIV/0!</v>
      </c>
      <c r="E183" s="119" t="e">
        <f t="shared" ca="1" si="11"/>
        <v>#DIV/0!</v>
      </c>
      <c r="F183" s="118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25">
      <c r="C184" s="16" t="e">
        <f t="shared" si="9"/>
        <v>#DIV/0!</v>
      </c>
      <c r="D184" s="16" t="e">
        <f t="shared" si="10"/>
        <v>#DIV/0!</v>
      </c>
      <c r="E184" s="119" t="e">
        <f t="shared" ca="1" si="11"/>
        <v>#DIV/0!</v>
      </c>
      <c r="F184" s="118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25">
      <c r="C185" s="16" t="e">
        <f t="shared" si="9"/>
        <v>#DIV/0!</v>
      </c>
      <c r="D185" s="16" t="e">
        <f t="shared" si="10"/>
        <v>#DIV/0!</v>
      </c>
      <c r="E185" s="119" t="e">
        <f t="shared" ca="1" si="11"/>
        <v>#DIV/0!</v>
      </c>
      <c r="F185" s="118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25">
      <c r="C186" s="16" t="e">
        <f t="shared" si="9"/>
        <v>#DIV/0!</v>
      </c>
      <c r="D186" s="16" t="e">
        <f t="shared" si="10"/>
        <v>#DIV/0!</v>
      </c>
      <c r="E186" s="119" t="e">
        <f t="shared" ca="1" si="11"/>
        <v>#DIV/0!</v>
      </c>
      <c r="F186" s="118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25">
      <c r="C187" s="16" t="e">
        <f t="shared" si="9"/>
        <v>#DIV/0!</v>
      </c>
      <c r="D187" s="16" t="e">
        <f t="shared" si="10"/>
        <v>#DIV/0!</v>
      </c>
      <c r="E187" s="119" t="e">
        <f t="shared" ca="1" si="11"/>
        <v>#DIV/0!</v>
      </c>
      <c r="F187" s="118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25">
      <c r="C188" s="16" t="e">
        <f t="shared" si="9"/>
        <v>#DIV/0!</v>
      </c>
      <c r="D188" s="16" t="e">
        <f t="shared" si="10"/>
        <v>#DIV/0!</v>
      </c>
      <c r="E188" s="119" t="e">
        <f t="shared" ca="1" si="11"/>
        <v>#DIV/0!</v>
      </c>
      <c r="F188" s="118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25">
      <c r="C189" s="16" t="e">
        <f t="shared" si="9"/>
        <v>#DIV/0!</v>
      </c>
      <c r="D189" s="16" t="e">
        <f t="shared" si="10"/>
        <v>#DIV/0!</v>
      </c>
      <c r="E189" s="119" t="e">
        <f t="shared" ca="1" si="11"/>
        <v>#DIV/0!</v>
      </c>
      <c r="F189" s="118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25">
      <c r="C190" s="16" t="e">
        <f t="shared" si="9"/>
        <v>#DIV/0!</v>
      </c>
      <c r="D190" s="16" t="e">
        <f t="shared" si="10"/>
        <v>#DIV/0!</v>
      </c>
      <c r="E190" s="119" t="e">
        <f t="shared" ca="1" si="11"/>
        <v>#DIV/0!</v>
      </c>
      <c r="F190" s="118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25">
      <c r="C191" s="16" t="e">
        <f t="shared" si="9"/>
        <v>#DIV/0!</v>
      </c>
      <c r="D191" s="16" t="e">
        <f t="shared" si="10"/>
        <v>#DIV/0!</v>
      </c>
      <c r="E191" s="119" t="e">
        <f t="shared" ca="1" si="11"/>
        <v>#DIV/0!</v>
      </c>
      <c r="F191" s="11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25">
      <c r="C192" s="16" t="e">
        <f t="shared" si="9"/>
        <v>#DIV/0!</v>
      </c>
      <c r="D192" s="16" t="e">
        <f t="shared" si="10"/>
        <v>#DIV/0!</v>
      </c>
      <c r="E192" s="119" t="e">
        <f t="shared" ca="1" si="11"/>
        <v>#DIV/0!</v>
      </c>
      <c r="F192" s="118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25">
      <c r="C193" s="16" t="e">
        <f t="shared" si="9"/>
        <v>#DIV/0!</v>
      </c>
      <c r="D193" s="16" t="e">
        <f t="shared" si="10"/>
        <v>#DIV/0!</v>
      </c>
      <c r="E193" s="119" t="e">
        <f t="shared" ca="1" si="11"/>
        <v>#DIV/0!</v>
      </c>
      <c r="F193" s="118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25">
      <c r="C194" s="16" t="e">
        <f t="shared" si="9"/>
        <v>#DIV/0!</v>
      </c>
      <c r="D194" s="16" t="e">
        <f t="shared" si="10"/>
        <v>#DIV/0!</v>
      </c>
      <c r="E194" s="119" t="e">
        <f t="shared" ca="1" si="11"/>
        <v>#DIV/0!</v>
      </c>
      <c r="F194" s="118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25">
      <c r="C195" s="16" t="e">
        <f t="shared" si="9"/>
        <v>#DIV/0!</v>
      </c>
      <c r="D195" s="16" t="e">
        <f t="shared" si="10"/>
        <v>#DIV/0!</v>
      </c>
      <c r="E195" s="119" t="e">
        <f t="shared" ca="1" si="11"/>
        <v>#DIV/0!</v>
      </c>
      <c r="F195" s="118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2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19" t="e">
        <f t="shared" ref="E196:E256" ca="1" si="14">AVERAGEIFS(F196:CS196,$F$2:$CS$2,"&gt;="&amp;TODAY()-30)</f>
        <v>#DIV/0!</v>
      </c>
      <c r="F196" s="118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25">
      <c r="C197" s="16" t="e">
        <f t="shared" si="12"/>
        <v>#DIV/0!</v>
      </c>
      <c r="D197" s="16" t="e">
        <f t="shared" si="13"/>
        <v>#DIV/0!</v>
      </c>
      <c r="E197" s="119" t="e">
        <f t="shared" ca="1" si="14"/>
        <v>#DIV/0!</v>
      </c>
      <c r="F197" s="118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25">
      <c r="C198" s="16" t="e">
        <f t="shared" si="12"/>
        <v>#DIV/0!</v>
      </c>
      <c r="D198" s="16" t="e">
        <f t="shared" si="13"/>
        <v>#DIV/0!</v>
      </c>
      <c r="E198" s="119" t="e">
        <f t="shared" ca="1" si="14"/>
        <v>#DIV/0!</v>
      </c>
      <c r="F198" s="118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25">
      <c r="C199" s="16" t="e">
        <f t="shared" si="12"/>
        <v>#DIV/0!</v>
      </c>
      <c r="D199" s="16" t="e">
        <f t="shared" si="13"/>
        <v>#DIV/0!</v>
      </c>
      <c r="E199" s="119" t="e">
        <f t="shared" ca="1" si="14"/>
        <v>#DIV/0!</v>
      </c>
      <c r="F199" s="118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25">
      <c r="C200" s="16" t="e">
        <f t="shared" si="12"/>
        <v>#DIV/0!</v>
      </c>
      <c r="D200" s="16" t="e">
        <f t="shared" si="13"/>
        <v>#DIV/0!</v>
      </c>
      <c r="E200" s="119" t="e">
        <f t="shared" ca="1" si="14"/>
        <v>#DIV/0!</v>
      </c>
      <c r="F200" s="11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25">
      <c r="C201" s="16" t="e">
        <f t="shared" si="12"/>
        <v>#DIV/0!</v>
      </c>
      <c r="D201" s="16" t="e">
        <f t="shared" si="13"/>
        <v>#DIV/0!</v>
      </c>
      <c r="E201" s="119" t="e">
        <f t="shared" ca="1" si="14"/>
        <v>#DIV/0!</v>
      </c>
      <c r="F201" s="118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25">
      <c r="C202" s="16" t="e">
        <f t="shared" si="12"/>
        <v>#DIV/0!</v>
      </c>
      <c r="D202" s="16" t="e">
        <f t="shared" si="13"/>
        <v>#DIV/0!</v>
      </c>
      <c r="E202" s="119" t="e">
        <f t="shared" ca="1" si="14"/>
        <v>#DIV/0!</v>
      </c>
      <c r="F202" s="118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25">
      <c r="C203" s="16" t="e">
        <f t="shared" si="12"/>
        <v>#DIV/0!</v>
      </c>
      <c r="D203" s="16" t="e">
        <f t="shared" si="13"/>
        <v>#DIV/0!</v>
      </c>
      <c r="E203" s="119" t="e">
        <f t="shared" ca="1" si="14"/>
        <v>#DIV/0!</v>
      </c>
      <c r="F203" s="118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25">
      <c r="C204" s="16" t="e">
        <f t="shared" si="12"/>
        <v>#DIV/0!</v>
      </c>
      <c r="D204" s="16" t="e">
        <f t="shared" si="13"/>
        <v>#DIV/0!</v>
      </c>
      <c r="E204" s="119" t="e">
        <f t="shared" ca="1" si="14"/>
        <v>#DIV/0!</v>
      </c>
      <c r="F204" s="118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25">
      <c r="C205" s="16" t="e">
        <f t="shared" si="12"/>
        <v>#DIV/0!</v>
      </c>
      <c r="D205" s="16" t="e">
        <f t="shared" si="13"/>
        <v>#DIV/0!</v>
      </c>
      <c r="E205" s="119" t="e">
        <f t="shared" ca="1" si="14"/>
        <v>#DIV/0!</v>
      </c>
      <c r="F205" s="118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25">
      <c r="C206" s="16" t="e">
        <f t="shared" si="12"/>
        <v>#DIV/0!</v>
      </c>
      <c r="D206" s="16" t="e">
        <f t="shared" si="13"/>
        <v>#DIV/0!</v>
      </c>
      <c r="E206" s="119" t="e">
        <f t="shared" ca="1" si="14"/>
        <v>#DIV/0!</v>
      </c>
      <c r="F206" s="118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25">
      <c r="C207" s="16" t="e">
        <f t="shared" si="12"/>
        <v>#DIV/0!</v>
      </c>
      <c r="D207" s="16" t="e">
        <f t="shared" si="13"/>
        <v>#DIV/0!</v>
      </c>
      <c r="E207" s="119" t="e">
        <f t="shared" ca="1" si="14"/>
        <v>#DIV/0!</v>
      </c>
      <c r="F207" s="118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25">
      <c r="C208" s="16" t="e">
        <f t="shared" si="12"/>
        <v>#DIV/0!</v>
      </c>
      <c r="D208" s="16" t="e">
        <f t="shared" si="13"/>
        <v>#DIV/0!</v>
      </c>
      <c r="E208" s="119" t="e">
        <f t="shared" ca="1" si="14"/>
        <v>#DIV/0!</v>
      </c>
      <c r="F208" s="118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25">
      <c r="C209" s="16" t="e">
        <f t="shared" si="12"/>
        <v>#DIV/0!</v>
      </c>
      <c r="D209" s="16" t="e">
        <f t="shared" si="13"/>
        <v>#DIV/0!</v>
      </c>
      <c r="E209" s="119" t="e">
        <f t="shared" ca="1" si="14"/>
        <v>#DIV/0!</v>
      </c>
      <c r="F209" s="11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25">
      <c r="C210" s="16" t="e">
        <f t="shared" si="12"/>
        <v>#DIV/0!</v>
      </c>
      <c r="D210" s="16" t="e">
        <f t="shared" si="13"/>
        <v>#DIV/0!</v>
      </c>
      <c r="E210" s="119" t="e">
        <f t="shared" ca="1" si="14"/>
        <v>#DIV/0!</v>
      </c>
      <c r="F210" s="118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25">
      <c r="C211" s="16" t="e">
        <f t="shared" si="12"/>
        <v>#DIV/0!</v>
      </c>
      <c r="D211" s="16" t="e">
        <f t="shared" si="13"/>
        <v>#DIV/0!</v>
      </c>
      <c r="E211" s="119" t="e">
        <f t="shared" ca="1" si="14"/>
        <v>#DIV/0!</v>
      </c>
      <c r="F211" s="11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25">
      <c r="C212" s="16" t="e">
        <f t="shared" si="12"/>
        <v>#DIV/0!</v>
      </c>
      <c r="D212" s="16" t="e">
        <f t="shared" si="13"/>
        <v>#DIV/0!</v>
      </c>
      <c r="E212" s="119" t="e">
        <f t="shared" ca="1" si="14"/>
        <v>#DIV/0!</v>
      </c>
      <c r="F212" s="118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25">
      <c r="C213" s="16" t="e">
        <f t="shared" si="12"/>
        <v>#DIV/0!</v>
      </c>
      <c r="D213" s="16" t="e">
        <f t="shared" si="13"/>
        <v>#DIV/0!</v>
      </c>
      <c r="E213" s="119" t="e">
        <f t="shared" ca="1" si="14"/>
        <v>#DIV/0!</v>
      </c>
      <c r="F213" s="118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25">
      <c r="C214" s="16" t="e">
        <f t="shared" si="12"/>
        <v>#DIV/0!</v>
      </c>
      <c r="D214" s="16" t="e">
        <f t="shared" si="13"/>
        <v>#DIV/0!</v>
      </c>
      <c r="E214" s="119" t="e">
        <f t="shared" ca="1" si="14"/>
        <v>#DIV/0!</v>
      </c>
      <c r="F214" s="118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25">
      <c r="C215" s="16" t="e">
        <f t="shared" si="12"/>
        <v>#DIV/0!</v>
      </c>
      <c r="D215" s="16" t="e">
        <f t="shared" si="13"/>
        <v>#DIV/0!</v>
      </c>
      <c r="E215" s="119" t="e">
        <f t="shared" ca="1" si="14"/>
        <v>#DIV/0!</v>
      </c>
      <c r="F215" s="118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25">
      <c r="C216" s="16" t="e">
        <f t="shared" si="12"/>
        <v>#DIV/0!</v>
      </c>
      <c r="D216" s="16" t="e">
        <f t="shared" si="13"/>
        <v>#DIV/0!</v>
      </c>
      <c r="E216" s="119" t="e">
        <f t="shared" ca="1" si="14"/>
        <v>#DIV/0!</v>
      </c>
      <c r="F216" s="118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25">
      <c r="C217" s="16" t="e">
        <f t="shared" si="12"/>
        <v>#DIV/0!</v>
      </c>
      <c r="D217" s="16" t="e">
        <f t="shared" si="13"/>
        <v>#DIV/0!</v>
      </c>
      <c r="E217" s="119" t="e">
        <f t="shared" ca="1" si="14"/>
        <v>#DIV/0!</v>
      </c>
      <c r="F217" s="118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25">
      <c r="C218" s="16" t="e">
        <f t="shared" si="12"/>
        <v>#DIV/0!</v>
      </c>
      <c r="D218" s="16" t="e">
        <f t="shared" si="13"/>
        <v>#DIV/0!</v>
      </c>
      <c r="E218" s="119" t="e">
        <f t="shared" ca="1" si="14"/>
        <v>#DIV/0!</v>
      </c>
      <c r="F218" s="118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25">
      <c r="C219" s="16" t="e">
        <f t="shared" si="12"/>
        <v>#DIV/0!</v>
      </c>
      <c r="D219" s="16" t="e">
        <f t="shared" si="13"/>
        <v>#DIV/0!</v>
      </c>
      <c r="E219" s="119" t="e">
        <f t="shared" ca="1" si="14"/>
        <v>#DIV/0!</v>
      </c>
      <c r="F219" s="118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25">
      <c r="C220" s="16" t="e">
        <f t="shared" si="12"/>
        <v>#DIV/0!</v>
      </c>
      <c r="D220" s="16" t="e">
        <f t="shared" si="13"/>
        <v>#DIV/0!</v>
      </c>
      <c r="E220" s="119" t="e">
        <f t="shared" ca="1" si="14"/>
        <v>#DIV/0!</v>
      </c>
      <c r="F220" s="118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25">
      <c r="C221" s="16" t="e">
        <f t="shared" si="12"/>
        <v>#DIV/0!</v>
      </c>
      <c r="D221" s="16" t="e">
        <f t="shared" si="13"/>
        <v>#DIV/0!</v>
      </c>
      <c r="E221" s="119" t="e">
        <f t="shared" ca="1" si="14"/>
        <v>#DIV/0!</v>
      </c>
      <c r="F221" s="118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25">
      <c r="C222" s="16" t="e">
        <f t="shared" si="12"/>
        <v>#DIV/0!</v>
      </c>
      <c r="D222" s="16" t="e">
        <f t="shared" si="13"/>
        <v>#DIV/0!</v>
      </c>
      <c r="E222" s="119" t="e">
        <f t="shared" ca="1" si="14"/>
        <v>#DIV/0!</v>
      </c>
      <c r="F222" s="118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25">
      <c r="C223" s="16" t="e">
        <f t="shared" si="12"/>
        <v>#DIV/0!</v>
      </c>
      <c r="D223" s="16" t="e">
        <f t="shared" si="13"/>
        <v>#DIV/0!</v>
      </c>
      <c r="E223" s="119" t="e">
        <f t="shared" ca="1" si="14"/>
        <v>#DIV/0!</v>
      </c>
      <c r="F223" s="118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25">
      <c r="C224" s="16" t="e">
        <f t="shared" si="12"/>
        <v>#DIV/0!</v>
      </c>
      <c r="D224" s="16" t="e">
        <f t="shared" si="13"/>
        <v>#DIV/0!</v>
      </c>
      <c r="E224" s="119" t="e">
        <f t="shared" ca="1" si="14"/>
        <v>#DIV/0!</v>
      </c>
      <c r="F224" s="118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25">
      <c r="C225" s="16" t="e">
        <f t="shared" si="12"/>
        <v>#DIV/0!</v>
      </c>
      <c r="D225" s="16" t="e">
        <f t="shared" si="13"/>
        <v>#DIV/0!</v>
      </c>
      <c r="E225" s="119" t="e">
        <f t="shared" ca="1" si="14"/>
        <v>#DIV/0!</v>
      </c>
      <c r="F225" s="118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25">
      <c r="C226" s="16" t="e">
        <f t="shared" si="12"/>
        <v>#DIV/0!</v>
      </c>
      <c r="D226" s="16" t="e">
        <f t="shared" si="13"/>
        <v>#DIV/0!</v>
      </c>
      <c r="E226" s="119" t="e">
        <f t="shared" ca="1" si="14"/>
        <v>#DIV/0!</v>
      </c>
      <c r="F226" s="118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25">
      <c r="C227" s="16" t="e">
        <f t="shared" si="12"/>
        <v>#DIV/0!</v>
      </c>
      <c r="D227" s="16" t="e">
        <f t="shared" si="13"/>
        <v>#DIV/0!</v>
      </c>
      <c r="E227" s="119" t="e">
        <f t="shared" ca="1" si="14"/>
        <v>#DIV/0!</v>
      </c>
      <c r="F227" s="118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25">
      <c r="C228" s="16" t="e">
        <f t="shared" si="12"/>
        <v>#DIV/0!</v>
      </c>
      <c r="D228" s="16" t="e">
        <f t="shared" si="13"/>
        <v>#DIV/0!</v>
      </c>
      <c r="E228" s="119" t="e">
        <f t="shared" ca="1" si="14"/>
        <v>#DIV/0!</v>
      </c>
      <c r="F228" s="118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25">
      <c r="C229" s="16" t="e">
        <f t="shared" si="12"/>
        <v>#DIV/0!</v>
      </c>
      <c r="D229" s="16" t="e">
        <f t="shared" si="13"/>
        <v>#DIV/0!</v>
      </c>
      <c r="E229" s="119" t="e">
        <f t="shared" ca="1" si="14"/>
        <v>#DIV/0!</v>
      </c>
      <c r="F229" s="118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25">
      <c r="C230" s="16" t="e">
        <f t="shared" si="12"/>
        <v>#DIV/0!</v>
      </c>
      <c r="D230" s="16" t="e">
        <f t="shared" si="13"/>
        <v>#DIV/0!</v>
      </c>
      <c r="E230" s="119" t="e">
        <f t="shared" ca="1" si="14"/>
        <v>#DIV/0!</v>
      </c>
      <c r="F230" s="118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25">
      <c r="C231" s="16" t="e">
        <f t="shared" si="12"/>
        <v>#DIV/0!</v>
      </c>
      <c r="D231" s="16" t="e">
        <f t="shared" si="13"/>
        <v>#DIV/0!</v>
      </c>
      <c r="E231" s="119" t="e">
        <f t="shared" ca="1" si="14"/>
        <v>#DIV/0!</v>
      </c>
      <c r="F231" s="118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25">
      <c r="C232" s="16" t="e">
        <f t="shared" si="12"/>
        <v>#DIV/0!</v>
      </c>
      <c r="D232" s="16" t="e">
        <f t="shared" si="13"/>
        <v>#DIV/0!</v>
      </c>
      <c r="E232" s="119" t="e">
        <f t="shared" ca="1" si="14"/>
        <v>#DIV/0!</v>
      </c>
      <c r="F232" s="118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25">
      <c r="C233" s="16" t="e">
        <f t="shared" si="12"/>
        <v>#DIV/0!</v>
      </c>
      <c r="D233" s="16" t="e">
        <f t="shared" si="13"/>
        <v>#DIV/0!</v>
      </c>
      <c r="E233" s="119" t="e">
        <f t="shared" ca="1" si="14"/>
        <v>#DIV/0!</v>
      </c>
      <c r="F233" s="118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25">
      <c r="C234" s="16" t="e">
        <f t="shared" si="12"/>
        <v>#DIV/0!</v>
      </c>
      <c r="D234" s="16" t="e">
        <f t="shared" si="13"/>
        <v>#DIV/0!</v>
      </c>
      <c r="E234" s="119" t="e">
        <f t="shared" ca="1" si="14"/>
        <v>#DIV/0!</v>
      </c>
      <c r="F234" s="118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25">
      <c r="C235" s="16" t="e">
        <f t="shared" si="12"/>
        <v>#DIV/0!</v>
      </c>
      <c r="D235" s="16" t="e">
        <f t="shared" si="13"/>
        <v>#DIV/0!</v>
      </c>
      <c r="E235" s="119" t="e">
        <f t="shared" ca="1" si="14"/>
        <v>#DIV/0!</v>
      </c>
      <c r="F235" s="118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25">
      <c r="C236" s="16" t="e">
        <f t="shared" si="12"/>
        <v>#DIV/0!</v>
      </c>
      <c r="D236" s="16" t="e">
        <f t="shared" si="13"/>
        <v>#DIV/0!</v>
      </c>
      <c r="E236" s="119" t="e">
        <f t="shared" ca="1" si="14"/>
        <v>#DIV/0!</v>
      </c>
      <c r="F236" s="118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25">
      <c r="C237" s="16" t="e">
        <f t="shared" si="12"/>
        <v>#DIV/0!</v>
      </c>
      <c r="D237" s="16" t="e">
        <f t="shared" si="13"/>
        <v>#DIV/0!</v>
      </c>
      <c r="E237" s="119" t="e">
        <f t="shared" ca="1" si="14"/>
        <v>#DIV/0!</v>
      </c>
      <c r="F237" s="118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25">
      <c r="C238" s="16" t="e">
        <f t="shared" si="12"/>
        <v>#DIV/0!</v>
      </c>
      <c r="D238" s="16" t="e">
        <f t="shared" si="13"/>
        <v>#DIV/0!</v>
      </c>
      <c r="E238" s="119" t="e">
        <f t="shared" ca="1" si="14"/>
        <v>#DIV/0!</v>
      </c>
      <c r="F238" s="118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25">
      <c r="C239" s="16" t="e">
        <f t="shared" si="12"/>
        <v>#DIV/0!</v>
      </c>
      <c r="D239" s="16" t="e">
        <f t="shared" si="13"/>
        <v>#DIV/0!</v>
      </c>
      <c r="E239" s="119" t="e">
        <f t="shared" ca="1" si="14"/>
        <v>#DIV/0!</v>
      </c>
      <c r="F239" s="118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25">
      <c r="C240" s="16" t="e">
        <f t="shared" si="12"/>
        <v>#DIV/0!</v>
      </c>
      <c r="D240" s="16" t="e">
        <f t="shared" si="13"/>
        <v>#DIV/0!</v>
      </c>
      <c r="E240" s="119" t="e">
        <f t="shared" ca="1" si="14"/>
        <v>#DIV/0!</v>
      </c>
      <c r="F240" s="118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25">
      <c r="C241" s="16" t="e">
        <f t="shared" si="12"/>
        <v>#DIV/0!</v>
      </c>
      <c r="D241" s="16" t="e">
        <f t="shared" si="13"/>
        <v>#DIV/0!</v>
      </c>
      <c r="E241" s="119" t="e">
        <f t="shared" ca="1" si="14"/>
        <v>#DIV/0!</v>
      </c>
      <c r="F241" s="118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25">
      <c r="C242" s="16" t="e">
        <f t="shared" si="12"/>
        <v>#DIV/0!</v>
      </c>
      <c r="D242" s="16" t="e">
        <f t="shared" si="13"/>
        <v>#DIV/0!</v>
      </c>
      <c r="E242" s="119" t="e">
        <f t="shared" ca="1" si="14"/>
        <v>#DIV/0!</v>
      </c>
      <c r="F242" s="118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25">
      <c r="C243" s="16" t="e">
        <f t="shared" si="12"/>
        <v>#DIV/0!</v>
      </c>
      <c r="D243" s="16" t="e">
        <f t="shared" si="13"/>
        <v>#DIV/0!</v>
      </c>
      <c r="E243" s="119" t="e">
        <f t="shared" ca="1" si="14"/>
        <v>#DIV/0!</v>
      </c>
      <c r="F243" s="118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25">
      <c r="C244" s="16" t="e">
        <f t="shared" si="12"/>
        <v>#DIV/0!</v>
      </c>
      <c r="D244" s="16" t="e">
        <f t="shared" si="13"/>
        <v>#DIV/0!</v>
      </c>
      <c r="E244" s="119" t="e">
        <f t="shared" ca="1" si="14"/>
        <v>#DIV/0!</v>
      </c>
      <c r="F244" s="118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25">
      <c r="C245" s="16" t="e">
        <f t="shared" si="12"/>
        <v>#DIV/0!</v>
      </c>
      <c r="D245" s="16" t="e">
        <f t="shared" si="13"/>
        <v>#DIV/0!</v>
      </c>
      <c r="E245" s="119" t="e">
        <f t="shared" ca="1" si="14"/>
        <v>#DIV/0!</v>
      </c>
      <c r="F245" s="118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25">
      <c r="C246" s="16" t="e">
        <f t="shared" si="12"/>
        <v>#DIV/0!</v>
      </c>
      <c r="D246" s="16" t="e">
        <f t="shared" si="13"/>
        <v>#DIV/0!</v>
      </c>
      <c r="E246" s="119" t="e">
        <f t="shared" ca="1" si="14"/>
        <v>#DIV/0!</v>
      </c>
      <c r="F246" s="118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25">
      <c r="C247" s="16" t="e">
        <f t="shared" si="12"/>
        <v>#DIV/0!</v>
      </c>
      <c r="D247" s="16" t="e">
        <f t="shared" si="13"/>
        <v>#DIV/0!</v>
      </c>
      <c r="E247" s="119" t="e">
        <f t="shared" ca="1" si="14"/>
        <v>#DIV/0!</v>
      </c>
      <c r="F247" s="118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25">
      <c r="C248" s="16" t="e">
        <f t="shared" si="12"/>
        <v>#DIV/0!</v>
      </c>
      <c r="D248" s="16" t="e">
        <f t="shared" si="13"/>
        <v>#DIV/0!</v>
      </c>
      <c r="E248" s="119" t="e">
        <f t="shared" ca="1" si="14"/>
        <v>#DIV/0!</v>
      </c>
      <c r="F248" s="118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25">
      <c r="C249" s="16" t="e">
        <f t="shared" si="12"/>
        <v>#DIV/0!</v>
      </c>
      <c r="D249" s="16" t="e">
        <f t="shared" si="13"/>
        <v>#DIV/0!</v>
      </c>
      <c r="E249" s="119" t="e">
        <f t="shared" ca="1" si="14"/>
        <v>#DIV/0!</v>
      </c>
      <c r="F249" s="118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25">
      <c r="C250" s="16" t="e">
        <f t="shared" si="12"/>
        <v>#DIV/0!</v>
      </c>
      <c r="D250" s="16" t="e">
        <f t="shared" si="13"/>
        <v>#DIV/0!</v>
      </c>
      <c r="E250" s="119" t="e">
        <f t="shared" ca="1" si="14"/>
        <v>#DIV/0!</v>
      </c>
      <c r="F250" s="118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25">
      <c r="C251" s="16" t="e">
        <f t="shared" si="12"/>
        <v>#DIV/0!</v>
      </c>
      <c r="D251" s="16" t="e">
        <f t="shared" si="13"/>
        <v>#DIV/0!</v>
      </c>
      <c r="E251" s="119" t="e">
        <f t="shared" ca="1" si="14"/>
        <v>#DIV/0!</v>
      </c>
      <c r="F251" s="118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25">
      <c r="C252" s="16" t="e">
        <f t="shared" si="12"/>
        <v>#DIV/0!</v>
      </c>
      <c r="D252" s="16" t="e">
        <f t="shared" si="13"/>
        <v>#DIV/0!</v>
      </c>
      <c r="E252" s="119" t="e">
        <f t="shared" ca="1" si="14"/>
        <v>#DIV/0!</v>
      </c>
    </row>
    <row r="253" spans="3:97" x14ac:dyDescent="0.25">
      <c r="C253" s="16" t="e">
        <f t="shared" si="12"/>
        <v>#DIV/0!</v>
      </c>
      <c r="D253" s="16" t="e">
        <f t="shared" si="13"/>
        <v>#DIV/0!</v>
      </c>
      <c r="E253" s="119" t="e">
        <f t="shared" ca="1" si="14"/>
        <v>#DIV/0!</v>
      </c>
    </row>
    <row r="254" spans="3:97" x14ac:dyDescent="0.25">
      <c r="C254" s="16" t="e">
        <f t="shared" si="12"/>
        <v>#DIV/0!</v>
      </c>
      <c r="D254" s="16" t="e">
        <f t="shared" si="13"/>
        <v>#DIV/0!</v>
      </c>
      <c r="E254" s="119" t="e">
        <f t="shared" ca="1" si="14"/>
        <v>#DIV/0!</v>
      </c>
    </row>
    <row r="255" spans="3:97" x14ac:dyDescent="0.25">
      <c r="C255" s="16" t="e">
        <f t="shared" si="12"/>
        <v>#DIV/0!</v>
      </c>
      <c r="D255" s="16" t="e">
        <f t="shared" si="13"/>
        <v>#DIV/0!</v>
      </c>
      <c r="E255" s="119" t="e">
        <f t="shared" ca="1" si="14"/>
        <v>#DIV/0!</v>
      </c>
    </row>
    <row r="256" spans="3:97" x14ac:dyDescent="0.25">
      <c r="C256" s="16" t="e">
        <f t="shared" si="12"/>
        <v>#DIV/0!</v>
      </c>
      <c r="D256" s="16" t="e">
        <f t="shared" si="13"/>
        <v>#DIV/0!</v>
      </c>
      <c r="E256" s="119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TH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Park Yong Shin</cp:lastModifiedBy>
  <cp:lastPrinted>2019-09-11T09:35:47Z</cp:lastPrinted>
  <dcterms:created xsi:type="dcterms:W3CDTF">2019-08-21T09:37:43Z</dcterms:created>
  <dcterms:modified xsi:type="dcterms:W3CDTF">2019-10-07T04:09:29Z</dcterms:modified>
</cp:coreProperties>
</file>