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2" sheetId="1" r:id="rId4"/>
  </sheets>
  <definedNames/>
  <calcPr/>
  <extLst>
    <ext uri="GoogleSheetsCustomDataVersion2">
      <go:sheetsCustomData xmlns:go="http://customooxmlschemas.google.com/" r:id="rId5" roundtripDataChecksum="ME7DykzWwftVh8f4MzjESh3isPEyP67+CdNym28JaFU="/>
    </ext>
  </extLst>
</workbook>
</file>

<file path=xl/sharedStrings.xml><?xml version="1.0" encoding="utf-8"?>
<sst xmlns="http://schemas.openxmlformats.org/spreadsheetml/2006/main" count="486" uniqueCount="145">
  <si>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</si>
  <si>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</si>
  <si>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</si>
  <si>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</si>
  <si>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</si>
  <si>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</si>
  <si>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</si>
  <si>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</si>
  <si>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</si>
  <si>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user_rating_valence</t>
  </si>
  <si>
    <t>user_rating_arousal</t>
  </si>
  <si>
    <t>user_valence_binary</t>
  </si>
  <si>
    <t>user_arousal_binary</t>
  </si>
  <si>
    <t>user_free_emotion</t>
  </si>
  <si>
    <t>video_title</t>
  </si>
  <si>
    <t>video_time_sec</t>
  </si>
  <si>
    <t>system_datetime</t>
  </si>
  <si>
    <t>real?</t>
  </si>
  <si>
    <t>P2</t>
  </si>
  <si>
    <t>Anxious</t>
  </si>
  <si>
    <t>LVLA1</t>
  </si>
  <si>
    <t>2025-09-19T05:23:19.124Z</t>
  </si>
  <si>
    <t>cnn</t>
  </si>
  <si>
    <t>2025-09-19T05:23:31.429Z</t>
  </si>
  <si>
    <t>2025-09-19T05:23:43.049Z</t>
  </si>
  <si>
    <t>simulated</t>
  </si>
  <si>
    <t>2025-09-19T05:23:55.021Z</t>
  </si>
  <si>
    <t>2025-09-19T05:53:29.509Z</t>
  </si>
  <si>
    <t>Scared</t>
  </si>
  <si>
    <t>2025-09-19T05:24:54.264Z</t>
  </si>
  <si>
    <t>2025-09-19T05:25:06.262Z</t>
  </si>
  <si>
    <t>2025-09-19T05:25:18.288Z</t>
  </si>
  <si>
    <t>2025-09-19T05:25:30.391Z</t>
  </si>
  <si>
    <t>2025-09-19T05:26:04.288Z</t>
  </si>
  <si>
    <t>Afraid</t>
  </si>
  <si>
    <t>2025-09-19T05:26:16.712Z</t>
  </si>
  <si>
    <t>2025-09-19T05:26:28.749Z</t>
  </si>
  <si>
    <t>2025-09-19T05:26:40.831Z</t>
  </si>
  <si>
    <t>2025-09-19T05:26:52.625Z</t>
  </si>
  <si>
    <t>null</t>
  </si>
  <si>
    <t>2025-09-19T05:27:28.160Z</t>
  </si>
  <si>
    <t>2025-09-19T05:27:40.396Z</t>
  </si>
  <si>
    <t>2025-09-19T05:27:52.400Z</t>
  </si>
  <si>
    <t>2025-09-19T05:28:04.553Z</t>
  </si>
  <si>
    <t>2025-09-19T05:28:16.575Z</t>
  </si>
  <si>
    <t>2025-09-19T05:28:56.428Z</t>
  </si>
  <si>
    <t>Settled Down</t>
  </si>
  <si>
    <t>2025-09-19T05:29:08.902Z</t>
  </si>
  <si>
    <t>2025-09-19T05:29:20.793Z</t>
  </si>
  <si>
    <t>Calm</t>
  </si>
  <si>
    <t>HVLA2</t>
  </si>
  <si>
    <t>2025-09-19T05:30:34.717Z</t>
  </si>
  <si>
    <t>2025-09-19T05:30:45.220Z</t>
  </si>
  <si>
    <t>2025-09-19T05:30:57.128Z</t>
  </si>
  <si>
    <t>2025-09-19T05:31:09.145Z</t>
  </si>
  <si>
    <t>2025-09-19T05:32:00.400Z</t>
  </si>
  <si>
    <t>Feeling kind</t>
  </si>
  <si>
    <t>2025-09-19T05:32:13.101Z</t>
  </si>
  <si>
    <t>2025-09-19T05:32:25.005Z</t>
  </si>
  <si>
    <t>2025-09-19T05:32:37.109Z</t>
  </si>
  <si>
    <t>2025-09-19T05:32:49.105Z</t>
  </si>
  <si>
    <t>2025-09-19T05:34:17.254Z</t>
  </si>
  <si>
    <t>Peaceful</t>
  </si>
  <si>
    <t>2025-09-19T05:34:29.620Z</t>
  </si>
  <si>
    <t>2025-09-19T05:34:41.809Z</t>
  </si>
  <si>
    <t>2025-09-19T05:34:53.777Z</t>
  </si>
  <si>
    <t>Refreshed</t>
  </si>
  <si>
    <t>HVHA1</t>
  </si>
  <si>
    <t>2025-09-19T05:35:52.496Z</t>
  </si>
  <si>
    <t>2025-09-19T05:36:03.022Z</t>
  </si>
  <si>
    <t>2025-09-19T05:36:14.896Z</t>
  </si>
  <si>
    <t>2025-09-19T05:36:26.857Z</t>
  </si>
  <si>
    <t>2025-09-19T05:37:02.492Z</t>
  </si>
  <si>
    <t>Joyful</t>
  </si>
  <si>
    <t>2025-09-19T05:37:14.695Z</t>
  </si>
  <si>
    <t>2025-09-19T05:37:26.694Z</t>
  </si>
  <si>
    <t>2025-09-19T05:37:38.532Z</t>
  </si>
  <si>
    <t>2025-09-19T05:37:50.700Z</t>
  </si>
  <si>
    <t>2025-09-19T05:38:21.523Z</t>
  </si>
  <si>
    <t>Pleased</t>
  </si>
  <si>
    <t>2025-09-19T05:38:33.674Z</t>
  </si>
  <si>
    <t>2025-09-19T05:38:45.758Z</t>
  </si>
  <si>
    <t>2025-09-19T05:38:57.716Z</t>
  </si>
  <si>
    <t>Teared Up</t>
  </si>
  <si>
    <t>LVLA2</t>
  </si>
  <si>
    <t>2025-09-19T05:39:43.549Z</t>
  </si>
  <si>
    <t>2025-09-19T05:39:54.018Z</t>
  </si>
  <si>
    <t>2025-09-19T05:40:06.065Z</t>
  </si>
  <si>
    <t>2025-09-19T05:40:17.897Z</t>
  </si>
  <si>
    <t>2025-09-19T05:41:09.763Z</t>
  </si>
  <si>
    <t>Depressed</t>
  </si>
  <si>
    <t>2025-09-19T05:41:22.143Z</t>
  </si>
  <si>
    <t>2025-09-19T05:41:34.171Z</t>
  </si>
  <si>
    <t>2025-09-19T05:41:46.360Z</t>
  </si>
  <si>
    <t>2025-09-19T05:41:58.360Z</t>
  </si>
  <si>
    <t>2025-09-19T05:42:38.149Z</t>
  </si>
  <si>
    <t>Very sad</t>
  </si>
  <si>
    <t>2025-09-19T05:42:50.281Z</t>
  </si>
  <si>
    <t>2025-09-19T05:43:02.356Z</t>
  </si>
  <si>
    <t>2025-09-19T05:43:14.431Z</t>
  </si>
  <si>
    <t>2025-09-19T05:43:26.280Z</t>
  </si>
  <si>
    <t>2025-09-19T05:43:52.674Z</t>
  </si>
  <si>
    <t>so sad</t>
  </si>
  <si>
    <t>2025-09-19T05:44:05.430Z</t>
  </si>
  <si>
    <t>2025-09-19T05:44:17.236Z</t>
  </si>
  <si>
    <t>2025-09-19T05:44:29.164Z</t>
  </si>
  <si>
    <t>2025-09-19T05:44:41.173Z</t>
  </si>
  <si>
    <t>2025-09-19T05:45:12.173Z</t>
  </si>
  <si>
    <t>Powerless</t>
  </si>
  <si>
    <t>2025-09-19T05:45:24.684Z</t>
  </si>
  <si>
    <t>2025-09-19T05:45:36.937Z</t>
  </si>
  <si>
    <t>Confused</t>
  </si>
  <si>
    <t>LVHA2</t>
  </si>
  <si>
    <t>2025-09-19T05:46:19.741Z</t>
  </si>
  <si>
    <t>2025-09-19T05:46:30.181Z</t>
  </si>
  <si>
    <t>2025-09-19T05:46:42.048Z</t>
  </si>
  <si>
    <t>2025-09-19T05:46:54.013Z</t>
  </si>
  <si>
    <t>2025-09-19T05:47:18.000Z</t>
  </si>
  <si>
    <t>Shocked</t>
  </si>
  <si>
    <t>2025-09-19T05:47:30.355Z</t>
  </si>
  <si>
    <t>Calming Down</t>
  </si>
  <si>
    <t>HVLA1</t>
  </si>
  <si>
    <t>2025-09-19T05:48:02.566Z</t>
  </si>
  <si>
    <t>2025-09-19T05:48:13.002Z</t>
  </si>
  <si>
    <t>2025-09-19T05:48:24.981Z</t>
  </si>
  <si>
    <t>2025-09-19T05:48:37.115Z</t>
  </si>
  <si>
    <t>2025-09-19T05:49:03.584Z</t>
  </si>
  <si>
    <t>Loving</t>
  </si>
  <si>
    <t>2025-09-19T05:49:15.537Z</t>
  </si>
  <si>
    <t>Playful</t>
  </si>
  <si>
    <t>HVHA2</t>
  </si>
  <si>
    <t>2025-09-19T05:50:24.614Z</t>
  </si>
  <si>
    <t>2025-09-19T05:50:35.147Z</t>
  </si>
  <si>
    <t>2025-09-19T05:50:47.086Z</t>
  </si>
  <si>
    <t>2025-09-19T05:50:59.032Z</t>
  </si>
  <si>
    <t>2025-09-19T05:51:20.837Z</t>
  </si>
  <si>
    <t>Grossed out</t>
  </si>
  <si>
    <t>LVHA1</t>
  </si>
  <si>
    <t>2025-09-19T05:52:18.264Z</t>
  </si>
  <si>
    <t>2025-09-19T05:52:28.732Z</t>
  </si>
  <si>
    <t>2025-09-19T05:52:40.730Z</t>
  </si>
  <si>
    <t>2025-09-19T05:52:52.651Z</t>
  </si>
  <si>
    <t>2025-09-19T05:53:20.663Z</t>
  </si>
  <si>
    <t xml:space="preserve">cnn count = </t>
  </si>
  <si>
    <t>simulated count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</si>
</sst>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0" max="20" width="14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ht="15.75" customHeight="1">
      <c r="A2" s="1" t="s">
        <v>18</v>
      </c>
      <c r="B2" s="1">
        <v>0.420515489578247</v>
      </c>
      <c r="C2" s="1">
        <v>0.315386617183685</v>
      </c>
      <c r="D2" s="1">
        <v>-1.0</v>
      </c>
      <c r="E2" s="1">
        <v>1.0</v>
      </c>
      <c r="F2" s="1">
        <f t="shared" ref="F2:F93" si="2">IF(S2="simulated", "(" &amp; D2 &amp; ")", D2)</f>
        <v>-1</v>
      </c>
      <c r="G2" s="1">
        <f t="shared" ref="G2:G93" si="3">IF(S2="simulated", "(" &amp; E2 &amp; ")", E2)</f>
        <v>1</v>
      </c>
      <c r="H2" s="1">
        <v>0.0</v>
      </c>
      <c r="I2" s="1">
        <v>0.0</v>
      </c>
      <c r="J2" s="1">
        <v>2.0</v>
      </c>
      <c r="K2" s="1">
        <v>3.0</v>
      </c>
      <c r="L2" s="3">
        <f t="shared" ref="L2:M2" si="1">If(J2&lt;3,-1,1)</f>
        <v>-1</v>
      </c>
      <c r="M2" s="3">
        <f t="shared" si="1"/>
        <v>1</v>
      </c>
      <c r="N2" s="1" t="s">
        <v>19</v>
      </c>
      <c r="O2" s="1" t="s">
        <v>20</v>
      </c>
      <c r="P2" s="1">
        <v>12.0</v>
      </c>
      <c r="Q2" s="1" t="s">
        <v>21</v>
      </c>
      <c r="S2" s="1" t="s">
        <v>22</v>
      </c>
    </row>
    <row r="3" ht="15.75" customHeight="1">
      <c r="A3" s="1" t="s">
        <v>18</v>
      </c>
      <c r="B3" s="1">
        <v>0.333513855934143</v>
      </c>
      <c r="C3" s="1">
        <v>0.250135391950607</v>
      </c>
      <c r="D3" s="1">
        <v>1.0</v>
      </c>
      <c r="E3" s="1">
        <v>1.0</v>
      </c>
      <c r="F3" s="1">
        <f t="shared" si="2"/>
        <v>1</v>
      </c>
      <c r="G3" s="1">
        <f t="shared" si="3"/>
        <v>1</v>
      </c>
      <c r="H3" s="1">
        <v>-0.55198842508489</v>
      </c>
      <c r="I3" s="1">
        <v>0.784082101114883</v>
      </c>
      <c r="J3" s="1">
        <v>2.0</v>
      </c>
      <c r="K3" s="1">
        <v>3.0</v>
      </c>
      <c r="L3" s="3">
        <f t="shared" ref="L3:M3" si="4">If(J3&lt;3,-1,1)</f>
        <v>-1</v>
      </c>
      <c r="M3" s="3">
        <f t="shared" si="4"/>
        <v>1</v>
      </c>
      <c r="N3" s="1" t="s">
        <v>19</v>
      </c>
      <c r="O3" s="1" t="s">
        <v>20</v>
      </c>
      <c r="P3" s="1">
        <v>24.0</v>
      </c>
      <c r="Q3" s="1" t="s">
        <v>23</v>
      </c>
      <c r="S3" s="1" t="s">
        <v>22</v>
      </c>
    </row>
    <row r="4" ht="15.75" customHeight="1">
      <c r="A4" s="1" t="s">
        <v>18</v>
      </c>
      <c r="B4" s="1">
        <v>0.376336574554443</v>
      </c>
      <c r="C4" s="1">
        <v>0.282252430915832</v>
      </c>
      <c r="D4" s="1">
        <v>1.0</v>
      </c>
      <c r="E4" s="1">
        <v>1.0</v>
      </c>
      <c r="F4" s="1" t="str">
        <f t="shared" si="2"/>
        <v>(1)</v>
      </c>
      <c r="G4" s="1" t="str">
        <f t="shared" si="3"/>
        <v>(1)</v>
      </c>
      <c r="H4" s="1">
        <v>0.833288227124438</v>
      </c>
      <c r="I4" s="1">
        <v>0.812432322355676</v>
      </c>
      <c r="J4" s="1">
        <v>2.0</v>
      </c>
      <c r="K4" s="1">
        <v>3.0</v>
      </c>
      <c r="L4" s="3">
        <f t="shared" ref="L4:M4" si="5">If(J4&lt;3,-1,1)</f>
        <v>-1</v>
      </c>
      <c r="M4" s="3">
        <f t="shared" si="5"/>
        <v>1</v>
      </c>
      <c r="N4" s="1" t="s">
        <v>19</v>
      </c>
      <c r="O4" s="1" t="s">
        <v>20</v>
      </c>
      <c r="P4" s="1">
        <v>36.0</v>
      </c>
      <c r="Q4" s="1" t="s">
        <v>24</v>
      </c>
      <c r="R4" s="1"/>
      <c r="S4" s="1" t="s">
        <v>25</v>
      </c>
      <c r="T4" s="1"/>
      <c r="U4" s="1"/>
      <c r="V4" s="1"/>
      <c r="W4" s="1"/>
      <c r="X4" s="1"/>
      <c r="Y4" s="1"/>
      <c r="Z4" s="1"/>
    </row>
    <row r="5" ht="15.75" customHeight="1">
      <c r="A5" s="1" t="s">
        <v>18</v>
      </c>
      <c r="B5" s="1">
        <v>0.378728699684143</v>
      </c>
      <c r="C5" s="1">
        <v>0.284046524763107</v>
      </c>
      <c r="D5" s="1">
        <v>1.0</v>
      </c>
      <c r="E5" s="1">
        <v>1.0</v>
      </c>
      <c r="F5" s="1">
        <f t="shared" si="2"/>
        <v>1</v>
      </c>
      <c r="G5" s="1">
        <f t="shared" si="3"/>
        <v>1</v>
      </c>
      <c r="H5" s="1">
        <v>0.823969482094696</v>
      </c>
      <c r="I5" s="1">
        <v>0.797414003842064</v>
      </c>
      <c r="J5" s="1">
        <v>2.0</v>
      </c>
      <c r="K5" s="1">
        <v>3.0</v>
      </c>
      <c r="L5" s="3">
        <f t="shared" ref="L5:M5" si="6">If(J5&lt;3,-1,1)</f>
        <v>-1</v>
      </c>
      <c r="M5" s="3">
        <f t="shared" si="6"/>
        <v>1</v>
      </c>
      <c r="N5" s="1" t="s">
        <v>19</v>
      </c>
      <c r="O5" s="1" t="s">
        <v>20</v>
      </c>
      <c r="P5" s="1">
        <v>48.0</v>
      </c>
      <c r="Q5" s="1" t="s">
        <v>26</v>
      </c>
      <c r="S5" s="1" t="s">
        <v>22</v>
      </c>
    </row>
    <row r="6" ht="15.75" customHeight="1">
      <c r="A6" s="1" t="s">
        <v>18</v>
      </c>
      <c r="B6" s="1">
        <v>0.0</v>
      </c>
      <c r="C6" s="1">
        <v>0.0</v>
      </c>
      <c r="D6" s="1">
        <v>1.0</v>
      </c>
      <c r="E6" s="1">
        <v>1.0</v>
      </c>
      <c r="F6" s="1" t="str">
        <f t="shared" si="2"/>
        <v>(1)</v>
      </c>
      <c r="G6" s="1" t="str">
        <f t="shared" si="3"/>
        <v>(1)</v>
      </c>
      <c r="H6" s="1">
        <v>0.706946009397506</v>
      </c>
      <c r="I6" s="1">
        <v>0.706946009397506</v>
      </c>
      <c r="J6" s="1">
        <v>2.0</v>
      </c>
      <c r="K6" s="1">
        <v>3.0</v>
      </c>
      <c r="L6" s="3">
        <f t="shared" ref="L6:M6" si="7">If(J6&lt;3,-1,1)</f>
        <v>-1</v>
      </c>
      <c r="M6" s="3">
        <f t="shared" si="7"/>
        <v>1</v>
      </c>
      <c r="N6" s="1" t="s">
        <v>19</v>
      </c>
      <c r="O6" s="1" t="s">
        <v>20</v>
      </c>
      <c r="P6" s="1">
        <v>60.0</v>
      </c>
      <c r="Q6" s="1" t="s">
        <v>27</v>
      </c>
      <c r="R6" s="1"/>
      <c r="S6" s="1" t="s">
        <v>25</v>
      </c>
      <c r="T6" s="1"/>
      <c r="U6" s="1"/>
      <c r="V6" s="1"/>
      <c r="W6" s="1"/>
      <c r="X6" s="1"/>
      <c r="Y6" s="1"/>
      <c r="Z6" s="1"/>
    </row>
    <row r="7" ht="15.75" customHeight="1">
      <c r="A7" s="1" t="s">
        <v>18</v>
      </c>
      <c r="B7" s="1">
        <v>0.280137395858764</v>
      </c>
      <c r="C7" s="1">
        <v>0.210103046894073</v>
      </c>
      <c r="D7" s="1">
        <v>-1.0</v>
      </c>
      <c r="E7" s="1">
        <v>1.0</v>
      </c>
      <c r="F7" s="1">
        <f t="shared" si="2"/>
        <v>-1</v>
      </c>
      <c r="G7" s="1">
        <f t="shared" si="3"/>
        <v>1</v>
      </c>
      <c r="H7" s="1">
        <v>0.706946009397506</v>
      </c>
      <c r="I7" s="1">
        <v>0.706946009397506</v>
      </c>
      <c r="J7" s="1">
        <v>2.0</v>
      </c>
      <c r="K7" s="1">
        <v>2.0</v>
      </c>
      <c r="L7" s="3">
        <f t="shared" ref="L7:M7" si="8">If(J7&lt;3,-1,1)</f>
        <v>-1</v>
      </c>
      <c r="M7" s="3">
        <f t="shared" si="8"/>
        <v>-1</v>
      </c>
      <c r="N7" s="1" t="s">
        <v>28</v>
      </c>
      <c r="O7" s="1" t="s">
        <v>20</v>
      </c>
      <c r="P7" s="1">
        <v>72.0</v>
      </c>
      <c r="Q7" s="1" t="s">
        <v>29</v>
      </c>
      <c r="S7" s="1" t="s">
        <v>22</v>
      </c>
    </row>
    <row r="8" ht="15.75" customHeight="1">
      <c r="A8" s="1" t="s">
        <v>18</v>
      </c>
      <c r="B8" s="1">
        <v>0.452385711669921</v>
      </c>
      <c r="C8" s="1">
        <v>0.339289283752441</v>
      </c>
      <c r="D8" s="1">
        <v>-1.0</v>
      </c>
      <c r="E8" s="1">
        <v>1.0</v>
      </c>
      <c r="F8" s="1">
        <f t="shared" si="2"/>
        <v>-1</v>
      </c>
      <c r="G8" s="1">
        <f t="shared" si="3"/>
        <v>1</v>
      </c>
      <c r="H8" s="1">
        <v>-0.731039232687028</v>
      </c>
      <c r="I8" s="1">
        <v>0.834040243420099</v>
      </c>
      <c r="J8" s="1">
        <v>2.0</v>
      </c>
      <c r="K8" s="1">
        <v>2.0</v>
      </c>
      <c r="L8" s="3">
        <f t="shared" ref="L8:M8" si="9">If(J8&lt;3,-1,1)</f>
        <v>-1</v>
      </c>
      <c r="M8" s="3">
        <f t="shared" si="9"/>
        <v>-1</v>
      </c>
      <c r="N8" s="1" t="s">
        <v>28</v>
      </c>
      <c r="O8" s="1" t="s">
        <v>20</v>
      </c>
      <c r="P8" s="1">
        <v>84.0</v>
      </c>
      <c r="Q8" s="1" t="s">
        <v>30</v>
      </c>
      <c r="S8" s="1" t="s">
        <v>22</v>
      </c>
    </row>
    <row r="9" ht="15.75" customHeight="1">
      <c r="A9" s="1" t="s">
        <v>18</v>
      </c>
      <c r="B9" s="1">
        <v>0.0</v>
      </c>
      <c r="C9" s="1">
        <v>0.0</v>
      </c>
      <c r="D9" s="1">
        <v>1.0</v>
      </c>
      <c r="E9" s="1">
        <v>1.0</v>
      </c>
      <c r="F9" s="1" t="str">
        <f t="shared" si="2"/>
        <v>(1)</v>
      </c>
      <c r="G9" s="1" t="str">
        <f t="shared" si="3"/>
        <v>(1)</v>
      </c>
      <c r="H9" s="1">
        <v>-0.507221092155232</v>
      </c>
      <c r="I9" s="1">
        <v>0.775827934316803</v>
      </c>
      <c r="J9" s="1">
        <v>2.0</v>
      </c>
      <c r="K9" s="1">
        <v>2.0</v>
      </c>
      <c r="L9" s="3">
        <f t="shared" ref="L9:M9" si="10">If(J9&lt;3,-1,1)</f>
        <v>-1</v>
      </c>
      <c r="M9" s="3">
        <f t="shared" si="10"/>
        <v>-1</v>
      </c>
      <c r="N9" s="1" t="s">
        <v>28</v>
      </c>
      <c r="O9" s="1" t="s">
        <v>20</v>
      </c>
      <c r="P9" s="1">
        <v>96.0</v>
      </c>
      <c r="Q9" s="1" t="s">
        <v>31</v>
      </c>
      <c r="R9" s="1"/>
      <c r="S9" s="1" t="s">
        <v>25</v>
      </c>
      <c r="T9" s="1"/>
      <c r="U9" s="1"/>
      <c r="V9" s="1"/>
      <c r="W9" s="1"/>
      <c r="X9" s="1"/>
      <c r="Y9" s="1"/>
      <c r="Z9" s="1"/>
    </row>
    <row r="10" ht="15.75" customHeight="1">
      <c r="A10" s="1" t="s">
        <v>18</v>
      </c>
      <c r="B10" s="1">
        <v>0.0</v>
      </c>
      <c r="C10" s="1">
        <v>0.0</v>
      </c>
      <c r="D10" s="1">
        <v>-1.0</v>
      </c>
      <c r="E10" s="1">
        <v>1.0</v>
      </c>
      <c r="F10" s="1">
        <f t="shared" si="2"/>
        <v>-1</v>
      </c>
      <c r="G10" s="1">
        <f t="shared" si="3"/>
        <v>1</v>
      </c>
      <c r="H10" s="1">
        <v>0.689385712146759</v>
      </c>
      <c r="I10" s="1">
        <v>0.689385712146759</v>
      </c>
      <c r="J10" s="1">
        <v>2.0</v>
      </c>
      <c r="K10" s="1">
        <v>2.0</v>
      </c>
      <c r="L10" s="3">
        <f t="shared" ref="L10:M10" si="11">If(J10&lt;3,-1,1)</f>
        <v>-1</v>
      </c>
      <c r="M10" s="3">
        <f t="shared" si="11"/>
        <v>-1</v>
      </c>
      <c r="N10" s="1" t="s">
        <v>28</v>
      </c>
      <c r="O10" s="1" t="s">
        <v>20</v>
      </c>
      <c r="P10" s="1">
        <v>108.0</v>
      </c>
      <c r="Q10" s="1" t="s">
        <v>32</v>
      </c>
      <c r="S10" s="1" t="s">
        <v>22</v>
      </c>
    </row>
    <row r="11" ht="15.75" customHeight="1">
      <c r="A11" s="1" t="s">
        <v>18</v>
      </c>
      <c r="B11" s="1">
        <v>0.0</v>
      </c>
      <c r="C11" s="1">
        <v>0.0</v>
      </c>
      <c r="D11" s="1">
        <v>1.0</v>
      </c>
      <c r="E11" s="1">
        <v>1.0</v>
      </c>
      <c r="F11" s="1" t="str">
        <f t="shared" si="2"/>
        <v>(1)</v>
      </c>
      <c r="G11" s="1" t="str">
        <f t="shared" si="3"/>
        <v>(1)</v>
      </c>
      <c r="H11" s="1">
        <v>-0.709267085790634</v>
      </c>
      <c r="I11" s="1">
        <v>0.709267085790634</v>
      </c>
      <c r="J11" s="1">
        <v>2.0</v>
      </c>
      <c r="K11" s="1">
        <v>2.0</v>
      </c>
      <c r="L11" s="3">
        <f t="shared" ref="L11:M11" si="12">If(J11&lt;3,-1,1)</f>
        <v>-1</v>
      </c>
      <c r="M11" s="3">
        <f t="shared" si="12"/>
        <v>-1</v>
      </c>
      <c r="N11" s="1" t="s">
        <v>28</v>
      </c>
      <c r="O11" s="1" t="s">
        <v>20</v>
      </c>
      <c r="P11" s="1">
        <v>120.0</v>
      </c>
      <c r="Q11" s="1" t="s">
        <v>33</v>
      </c>
      <c r="R11" s="1"/>
      <c r="S11" s="1" t="s">
        <v>25</v>
      </c>
      <c r="T11" s="1"/>
      <c r="U11" s="1"/>
      <c r="V11" s="1"/>
      <c r="W11" s="1"/>
      <c r="X11" s="1"/>
      <c r="Y11" s="1"/>
      <c r="Z11" s="1"/>
    </row>
    <row r="12" ht="15.75" customHeight="1">
      <c r="A12" s="1" t="s">
        <v>18</v>
      </c>
      <c r="B12" s="1">
        <v>0.0</v>
      </c>
      <c r="C12" s="1">
        <v>0.0</v>
      </c>
      <c r="D12" s="1">
        <v>1.0</v>
      </c>
      <c r="E12" s="1">
        <v>1.0</v>
      </c>
      <c r="F12" s="1">
        <f t="shared" si="2"/>
        <v>1</v>
      </c>
      <c r="G12" s="1">
        <f t="shared" si="3"/>
        <v>1</v>
      </c>
      <c r="H12" s="1">
        <v>0.743147194385528</v>
      </c>
      <c r="I12" s="1">
        <v>0.743147194385528</v>
      </c>
      <c r="J12" s="1">
        <v>1.0</v>
      </c>
      <c r="K12" s="1">
        <v>4.0</v>
      </c>
      <c r="L12" s="3">
        <f t="shared" ref="L12:M12" si="13">If(J12&lt;3,-1,1)</f>
        <v>-1</v>
      </c>
      <c r="M12" s="3">
        <f t="shared" si="13"/>
        <v>1</v>
      </c>
      <c r="N12" s="1" t="s">
        <v>34</v>
      </c>
      <c r="O12" s="1" t="s">
        <v>20</v>
      </c>
      <c r="P12" s="1">
        <v>132.0</v>
      </c>
      <c r="Q12" s="1" t="s">
        <v>35</v>
      </c>
      <c r="S12" s="1" t="s">
        <v>22</v>
      </c>
    </row>
    <row r="13" ht="15.75" customHeight="1">
      <c r="A13" s="1" t="s">
        <v>18</v>
      </c>
      <c r="B13" s="1">
        <v>-0.216644525527954</v>
      </c>
      <c r="C13" s="1">
        <v>0.216644525527954</v>
      </c>
      <c r="D13" s="1">
        <v>1.0</v>
      </c>
      <c r="E13" s="1">
        <v>1.0</v>
      </c>
      <c r="F13" s="1">
        <f t="shared" si="2"/>
        <v>1</v>
      </c>
      <c r="G13" s="1">
        <f t="shared" si="3"/>
        <v>1</v>
      </c>
      <c r="H13" s="1">
        <v>0.822739744186401</v>
      </c>
      <c r="I13" s="1">
        <v>0.822739744186401</v>
      </c>
      <c r="J13" s="1">
        <v>1.0</v>
      </c>
      <c r="K13" s="1">
        <v>4.0</v>
      </c>
      <c r="L13" s="3">
        <f t="shared" ref="L13:M13" si="14">If(J13&lt;3,-1,1)</f>
        <v>-1</v>
      </c>
      <c r="M13" s="3">
        <f t="shared" si="14"/>
        <v>1</v>
      </c>
      <c r="N13" s="1" t="s">
        <v>34</v>
      </c>
      <c r="O13" s="1" t="s">
        <v>20</v>
      </c>
      <c r="P13" s="1">
        <v>144.0</v>
      </c>
      <c r="Q13" s="1" t="s">
        <v>36</v>
      </c>
      <c r="S13" s="1" t="s">
        <v>22</v>
      </c>
    </row>
    <row r="14" ht="15.75" customHeight="1">
      <c r="A14" s="1" t="s">
        <v>18</v>
      </c>
      <c r="B14" s="1">
        <v>0.0</v>
      </c>
      <c r="C14" s="1">
        <v>0.0</v>
      </c>
      <c r="D14" s="1">
        <v>1.0</v>
      </c>
      <c r="E14" s="1">
        <v>1.0</v>
      </c>
      <c r="F14" s="1" t="str">
        <f t="shared" si="2"/>
        <v>(1)</v>
      </c>
      <c r="G14" s="1" t="str">
        <f t="shared" si="3"/>
        <v>(1)</v>
      </c>
      <c r="H14" s="1">
        <v>0.80231546802311</v>
      </c>
      <c r="I14" s="1">
        <v>0.872717743684958</v>
      </c>
      <c r="J14" s="1">
        <v>1.0</v>
      </c>
      <c r="K14" s="1">
        <v>4.0</v>
      </c>
      <c r="L14" s="3">
        <f t="shared" ref="L14:M14" si="15">If(J14&lt;3,-1,1)</f>
        <v>-1</v>
      </c>
      <c r="M14" s="3">
        <f t="shared" si="15"/>
        <v>1</v>
      </c>
      <c r="N14" s="1" t="s">
        <v>34</v>
      </c>
      <c r="O14" s="1" t="s">
        <v>20</v>
      </c>
      <c r="P14" s="1">
        <v>156.0</v>
      </c>
      <c r="Q14" s="1" t="s">
        <v>37</v>
      </c>
      <c r="R14" s="1"/>
      <c r="S14" s="1" t="s">
        <v>25</v>
      </c>
      <c r="T14" s="1"/>
      <c r="U14" s="1"/>
      <c r="V14" s="1"/>
      <c r="W14" s="1"/>
      <c r="X14" s="1"/>
      <c r="Y14" s="1"/>
      <c r="Z14" s="1"/>
    </row>
    <row r="15" ht="15.75" customHeight="1">
      <c r="A15" s="1" t="s">
        <v>18</v>
      </c>
      <c r="B15" s="1">
        <v>-0.230965423583984</v>
      </c>
      <c r="C15" s="1">
        <v>-0.115482711791992</v>
      </c>
      <c r="D15" s="1">
        <v>1.0</v>
      </c>
      <c r="E15" s="1">
        <v>1.0</v>
      </c>
      <c r="F15" s="1">
        <f t="shared" si="2"/>
        <v>1</v>
      </c>
      <c r="G15" s="1">
        <f t="shared" si="3"/>
        <v>1</v>
      </c>
      <c r="H15" s="1">
        <v>0.722303801774978</v>
      </c>
      <c r="I15" s="1">
        <v>0.722303801774978</v>
      </c>
      <c r="J15" s="1">
        <v>1.0</v>
      </c>
      <c r="K15" s="1">
        <v>4.0</v>
      </c>
      <c r="L15" s="3">
        <f t="shared" ref="L15:M15" si="16">If(J15&lt;3,-1,1)</f>
        <v>-1</v>
      </c>
      <c r="M15" s="3">
        <f t="shared" si="16"/>
        <v>1</v>
      </c>
      <c r="N15" s="1" t="s">
        <v>34</v>
      </c>
      <c r="O15" s="1" t="s">
        <v>20</v>
      </c>
      <c r="P15" s="1">
        <v>168.0</v>
      </c>
      <c r="Q15" s="1" t="s">
        <v>38</v>
      </c>
      <c r="S15" s="1" t="s">
        <v>22</v>
      </c>
    </row>
    <row r="16" ht="15.75" customHeight="1">
      <c r="A16" s="1" t="s">
        <v>18</v>
      </c>
      <c r="B16" s="1" t="s">
        <v>39</v>
      </c>
      <c r="C16" s="1" t="s">
        <v>39</v>
      </c>
      <c r="D16" s="1">
        <v>1.0</v>
      </c>
      <c r="E16" s="1">
        <v>1.0</v>
      </c>
      <c r="F16" s="1" t="str">
        <f t="shared" si="2"/>
        <v>(1)</v>
      </c>
      <c r="G16" s="1" t="str">
        <f t="shared" si="3"/>
        <v>(1)</v>
      </c>
      <c r="H16" s="1">
        <v>0.786767162143514</v>
      </c>
      <c r="I16" s="1">
        <v>0.806771547227763</v>
      </c>
      <c r="J16" s="1">
        <v>1.0</v>
      </c>
      <c r="K16" s="1">
        <v>4.0</v>
      </c>
      <c r="L16" s="3">
        <f t="shared" ref="L16:M16" si="17">If(J16&lt;3,-1,1)</f>
        <v>-1</v>
      </c>
      <c r="M16" s="3">
        <f t="shared" si="17"/>
        <v>1</v>
      </c>
      <c r="N16" s="1" t="s">
        <v>34</v>
      </c>
      <c r="O16" s="1" t="s">
        <v>20</v>
      </c>
      <c r="P16" s="1">
        <v>180.0</v>
      </c>
      <c r="Q16" s="1" t="s">
        <v>40</v>
      </c>
      <c r="R16" s="1"/>
      <c r="S16" s="1" t="s">
        <v>25</v>
      </c>
      <c r="T16" s="1"/>
      <c r="U16" s="1"/>
      <c r="V16" s="1"/>
      <c r="W16" s="1"/>
      <c r="X16" s="1"/>
      <c r="Y16" s="1"/>
      <c r="Z16" s="1"/>
    </row>
    <row r="17" ht="15.75" customHeight="1">
      <c r="A17" s="1" t="s">
        <v>18</v>
      </c>
      <c r="B17" s="1">
        <v>0.387400460243225</v>
      </c>
      <c r="C17" s="1">
        <v>0.290550345182418</v>
      </c>
      <c r="D17" s="1">
        <v>-1.0</v>
      </c>
      <c r="E17" s="1">
        <v>1.0</v>
      </c>
      <c r="F17" s="1">
        <f t="shared" si="2"/>
        <v>-1</v>
      </c>
      <c r="G17" s="1">
        <f t="shared" si="3"/>
        <v>1</v>
      </c>
      <c r="H17" s="1">
        <v>1.0</v>
      </c>
      <c r="I17" s="1">
        <v>1.0</v>
      </c>
      <c r="J17" s="1">
        <v>1.0</v>
      </c>
      <c r="K17" s="1">
        <v>4.0</v>
      </c>
      <c r="L17" s="3">
        <f t="shared" ref="L17:M17" si="18">If(J17&lt;3,-1,1)</f>
        <v>-1</v>
      </c>
      <c r="M17" s="3">
        <f t="shared" si="18"/>
        <v>1</v>
      </c>
      <c r="N17" s="1" t="s">
        <v>19</v>
      </c>
      <c r="O17" s="1" t="s">
        <v>20</v>
      </c>
      <c r="P17" s="1">
        <v>192.0</v>
      </c>
      <c r="Q17" s="1" t="s">
        <v>41</v>
      </c>
      <c r="S17" s="1" t="s">
        <v>22</v>
      </c>
    </row>
    <row r="18" ht="15.75" customHeight="1">
      <c r="A18" s="1" t="s">
        <v>18</v>
      </c>
      <c r="B18" s="1">
        <v>0.74872465133667</v>
      </c>
      <c r="C18" s="1">
        <v>0.561543488502502</v>
      </c>
      <c r="D18" s="1">
        <v>1.0</v>
      </c>
      <c r="E18" s="1">
        <v>1.0</v>
      </c>
      <c r="F18" s="1">
        <f t="shared" si="2"/>
        <v>1</v>
      </c>
      <c r="G18" s="1">
        <f t="shared" si="3"/>
        <v>1</v>
      </c>
      <c r="H18" s="1">
        <v>-0.596890317370084</v>
      </c>
      <c r="I18" s="1">
        <v>0.793869157903204</v>
      </c>
      <c r="J18" s="1">
        <v>1.0</v>
      </c>
      <c r="K18" s="1">
        <v>4.0</v>
      </c>
      <c r="L18" s="3">
        <f t="shared" ref="L18:M18" si="19">If(J18&lt;3,-1,1)</f>
        <v>-1</v>
      </c>
      <c r="M18" s="3">
        <f t="shared" si="19"/>
        <v>1</v>
      </c>
      <c r="N18" s="1" t="s">
        <v>19</v>
      </c>
      <c r="O18" s="1" t="s">
        <v>20</v>
      </c>
      <c r="P18" s="1">
        <v>204.0</v>
      </c>
      <c r="Q18" s="1" t="s">
        <v>42</v>
      </c>
      <c r="S18" s="1" t="s">
        <v>22</v>
      </c>
    </row>
    <row r="19" ht="15.75" customHeight="1">
      <c r="A19" s="1" t="s">
        <v>18</v>
      </c>
      <c r="B19" s="1">
        <v>0.26420087814331</v>
      </c>
      <c r="C19" s="1">
        <v>0.198150658607482</v>
      </c>
      <c r="D19" s="1">
        <v>1.0</v>
      </c>
      <c r="E19" s="1">
        <v>1.0</v>
      </c>
      <c r="F19" s="1" t="str">
        <f t="shared" si="2"/>
        <v>(1)</v>
      </c>
      <c r="G19" s="1" t="str">
        <f t="shared" si="3"/>
        <v>(1)</v>
      </c>
      <c r="H19" s="1">
        <v>0.858897964136911</v>
      </c>
      <c r="I19" s="1">
        <v>0.753787600977057</v>
      </c>
      <c r="J19" s="1">
        <v>1.0</v>
      </c>
      <c r="K19" s="1">
        <v>4.0</v>
      </c>
      <c r="L19" s="3">
        <f t="shared" ref="L19:M19" si="20">If(J19&lt;3,-1,1)</f>
        <v>-1</v>
      </c>
      <c r="M19" s="3">
        <f t="shared" si="20"/>
        <v>1</v>
      </c>
      <c r="N19" s="1" t="s">
        <v>19</v>
      </c>
      <c r="O19" s="1" t="s">
        <v>20</v>
      </c>
      <c r="P19" s="1">
        <v>216.0</v>
      </c>
      <c r="Q19" s="1" t="s">
        <v>43</v>
      </c>
      <c r="R19" s="1"/>
      <c r="S19" s="1" t="s">
        <v>25</v>
      </c>
      <c r="T19" s="1"/>
      <c r="U19" s="1"/>
      <c r="V19" s="1"/>
      <c r="W19" s="1"/>
      <c r="X19" s="1"/>
      <c r="Y19" s="1"/>
      <c r="Z19" s="1"/>
    </row>
    <row r="20" ht="15.75" customHeight="1">
      <c r="A20" s="1" t="s">
        <v>18</v>
      </c>
      <c r="B20" s="1">
        <v>0.437894344329834</v>
      </c>
      <c r="C20" s="1">
        <v>0.328420758247375</v>
      </c>
      <c r="D20" s="1">
        <v>-1.0</v>
      </c>
      <c r="E20" s="1">
        <v>-1.0</v>
      </c>
      <c r="F20" s="1">
        <f t="shared" si="2"/>
        <v>-1</v>
      </c>
      <c r="G20" s="1">
        <f t="shared" si="3"/>
        <v>-1</v>
      </c>
      <c r="H20" s="1">
        <v>0.854200919401289</v>
      </c>
      <c r="I20" s="1">
        <v>0.841113024899096</v>
      </c>
      <c r="J20" s="1">
        <v>1.0</v>
      </c>
      <c r="K20" s="1">
        <v>4.0</v>
      </c>
      <c r="L20" s="3">
        <f t="shared" ref="L20:M20" si="21">If(J20&lt;3,-1,1)</f>
        <v>-1</v>
      </c>
      <c r="M20" s="3">
        <f t="shared" si="21"/>
        <v>1</v>
      </c>
      <c r="N20" s="1" t="s">
        <v>19</v>
      </c>
      <c r="O20" s="1" t="s">
        <v>20</v>
      </c>
      <c r="P20" s="1">
        <v>228.0</v>
      </c>
      <c r="Q20" s="1" t="s">
        <v>44</v>
      </c>
      <c r="S20" s="1" t="s">
        <v>22</v>
      </c>
    </row>
    <row r="21" ht="15.75" customHeight="1">
      <c r="A21" s="1" t="s">
        <v>18</v>
      </c>
      <c r="B21" s="1">
        <v>0.0</v>
      </c>
      <c r="C21" s="1">
        <v>0.0</v>
      </c>
      <c r="D21" s="1">
        <v>-1.0</v>
      </c>
      <c r="E21" s="1">
        <v>-1.0</v>
      </c>
      <c r="F21" s="1">
        <f t="shared" si="2"/>
        <v>-1</v>
      </c>
      <c r="G21" s="1">
        <f t="shared" si="3"/>
        <v>-1</v>
      </c>
      <c r="H21" s="1">
        <v>-0.527765649155583</v>
      </c>
      <c r="I21" s="1">
        <v>-0.563719047304843</v>
      </c>
      <c r="J21" s="1">
        <v>1.0</v>
      </c>
      <c r="K21" s="1">
        <v>4.0</v>
      </c>
      <c r="L21" s="3">
        <f t="shared" ref="L21:M21" si="22">If(J21&lt;3,-1,1)</f>
        <v>-1</v>
      </c>
      <c r="M21" s="3">
        <f t="shared" si="22"/>
        <v>1</v>
      </c>
      <c r="N21" s="1" t="s">
        <v>19</v>
      </c>
      <c r="O21" s="1" t="s">
        <v>20</v>
      </c>
      <c r="P21" s="1">
        <v>240.0</v>
      </c>
      <c r="Q21" s="1" t="s">
        <v>45</v>
      </c>
      <c r="S21" s="1" t="s">
        <v>22</v>
      </c>
    </row>
    <row r="22" ht="15.75" customHeight="1">
      <c r="A22" s="1" t="s">
        <v>18</v>
      </c>
      <c r="B22" s="1">
        <v>0.0</v>
      </c>
      <c r="C22" s="1">
        <v>0.0</v>
      </c>
      <c r="D22" s="1">
        <v>1.0</v>
      </c>
      <c r="E22" s="1">
        <v>1.0</v>
      </c>
      <c r="F22" s="1">
        <f t="shared" si="2"/>
        <v>1</v>
      </c>
      <c r="G22" s="1">
        <f t="shared" si="3"/>
        <v>1</v>
      </c>
      <c r="H22" s="1">
        <v>-0.590809059143066</v>
      </c>
      <c r="I22" s="1">
        <v>-0.590809059143066</v>
      </c>
      <c r="J22" s="1">
        <v>3.0</v>
      </c>
      <c r="K22" s="1">
        <v>2.0</v>
      </c>
      <c r="L22" s="3">
        <f t="shared" ref="L22:M22" si="23">If(J22&lt;3,-1,1)</f>
        <v>1</v>
      </c>
      <c r="M22" s="3">
        <f t="shared" si="23"/>
        <v>-1</v>
      </c>
      <c r="N22" s="1" t="s">
        <v>46</v>
      </c>
      <c r="O22" s="1" t="s">
        <v>20</v>
      </c>
      <c r="P22" s="1">
        <v>252.0</v>
      </c>
      <c r="Q22" s="1" t="s">
        <v>47</v>
      </c>
      <c r="S22" s="1" t="s">
        <v>22</v>
      </c>
    </row>
    <row r="23" ht="15.75" customHeight="1">
      <c r="A23" s="1" t="s">
        <v>18</v>
      </c>
      <c r="B23" s="1">
        <v>0.244164776802063</v>
      </c>
      <c r="C23" s="1">
        <v>0.183123582601547</v>
      </c>
      <c r="D23" s="1">
        <v>-1.0</v>
      </c>
      <c r="E23" s="1">
        <v>1.0</v>
      </c>
      <c r="F23" s="1" t="str">
        <f t="shared" si="2"/>
        <v>(-1)</v>
      </c>
      <c r="G23" s="1" t="str">
        <f t="shared" si="3"/>
        <v>(1)</v>
      </c>
      <c r="H23" s="1">
        <v>0.748750400543212</v>
      </c>
      <c r="I23" s="1">
        <v>0.748750400543212</v>
      </c>
      <c r="J23" s="1">
        <v>3.0</v>
      </c>
      <c r="K23" s="1">
        <v>2.0</v>
      </c>
      <c r="L23" s="3">
        <f t="shared" ref="L23:M23" si="24">If(J23&lt;3,-1,1)</f>
        <v>1</v>
      </c>
      <c r="M23" s="3">
        <f t="shared" si="24"/>
        <v>-1</v>
      </c>
      <c r="N23" s="1" t="s">
        <v>46</v>
      </c>
      <c r="O23" s="1" t="s">
        <v>20</v>
      </c>
      <c r="P23" s="1">
        <v>264.0</v>
      </c>
      <c r="Q23" s="1" t="s">
        <v>48</v>
      </c>
      <c r="R23" s="1"/>
      <c r="S23" s="1" t="s">
        <v>25</v>
      </c>
      <c r="T23" s="1"/>
      <c r="U23" s="1"/>
      <c r="V23" s="1"/>
      <c r="W23" s="1"/>
      <c r="X23" s="1"/>
      <c r="Y23" s="1"/>
      <c r="Z23" s="1"/>
    </row>
    <row r="24" ht="15.75" customHeight="1">
      <c r="A24" s="1" t="s">
        <v>18</v>
      </c>
      <c r="B24" s="1">
        <v>0.0</v>
      </c>
      <c r="C24" s="1">
        <v>0.0</v>
      </c>
      <c r="D24" s="1">
        <v>1.0</v>
      </c>
      <c r="E24" s="1">
        <v>1.0</v>
      </c>
      <c r="F24" s="1">
        <f t="shared" si="2"/>
        <v>1</v>
      </c>
      <c r="G24" s="1">
        <f t="shared" si="3"/>
        <v>1</v>
      </c>
      <c r="H24" s="1">
        <v>0.673680698871612</v>
      </c>
      <c r="I24" s="1">
        <v>0.673680698871612</v>
      </c>
      <c r="J24" s="1">
        <v>4.0</v>
      </c>
      <c r="K24" s="1">
        <v>1.0</v>
      </c>
      <c r="L24" s="3">
        <f t="shared" ref="L24:M24" si="25">If(J24&lt;3,-1,1)</f>
        <v>1</v>
      </c>
      <c r="M24" s="3">
        <f t="shared" si="25"/>
        <v>-1</v>
      </c>
      <c r="N24" s="1" t="s">
        <v>49</v>
      </c>
      <c r="O24" s="1" t="s">
        <v>50</v>
      </c>
      <c r="P24" s="1">
        <v>12.0</v>
      </c>
      <c r="Q24" s="1" t="s">
        <v>51</v>
      </c>
      <c r="S24" s="1" t="s">
        <v>22</v>
      </c>
    </row>
    <row r="25" ht="15.75" customHeight="1">
      <c r="A25" s="1" t="s">
        <v>18</v>
      </c>
      <c r="B25" s="1">
        <v>0.0</v>
      </c>
      <c r="C25" s="1">
        <v>0.0</v>
      </c>
      <c r="D25" s="1">
        <v>1.0</v>
      </c>
      <c r="E25" s="1">
        <v>1.0</v>
      </c>
      <c r="F25" s="1">
        <f t="shared" si="2"/>
        <v>1</v>
      </c>
      <c r="G25" s="1">
        <f t="shared" si="3"/>
        <v>1</v>
      </c>
      <c r="H25" s="1">
        <v>0.673680698871612</v>
      </c>
      <c r="I25" s="1">
        <v>0.673680698871612</v>
      </c>
      <c r="J25" s="1">
        <v>4.0</v>
      </c>
      <c r="K25" s="1">
        <v>1.0</v>
      </c>
      <c r="L25" s="3">
        <f t="shared" ref="L25:M25" si="26">If(J25&lt;3,-1,1)</f>
        <v>1</v>
      </c>
      <c r="M25" s="3">
        <f t="shared" si="26"/>
        <v>-1</v>
      </c>
      <c r="N25" s="1" t="s">
        <v>49</v>
      </c>
      <c r="O25" s="1" t="s">
        <v>50</v>
      </c>
      <c r="P25" s="1">
        <v>24.0</v>
      </c>
      <c r="Q25" s="1" t="s">
        <v>52</v>
      </c>
      <c r="S25" s="1" t="s">
        <v>22</v>
      </c>
    </row>
    <row r="26" ht="15.75" customHeight="1">
      <c r="A26" s="1" t="s">
        <v>18</v>
      </c>
      <c r="B26" s="1">
        <v>0.377247428894043</v>
      </c>
      <c r="C26" s="1">
        <v>0.282935571670532</v>
      </c>
      <c r="D26" s="1">
        <v>1.0</v>
      </c>
      <c r="E26" s="1">
        <v>1.0</v>
      </c>
      <c r="F26" s="1" t="str">
        <f t="shared" si="2"/>
        <v>(1)</v>
      </c>
      <c r="G26" s="1" t="str">
        <f t="shared" si="3"/>
        <v>(1)</v>
      </c>
      <c r="H26" s="1">
        <v>0.676461684703827</v>
      </c>
      <c r="I26" s="1">
        <v>0.676461684703827</v>
      </c>
      <c r="J26" s="1">
        <v>4.0</v>
      </c>
      <c r="K26" s="1">
        <v>1.0</v>
      </c>
      <c r="L26" s="3">
        <f t="shared" ref="L26:M26" si="27">If(J26&lt;3,-1,1)</f>
        <v>1</v>
      </c>
      <c r="M26" s="3">
        <f t="shared" si="27"/>
        <v>-1</v>
      </c>
      <c r="N26" s="1" t="s">
        <v>49</v>
      </c>
      <c r="O26" s="1" t="s">
        <v>50</v>
      </c>
      <c r="P26" s="1">
        <v>36.0</v>
      </c>
      <c r="Q26" s="1" t="s">
        <v>53</v>
      </c>
      <c r="R26" s="1"/>
      <c r="S26" s="1" t="s">
        <v>25</v>
      </c>
      <c r="T26" s="1"/>
      <c r="U26" s="1"/>
      <c r="V26" s="1"/>
      <c r="W26" s="1"/>
      <c r="X26" s="1"/>
      <c r="Y26" s="1"/>
      <c r="Z26" s="1"/>
    </row>
    <row r="27" ht="15.75" customHeight="1">
      <c r="A27" s="1" t="s">
        <v>18</v>
      </c>
      <c r="B27" s="1">
        <v>0.311283111572265</v>
      </c>
      <c r="C27" s="1">
        <v>0.233462333679199</v>
      </c>
      <c r="D27" s="1">
        <v>-1.0</v>
      </c>
      <c r="E27" s="1">
        <v>1.0</v>
      </c>
      <c r="F27" s="1">
        <f t="shared" si="2"/>
        <v>-1</v>
      </c>
      <c r="G27" s="1">
        <f t="shared" si="3"/>
        <v>1</v>
      </c>
      <c r="H27" s="1">
        <v>0.823801145284842</v>
      </c>
      <c r="I27" s="1">
        <v>0.797116966045998</v>
      </c>
      <c r="J27" s="1">
        <v>4.0</v>
      </c>
      <c r="K27" s="1">
        <v>1.0</v>
      </c>
      <c r="L27" s="3">
        <f t="shared" ref="L27:M27" si="28">If(J27&lt;3,-1,1)</f>
        <v>1</v>
      </c>
      <c r="M27" s="3">
        <f t="shared" si="28"/>
        <v>-1</v>
      </c>
      <c r="N27" s="1" t="s">
        <v>49</v>
      </c>
      <c r="O27" s="1" t="s">
        <v>50</v>
      </c>
      <c r="P27" s="1">
        <v>48.0</v>
      </c>
      <c r="Q27" s="1" t="s">
        <v>54</v>
      </c>
      <c r="S27" s="1" t="s">
        <v>22</v>
      </c>
    </row>
    <row r="28" ht="15.75" customHeight="1">
      <c r="A28" s="1" t="s">
        <v>18</v>
      </c>
      <c r="B28" s="1">
        <v>0.0</v>
      </c>
      <c r="C28" s="1">
        <v>0.0</v>
      </c>
      <c r="D28" s="1">
        <v>1.0</v>
      </c>
      <c r="E28" s="1">
        <v>1.0</v>
      </c>
      <c r="F28" s="1" t="str">
        <f t="shared" si="2"/>
        <v>(1)</v>
      </c>
      <c r="G28" s="1" t="str">
        <f t="shared" si="3"/>
        <v>(1)</v>
      </c>
      <c r="H28" s="1">
        <v>-0.693864784658217</v>
      </c>
      <c r="I28" s="1">
        <v>0.821042327567738</v>
      </c>
      <c r="J28" s="1">
        <v>4.0</v>
      </c>
      <c r="K28" s="1">
        <v>1.0</v>
      </c>
      <c r="L28" s="3">
        <f t="shared" ref="L28:M28" si="29">If(J28&lt;3,-1,1)</f>
        <v>1</v>
      </c>
      <c r="M28" s="3">
        <f t="shared" si="29"/>
        <v>-1</v>
      </c>
      <c r="N28" s="1" t="s">
        <v>49</v>
      </c>
      <c r="O28" s="1" t="s">
        <v>50</v>
      </c>
      <c r="P28" s="1">
        <v>60.0</v>
      </c>
      <c r="Q28" s="1" t="s">
        <v>55</v>
      </c>
      <c r="R28" s="1"/>
      <c r="S28" s="1" t="s">
        <v>25</v>
      </c>
      <c r="T28" s="1"/>
      <c r="U28" s="1"/>
      <c r="V28" s="1"/>
      <c r="W28" s="1"/>
      <c r="X28" s="1"/>
      <c r="Y28" s="1"/>
      <c r="Z28" s="1"/>
    </row>
    <row r="29" ht="15.75" customHeight="1">
      <c r="A29" s="1" t="s">
        <v>18</v>
      </c>
      <c r="B29" s="1">
        <v>0.0</v>
      </c>
      <c r="C29" s="1">
        <v>0.0</v>
      </c>
      <c r="D29" s="1">
        <v>-1.0</v>
      </c>
      <c r="E29" s="1">
        <v>1.0</v>
      </c>
      <c r="F29" s="1">
        <f t="shared" si="2"/>
        <v>-1</v>
      </c>
      <c r="G29" s="1">
        <f t="shared" si="3"/>
        <v>1</v>
      </c>
      <c r="H29" s="1">
        <v>0.69692143201828</v>
      </c>
      <c r="I29" s="1">
        <v>0.69692143201828</v>
      </c>
      <c r="J29" s="1">
        <v>5.0</v>
      </c>
      <c r="K29" s="1">
        <v>1.0</v>
      </c>
      <c r="L29" s="3">
        <f t="shared" ref="L29:M29" si="30">If(J29&lt;3,-1,1)</f>
        <v>1</v>
      </c>
      <c r="M29" s="3">
        <f t="shared" si="30"/>
        <v>-1</v>
      </c>
      <c r="N29" s="1" t="s">
        <v>56</v>
      </c>
      <c r="O29" s="1" t="s">
        <v>50</v>
      </c>
      <c r="P29" s="1">
        <v>72.0</v>
      </c>
      <c r="Q29" s="1" t="s">
        <v>57</v>
      </c>
      <c r="S29" s="1" t="s">
        <v>22</v>
      </c>
    </row>
    <row r="30" ht="15.75" customHeight="1">
      <c r="A30" s="1" t="s">
        <v>18</v>
      </c>
      <c r="B30" s="1">
        <v>0.0</v>
      </c>
      <c r="C30" s="1">
        <v>0.0</v>
      </c>
      <c r="D30" s="1">
        <v>1.0</v>
      </c>
      <c r="E30" s="1">
        <v>1.0</v>
      </c>
      <c r="F30" s="1">
        <f t="shared" si="2"/>
        <v>1</v>
      </c>
      <c r="G30" s="1">
        <f t="shared" si="3"/>
        <v>1</v>
      </c>
      <c r="H30" s="1">
        <v>-0.675543653964996</v>
      </c>
      <c r="I30" s="1">
        <v>0.675543653964996</v>
      </c>
      <c r="J30" s="1">
        <v>5.0</v>
      </c>
      <c r="K30" s="1">
        <v>1.0</v>
      </c>
      <c r="L30" s="3">
        <f t="shared" ref="L30:M30" si="31">If(J30&lt;3,-1,1)</f>
        <v>1</v>
      </c>
      <c r="M30" s="3">
        <f t="shared" si="31"/>
        <v>-1</v>
      </c>
      <c r="N30" s="1" t="s">
        <v>56</v>
      </c>
      <c r="O30" s="1" t="s">
        <v>50</v>
      </c>
      <c r="P30" s="1">
        <v>84.0</v>
      </c>
      <c r="Q30" s="1" t="s">
        <v>58</v>
      </c>
      <c r="S30" s="1" t="s">
        <v>22</v>
      </c>
    </row>
    <row r="31" ht="15.75" customHeight="1">
      <c r="A31" s="1" t="s">
        <v>18</v>
      </c>
      <c r="B31" s="1">
        <v>0.0</v>
      </c>
      <c r="C31" s="1">
        <v>0.0</v>
      </c>
      <c r="D31" s="1">
        <v>1.0</v>
      </c>
      <c r="E31" s="1">
        <v>1.0</v>
      </c>
      <c r="F31" s="1" t="str">
        <f t="shared" si="2"/>
        <v>(1)</v>
      </c>
      <c r="G31" s="1" t="str">
        <f t="shared" si="3"/>
        <v>(1)</v>
      </c>
      <c r="H31" s="1">
        <v>0.704373699426651</v>
      </c>
      <c r="I31" s="1">
        <v>0.704373699426651</v>
      </c>
      <c r="J31" s="1">
        <v>5.0</v>
      </c>
      <c r="K31" s="1">
        <v>1.0</v>
      </c>
      <c r="L31" s="3">
        <f t="shared" ref="L31:M31" si="32">If(J31&lt;3,-1,1)</f>
        <v>1</v>
      </c>
      <c r="M31" s="3">
        <f t="shared" si="32"/>
        <v>-1</v>
      </c>
      <c r="N31" s="1" t="s">
        <v>56</v>
      </c>
      <c r="O31" s="1" t="s">
        <v>50</v>
      </c>
      <c r="P31" s="1">
        <v>96.0</v>
      </c>
      <c r="Q31" s="1" t="s">
        <v>59</v>
      </c>
      <c r="R31" s="1"/>
      <c r="S31" s="1" t="s">
        <v>25</v>
      </c>
      <c r="T31" s="1"/>
      <c r="U31" s="1"/>
      <c r="V31" s="1"/>
      <c r="W31" s="1"/>
      <c r="X31" s="1"/>
      <c r="Y31" s="1"/>
      <c r="Z31" s="1"/>
    </row>
    <row r="32" ht="15.75" customHeight="1">
      <c r="A32" s="1" t="s">
        <v>18</v>
      </c>
      <c r="B32" s="1">
        <v>0.306425666809082</v>
      </c>
      <c r="C32" s="1">
        <v>0.229819250106811</v>
      </c>
      <c r="D32" s="1">
        <v>-1.0</v>
      </c>
      <c r="E32" s="1">
        <v>1.0</v>
      </c>
      <c r="F32" s="1">
        <f t="shared" si="2"/>
        <v>-1</v>
      </c>
      <c r="G32" s="1">
        <f t="shared" si="3"/>
        <v>1</v>
      </c>
      <c r="H32" s="1">
        <v>0.71424024105072</v>
      </c>
      <c r="I32" s="1">
        <v>0.71424024105072</v>
      </c>
      <c r="J32" s="1">
        <v>5.0</v>
      </c>
      <c r="K32" s="1">
        <v>1.0</v>
      </c>
      <c r="L32" s="3">
        <f t="shared" ref="L32:M32" si="33">If(J32&lt;3,-1,1)</f>
        <v>1</v>
      </c>
      <c r="M32" s="3">
        <f t="shared" si="33"/>
        <v>-1</v>
      </c>
      <c r="N32" s="1" t="s">
        <v>56</v>
      </c>
      <c r="O32" s="1" t="s">
        <v>50</v>
      </c>
      <c r="P32" s="1">
        <v>108.0</v>
      </c>
      <c r="Q32" s="1" t="s">
        <v>60</v>
      </c>
      <c r="S32" s="1" t="s">
        <v>22</v>
      </c>
    </row>
    <row r="33" ht="15.75" customHeight="1">
      <c r="A33" s="1" t="s">
        <v>18</v>
      </c>
      <c r="B33" s="1">
        <v>0.0</v>
      </c>
      <c r="C33" s="1">
        <v>0.0</v>
      </c>
      <c r="D33" s="1">
        <v>1.0</v>
      </c>
      <c r="E33" s="1">
        <v>1.0</v>
      </c>
      <c r="F33" s="1" t="str">
        <f t="shared" si="2"/>
        <v>(1)</v>
      </c>
      <c r="G33" s="1" t="str">
        <f t="shared" si="3"/>
        <v>(1)</v>
      </c>
      <c r="H33" s="1">
        <v>-0.699758232933645</v>
      </c>
      <c r="I33" s="1">
        <v>0.822997637612845</v>
      </c>
      <c r="J33" s="1">
        <v>5.0</v>
      </c>
      <c r="K33" s="1">
        <v>1.0</v>
      </c>
      <c r="L33" s="3">
        <f t="shared" ref="L33:M33" si="34">If(J33&lt;3,-1,1)</f>
        <v>1</v>
      </c>
      <c r="M33" s="3">
        <f t="shared" si="34"/>
        <v>-1</v>
      </c>
      <c r="N33" s="1" t="s">
        <v>56</v>
      </c>
      <c r="O33" s="1" t="s">
        <v>50</v>
      </c>
      <c r="P33" s="1">
        <v>120.0</v>
      </c>
      <c r="Q33" s="1" t="s">
        <v>61</v>
      </c>
      <c r="R33" s="1"/>
      <c r="S33" s="1" t="s">
        <v>25</v>
      </c>
      <c r="T33" s="1"/>
      <c r="U33" s="1"/>
      <c r="V33" s="1"/>
      <c r="W33" s="1"/>
      <c r="X33" s="1"/>
      <c r="Y33" s="1"/>
      <c r="Z33" s="1"/>
    </row>
    <row r="34" ht="15.75" customHeight="1">
      <c r="A34" s="1" t="s">
        <v>18</v>
      </c>
      <c r="B34" s="1">
        <v>0.649488401412963</v>
      </c>
      <c r="C34" s="1">
        <v>0.487116301059722</v>
      </c>
      <c r="D34" s="1">
        <v>1.0</v>
      </c>
      <c r="E34" s="1">
        <v>1.0</v>
      </c>
      <c r="F34" s="1">
        <f t="shared" si="2"/>
        <v>1</v>
      </c>
      <c r="G34" s="1">
        <f t="shared" si="3"/>
        <v>1</v>
      </c>
      <c r="H34" s="1">
        <v>0.673405289649963</v>
      </c>
      <c r="I34" s="1">
        <v>0.673405289649963</v>
      </c>
      <c r="J34" s="1">
        <v>4.0</v>
      </c>
      <c r="K34" s="1">
        <v>1.0</v>
      </c>
      <c r="L34" s="3">
        <f t="shared" ref="L34:M34" si="35">If(J34&lt;3,-1,1)</f>
        <v>1</v>
      </c>
      <c r="M34" s="3">
        <f t="shared" si="35"/>
        <v>-1</v>
      </c>
      <c r="N34" s="1" t="s">
        <v>62</v>
      </c>
      <c r="O34" s="1" t="s">
        <v>50</v>
      </c>
      <c r="P34" s="1">
        <v>132.0</v>
      </c>
      <c r="Q34" s="1" t="s">
        <v>63</v>
      </c>
      <c r="S34" s="1" t="s">
        <v>22</v>
      </c>
    </row>
    <row r="35" ht="15.75" customHeight="1">
      <c r="A35" s="1" t="s">
        <v>18</v>
      </c>
      <c r="B35" s="1">
        <v>0.698596000671386</v>
      </c>
      <c r="C35" s="1">
        <v>0.52394700050354</v>
      </c>
      <c r="D35" s="1">
        <v>1.0</v>
      </c>
      <c r="E35" s="1">
        <v>1.0</v>
      </c>
      <c r="F35" s="1">
        <f t="shared" si="2"/>
        <v>1</v>
      </c>
      <c r="G35" s="1">
        <f t="shared" si="3"/>
        <v>1</v>
      </c>
      <c r="H35" s="1">
        <v>0.829260086617752</v>
      </c>
      <c r="I35" s="1">
        <v>0.750165989698383</v>
      </c>
      <c r="J35" s="1">
        <v>4.0</v>
      </c>
      <c r="K35" s="1">
        <v>1.0</v>
      </c>
      <c r="L35" s="3">
        <f t="shared" ref="L35:M35" si="36">If(J35&lt;3,-1,1)</f>
        <v>1</v>
      </c>
      <c r="M35" s="3">
        <f t="shared" si="36"/>
        <v>-1</v>
      </c>
      <c r="N35" s="1" t="s">
        <v>62</v>
      </c>
      <c r="O35" s="1" t="s">
        <v>50</v>
      </c>
      <c r="P35" s="1">
        <v>144.0</v>
      </c>
      <c r="Q35" s="1" t="s">
        <v>64</v>
      </c>
      <c r="S35" s="1" t="s">
        <v>22</v>
      </c>
    </row>
    <row r="36" ht="15.75" customHeight="1">
      <c r="A36" s="1" t="s">
        <v>18</v>
      </c>
      <c r="B36" s="1">
        <v>0.0</v>
      </c>
      <c r="C36" s="1">
        <v>0.0</v>
      </c>
      <c r="D36" s="1">
        <v>1.0</v>
      </c>
      <c r="E36" s="1">
        <v>1.0</v>
      </c>
      <c r="F36" s="1">
        <f t="shared" si="2"/>
        <v>1</v>
      </c>
      <c r="G36" s="1">
        <f t="shared" si="3"/>
        <v>1</v>
      </c>
      <c r="H36" s="1">
        <v>0.842080278612002</v>
      </c>
      <c r="I36" s="1">
        <v>0.750573458833116</v>
      </c>
      <c r="J36" s="1">
        <v>4.0</v>
      </c>
      <c r="K36" s="1">
        <v>1.0</v>
      </c>
      <c r="L36" s="3">
        <f t="shared" ref="L36:M36" si="37">If(J36&lt;3,-1,1)</f>
        <v>1</v>
      </c>
      <c r="M36" s="3">
        <f t="shared" si="37"/>
        <v>-1</v>
      </c>
      <c r="N36" s="1" t="s">
        <v>62</v>
      </c>
      <c r="O36" s="1" t="s">
        <v>50</v>
      </c>
      <c r="P36" s="1">
        <v>156.0</v>
      </c>
      <c r="Q36" s="1" t="s">
        <v>65</v>
      </c>
      <c r="S36" s="1" t="s">
        <v>22</v>
      </c>
    </row>
    <row r="37" ht="15.75" customHeight="1">
      <c r="A37" s="1" t="s">
        <v>18</v>
      </c>
      <c r="B37" s="1">
        <v>0.458557796478271</v>
      </c>
      <c r="C37" s="1">
        <v>0.343918347358703</v>
      </c>
      <c r="D37" s="1">
        <v>1.0</v>
      </c>
      <c r="E37" s="1">
        <v>1.0</v>
      </c>
      <c r="F37" s="1" t="str">
        <f t="shared" si="2"/>
        <v>(1)</v>
      </c>
      <c r="G37" s="1" t="str">
        <f t="shared" si="3"/>
        <v>(1)</v>
      </c>
      <c r="H37" s="1">
        <v>0.813788092174552</v>
      </c>
      <c r="I37" s="1">
        <v>0.774361482291238</v>
      </c>
      <c r="J37" s="1">
        <v>4.0</v>
      </c>
      <c r="K37" s="1">
        <v>2.0</v>
      </c>
      <c r="L37" s="3">
        <f t="shared" ref="L37:M37" si="38">If(J37&lt;3,-1,1)</f>
        <v>1</v>
      </c>
      <c r="M37" s="3">
        <f t="shared" si="38"/>
        <v>-1</v>
      </c>
      <c r="N37" s="1" t="s">
        <v>66</v>
      </c>
      <c r="O37" s="1" t="s">
        <v>67</v>
      </c>
      <c r="P37" s="1">
        <v>12.0</v>
      </c>
      <c r="Q37" s="1" t="s">
        <v>68</v>
      </c>
      <c r="R37" s="1"/>
      <c r="S37" s="1" t="s">
        <v>25</v>
      </c>
      <c r="T37" s="1"/>
      <c r="U37" s="1"/>
      <c r="V37" s="1"/>
      <c r="W37" s="1"/>
      <c r="X37" s="1"/>
      <c r="Y37" s="1"/>
      <c r="Z37" s="1"/>
    </row>
    <row r="38" ht="15.75" customHeight="1">
      <c r="A38" s="1" t="s">
        <v>18</v>
      </c>
      <c r="B38" s="1">
        <v>-0.249793052673339</v>
      </c>
      <c r="C38" s="1">
        <v>-0.124896526336669</v>
      </c>
      <c r="D38" s="1">
        <v>-1.0</v>
      </c>
      <c r="E38" s="1">
        <v>1.0</v>
      </c>
      <c r="F38" s="1">
        <f t="shared" si="2"/>
        <v>-1</v>
      </c>
      <c r="G38" s="1">
        <f t="shared" si="3"/>
        <v>1</v>
      </c>
      <c r="H38" s="1">
        <v>0.813788092174552</v>
      </c>
      <c r="I38" s="1">
        <v>0.774361482291238</v>
      </c>
      <c r="J38" s="1">
        <v>4.0</v>
      </c>
      <c r="K38" s="1">
        <v>2.0</v>
      </c>
      <c r="L38" s="3">
        <f t="shared" ref="L38:M38" si="39">If(J38&lt;3,-1,1)</f>
        <v>1</v>
      </c>
      <c r="M38" s="3">
        <f t="shared" si="39"/>
        <v>-1</v>
      </c>
      <c r="N38" s="1" t="s">
        <v>66</v>
      </c>
      <c r="O38" s="1" t="s">
        <v>67</v>
      </c>
      <c r="P38" s="1">
        <v>24.0</v>
      </c>
      <c r="Q38" s="1" t="s">
        <v>69</v>
      </c>
      <c r="S38" s="1" t="s">
        <v>22</v>
      </c>
    </row>
    <row r="39" ht="15.75" customHeight="1">
      <c r="A39" s="1" t="s">
        <v>18</v>
      </c>
      <c r="B39" s="1">
        <v>0.465956258773803</v>
      </c>
      <c r="C39" s="1">
        <v>0.349467194080352</v>
      </c>
      <c r="D39" s="1">
        <v>-1.0</v>
      </c>
      <c r="E39" s="1">
        <v>1.0</v>
      </c>
      <c r="F39" s="1">
        <f t="shared" si="2"/>
        <v>-1</v>
      </c>
      <c r="G39" s="1">
        <f t="shared" si="3"/>
        <v>1</v>
      </c>
      <c r="H39" s="1">
        <v>-0.859452637367894</v>
      </c>
      <c r="I39" s="1">
        <v>0.789256497058545</v>
      </c>
      <c r="J39" s="1">
        <v>4.0</v>
      </c>
      <c r="K39" s="1">
        <v>2.0</v>
      </c>
      <c r="L39" s="3">
        <f t="shared" ref="L39:M39" si="40">If(J39&lt;3,-1,1)</f>
        <v>1</v>
      </c>
      <c r="M39" s="3">
        <f t="shared" si="40"/>
        <v>-1</v>
      </c>
      <c r="N39" s="1" t="s">
        <v>66</v>
      </c>
      <c r="O39" s="1" t="s">
        <v>67</v>
      </c>
      <c r="P39" s="1">
        <v>36.0</v>
      </c>
      <c r="Q39" s="1" t="s">
        <v>70</v>
      </c>
      <c r="S39" s="1" t="s">
        <v>22</v>
      </c>
    </row>
    <row r="40" ht="15.75" customHeight="1">
      <c r="A40" s="1" t="s">
        <v>18</v>
      </c>
      <c r="B40" s="1">
        <v>0.0</v>
      </c>
      <c r="C40" s="1">
        <v>0.0</v>
      </c>
      <c r="D40" s="1">
        <v>1.0</v>
      </c>
      <c r="E40" s="1">
        <v>1.0</v>
      </c>
      <c r="F40" s="1" t="str">
        <f t="shared" si="2"/>
        <v>(1)</v>
      </c>
      <c r="G40" s="1" t="str">
        <f t="shared" si="3"/>
        <v>(1)</v>
      </c>
      <c r="H40" s="1">
        <v>-0.487696379601787</v>
      </c>
      <c r="I40" s="1">
        <v>0.772660125658042</v>
      </c>
      <c r="J40" s="1">
        <v>4.0</v>
      </c>
      <c r="K40" s="1">
        <v>2.0</v>
      </c>
      <c r="L40" s="3">
        <f t="shared" ref="L40:M40" si="41">If(J40&lt;3,-1,1)</f>
        <v>1</v>
      </c>
      <c r="M40" s="3">
        <f t="shared" si="41"/>
        <v>-1</v>
      </c>
      <c r="N40" s="1" t="s">
        <v>66</v>
      </c>
      <c r="O40" s="1" t="s">
        <v>67</v>
      </c>
      <c r="P40" s="1">
        <v>48.0</v>
      </c>
      <c r="Q40" s="1" t="s">
        <v>71</v>
      </c>
      <c r="R40" s="1"/>
      <c r="S40" s="1" t="s">
        <v>25</v>
      </c>
      <c r="T40" s="1"/>
      <c r="U40" s="1"/>
      <c r="V40" s="1"/>
      <c r="W40" s="1"/>
      <c r="X40" s="1"/>
      <c r="Y40" s="1"/>
      <c r="Z40" s="1"/>
    </row>
    <row r="41" ht="15.75" customHeight="1">
      <c r="A41" s="1" t="s">
        <v>18</v>
      </c>
      <c r="B41" s="1">
        <v>0.0</v>
      </c>
      <c r="C41" s="1">
        <v>0.0</v>
      </c>
      <c r="D41" s="1">
        <v>1.0</v>
      </c>
      <c r="E41" s="1">
        <v>1.0</v>
      </c>
      <c r="F41" s="1">
        <f t="shared" si="2"/>
        <v>1</v>
      </c>
      <c r="G41" s="1">
        <f t="shared" si="3"/>
        <v>1</v>
      </c>
      <c r="H41" s="1">
        <v>0.682240092754364</v>
      </c>
      <c r="I41" s="1">
        <v>0.682240092754364</v>
      </c>
      <c r="J41" s="1">
        <v>4.0</v>
      </c>
      <c r="K41" s="1">
        <v>2.0</v>
      </c>
      <c r="L41" s="3">
        <f t="shared" ref="L41:M41" si="42">If(J41&lt;3,-1,1)</f>
        <v>1</v>
      </c>
      <c r="M41" s="3">
        <f t="shared" si="42"/>
        <v>-1</v>
      </c>
      <c r="N41" s="1" t="s">
        <v>66</v>
      </c>
      <c r="O41" s="1" t="s">
        <v>67</v>
      </c>
      <c r="P41" s="1">
        <v>60.0</v>
      </c>
      <c r="Q41" s="1" t="s">
        <v>72</v>
      </c>
      <c r="S41" s="1" t="s">
        <v>22</v>
      </c>
    </row>
    <row r="42" ht="15.75" customHeight="1">
      <c r="A42" s="1" t="s">
        <v>18</v>
      </c>
      <c r="B42" s="1">
        <v>-0.329774832725524</v>
      </c>
      <c r="C42" s="1">
        <v>-0.164887416362762</v>
      </c>
      <c r="D42" s="1">
        <v>1.0</v>
      </c>
      <c r="E42" s="1">
        <v>1.0</v>
      </c>
      <c r="F42" s="1" t="str">
        <f t="shared" si="2"/>
        <v>(1)</v>
      </c>
      <c r="G42" s="1" t="str">
        <f t="shared" si="3"/>
        <v>(1)</v>
      </c>
      <c r="H42" s="1">
        <v>0.562404286861419</v>
      </c>
      <c r="I42" s="1">
        <v>0.562404286861419</v>
      </c>
      <c r="J42" s="1">
        <v>4.0</v>
      </c>
      <c r="K42" s="1">
        <v>3.0</v>
      </c>
      <c r="L42" s="3">
        <f t="shared" ref="L42:M42" si="43">If(J42&lt;3,-1,1)</f>
        <v>1</v>
      </c>
      <c r="M42" s="3">
        <f t="shared" si="43"/>
        <v>1</v>
      </c>
      <c r="N42" s="1" t="s">
        <v>73</v>
      </c>
      <c r="O42" s="1" t="s">
        <v>67</v>
      </c>
      <c r="P42" s="1">
        <v>72.0</v>
      </c>
      <c r="Q42" s="1" t="s">
        <v>74</v>
      </c>
      <c r="R42" s="1"/>
      <c r="S42" s="1" t="s">
        <v>25</v>
      </c>
      <c r="T42" s="1"/>
      <c r="U42" s="1"/>
      <c r="V42" s="1"/>
      <c r="W42" s="1"/>
      <c r="X42" s="1"/>
      <c r="Y42" s="1"/>
      <c r="Z42" s="1"/>
    </row>
    <row r="43" ht="15.75" customHeight="1">
      <c r="A43" s="1" t="s">
        <v>18</v>
      </c>
      <c r="B43" s="1">
        <v>0.0</v>
      </c>
      <c r="C43" s="1">
        <v>0.0</v>
      </c>
      <c r="D43" s="1">
        <v>1.0</v>
      </c>
      <c r="E43" s="1">
        <v>1.0</v>
      </c>
      <c r="F43" s="1" t="str">
        <f t="shared" si="2"/>
        <v>(1)</v>
      </c>
      <c r="G43" s="1" t="str">
        <f t="shared" si="3"/>
        <v>(1)</v>
      </c>
      <c r="H43" s="1">
        <v>0.671105295231495</v>
      </c>
      <c r="I43" s="1">
        <v>0.711887085343675</v>
      </c>
      <c r="J43" s="1">
        <v>4.0</v>
      </c>
      <c r="K43" s="1">
        <v>3.0</v>
      </c>
      <c r="L43" s="3">
        <f t="shared" ref="L43:M43" si="44">If(J43&lt;3,-1,1)</f>
        <v>1</v>
      </c>
      <c r="M43" s="3">
        <f t="shared" si="44"/>
        <v>1</v>
      </c>
      <c r="N43" s="1" t="s">
        <v>73</v>
      </c>
      <c r="O43" s="1" t="s">
        <v>67</v>
      </c>
      <c r="P43" s="1">
        <v>84.0</v>
      </c>
      <c r="Q43" s="1" t="s">
        <v>75</v>
      </c>
      <c r="R43" s="1"/>
      <c r="S43" s="1" t="s">
        <v>25</v>
      </c>
      <c r="T43" s="1"/>
      <c r="U43" s="1"/>
      <c r="V43" s="1"/>
      <c r="W43" s="1"/>
      <c r="X43" s="1"/>
      <c r="Y43" s="1"/>
      <c r="Z43" s="1"/>
    </row>
    <row r="44" ht="15.75" customHeight="1">
      <c r="A44" s="1" t="s">
        <v>18</v>
      </c>
      <c r="B44" s="1">
        <v>0.366979527473449</v>
      </c>
      <c r="C44" s="1">
        <v>0.275234645605087</v>
      </c>
      <c r="D44" s="1">
        <v>1.0</v>
      </c>
      <c r="E44" s="1">
        <v>1.0</v>
      </c>
      <c r="F44" s="1">
        <f t="shared" si="2"/>
        <v>1</v>
      </c>
      <c r="G44" s="1">
        <f t="shared" si="3"/>
        <v>1</v>
      </c>
      <c r="H44" s="1">
        <v>0.73044114112854</v>
      </c>
      <c r="I44" s="1">
        <v>0.73044114112854</v>
      </c>
      <c r="J44" s="1">
        <v>4.0</v>
      </c>
      <c r="K44" s="1">
        <v>3.0</v>
      </c>
      <c r="L44" s="3">
        <f t="shared" ref="L44:M44" si="45">If(J44&lt;3,-1,1)</f>
        <v>1</v>
      </c>
      <c r="M44" s="3">
        <f t="shared" si="45"/>
        <v>1</v>
      </c>
      <c r="N44" s="1" t="s">
        <v>73</v>
      </c>
      <c r="O44" s="1" t="s">
        <v>67</v>
      </c>
      <c r="P44" s="1">
        <v>96.0</v>
      </c>
      <c r="Q44" s="1" t="s">
        <v>76</v>
      </c>
      <c r="S44" s="1" t="s">
        <v>22</v>
      </c>
    </row>
    <row r="45" ht="15.75" customHeight="1">
      <c r="A45" s="1" t="s">
        <v>18</v>
      </c>
      <c r="B45" s="1" t="s">
        <v>39</v>
      </c>
      <c r="C45" s="1" t="s">
        <v>39</v>
      </c>
      <c r="D45" s="1">
        <v>1.0</v>
      </c>
      <c r="E45" s="1">
        <v>1.0</v>
      </c>
      <c r="F45" s="1">
        <f t="shared" si="2"/>
        <v>1</v>
      </c>
      <c r="G45" s="1">
        <f t="shared" si="3"/>
        <v>1</v>
      </c>
      <c r="H45" s="1">
        <v>0.82577083458339</v>
      </c>
      <c r="I45" s="1">
        <v>0.80051946453627</v>
      </c>
      <c r="J45" s="1">
        <v>4.0</v>
      </c>
      <c r="K45" s="1">
        <v>3.0</v>
      </c>
      <c r="L45" s="3">
        <f t="shared" ref="L45:M45" si="46">If(J45&lt;3,-1,1)</f>
        <v>1</v>
      </c>
      <c r="M45" s="3">
        <f t="shared" si="46"/>
        <v>1</v>
      </c>
      <c r="N45" s="1" t="s">
        <v>73</v>
      </c>
      <c r="O45" s="1" t="s">
        <v>67</v>
      </c>
      <c r="P45" s="1">
        <v>108.0</v>
      </c>
      <c r="Q45" s="1" t="s">
        <v>77</v>
      </c>
      <c r="S45" s="1" t="s">
        <v>22</v>
      </c>
    </row>
    <row r="46" ht="15.75" customHeight="1">
      <c r="A46" s="1" t="s">
        <v>18</v>
      </c>
      <c r="B46" s="1">
        <v>0.0</v>
      </c>
      <c r="C46" s="1">
        <v>0.0</v>
      </c>
      <c r="D46" s="1">
        <v>1.0</v>
      </c>
      <c r="E46" s="1">
        <v>1.0</v>
      </c>
      <c r="F46" s="1">
        <f t="shared" si="2"/>
        <v>1</v>
      </c>
      <c r="G46" s="1">
        <f t="shared" si="3"/>
        <v>1</v>
      </c>
      <c r="H46" s="1">
        <v>1.0</v>
      </c>
      <c r="I46" s="1">
        <v>1.0</v>
      </c>
      <c r="J46" s="1">
        <v>4.0</v>
      </c>
      <c r="K46" s="1">
        <v>3.0</v>
      </c>
      <c r="L46" s="3">
        <f t="shared" ref="L46:M46" si="47">If(J46&lt;3,-1,1)</f>
        <v>1</v>
      </c>
      <c r="M46" s="3">
        <f t="shared" si="47"/>
        <v>1</v>
      </c>
      <c r="N46" s="1" t="s">
        <v>73</v>
      </c>
      <c r="O46" s="1" t="s">
        <v>67</v>
      </c>
      <c r="P46" s="1">
        <v>120.0</v>
      </c>
      <c r="Q46" s="1" t="s">
        <v>78</v>
      </c>
      <c r="S46" s="1" t="s">
        <v>22</v>
      </c>
    </row>
    <row r="47" ht="15.75" customHeight="1">
      <c r="A47" s="1" t="s">
        <v>18</v>
      </c>
      <c r="B47" s="1">
        <v>0.0</v>
      </c>
      <c r="C47" s="1">
        <v>0.0</v>
      </c>
      <c r="D47" s="1">
        <v>1.0</v>
      </c>
      <c r="E47" s="1">
        <v>1.0</v>
      </c>
      <c r="F47" s="1" t="str">
        <f t="shared" si="2"/>
        <v>(1)</v>
      </c>
      <c r="G47" s="1" t="str">
        <f t="shared" si="3"/>
        <v>(1)</v>
      </c>
      <c r="H47" s="1">
        <v>0.690828740596771</v>
      </c>
      <c r="I47" s="1">
        <v>0.690828740596771</v>
      </c>
      <c r="J47" s="1">
        <v>4.0</v>
      </c>
      <c r="K47" s="1">
        <v>2.0</v>
      </c>
      <c r="L47" s="3">
        <f t="shared" ref="L47:M47" si="48">If(J47&lt;3,-1,1)</f>
        <v>1</v>
      </c>
      <c r="M47" s="3">
        <f t="shared" si="48"/>
        <v>-1</v>
      </c>
      <c r="N47" s="1" t="s">
        <v>79</v>
      </c>
      <c r="O47" s="1" t="s">
        <v>67</v>
      </c>
      <c r="P47" s="1">
        <v>132.0</v>
      </c>
      <c r="Q47" s="1" t="s">
        <v>80</v>
      </c>
      <c r="R47" s="1"/>
      <c r="S47" s="1" t="s">
        <v>25</v>
      </c>
      <c r="T47" s="1"/>
      <c r="U47" s="1"/>
      <c r="V47" s="1"/>
      <c r="W47" s="1"/>
      <c r="X47" s="1"/>
      <c r="Y47" s="1"/>
      <c r="Z47" s="1"/>
    </row>
    <row r="48" ht="15.75" customHeight="1">
      <c r="A48" s="1" t="s">
        <v>18</v>
      </c>
      <c r="B48" s="1">
        <v>-0.325262188911438</v>
      </c>
      <c r="C48" s="1">
        <v>-0.162631094455719</v>
      </c>
      <c r="D48" s="1">
        <v>1.0</v>
      </c>
      <c r="E48" s="1">
        <v>1.0</v>
      </c>
      <c r="F48" s="1" t="str">
        <f t="shared" si="2"/>
        <v>(1)</v>
      </c>
      <c r="G48" s="1" t="str">
        <f t="shared" si="3"/>
        <v>(1)</v>
      </c>
      <c r="H48" s="1">
        <v>0.71277716755867</v>
      </c>
      <c r="I48" s="1">
        <v>0.71277716755867</v>
      </c>
      <c r="J48" s="1">
        <v>4.0</v>
      </c>
      <c r="K48" s="1">
        <v>2.0</v>
      </c>
      <c r="L48" s="3">
        <f t="shared" ref="L48:M48" si="49">If(J48&lt;3,-1,1)</f>
        <v>1</v>
      </c>
      <c r="M48" s="3">
        <f t="shared" si="49"/>
        <v>-1</v>
      </c>
      <c r="N48" s="1" t="s">
        <v>79</v>
      </c>
      <c r="O48" s="1" t="s">
        <v>67</v>
      </c>
      <c r="P48" s="1">
        <v>144.0</v>
      </c>
      <c r="Q48" s="1" t="s">
        <v>81</v>
      </c>
      <c r="R48" s="1"/>
      <c r="S48" s="1" t="s">
        <v>25</v>
      </c>
      <c r="T48" s="1"/>
      <c r="U48" s="1"/>
      <c r="V48" s="1"/>
      <c r="W48" s="1"/>
      <c r="X48" s="1"/>
      <c r="Y48" s="1"/>
      <c r="Z48" s="1"/>
    </row>
    <row r="49" ht="15.75" customHeight="1">
      <c r="A49" s="1" t="s">
        <v>18</v>
      </c>
      <c r="B49" s="1">
        <v>-0.34026563167572</v>
      </c>
      <c r="C49" s="1">
        <v>-0.17013281583786</v>
      </c>
      <c r="D49" s="1">
        <v>1.0</v>
      </c>
      <c r="E49" s="1">
        <v>1.0</v>
      </c>
      <c r="F49" s="1">
        <f t="shared" si="2"/>
        <v>1</v>
      </c>
      <c r="G49" s="1">
        <f t="shared" si="3"/>
        <v>1</v>
      </c>
      <c r="H49" s="1">
        <v>0.676706739664826</v>
      </c>
      <c r="I49" s="1">
        <v>0.716380048990624</v>
      </c>
      <c r="J49" s="1">
        <v>4.0</v>
      </c>
      <c r="K49" s="1">
        <v>2.0</v>
      </c>
      <c r="L49" s="3">
        <f t="shared" ref="L49:M49" si="50">If(J49&lt;3,-1,1)</f>
        <v>1</v>
      </c>
      <c r="M49" s="3">
        <f t="shared" si="50"/>
        <v>-1</v>
      </c>
      <c r="N49" s="1" t="s">
        <v>79</v>
      </c>
      <c r="O49" s="1" t="s">
        <v>67</v>
      </c>
      <c r="P49" s="1">
        <v>156.0</v>
      </c>
      <c r="Q49" s="1" t="s">
        <v>82</v>
      </c>
      <c r="S49" s="1" t="s">
        <v>22</v>
      </c>
    </row>
    <row r="50" ht="15.75" customHeight="1">
      <c r="A50" s="1" t="s">
        <v>18</v>
      </c>
      <c r="B50" s="1">
        <v>0.0</v>
      </c>
      <c r="C50" s="1">
        <v>0.0</v>
      </c>
      <c r="D50" s="1">
        <v>1.0</v>
      </c>
      <c r="E50" s="1">
        <v>1.0</v>
      </c>
      <c r="F50" s="1">
        <f t="shared" si="2"/>
        <v>1</v>
      </c>
      <c r="G50" s="1">
        <f t="shared" si="3"/>
        <v>1</v>
      </c>
      <c r="H50" s="1">
        <v>0.724911087751388</v>
      </c>
      <c r="I50" s="1">
        <v>0.724911087751388</v>
      </c>
      <c r="J50" s="1">
        <v>2.0</v>
      </c>
      <c r="K50" s="1">
        <v>2.0</v>
      </c>
      <c r="L50" s="3">
        <f t="shared" ref="L50:M50" si="51">If(J50&lt;3,-1,1)</f>
        <v>-1</v>
      </c>
      <c r="M50" s="3">
        <f t="shared" si="51"/>
        <v>-1</v>
      </c>
      <c r="N50" s="1" t="s">
        <v>83</v>
      </c>
      <c r="O50" s="1" t="s">
        <v>84</v>
      </c>
      <c r="P50" s="1">
        <v>12.0</v>
      </c>
      <c r="Q50" s="1" t="s">
        <v>85</v>
      </c>
      <c r="S50" s="1" t="s">
        <v>22</v>
      </c>
    </row>
    <row r="51" ht="15.75" customHeight="1">
      <c r="A51" s="1" t="s">
        <v>18</v>
      </c>
      <c r="B51" s="1" t="s">
        <v>39</v>
      </c>
      <c r="C51" s="1" t="s">
        <v>39</v>
      </c>
      <c r="D51" s="1">
        <v>1.0</v>
      </c>
      <c r="E51" s="1">
        <v>1.0</v>
      </c>
      <c r="F51" s="1" t="str">
        <f t="shared" si="2"/>
        <v>(1)</v>
      </c>
      <c r="G51" s="1" t="str">
        <f t="shared" si="3"/>
        <v>(1)</v>
      </c>
      <c r="H51" s="1">
        <v>0.724911087751388</v>
      </c>
      <c r="I51" s="1">
        <v>0.724911087751388</v>
      </c>
      <c r="J51" s="1">
        <v>2.0</v>
      </c>
      <c r="K51" s="1">
        <v>2.0</v>
      </c>
      <c r="L51" s="3">
        <f t="shared" ref="L51:M51" si="52">If(J51&lt;3,-1,1)</f>
        <v>-1</v>
      </c>
      <c r="M51" s="3">
        <f t="shared" si="52"/>
        <v>-1</v>
      </c>
      <c r="N51" s="1" t="s">
        <v>83</v>
      </c>
      <c r="O51" s="1" t="s">
        <v>84</v>
      </c>
      <c r="P51" s="1">
        <v>24.0</v>
      </c>
      <c r="Q51" s="1" t="s">
        <v>86</v>
      </c>
      <c r="R51" s="1"/>
      <c r="S51" s="1" t="s">
        <v>25</v>
      </c>
      <c r="T51" s="1"/>
      <c r="U51" s="1"/>
      <c r="V51" s="1"/>
      <c r="W51" s="1"/>
      <c r="X51" s="1"/>
      <c r="Y51" s="1"/>
      <c r="Z51" s="1"/>
    </row>
    <row r="52" ht="15.75" customHeight="1">
      <c r="A52" s="1" t="s">
        <v>18</v>
      </c>
      <c r="B52" s="1">
        <v>0.160648906230926</v>
      </c>
      <c r="C52" s="1">
        <v>0.120486679673194</v>
      </c>
      <c r="D52" s="1">
        <v>1.0</v>
      </c>
      <c r="E52" s="1">
        <v>1.0</v>
      </c>
      <c r="F52" s="1" t="str">
        <f t="shared" si="2"/>
        <v>(1)</v>
      </c>
      <c r="G52" s="1" t="str">
        <f t="shared" si="3"/>
        <v>(1)</v>
      </c>
      <c r="H52" s="1">
        <v>1.0</v>
      </c>
      <c r="I52" s="1">
        <v>1.0</v>
      </c>
      <c r="J52" s="1">
        <v>2.0</v>
      </c>
      <c r="K52" s="1">
        <v>2.0</v>
      </c>
      <c r="L52" s="3">
        <f t="shared" ref="L52:M52" si="53">If(J52&lt;3,-1,1)</f>
        <v>-1</v>
      </c>
      <c r="M52" s="3">
        <f t="shared" si="53"/>
        <v>-1</v>
      </c>
      <c r="N52" s="1" t="s">
        <v>83</v>
      </c>
      <c r="O52" s="1" t="s">
        <v>84</v>
      </c>
      <c r="P52" s="1">
        <v>36.0</v>
      </c>
      <c r="Q52" s="1" t="s">
        <v>87</v>
      </c>
      <c r="R52" s="1"/>
      <c r="S52" s="1" t="s">
        <v>25</v>
      </c>
      <c r="T52" s="1"/>
      <c r="U52" s="1"/>
      <c r="V52" s="1"/>
      <c r="W52" s="1"/>
      <c r="X52" s="1"/>
      <c r="Y52" s="1"/>
      <c r="Z52" s="1"/>
    </row>
    <row r="53" ht="15.75" customHeight="1">
      <c r="A53" s="1" t="s">
        <v>18</v>
      </c>
      <c r="B53" s="1">
        <v>0.365192937850952</v>
      </c>
      <c r="C53" s="1">
        <v>0.273894703388214</v>
      </c>
      <c r="D53" s="1">
        <v>-1.0</v>
      </c>
      <c r="E53" s="1">
        <v>1.0</v>
      </c>
      <c r="F53" s="1">
        <f t="shared" si="2"/>
        <v>-1</v>
      </c>
      <c r="G53" s="1">
        <f t="shared" si="3"/>
        <v>1</v>
      </c>
      <c r="H53" s="1">
        <v>0.898869373631699</v>
      </c>
      <c r="I53" s="1">
        <v>0.894030360305476</v>
      </c>
      <c r="J53" s="1">
        <v>2.0</v>
      </c>
      <c r="K53" s="1">
        <v>2.0</v>
      </c>
      <c r="L53" s="3">
        <f t="shared" ref="L53:M53" si="54">If(J53&lt;3,-1,1)</f>
        <v>-1</v>
      </c>
      <c r="M53" s="3">
        <f t="shared" si="54"/>
        <v>-1</v>
      </c>
      <c r="N53" s="1" t="s">
        <v>83</v>
      </c>
      <c r="O53" s="1" t="s">
        <v>84</v>
      </c>
      <c r="P53" s="1">
        <v>48.0</v>
      </c>
      <c r="Q53" s="1" t="s">
        <v>88</v>
      </c>
      <c r="S53" s="1" t="s">
        <v>22</v>
      </c>
    </row>
    <row r="54" ht="15.75" customHeight="1">
      <c r="A54" s="1" t="s">
        <v>18</v>
      </c>
      <c r="B54" s="1">
        <v>0.0</v>
      </c>
      <c r="C54" s="1">
        <v>0.0</v>
      </c>
      <c r="D54" s="1">
        <v>-1.0</v>
      </c>
      <c r="E54" s="1">
        <v>-1.0</v>
      </c>
      <c r="F54" s="1">
        <f t="shared" si="2"/>
        <v>-1</v>
      </c>
      <c r="G54" s="1">
        <f t="shared" si="3"/>
        <v>-1</v>
      </c>
      <c r="H54" s="1">
        <v>-0.626080885219628</v>
      </c>
      <c r="I54" s="1">
        <v>0.801123605155903</v>
      </c>
      <c r="J54" s="1">
        <v>2.0</v>
      </c>
      <c r="K54" s="1">
        <v>2.0</v>
      </c>
      <c r="L54" s="3">
        <f t="shared" ref="L54:M54" si="55">If(J54&lt;3,-1,1)</f>
        <v>-1</v>
      </c>
      <c r="M54" s="3">
        <f t="shared" si="55"/>
        <v>-1</v>
      </c>
      <c r="N54" s="1" t="s">
        <v>83</v>
      </c>
      <c r="O54" s="1" t="s">
        <v>84</v>
      </c>
      <c r="P54" s="1">
        <v>60.0</v>
      </c>
      <c r="Q54" s="1" t="s">
        <v>89</v>
      </c>
      <c r="S54" s="1" t="s">
        <v>22</v>
      </c>
    </row>
    <row r="55" ht="15.75" customHeight="1">
      <c r="A55" s="1" t="s">
        <v>18</v>
      </c>
      <c r="B55" s="1">
        <v>0.0</v>
      </c>
      <c r="C55" s="1">
        <v>0.0</v>
      </c>
      <c r="D55" s="1">
        <v>1.0</v>
      </c>
      <c r="E55" s="1">
        <v>1.0</v>
      </c>
      <c r="F55" s="1">
        <f t="shared" si="2"/>
        <v>1</v>
      </c>
      <c r="G55" s="1">
        <f t="shared" si="3"/>
        <v>1</v>
      </c>
      <c r="H55" s="1">
        <v>-0.655039846897125</v>
      </c>
      <c r="I55" s="1">
        <v>-0.655039846897125</v>
      </c>
      <c r="J55" s="1">
        <v>1.0</v>
      </c>
      <c r="K55" s="1">
        <v>2.0</v>
      </c>
      <c r="L55" s="3">
        <f t="shared" ref="L55:M55" si="56">If(J55&lt;3,-1,1)</f>
        <v>-1</v>
      </c>
      <c r="M55" s="3">
        <f t="shared" si="56"/>
        <v>-1</v>
      </c>
      <c r="N55" s="1" t="s">
        <v>90</v>
      </c>
      <c r="O55" s="1" t="s">
        <v>84</v>
      </c>
      <c r="P55" s="1">
        <v>72.0</v>
      </c>
      <c r="Q55" s="1" t="s">
        <v>91</v>
      </c>
      <c r="S55" s="1" t="s">
        <v>22</v>
      </c>
    </row>
    <row r="56" ht="15.75" customHeight="1">
      <c r="A56" s="1" t="s">
        <v>18</v>
      </c>
      <c r="B56" s="1">
        <v>0.353858637809753</v>
      </c>
      <c r="C56" s="1">
        <v>0.265393978357315</v>
      </c>
      <c r="D56" s="1">
        <v>1.0</v>
      </c>
      <c r="E56" s="1">
        <v>1.0</v>
      </c>
      <c r="F56" s="1" t="str">
        <f t="shared" si="2"/>
        <v>(1)</v>
      </c>
      <c r="G56" s="1" t="str">
        <f t="shared" si="3"/>
        <v>(1)</v>
      </c>
      <c r="H56" s="1">
        <v>0.689487171173095</v>
      </c>
      <c r="I56" s="1">
        <v>0.689487171173095</v>
      </c>
      <c r="J56" s="1">
        <v>1.0</v>
      </c>
      <c r="K56" s="1">
        <v>2.0</v>
      </c>
      <c r="L56" s="3">
        <f t="shared" ref="L56:M56" si="57">If(J56&lt;3,-1,1)</f>
        <v>-1</v>
      </c>
      <c r="M56" s="3">
        <f t="shared" si="57"/>
        <v>-1</v>
      </c>
      <c r="N56" s="1" t="s">
        <v>90</v>
      </c>
      <c r="O56" s="1" t="s">
        <v>84</v>
      </c>
      <c r="P56" s="1">
        <v>84.0</v>
      </c>
      <c r="Q56" s="1" t="s">
        <v>92</v>
      </c>
      <c r="R56" s="1"/>
      <c r="S56" s="1" t="s">
        <v>25</v>
      </c>
      <c r="T56" s="1"/>
      <c r="U56" s="1"/>
      <c r="V56" s="1"/>
      <c r="W56" s="1"/>
      <c r="X56" s="1"/>
      <c r="Y56" s="1"/>
      <c r="Z56" s="1"/>
    </row>
    <row r="57" ht="15.75" customHeight="1">
      <c r="A57" s="1" t="s">
        <v>18</v>
      </c>
      <c r="B57" s="1">
        <v>0.427971267700195</v>
      </c>
      <c r="C57" s="1">
        <v>0.320978450775146</v>
      </c>
      <c r="D57" s="1">
        <v>1.0</v>
      </c>
      <c r="E57" s="1">
        <v>1.0</v>
      </c>
      <c r="F57" s="1" t="str">
        <f t="shared" si="2"/>
        <v>(1)</v>
      </c>
      <c r="G57" s="1" t="str">
        <f t="shared" si="3"/>
        <v>(1)</v>
      </c>
      <c r="H57" s="1">
        <v>0.828517973307115</v>
      </c>
      <c r="I57" s="1">
        <v>0.805039985391008</v>
      </c>
      <c r="J57" s="1">
        <v>1.0</v>
      </c>
      <c r="K57" s="1">
        <v>2.0</v>
      </c>
      <c r="L57" s="3">
        <f t="shared" ref="L57:M57" si="58">If(J57&lt;3,-1,1)</f>
        <v>-1</v>
      </c>
      <c r="M57" s="3">
        <f t="shared" si="58"/>
        <v>-1</v>
      </c>
      <c r="N57" s="1" t="s">
        <v>90</v>
      </c>
      <c r="O57" s="1" t="s">
        <v>84</v>
      </c>
      <c r="P57" s="1">
        <v>96.0</v>
      </c>
      <c r="Q57" s="1" t="s">
        <v>93</v>
      </c>
      <c r="R57" s="1"/>
      <c r="S57" s="1" t="s">
        <v>25</v>
      </c>
      <c r="T57" s="1"/>
      <c r="U57" s="1"/>
      <c r="V57" s="1"/>
      <c r="W57" s="1"/>
      <c r="X57" s="1"/>
      <c r="Y57" s="1"/>
      <c r="Z57" s="1"/>
    </row>
    <row r="58" ht="15.75" customHeight="1">
      <c r="A58" s="1" t="s">
        <v>18</v>
      </c>
      <c r="B58" s="1">
        <v>0.383327913284301</v>
      </c>
      <c r="C58" s="1">
        <v>0.287495934963226</v>
      </c>
      <c r="D58" s="1">
        <v>-1.0</v>
      </c>
      <c r="E58" s="1">
        <v>1.0</v>
      </c>
      <c r="F58" s="1">
        <f t="shared" si="2"/>
        <v>-1</v>
      </c>
      <c r="G58" s="1">
        <f t="shared" si="3"/>
        <v>1</v>
      </c>
      <c r="H58" s="1">
        <v>0.816391103707537</v>
      </c>
      <c r="I58" s="1">
        <v>0.782048715086866</v>
      </c>
      <c r="J58" s="1">
        <v>1.0</v>
      </c>
      <c r="K58" s="1">
        <v>2.0</v>
      </c>
      <c r="L58" s="3">
        <f t="shared" ref="L58:M58" si="59">If(J58&lt;3,-1,1)</f>
        <v>-1</v>
      </c>
      <c r="M58" s="3">
        <f t="shared" si="59"/>
        <v>-1</v>
      </c>
      <c r="N58" s="1" t="s">
        <v>90</v>
      </c>
      <c r="O58" s="1" t="s">
        <v>84</v>
      </c>
      <c r="P58" s="1">
        <v>108.0</v>
      </c>
      <c r="Q58" s="1" t="s">
        <v>94</v>
      </c>
      <c r="S58" s="1" t="s">
        <v>22</v>
      </c>
    </row>
    <row r="59" ht="15.75" customHeight="1">
      <c r="A59" s="1" t="s">
        <v>18</v>
      </c>
      <c r="B59" s="1">
        <v>0.0</v>
      </c>
      <c r="C59" s="1">
        <v>0.0</v>
      </c>
      <c r="D59" s="1">
        <v>-1.0</v>
      </c>
      <c r="E59" s="1">
        <v>1.0</v>
      </c>
      <c r="F59" s="1">
        <f t="shared" si="2"/>
        <v>-1</v>
      </c>
      <c r="G59" s="1">
        <f t="shared" si="3"/>
        <v>1</v>
      </c>
      <c r="H59" s="1">
        <v>-0.6022988482096</v>
      </c>
      <c r="I59" s="1">
        <v>0.795157977657153</v>
      </c>
      <c r="J59" s="1">
        <v>1.0</v>
      </c>
      <c r="K59" s="1">
        <v>2.0</v>
      </c>
      <c r="L59" s="3">
        <f t="shared" ref="L59:M59" si="60">If(J59&lt;3,-1,1)</f>
        <v>-1</v>
      </c>
      <c r="M59" s="3">
        <f t="shared" si="60"/>
        <v>-1</v>
      </c>
      <c r="N59" s="1" t="s">
        <v>90</v>
      </c>
      <c r="O59" s="1" t="s">
        <v>84</v>
      </c>
      <c r="P59" s="1">
        <v>120.0</v>
      </c>
      <c r="Q59" s="1" t="s">
        <v>95</v>
      </c>
      <c r="S59" s="1" t="s">
        <v>22</v>
      </c>
    </row>
    <row r="60" ht="15.75" customHeight="1">
      <c r="A60" s="1" t="s">
        <v>18</v>
      </c>
      <c r="B60" s="1">
        <v>0.365632104873657</v>
      </c>
      <c r="C60" s="1">
        <v>0.274224078655242</v>
      </c>
      <c r="D60" s="1">
        <v>1.0</v>
      </c>
      <c r="E60" s="1">
        <v>1.0</v>
      </c>
      <c r="F60" s="1">
        <f t="shared" si="2"/>
        <v>1</v>
      </c>
      <c r="G60" s="1">
        <f t="shared" si="3"/>
        <v>1</v>
      </c>
      <c r="H60" s="1">
        <v>-0.70537804365158</v>
      </c>
      <c r="I60" s="1">
        <v>0.70537804365158</v>
      </c>
      <c r="J60" s="1">
        <v>1.0</v>
      </c>
      <c r="K60" s="1">
        <v>3.0</v>
      </c>
      <c r="L60" s="3">
        <f t="shared" ref="L60:M60" si="61">If(J60&lt;3,-1,1)</f>
        <v>-1</v>
      </c>
      <c r="M60" s="3">
        <f t="shared" si="61"/>
        <v>1</v>
      </c>
      <c r="N60" s="1" t="s">
        <v>96</v>
      </c>
      <c r="O60" s="1" t="s">
        <v>84</v>
      </c>
      <c r="P60" s="1">
        <v>132.0</v>
      </c>
      <c r="Q60" s="1" t="s">
        <v>97</v>
      </c>
      <c r="S60" s="1" t="s">
        <v>22</v>
      </c>
    </row>
    <row r="61" ht="15.75" customHeight="1">
      <c r="A61" s="1" t="s">
        <v>18</v>
      </c>
      <c r="B61" s="1">
        <v>0.311460828781127</v>
      </c>
      <c r="C61" s="1">
        <v>0.233595621585845</v>
      </c>
      <c r="D61" s="1">
        <v>1.0</v>
      </c>
      <c r="E61" s="1">
        <v>1.0</v>
      </c>
      <c r="F61" s="1" t="str">
        <f t="shared" si="2"/>
        <v>(1)</v>
      </c>
      <c r="G61" s="1" t="str">
        <f t="shared" si="3"/>
        <v>(1)</v>
      </c>
      <c r="H61" s="1">
        <v>0.826041048430513</v>
      </c>
      <c r="I61" s="1">
        <v>0.800974766659074</v>
      </c>
      <c r="J61" s="1">
        <v>1.0</v>
      </c>
      <c r="K61" s="1">
        <v>3.0</v>
      </c>
      <c r="L61" s="3">
        <f t="shared" ref="L61:M61" si="62">If(J61&lt;3,-1,1)</f>
        <v>-1</v>
      </c>
      <c r="M61" s="3">
        <f t="shared" si="62"/>
        <v>1</v>
      </c>
      <c r="N61" s="1" t="s">
        <v>96</v>
      </c>
      <c r="O61" s="1" t="s">
        <v>84</v>
      </c>
      <c r="P61" s="1">
        <v>144.0</v>
      </c>
      <c r="Q61" s="1" t="s">
        <v>98</v>
      </c>
      <c r="R61" s="1"/>
      <c r="S61" s="1" t="s">
        <v>25</v>
      </c>
      <c r="T61" s="1"/>
      <c r="U61" s="1"/>
      <c r="V61" s="1"/>
      <c r="W61" s="1"/>
      <c r="X61" s="1"/>
      <c r="Y61" s="1"/>
      <c r="Z61" s="1"/>
    </row>
    <row r="62" ht="15.75" customHeight="1">
      <c r="A62" s="1" t="s">
        <v>18</v>
      </c>
      <c r="B62" s="1">
        <v>-0.283997511863708</v>
      </c>
      <c r="C62" s="1">
        <v>-0.141998755931854</v>
      </c>
      <c r="D62" s="1">
        <v>-1.0</v>
      </c>
      <c r="E62" s="1">
        <v>1.0</v>
      </c>
      <c r="F62" s="1">
        <f t="shared" si="2"/>
        <v>-1</v>
      </c>
      <c r="G62" s="1">
        <f t="shared" si="3"/>
        <v>1</v>
      </c>
      <c r="H62" s="1">
        <v>0.839160264312924</v>
      </c>
      <c r="I62" s="1">
        <v>0.820971292838231</v>
      </c>
      <c r="J62" s="1">
        <v>1.0</v>
      </c>
      <c r="K62" s="1">
        <v>3.0</v>
      </c>
      <c r="L62" s="3">
        <f t="shared" ref="L62:M62" si="63">If(J62&lt;3,-1,1)</f>
        <v>-1</v>
      </c>
      <c r="M62" s="3">
        <f t="shared" si="63"/>
        <v>1</v>
      </c>
      <c r="N62" s="1" t="s">
        <v>96</v>
      </c>
      <c r="O62" s="1" t="s">
        <v>84</v>
      </c>
      <c r="P62" s="1">
        <v>156.0</v>
      </c>
      <c r="Q62" s="1" t="s">
        <v>99</v>
      </c>
      <c r="S62" s="1" t="s">
        <v>22</v>
      </c>
    </row>
    <row r="63" ht="15.75" customHeight="1">
      <c r="A63" s="1" t="s">
        <v>18</v>
      </c>
      <c r="B63" s="1">
        <v>0.0</v>
      </c>
      <c r="C63" s="1">
        <v>0.0</v>
      </c>
      <c r="D63" s="1">
        <v>-1.0</v>
      </c>
      <c r="E63" s="1">
        <v>-1.0</v>
      </c>
      <c r="F63" s="1">
        <f t="shared" si="2"/>
        <v>-1</v>
      </c>
      <c r="G63" s="1">
        <f t="shared" si="3"/>
        <v>-1</v>
      </c>
      <c r="H63" s="1">
        <v>-0.847492806160801</v>
      </c>
      <c r="I63" s="1">
        <v>0.756756396072927</v>
      </c>
      <c r="J63" s="1">
        <v>1.0</v>
      </c>
      <c r="K63" s="1">
        <v>3.0</v>
      </c>
      <c r="L63" s="3">
        <f t="shared" ref="L63:M63" si="64">If(J63&lt;3,-1,1)</f>
        <v>-1</v>
      </c>
      <c r="M63" s="3">
        <f t="shared" si="64"/>
        <v>1</v>
      </c>
      <c r="N63" s="1" t="s">
        <v>96</v>
      </c>
      <c r="O63" s="1" t="s">
        <v>84</v>
      </c>
      <c r="P63" s="1">
        <v>168.0</v>
      </c>
      <c r="Q63" s="1" t="s">
        <v>100</v>
      </c>
      <c r="S63" s="1" t="s">
        <v>22</v>
      </c>
    </row>
    <row r="64" ht="15.75" customHeight="1">
      <c r="A64" s="1" t="s">
        <v>18</v>
      </c>
      <c r="B64" s="1">
        <v>0.0</v>
      </c>
      <c r="C64" s="1">
        <v>0.0</v>
      </c>
      <c r="D64" s="1">
        <v>1.0</v>
      </c>
      <c r="E64" s="1">
        <v>1.0</v>
      </c>
      <c r="F64" s="1">
        <f t="shared" si="2"/>
        <v>1</v>
      </c>
      <c r="G64" s="1">
        <f t="shared" si="3"/>
        <v>1</v>
      </c>
      <c r="H64" s="1">
        <v>-0.729215550422668</v>
      </c>
      <c r="I64" s="1">
        <v>-0.729215550422668</v>
      </c>
      <c r="J64" s="1">
        <v>1.0</v>
      </c>
      <c r="K64" s="1">
        <v>3.0</v>
      </c>
      <c r="L64" s="3">
        <f t="shared" ref="L64:M64" si="65">If(J64&lt;3,-1,1)</f>
        <v>-1</v>
      </c>
      <c r="M64" s="3">
        <f t="shared" si="65"/>
        <v>1</v>
      </c>
      <c r="N64" s="1" t="s">
        <v>96</v>
      </c>
      <c r="O64" s="1" t="s">
        <v>84</v>
      </c>
      <c r="P64" s="1">
        <v>180.0</v>
      </c>
      <c r="Q64" s="1" t="s">
        <v>101</v>
      </c>
      <c r="S64" s="1" t="s">
        <v>22</v>
      </c>
    </row>
    <row r="65" ht="15.75" customHeight="1">
      <c r="A65" s="1" t="s">
        <v>18</v>
      </c>
      <c r="B65" s="1">
        <v>0.471424198150634</v>
      </c>
      <c r="C65" s="1">
        <v>0.353568148612976</v>
      </c>
      <c r="D65" s="1">
        <v>1.0</v>
      </c>
      <c r="E65" s="1">
        <v>1.0</v>
      </c>
      <c r="F65" s="1">
        <f t="shared" si="2"/>
        <v>1</v>
      </c>
      <c r="G65" s="1">
        <f t="shared" si="3"/>
        <v>1</v>
      </c>
      <c r="H65" s="1">
        <v>0.711229103803634</v>
      </c>
      <c r="I65" s="1">
        <v>0.711229103803634</v>
      </c>
      <c r="J65" s="1">
        <v>1.0</v>
      </c>
      <c r="K65" s="1">
        <v>3.0</v>
      </c>
      <c r="L65" s="3">
        <f t="shared" ref="L65:M65" si="66">If(J65&lt;3,-1,1)</f>
        <v>-1</v>
      </c>
      <c r="M65" s="3">
        <f t="shared" si="66"/>
        <v>1</v>
      </c>
      <c r="N65" s="1" t="s">
        <v>102</v>
      </c>
      <c r="O65" s="1" t="s">
        <v>84</v>
      </c>
      <c r="P65" s="1">
        <v>192.0</v>
      </c>
      <c r="Q65" s="1" t="s">
        <v>103</v>
      </c>
      <c r="S65" s="1" t="s">
        <v>22</v>
      </c>
    </row>
    <row r="66" ht="15.75" customHeight="1">
      <c r="A66" s="1" t="s">
        <v>18</v>
      </c>
      <c r="B66" s="1">
        <v>0.0</v>
      </c>
      <c r="C66" s="1">
        <v>0.0</v>
      </c>
      <c r="D66" s="1">
        <v>1.0</v>
      </c>
      <c r="E66" s="1">
        <v>1.0</v>
      </c>
      <c r="F66" s="1" t="str">
        <f t="shared" si="2"/>
        <v>(1)</v>
      </c>
      <c r="G66" s="1" t="str">
        <f t="shared" si="3"/>
        <v>(1)</v>
      </c>
      <c r="H66" s="1">
        <v>0.8131124323385</v>
      </c>
      <c r="I66" s="1">
        <v>0.771442287100631</v>
      </c>
      <c r="J66" s="1">
        <v>1.0</v>
      </c>
      <c r="K66" s="1">
        <v>3.0</v>
      </c>
      <c r="L66" s="3">
        <f t="shared" ref="L66:M66" si="67">If(J66&lt;3,-1,1)</f>
        <v>-1</v>
      </c>
      <c r="M66" s="3">
        <f t="shared" si="67"/>
        <v>1</v>
      </c>
      <c r="N66" s="1" t="s">
        <v>102</v>
      </c>
      <c r="O66" s="1" t="s">
        <v>84</v>
      </c>
      <c r="P66" s="1">
        <v>204.0</v>
      </c>
      <c r="Q66" s="1" t="s">
        <v>104</v>
      </c>
      <c r="R66" s="1"/>
      <c r="S66" s="1" t="s">
        <v>25</v>
      </c>
      <c r="T66" s="1"/>
      <c r="U66" s="1"/>
      <c r="V66" s="1"/>
      <c r="W66" s="1"/>
      <c r="X66" s="1"/>
      <c r="Y66" s="1"/>
      <c r="Z66" s="1"/>
    </row>
    <row r="67" ht="15.75" customHeight="1">
      <c r="A67" s="1" t="s">
        <v>18</v>
      </c>
      <c r="B67" s="1">
        <v>0.0</v>
      </c>
      <c r="C67" s="1">
        <v>0.0</v>
      </c>
      <c r="D67" s="1">
        <v>1.0</v>
      </c>
      <c r="E67" s="1">
        <v>1.0</v>
      </c>
      <c r="F67" s="1">
        <f t="shared" si="2"/>
        <v>1</v>
      </c>
      <c r="G67" s="1">
        <f t="shared" si="3"/>
        <v>1</v>
      </c>
      <c r="H67" s="1">
        <v>0.743038564920425</v>
      </c>
      <c r="I67" s="1">
        <v>0.743038564920425</v>
      </c>
      <c r="J67" s="1">
        <v>1.0</v>
      </c>
      <c r="K67" s="1">
        <v>3.0</v>
      </c>
      <c r="L67" s="3">
        <f t="shared" ref="L67:M67" si="68">If(J67&lt;3,-1,1)</f>
        <v>-1</v>
      </c>
      <c r="M67" s="3">
        <f t="shared" si="68"/>
        <v>1</v>
      </c>
      <c r="N67" s="1" t="s">
        <v>102</v>
      </c>
      <c r="O67" s="1" t="s">
        <v>84</v>
      </c>
      <c r="P67" s="1">
        <v>216.0</v>
      </c>
      <c r="Q67" s="1" t="s">
        <v>105</v>
      </c>
      <c r="S67" s="1" t="s">
        <v>22</v>
      </c>
    </row>
    <row r="68" ht="15.75" customHeight="1">
      <c r="A68" s="1" t="s">
        <v>18</v>
      </c>
      <c r="B68" s="1">
        <v>-0.218855547904968</v>
      </c>
      <c r="C68" s="1">
        <v>-0.109427773952484</v>
      </c>
      <c r="D68" s="1">
        <v>1.0</v>
      </c>
      <c r="E68" s="1">
        <v>1.0</v>
      </c>
      <c r="F68" s="1" t="str">
        <f t="shared" si="2"/>
        <v>(1)</v>
      </c>
      <c r="G68" s="1" t="str">
        <f t="shared" si="3"/>
        <v>(1)</v>
      </c>
      <c r="H68" s="1">
        <v>0.741416007280349</v>
      </c>
      <c r="I68" s="1">
        <v>0.741416007280349</v>
      </c>
      <c r="J68" s="1">
        <v>1.0</v>
      </c>
      <c r="K68" s="1">
        <v>3.0</v>
      </c>
      <c r="L68" s="3">
        <f t="shared" ref="L68:M68" si="69">If(J68&lt;3,-1,1)</f>
        <v>-1</v>
      </c>
      <c r="M68" s="3">
        <f t="shared" si="69"/>
        <v>1</v>
      </c>
      <c r="N68" s="1" t="s">
        <v>102</v>
      </c>
      <c r="O68" s="1" t="s">
        <v>84</v>
      </c>
      <c r="P68" s="1">
        <v>228.0</v>
      </c>
      <c r="Q68" s="1" t="s">
        <v>106</v>
      </c>
      <c r="R68" s="1"/>
      <c r="S68" s="1" t="s">
        <v>25</v>
      </c>
      <c r="T68" s="1"/>
      <c r="U68" s="1"/>
      <c r="V68" s="1"/>
      <c r="W68" s="1"/>
      <c r="X68" s="1"/>
      <c r="Y68" s="1"/>
      <c r="Z68" s="1"/>
    </row>
    <row r="69" ht="15.75" customHeight="1">
      <c r="A69" s="1" t="s">
        <v>18</v>
      </c>
      <c r="B69" s="1">
        <v>0.480324697494506</v>
      </c>
      <c r="C69" s="1">
        <v>0.36024352312088</v>
      </c>
      <c r="D69" s="1">
        <v>-1.0</v>
      </c>
      <c r="E69" s="1">
        <v>1.0</v>
      </c>
      <c r="F69" s="1">
        <f t="shared" si="2"/>
        <v>-1</v>
      </c>
      <c r="G69" s="1">
        <f t="shared" si="3"/>
        <v>1</v>
      </c>
      <c r="H69" s="1">
        <v>0.799935025934685</v>
      </c>
      <c r="I69" s="1">
        <v>0.817896682502979</v>
      </c>
      <c r="J69" s="1">
        <v>1.0</v>
      </c>
      <c r="K69" s="1">
        <v>3.0</v>
      </c>
      <c r="L69" s="3">
        <f t="shared" ref="L69:M69" si="70">If(J69&lt;3,-1,1)</f>
        <v>-1</v>
      </c>
      <c r="M69" s="3">
        <f t="shared" si="70"/>
        <v>1</v>
      </c>
      <c r="N69" s="1" t="s">
        <v>102</v>
      </c>
      <c r="O69" s="1" t="s">
        <v>84</v>
      </c>
      <c r="P69" s="1">
        <v>240.0</v>
      </c>
      <c r="Q69" s="1" t="s">
        <v>107</v>
      </c>
      <c r="S69" s="1" t="s">
        <v>22</v>
      </c>
    </row>
    <row r="70" ht="15.75" customHeight="1">
      <c r="A70" s="1" t="s">
        <v>18</v>
      </c>
      <c r="B70" s="1">
        <v>0.0</v>
      </c>
      <c r="C70" s="1">
        <v>0.0</v>
      </c>
      <c r="D70" s="1">
        <v>-1.0</v>
      </c>
      <c r="E70" s="1">
        <v>1.0</v>
      </c>
      <c r="F70" s="1">
        <f t="shared" si="2"/>
        <v>-1</v>
      </c>
      <c r="G70" s="1">
        <f t="shared" si="3"/>
        <v>1</v>
      </c>
      <c r="H70" s="1">
        <v>-0.466722615611727</v>
      </c>
      <c r="I70" s="1">
        <v>0.769531872829664</v>
      </c>
      <c r="J70" s="1">
        <v>2.0</v>
      </c>
      <c r="K70" s="1">
        <v>2.0</v>
      </c>
      <c r="L70" s="3">
        <f t="shared" ref="L70:M70" si="71">If(J70&lt;3,-1,1)</f>
        <v>-1</v>
      </c>
      <c r="M70" s="3">
        <f t="shared" si="71"/>
        <v>-1</v>
      </c>
      <c r="N70" s="1" t="s">
        <v>108</v>
      </c>
      <c r="O70" s="1" t="s">
        <v>84</v>
      </c>
      <c r="P70" s="1">
        <v>252.0</v>
      </c>
      <c r="Q70" s="1" t="s">
        <v>109</v>
      </c>
      <c r="S70" s="1" t="s">
        <v>22</v>
      </c>
    </row>
    <row r="71" ht="15.75" customHeight="1">
      <c r="A71" s="1" t="s">
        <v>18</v>
      </c>
      <c r="B71" s="1">
        <v>-0.275912451744079</v>
      </c>
      <c r="C71" s="1">
        <v>-0.137956225872039</v>
      </c>
      <c r="D71" s="1">
        <v>1.0</v>
      </c>
      <c r="E71" s="1">
        <v>1.0</v>
      </c>
      <c r="F71" s="1" t="str">
        <f t="shared" si="2"/>
        <v>(1)</v>
      </c>
      <c r="G71" s="1" t="str">
        <f t="shared" si="3"/>
        <v>(1)</v>
      </c>
      <c r="H71" s="1">
        <v>-0.722389596700668</v>
      </c>
      <c r="I71" s="1">
        <v>0.722389596700668</v>
      </c>
      <c r="J71" s="1">
        <v>2.0</v>
      </c>
      <c r="K71" s="1">
        <v>2.0</v>
      </c>
      <c r="L71" s="3">
        <f t="shared" ref="L71:M71" si="72">If(J71&lt;3,-1,1)</f>
        <v>-1</v>
      </c>
      <c r="M71" s="3">
        <f t="shared" si="72"/>
        <v>-1</v>
      </c>
      <c r="N71" s="1" t="s">
        <v>108</v>
      </c>
      <c r="O71" s="1" t="s">
        <v>84</v>
      </c>
      <c r="P71" s="1">
        <v>264.0</v>
      </c>
      <c r="Q71" s="1" t="s">
        <v>110</v>
      </c>
      <c r="R71" s="1"/>
      <c r="S71" s="1" t="s">
        <v>25</v>
      </c>
      <c r="T71" s="1"/>
      <c r="U71" s="1"/>
      <c r="V71" s="1"/>
      <c r="W71" s="1"/>
      <c r="X71" s="1"/>
      <c r="Y71" s="1"/>
      <c r="Z71" s="1"/>
    </row>
    <row r="72" ht="15.75" customHeight="1">
      <c r="A72" s="1" t="s">
        <v>18</v>
      </c>
      <c r="B72" s="1">
        <v>0.0</v>
      </c>
      <c r="C72" s="1">
        <v>0.0</v>
      </c>
      <c r="D72" s="1">
        <v>1.0</v>
      </c>
      <c r="E72" s="1">
        <v>1.0</v>
      </c>
      <c r="F72" s="1" t="str">
        <f t="shared" si="2"/>
        <v>(1)</v>
      </c>
      <c r="G72" s="1" t="str">
        <f t="shared" si="3"/>
        <v>(1)</v>
      </c>
      <c r="H72" s="1">
        <v>0.8119020819664</v>
      </c>
      <c r="I72" s="1">
        <v>0.8119020819664</v>
      </c>
      <c r="J72" s="1">
        <v>2.0</v>
      </c>
      <c r="K72" s="1">
        <v>1.0</v>
      </c>
      <c r="L72" s="3">
        <f t="shared" ref="L72:M72" si="73">If(J72&lt;3,-1,1)</f>
        <v>-1</v>
      </c>
      <c r="M72" s="3">
        <f t="shared" si="73"/>
        <v>-1</v>
      </c>
      <c r="N72" s="1" t="s">
        <v>111</v>
      </c>
      <c r="O72" s="1" t="s">
        <v>112</v>
      </c>
      <c r="P72" s="1">
        <v>12.0</v>
      </c>
      <c r="Q72" s="1" t="s">
        <v>113</v>
      </c>
      <c r="R72" s="1"/>
      <c r="S72" s="1" t="s">
        <v>25</v>
      </c>
      <c r="T72" s="1"/>
      <c r="U72" s="1"/>
      <c r="V72" s="1"/>
      <c r="W72" s="1"/>
      <c r="X72" s="1"/>
      <c r="Y72" s="1"/>
      <c r="Z72" s="1"/>
    </row>
    <row r="73" ht="15.75" customHeight="1">
      <c r="A73" s="1" t="s">
        <v>18</v>
      </c>
      <c r="B73" s="1">
        <v>0.415301418304443</v>
      </c>
      <c r="C73" s="1">
        <v>0.311476063728332</v>
      </c>
      <c r="D73" s="1">
        <v>1.0</v>
      </c>
      <c r="E73" s="1">
        <v>1.0</v>
      </c>
      <c r="F73" s="1">
        <f t="shared" si="2"/>
        <v>1</v>
      </c>
      <c r="G73" s="1">
        <f t="shared" si="3"/>
        <v>1</v>
      </c>
      <c r="H73" s="1">
        <v>0.8119020819664</v>
      </c>
      <c r="I73" s="1">
        <v>0.8119020819664</v>
      </c>
      <c r="J73" s="1">
        <v>2.0</v>
      </c>
      <c r="K73" s="1">
        <v>1.0</v>
      </c>
      <c r="L73" s="3">
        <f t="shared" ref="L73:M73" si="74">If(J73&lt;3,-1,1)</f>
        <v>-1</v>
      </c>
      <c r="M73" s="3">
        <f t="shared" si="74"/>
        <v>-1</v>
      </c>
      <c r="N73" s="1" t="s">
        <v>111</v>
      </c>
      <c r="O73" s="1" t="s">
        <v>112</v>
      </c>
      <c r="P73" s="1">
        <v>24.0</v>
      </c>
      <c r="Q73" s="1" t="s">
        <v>114</v>
      </c>
      <c r="S73" s="1" t="s">
        <v>22</v>
      </c>
    </row>
    <row r="74" ht="15.75" customHeight="1">
      <c r="A74" s="1" t="s">
        <v>18</v>
      </c>
      <c r="B74" s="1">
        <v>0.0</v>
      </c>
      <c r="C74" s="1">
        <v>0.0</v>
      </c>
      <c r="D74" s="1">
        <v>1.0</v>
      </c>
      <c r="E74" s="1">
        <v>1.0</v>
      </c>
      <c r="F74" s="1">
        <f t="shared" si="2"/>
        <v>1</v>
      </c>
      <c r="G74" s="1">
        <f t="shared" si="3"/>
        <v>1</v>
      </c>
      <c r="H74" s="1">
        <v>0.817880387305929</v>
      </c>
      <c r="I74" s="1">
        <v>0.785541274547363</v>
      </c>
      <c r="J74" s="1">
        <v>2.0</v>
      </c>
      <c r="K74" s="1">
        <v>1.0</v>
      </c>
      <c r="L74" s="3">
        <f t="shared" ref="L74:M74" si="75">If(J74&lt;3,-1,1)</f>
        <v>-1</v>
      </c>
      <c r="M74" s="3">
        <f t="shared" si="75"/>
        <v>-1</v>
      </c>
      <c r="N74" s="1" t="s">
        <v>111</v>
      </c>
      <c r="O74" s="1" t="s">
        <v>112</v>
      </c>
      <c r="P74" s="1">
        <v>36.0</v>
      </c>
      <c r="Q74" s="1" t="s">
        <v>115</v>
      </c>
      <c r="S74" s="1" t="s">
        <v>22</v>
      </c>
    </row>
    <row r="75" ht="15.75" customHeight="1">
      <c r="A75" s="1" t="s">
        <v>18</v>
      </c>
      <c r="B75" s="1">
        <v>0.0</v>
      </c>
      <c r="C75" s="1">
        <v>0.0</v>
      </c>
      <c r="D75" s="1">
        <v>1.0</v>
      </c>
      <c r="E75" s="1">
        <v>1.0</v>
      </c>
      <c r="F75" s="1" t="str">
        <f t="shared" si="2"/>
        <v>(1)</v>
      </c>
      <c r="G75" s="1" t="str">
        <f t="shared" si="3"/>
        <v>(1)</v>
      </c>
      <c r="H75" s="1">
        <v>0.766827344894409</v>
      </c>
      <c r="I75" s="1">
        <v>0.766827344894409</v>
      </c>
      <c r="J75" s="1">
        <v>2.0</v>
      </c>
      <c r="K75" s="1">
        <v>1.0</v>
      </c>
      <c r="L75" s="3">
        <f t="shared" ref="L75:M75" si="76">If(J75&lt;3,-1,1)</f>
        <v>-1</v>
      </c>
      <c r="M75" s="3">
        <f t="shared" si="76"/>
        <v>-1</v>
      </c>
      <c r="N75" s="1" t="s">
        <v>111</v>
      </c>
      <c r="O75" s="1" t="s">
        <v>112</v>
      </c>
      <c r="P75" s="1">
        <v>48.0</v>
      </c>
      <c r="Q75" s="1" t="s">
        <v>116</v>
      </c>
      <c r="R75" s="1"/>
      <c r="S75" s="1" t="s">
        <v>25</v>
      </c>
      <c r="T75" s="1"/>
      <c r="U75" s="1"/>
      <c r="V75" s="1"/>
      <c r="W75" s="1"/>
      <c r="X75" s="1"/>
      <c r="Y75" s="1"/>
      <c r="Z75" s="1"/>
    </row>
    <row r="76" ht="15.75" customHeight="1">
      <c r="A76" s="1" t="s">
        <v>18</v>
      </c>
      <c r="B76" s="1">
        <v>0.243073511123657</v>
      </c>
      <c r="C76" s="1">
        <v>0.182305133342742</v>
      </c>
      <c r="D76" s="1">
        <v>-1.0</v>
      </c>
      <c r="E76" s="1">
        <v>1.0</v>
      </c>
      <c r="F76" s="1">
        <f t="shared" si="2"/>
        <v>-1</v>
      </c>
      <c r="G76" s="1">
        <f t="shared" si="3"/>
        <v>1</v>
      </c>
      <c r="H76" s="1">
        <v>0.695127284526825</v>
      </c>
      <c r="I76" s="1">
        <v>0.695127284526825</v>
      </c>
      <c r="J76" s="1">
        <v>2.0</v>
      </c>
      <c r="K76" s="1">
        <v>1.0</v>
      </c>
      <c r="L76" s="3">
        <f t="shared" ref="L76:M76" si="77">If(J76&lt;3,-1,1)</f>
        <v>-1</v>
      </c>
      <c r="M76" s="3">
        <f t="shared" si="77"/>
        <v>-1</v>
      </c>
      <c r="N76" s="1" t="s">
        <v>111</v>
      </c>
      <c r="O76" s="1" t="s">
        <v>112</v>
      </c>
      <c r="P76" s="1">
        <v>60.0</v>
      </c>
      <c r="Q76" s="1" t="s">
        <v>117</v>
      </c>
      <c r="S76" s="1" t="s">
        <v>22</v>
      </c>
    </row>
    <row r="77" ht="15.75" customHeight="1">
      <c r="A77" s="1" t="s">
        <v>18</v>
      </c>
      <c r="B77" s="1">
        <v>-0.407393836975097</v>
      </c>
      <c r="C77" s="1">
        <v>-0.203696918487548</v>
      </c>
      <c r="D77" s="1">
        <v>1.0</v>
      </c>
      <c r="E77" s="1">
        <v>1.0</v>
      </c>
      <c r="F77" s="1" t="str">
        <f t="shared" si="2"/>
        <v>(1)</v>
      </c>
      <c r="G77" s="1" t="str">
        <f t="shared" si="3"/>
        <v>(1)</v>
      </c>
      <c r="H77" s="1">
        <v>-0.77338131779977</v>
      </c>
      <c r="I77" s="1">
        <v>0.850930028300372</v>
      </c>
      <c r="J77" s="1">
        <v>2.0</v>
      </c>
      <c r="K77" s="1">
        <v>2.0</v>
      </c>
      <c r="L77" s="3">
        <f t="shared" ref="L77:M77" si="78">If(J77&lt;3,-1,1)</f>
        <v>-1</v>
      </c>
      <c r="M77" s="3">
        <f t="shared" si="78"/>
        <v>-1</v>
      </c>
      <c r="N77" s="1" t="s">
        <v>118</v>
      </c>
      <c r="O77" s="1" t="s">
        <v>112</v>
      </c>
      <c r="P77" s="1">
        <v>72.0</v>
      </c>
      <c r="Q77" s="1" t="s">
        <v>119</v>
      </c>
      <c r="R77" s="1"/>
      <c r="S77" s="1" t="s">
        <v>25</v>
      </c>
      <c r="T77" s="1"/>
      <c r="U77" s="1"/>
      <c r="V77" s="1"/>
      <c r="W77" s="1"/>
      <c r="X77" s="1"/>
      <c r="Y77" s="1"/>
      <c r="Z77" s="1"/>
    </row>
    <row r="78" ht="15.75" customHeight="1">
      <c r="A78" s="1" t="s">
        <v>18</v>
      </c>
      <c r="B78" s="1">
        <v>0.303165960311889</v>
      </c>
      <c r="C78" s="1">
        <v>0.227374470233917</v>
      </c>
      <c r="D78" s="1">
        <v>-1.0</v>
      </c>
      <c r="E78" s="1">
        <v>1.0</v>
      </c>
      <c r="F78" s="1">
        <f t="shared" si="2"/>
        <v>-1</v>
      </c>
      <c r="G78" s="1">
        <f t="shared" si="3"/>
        <v>1</v>
      </c>
      <c r="H78" s="1">
        <v>-0.70369333014721</v>
      </c>
      <c r="I78" s="1">
        <v>0.824324679480237</v>
      </c>
      <c r="J78" s="1">
        <v>3.0</v>
      </c>
      <c r="K78" s="1">
        <v>1.0</v>
      </c>
      <c r="L78" s="3">
        <f t="shared" ref="L78:M78" si="79">If(J78&lt;3,-1,1)</f>
        <v>1</v>
      </c>
      <c r="M78" s="3">
        <f t="shared" si="79"/>
        <v>-1</v>
      </c>
      <c r="N78" s="1" t="s">
        <v>120</v>
      </c>
      <c r="O78" s="1" t="s">
        <v>121</v>
      </c>
      <c r="P78" s="1">
        <v>12.0</v>
      </c>
      <c r="Q78" s="1" t="s">
        <v>122</v>
      </c>
      <c r="S78" s="1" t="s">
        <v>22</v>
      </c>
    </row>
    <row r="79" ht="15.75" customHeight="1">
      <c r="A79" s="1" t="s">
        <v>18</v>
      </c>
      <c r="B79" s="1">
        <v>0.485259485244751</v>
      </c>
      <c r="C79" s="1">
        <v>0.363944613933563</v>
      </c>
      <c r="D79" s="1">
        <v>1.0</v>
      </c>
      <c r="E79" s="1">
        <v>1.0</v>
      </c>
      <c r="F79" s="1" t="str">
        <f t="shared" si="2"/>
        <v>(1)</v>
      </c>
      <c r="G79" s="1" t="str">
        <f t="shared" si="3"/>
        <v>(1)</v>
      </c>
      <c r="H79" s="1">
        <v>-0.70369333014721</v>
      </c>
      <c r="I79" s="1">
        <v>0.824324679480237</v>
      </c>
      <c r="J79" s="1">
        <v>3.0</v>
      </c>
      <c r="K79" s="1">
        <v>1.0</v>
      </c>
      <c r="L79" s="3">
        <f t="shared" ref="L79:M79" si="80">If(J79&lt;3,-1,1)</f>
        <v>1</v>
      </c>
      <c r="M79" s="3">
        <f t="shared" si="80"/>
        <v>-1</v>
      </c>
      <c r="N79" s="1" t="s">
        <v>120</v>
      </c>
      <c r="O79" s="1" t="s">
        <v>121</v>
      </c>
      <c r="P79" s="1">
        <v>24.0</v>
      </c>
      <c r="Q79" s="1" t="s">
        <v>123</v>
      </c>
      <c r="R79" s="1"/>
      <c r="S79" s="1" t="s">
        <v>25</v>
      </c>
      <c r="T79" s="1"/>
      <c r="U79" s="1"/>
      <c r="V79" s="1"/>
      <c r="W79" s="1"/>
      <c r="X79" s="1"/>
      <c r="Y79" s="1"/>
      <c r="Z79" s="1"/>
    </row>
    <row r="80" ht="15.75" customHeight="1">
      <c r="A80" s="1" t="s">
        <v>18</v>
      </c>
      <c r="B80" s="1">
        <v>-0.22440435886383</v>
      </c>
      <c r="C80" s="1">
        <v>-0.112202179431915</v>
      </c>
      <c r="D80" s="1">
        <v>1.0</v>
      </c>
      <c r="E80" s="1">
        <v>1.0</v>
      </c>
      <c r="F80" s="1">
        <f t="shared" si="2"/>
        <v>1</v>
      </c>
      <c r="G80" s="1">
        <f t="shared" si="3"/>
        <v>1</v>
      </c>
      <c r="H80" s="1">
        <v>0.812662962081437</v>
      </c>
      <c r="I80" s="1">
        <v>0.768511068077687</v>
      </c>
      <c r="J80" s="1">
        <v>3.0</v>
      </c>
      <c r="K80" s="1">
        <v>1.0</v>
      </c>
      <c r="L80" s="3">
        <f t="shared" ref="L80:M80" si="81">If(J80&lt;3,-1,1)</f>
        <v>1</v>
      </c>
      <c r="M80" s="3">
        <f t="shared" si="81"/>
        <v>-1</v>
      </c>
      <c r="N80" s="1" t="s">
        <v>120</v>
      </c>
      <c r="O80" s="1" t="s">
        <v>121</v>
      </c>
      <c r="P80" s="1">
        <v>36.0</v>
      </c>
      <c r="Q80" s="1" t="s">
        <v>124</v>
      </c>
      <c r="S80" s="1" t="s">
        <v>22</v>
      </c>
    </row>
    <row r="81" ht="15.75" customHeight="1">
      <c r="A81" s="1" t="s">
        <v>18</v>
      </c>
      <c r="B81" s="1">
        <v>0.0</v>
      </c>
      <c r="C81" s="1">
        <v>0.0</v>
      </c>
      <c r="D81" s="1">
        <v>1.0</v>
      </c>
      <c r="E81" s="1">
        <v>1.0</v>
      </c>
      <c r="F81" s="1" t="str">
        <f t="shared" si="2"/>
        <v>(1)</v>
      </c>
      <c r="G81" s="1" t="str">
        <f t="shared" si="3"/>
        <v>(1)</v>
      </c>
      <c r="H81" s="1">
        <v>0.793928743644311</v>
      </c>
      <c r="I81" s="1">
        <v>0.812812737248219</v>
      </c>
      <c r="J81" s="1">
        <v>3.0</v>
      </c>
      <c r="K81" s="1">
        <v>1.0</v>
      </c>
      <c r="L81" s="3">
        <f t="shared" ref="L81:M81" si="82">If(J81&lt;3,-1,1)</f>
        <v>1</v>
      </c>
      <c r="M81" s="3">
        <f t="shared" si="82"/>
        <v>-1</v>
      </c>
      <c r="N81" s="1" t="s">
        <v>120</v>
      </c>
      <c r="O81" s="1" t="s">
        <v>121</v>
      </c>
      <c r="P81" s="1">
        <v>48.0</v>
      </c>
      <c r="Q81" s="1" t="s">
        <v>125</v>
      </c>
      <c r="R81" s="1"/>
      <c r="S81" s="1" t="s">
        <v>25</v>
      </c>
      <c r="T81" s="1"/>
      <c r="U81" s="1"/>
      <c r="V81" s="1"/>
      <c r="W81" s="1"/>
      <c r="X81" s="1"/>
      <c r="Y81" s="1"/>
      <c r="Z81" s="1"/>
    </row>
    <row r="82" ht="15.75" customHeight="1">
      <c r="A82" s="1" t="s">
        <v>18</v>
      </c>
      <c r="B82" s="1">
        <v>-0.303499698638916</v>
      </c>
      <c r="C82" s="1">
        <v>-0.151749849319458</v>
      </c>
      <c r="D82" s="1">
        <v>-1.0</v>
      </c>
      <c r="E82" s="1">
        <v>1.0</v>
      </c>
      <c r="F82" s="1">
        <f t="shared" si="2"/>
        <v>-1</v>
      </c>
      <c r="G82" s="1">
        <f t="shared" si="3"/>
        <v>1</v>
      </c>
      <c r="H82" s="1">
        <v>0.750258302688598</v>
      </c>
      <c r="I82" s="1">
        <v>0.750258302688598</v>
      </c>
      <c r="J82" s="1">
        <v>3.0</v>
      </c>
      <c r="K82" s="1">
        <v>1.0</v>
      </c>
      <c r="L82" s="3">
        <f t="shared" ref="L82:M82" si="83">If(J82&lt;3,-1,1)</f>
        <v>1</v>
      </c>
      <c r="M82" s="3">
        <f t="shared" si="83"/>
        <v>-1</v>
      </c>
      <c r="N82" s="1" t="s">
        <v>120</v>
      </c>
      <c r="O82" s="1" t="s">
        <v>121</v>
      </c>
      <c r="P82" s="1">
        <v>60.0</v>
      </c>
      <c r="Q82" s="1" t="s">
        <v>126</v>
      </c>
      <c r="S82" s="1" t="s">
        <v>22</v>
      </c>
    </row>
    <row r="83" ht="15.75" customHeight="1">
      <c r="A83" s="1" t="s">
        <v>18</v>
      </c>
      <c r="B83" s="1">
        <v>0.0</v>
      </c>
      <c r="C83" s="1">
        <v>0.0</v>
      </c>
      <c r="D83" s="1">
        <v>-1.0</v>
      </c>
      <c r="E83" s="1">
        <v>1.0</v>
      </c>
      <c r="F83" s="1">
        <f t="shared" si="2"/>
        <v>-1</v>
      </c>
      <c r="G83" s="1">
        <f t="shared" si="3"/>
        <v>1</v>
      </c>
      <c r="H83" s="1">
        <v>0.703291175715378</v>
      </c>
      <c r="I83" s="1">
        <v>0.737833200868095</v>
      </c>
      <c r="J83" s="1">
        <v>4.0</v>
      </c>
      <c r="K83" s="1">
        <v>1.0</v>
      </c>
      <c r="L83" s="3">
        <f t="shared" ref="L83:M83" si="84">If(J83&lt;3,-1,1)</f>
        <v>1</v>
      </c>
      <c r="M83" s="3">
        <f t="shared" si="84"/>
        <v>-1</v>
      </c>
      <c r="N83" s="1" t="s">
        <v>127</v>
      </c>
      <c r="O83" s="1" t="s">
        <v>121</v>
      </c>
      <c r="P83" s="1">
        <v>72.0</v>
      </c>
      <c r="Q83" s="1" t="s">
        <v>128</v>
      </c>
      <c r="S83" s="1" t="s">
        <v>22</v>
      </c>
    </row>
    <row r="84" ht="15.75" customHeight="1">
      <c r="A84" s="1" t="s">
        <v>18</v>
      </c>
      <c r="B84" s="1">
        <v>0.0</v>
      </c>
      <c r="C84" s="1">
        <v>0.0</v>
      </c>
      <c r="D84" s="1">
        <v>1.0</v>
      </c>
      <c r="E84" s="1">
        <v>1.0</v>
      </c>
      <c r="F84" s="1">
        <f t="shared" si="2"/>
        <v>1</v>
      </c>
      <c r="G84" s="1">
        <f t="shared" si="3"/>
        <v>1</v>
      </c>
      <c r="H84" s="1">
        <v>0.633503210544586</v>
      </c>
      <c r="I84" s="1">
        <v>0.633503210544586</v>
      </c>
      <c r="J84" s="1">
        <v>5.0</v>
      </c>
      <c r="K84" s="1">
        <v>1.0</v>
      </c>
      <c r="L84" s="3">
        <f t="shared" ref="L84:M84" si="85">If(J84&lt;3,-1,1)</f>
        <v>1</v>
      </c>
      <c r="M84" s="3">
        <f t="shared" si="85"/>
        <v>-1</v>
      </c>
      <c r="N84" s="1" t="s">
        <v>129</v>
      </c>
      <c r="O84" s="1" t="s">
        <v>130</v>
      </c>
      <c r="P84" s="1">
        <v>12.0</v>
      </c>
      <c r="Q84" s="1" t="s">
        <v>131</v>
      </c>
      <c r="S84" s="1" t="s">
        <v>22</v>
      </c>
    </row>
    <row r="85" ht="15.75" customHeight="1">
      <c r="A85" s="1" t="s">
        <v>18</v>
      </c>
      <c r="B85" s="1">
        <v>0.448380470275878</v>
      </c>
      <c r="C85" s="1">
        <v>0.336285352706909</v>
      </c>
      <c r="D85" s="1">
        <v>1.0</v>
      </c>
      <c r="E85" s="1">
        <v>1.0</v>
      </c>
      <c r="F85" s="1">
        <f t="shared" si="2"/>
        <v>1</v>
      </c>
      <c r="G85" s="1">
        <f t="shared" si="3"/>
        <v>1</v>
      </c>
      <c r="H85" s="1">
        <v>0.633503210544586</v>
      </c>
      <c r="I85" s="1">
        <v>0.633503210544586</v>
      </c>
      <c r="J85" s="1">
        <v>5.0</v>
      </c>
      <c r="K85" s="1">
        <v>1.0</v>
      </c>
      <c r="L85" s="3">
        <f t="shared" ref="L85:M85" si="86">If(J85&lt;3,-1,1)</f>
        <v>1</v>
      </c>
      <c r="M85" s="3">
        <f t="shared" si="86"/>
        <v>-1</v>
      </c>
      <c r="N85" s="1" t="s">
        <v>129</v>
      </c>
      <c r="O85" s="1" t="s">
        <v>130</v>
      </c>
      <c r="P85" s="1">
        <v>24.0</v>
      </c>
      <c r="Q85" s="1" t="s">
        <v>132</v>
      </c>
      <c r="S85" s="1" t="s">
        <v>22</v>
      </c>
    </row>
    <row r="86" ht="15.75" customHeight="1">
      <c r="A86" s="1" t="s">
        <v>18</v>
      </c>
      <c r="B86" s="1">
        <v>0.609598064422607</v>
      </c>
      <c r="C86" s="1">
        <v>0.457198548316955</v>
      </c>
      <c r="D86" s="1">
        <v>1.0</v>
      </c>
      <c r="E86" s="1">
        <v>1.0</v>
      </c>
      <c r="F86" s="1">
        <f t="shared" si="2"/>
        <v>1</v>
      </c>
      <c r="G86" s="1">
        <f t="shared" si="3"/>
        <v>1</v>
      </c>
      <c r="H86" s="1">
        <v>0.814498431886704</v>
      </c>
      <c r="I86" s="1">
        <v>0.776802485738301</v>
      </c>
      <c r="J86" s="1">
        <v>5.0</v>
      </c>
      <c r="K86" s="1">
        <v>1.0</v>
      </c>
      <c r="L86" s="3">
        <f t="shared" ref="L86:M86" si="87">If(J86&lt;3,-1,1)</f>
        <v>1</v>
      </c>
      <c r="M86" s="3">
        <f t="shared" si="87"/>
        <v>-1</v>
      </c>
      <c r="N86" s="1" t="s">
        <v>129</v>
      </c>
      <c r="O86" s="1" t="s">
        <v>130</v>
      </c>
      <c r="P86" s="1">
        <v>36.0</v>
      </c>
      <c r="Q86" s="1" t="s">
        <v>133</v>
      </c>
      <c r="S86" s="1" t="s">
        <v>22</v>
      </c>
    </row>
    <row r="87" ht="15.75" customHeight="1">
      <c r="A87" s="1" t="s">
        <v>18</v>
      </c>
      <c r="B87" s="1">
        <v>0.494113826751709</v>
      </c>
      <c r="C87" s="1">
        <v>0.370585370063781</v>
      </c>
      <c r="D87" s="1">
        <v>-1.0</v>
      </c>
      <c r="E87" s="1">
        <v>1.0</v>
      </c>
      <c r="F87" s="1">
        <f t="shared" si="2"/>
        <v>-1</v>
      </c>
      <c r="G87" s="1">
        <f t="shared" si="3"/>
        <v>1</v>
      </c>
      <c r="H87" s="1">
        <v>0.821508801793886</v>
      </c>
      <c r="I87" s="1">
        <v>0.751831964266175</v>
      </c>
      <c r="J87" s="1">
        <v>5.0</v>
      </c>
      <c r="K87" s="1">
        <v>1.0</v>
      </c>
      <c r="L87" s="3">
        <f t="shared" ref="L87:M87" si="88">If(J87&lt;3,-1,1)</f>
        <v>1</v>
      </c>
      <c r="M87" s="3">
        <f t="shared" si="88"/>
        <v>-1</v>
      </c>
      <c r="N87" s="1" t="s">
        <v>129</v>
      </c>
      <c r="O87" s="1" t="s">
        <v>130</v>
      </c>
      <c r="P87" s="1">
        <v>48.0</v>
      </c>
      <c r="Q87" s="1" t="s">
        <v>134</v>
      </c>
      <c r="S87" s="1" t="s">
        <v>22</v>
      </c>
    </row>
    <row r="88" ht="15.75" customHeight="1">
      <c r="A88" s="1" t="s">
        <v>18</v>
      </c>
      <c r="B88" s="1">
        <v>-0.304069900512695</v>
      </c>
      <c r="C88" s="1">
        <v>-0.152034950256347</v>
      </c>
      <c r="D88" s="1">
        <v>1.0</v>
      </c>
      <c r="E88" s="1">
        <v>1.0</v>
      </c>
      <c r="F88" s="1" t="str">
        <f t="shared" si="2"/>
        <v>(1)</v>
      </c>
      <c r="G88" s="1" t="str">
        <f t="shared" si="3"/>
        <v>(1)</v>
      </c>
      <c r="H88" s="1">
        <v>-0.446303274595804</v>
      </c>
      <c r="I88" s="1">
        <v>0.766748146441528</v>
      </c>
      <c r="J88" s="1">
        <v>5.0</v>
      </c>
      <c r="K88" s="1">
        <v>1.0</v>
      </c>
      <c r="L88" s="3">
        <f t="shared" ref="L88:M88" si="89">If(J88&lt;3,-1,1)</f>
        <v>1</v>
      </c>
      <c r="M88" s="3">
        <f t="shared" si="89"/>
        <v>-1</v>
      </c>
      <c r="N88" s="1" t="s">
        <v>129</v>
      </c>
      <c r="O88" s="1" t="s">
        <v>130</v>
      </c>
      <c r="P88" s="1">
        <v>60.0</v>
      </c>
      <c r="Q88" s="1" t="s">
        <v>135</v>
      </c>
      <c r="R88" s="1"/>
      <c r="S88" s="1" t="s">
        <v>25</v>
      </c>
      <c r="T88" s="1"/>
      <c r="U88" s="1"/>
      <c r="V88" s="1"/>
      <c r="W88" s="1"/>
      <c r="X88" s="1"/>
      <c r="Y88" s="1"/>
      <c r="Z88" s="1"/>
    </row>
    <row r="89" ht="15.75" customHeight="1">
      <c r="A89" s="1" t="s">
        <v>18</v>
      </c>
      <c r="B89" s="1">
        <v>0.351081013679504</v>
      </c>
      <c r="C89" s="1">
        <v>0.263310760259628</v>
      </c>
      <c r="D89" s="1">
        <v>1.0</v>
      </c>
      <c r="E89" s="1">
        <v>1.0</v>
      </c>
      <c r="F89" s="1" t="str">
        <f t="shared" si="2"/>
        <v>(1)</v>
      </c>
      <c r="G89" s="1" t="str">
        <f t="shared" si="3"/>
        <v>(1)</v>
      </c>
      <c r="H89" s="1">
        <v>0.829132648365043</v>
      </c>
      <c r="I89" s="1">
        <v>0.806021796208875</v>
      </c>
      <c r="J89" s="1">
        <v>1.0</v>
      </c>
      <c r="K89" s="1">
        <v>3.0</v>
      </c>
      <c r="L89" s="3">
        <f t="shared" ref="L89:M89" si="90">If(J89&lt;3,-1,1)</f>
        <v>-1</v>
      </c>
      <c r="M89" s="3">
        <f t="shared" si="90"/>
        <v>1</v>
      </c>
      <c r="N89" s="1" t="s">
        <v>136</v>
      </c>
      <c r="O89" s="1" t="s">
        <v>137</v>
      </c>
      <c r="P89" s="1">
        <v>12.0</v>
      </c>
      <c r="Q89" s="1" t="s">
        <v>138</v>
      </c>
      <c r="R89" s="1"/>
      <c r="S89" s="1" t="s">
        <v>25</v>
      </c>
      <c r="T89" s="1"/>
      <c r="U89" s="1"/>
      <c r="V89" s="1"/>
      <c r="W89" s="1"/>
      <c r="X89" s="1"/>
      <c r="Y89" s="1"/>
      <c r="Z89" s="1"/>
    </row>
    <row r="90" ht="15.75" customHeight="1">
      <c r="A90" s="1" t="s">
        <v>18</v>
      </c>
      <c r="B90" s="1">
        <v>-0.251513361930847</v>
      </c>
      <c r="C90" s="1">
        <v>-0.125756680965423</v>
      </c>
      <c r="D90" s="1">
        <v>-1.0</v>
      </c>
      <c r="E90" s="1">
        <v>1.0</v>
      </c>
      <c r="F90" s="1">
        <f t="shared" si="2"/>
        <v>-1</v>
      </c>
      <c r="G90" s="1">
        <f t="shared" si="3"/>
        <v>1</v>
      </c>
      <c r="H90" s="1">
        <v>0.829132648365043</v>
      </c>
      <c r="I90" s="1">
        <v>0.806021796208875</v>
      </c>
      <c r="J90" s="1">
        <v>1.0</v>
      </c>
      <c r="K90" s="1">
        <v>3.0</v>
      </c>
      <c r="L90" s="3">
        <f t="shared" ref="L90:M90" si="91">If(J90&lt;3,-1,1)</f>
        <v>-1</v>
      </c>
      <c r="M90" s="3">
        <f t="shared" si="91"/>
        <v>1</v>
      </c>
      <c r="N90" s="1" t="s">
        <v>136</v>
      </c>
      <c r="O90" s="1" t="s">
        <v>137</v>
      </c>
      <c r="P90" s="1">
        <v>24.0</v>
      </c>
      <c r="Q90" s="1" t="s">
        <v>139</v>
      </c>
      <c r="S90" s="1" t="s">
        <v>22</v>
      </c>
    </row>
    <row r="91" ht="15.75" customHeight="1">
      <c r="A91" s="1" t="s">
        <v>18</v>
      </c>
      <c r="B91" s="1">
        <v>0.372999668121337</v>
      </c>
      <c r="C91" s="1">
        <v>0.279749751091003</v>
      </c>
      <c r="D91" s="1">
        <v>-1.0</v>
      </c>
      <c r="E91" s="1">
        <v>1.0</v>
      </c>
      <c r="F91" s="1">
        <f t="shared" si="2"/>
        <v>-1</v>
      </c>
      <c r="G91" s="1">
        <f t="shared" si="3"/>
        <v>1</v>
      </c>
      <c r="H91" s="1">
        <v>-0.858809206974182</v>
      </c>
      <c r="I91" s="1">
        <v>0.787642864340705</v>
      </c>
      <c r="J91" s="1">
        <v>1.0</v>
      </c>
      <c r="K91" s="1">
        <v>3.0</v>
      </c>
      <c r="L91" s="3">
        <f t="shared" ref="L91:M91" si="92">If(J91&lt;3,-1,1)</f>
        <v>-1</v>
      </c>
      <c r="M91" s="3">
        <f t="shared" si="92"/>
        <v>1</v>
      </c>
      <c r="N91" s="1" t="s">
        <v>136</v>
      </c>
      <c r="O91" s="1" t="s">
        <v>137</v>
      </c>
      <c r="P91" s="1">
        <v>36.0</v>
      </c>
      <c r="Q91" s="1" t="s">
        <v>140</v>
      </c>
      <c r="S91" s="1" t="s">
        <v>22</v>
      </c>
    </row>
    <row r="92" ht="15.75" customHeight="1">
      <c r="A92" s="1" t="s">
        <v>18</v>
      </c>
      <c r="B92" s="1">
        <v>0.358021712303161</v>
      </c>
      <c r="C92" s="1">
        <v>0.268516284227371</v>
      </c>
      <c r="D92" s="1">
        <v>1.0</v>
      </c>
      <c r="E92" s="1">
        <v>1.0</v>
      </c>
      <c r="F92" s="1" t="str">
        <f t="shared" si="2"/>
        <v>(1)</v>
      </c>
      <c r="G92" s="1" t="str">
        <f t="shared" si="3"/>
        <v>(1)</v>
      </c>
      <c r="H92" s="1">
        <v>-0.615903684595025</v>
      </c>
      <c r="I92" s="1">
        <v>0.798510172144475</v>
      </c>
      <c r="J92" s="1">
        <v>1.0</v>
      </c>
      <c r="K92" s="1">
        <v>3.0</v>
      </c>
      <c r="L92" s="3">
        <f t="shared" ref="L92:M92" si="93">If(J92&lt;3,-1,1)</f>
        <v>-1</v>
      </c>
      <c r="M92" s="3">
        <f t="shared" si="93"/>
        <v>1</v>
      </c>
      <c r="N92" s="1" t="s">
        <v>136</v>
      </c>
      <c r="O92" s="1" t="s">
        <v>137</v>
      </c>
      <c r="P92" s="1">
        <v>48.0</v>
      </c>
      <c r="Q92" s="1" t="s">
        <v>141</v>
      </c>
      <c r="R92" s="1"/>
      <c r="S92" s="1" t="s">
        <v>25</v>
      </c>
      <c r="T92" s="1"/>
      <c r="U92" s="1"/>
      <c r="V92" s="1"/>
      <c r="W92" s="1"/>
      <c r="X92" s="1"/>
      <c r="Y92" s="1"/>
      <c r="Z92" s="1"/>
    </row>
    <row r="93" ht="15.75" customHeight="1">
      <c r="A93" s="1" t="s">
        <v>18</v>
      </c>
      <c r="B93" s="1">
        <v>0.286085510253906</v>
      </c>
      <c r="C93" s="1">
        <v>0.214564132690429</v>
      </c>
      <c r="D93" s="1">
        <v>1.0</v>
      </c>
      <c r="E93" s="1">
        <v>1.0</v>
      </c>
      <c r="F93" s="1">
        <f t="shared" si="2"/>
        <v>1</v>
      </c>
      <c r="G93" s="1">
        <f t="shared" si="3"/>
        <v>1</v>
      </c>
      <c r="H93" s="1">
        <v>-0.635349055912263</v>
      </c>
      <c r="I93" s="1">
        <v>0.803584710667903</v>
      </c>
      <c r="J93" s="1">
        <v>1.0</v>
      </c>
      <c r="K93" s="1">
        <v>3.0</v>
      </c>
      <c r="L93" s="3">
        <f t="shared" ref="L93:M93" si="94">If(J93&lt;3,-1,1)</f>
        <v>-1</v>
      </c>
      <c r="M93" s="3">
        <f t="shared" si="94"/>
        <v>1</v>
      </c>
      <c r="N93" s="1" t="s">
        <v>136</v>
      </c>
      <c r="O93" s="1" t="s">
        <v>137</v>
      </c>
      <c r="P93" s="1">
        <v>60.0</v>
      </c>
      <c r="Q93" s="1" t="s">
        <v>142</v>
      </c>
      <c r="S93" s="1" t="s">
        <v>22</v>
      </c>
    </row>
    <row r="94" ht="15.75" customHeight="1">
      <c r="F94" s="1">
        <f t="shared" ref="F94:G94" si="95">SUM(F2:F93)</f>
        <v>4</v>
      </c>
      <c r="G94" s="1">
        <f t="shared" si="95"/>
        <v>50</v>
      </c>
      <c r="T94" s="2" t="s">
        <v>143</v>
      </c>
      <c r="U94" s="1">
        <f>COUNTIF(S:S,"cnn")</f>
        <v>58</v>
      </c>
    </row>
    <row r="95" ht="15.75" customHeight="1">
      <c r="T95" s="2" t="s">
        <v>144</v>
      </c>
      <c r="U95" s="1">
        <f>COUNTIF(S:S,"simulated")</f>
        <v>34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Z1000">
    <cfRule type="expression" dxfId="0" priority="1">
      <formula>$S2="simulated"</formula>
    </cfRule>
  </conditionalFormatting>
  <drawing r:id="rId1"/>
</worksheet>
</file>