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6" sheetId="1" r:id="rId4"/>
  </sheets>
  <definedNames/>
  <calcPr/>
  <extLst>
    <ext uri="GoogleSheetsCustomDataVersion2">
      <go:sheetsCustomData xmlns:go="http://customooxmlschemas.google.com/" r:id="rId5" roundtripDataChecksum="bxsdsVqCmWPxgCgkE1DdYVK++ydfKuzl5vo+h3yH85I="/>
    </ext>
  </extLst>
</workbook>
</file>

<file path=xl/sharedStrings.xml><?xml version="1.0" encoding="utf-8"?>
<sst xmlns="http://schemas.openxmlformats.org/spreadsheetml/2006/main" count="388" uniqueCount="126">
  <si>
    <t>participant</t>
  </si>
  <si>
    <t>active_valence</t>
  </si>
  <si>
    <t>active_arousal</t>
  </si>
  <si>
    <t>passive_valence</t>
  </si>
  <si>
    <t>passive_arousal</t>
  </si>
  <si>
    <t>valence_nosim</t>
  </si>
  <si>
    <t>arousal_nosim</t>
  </si>
  <si>
    <t>fused_valence</t>
  </si>
  <si>
    <t>fused_arousal</t>
  </si>
  <si>
    <t>user_rating_valence</t>
  </si>
  <si>
    <t>user_rating_arousal</t>
  </si>
  <si>
    <t>user_valence_binary</t>
  </si>
  <si>
    <t>user_arousal_binary</t>
  </si>
  <si>
    <t>user_free_emotion</t>
  </si>
  <si>
    <t>video_title</t>
  </si>
  <si>
    <t>video_time_sec</t>
  </si>
  <si>
    <t>system_datetime</t>
  </si>
  <si>
    <t>real?</t>
  </si>
  <si>
    <t>null</t>
  </si>
  <si>
    <t>LVHA2</t>
  </si>
  <si>
    <t>2025-09-24T01:08:19.659Z</t>
  </si>
  <si>
    <t>cnn</t>
  </si>
  <si>
    <t>2025-09-24T01:08:48.435Z</t>
  </si>
  <si>
    <t>2025-09-24T01:09:00.339Z</t>
  </si>
  <si>
    <t>2025-09-24T01:09:14.068Z</t>
  </si>
  <si>
    <t>2025-09-24T01:09:35.955Z</t>
  </si>
  <si>
    <t>2025-09-24T01:09:48.714Z</t>
  </si>
  <si>
    <t>simulated</t>
  </si>
  <si>
    <t>HVLA1</t>
  </si>
  <si>
    <t>2025-09-24T01:10:20.910Z</t>
  </si>
  <si>
    <t>2025-09-24T01:10:31.310Z</t>
  </si>
  <si>
    <t>2025-09-24T01:10:43.269Z</t>
  </si>
  <si>
    <t>2025-09-24T01:10:55.390Z</t>
  </si>
  <si>
    <t>2025-09-24T01:11:22.158Z</t>
  </si>
  <si>
    <t>2025-09-24T01:11:34.913Z</t>
  </si>
  <si>
    <t>HVHA2</t>
  </si>
  <si>
    <t>2025-09-24T01:12:09.479Z</t>
  </si>
  <si>
    <t>2025-09-24T01:12:19.797Z</t>
  </si>
  <si>
    <t>2025-09-24T01:12:31.858Z</t>
  </si>
  <si>
    <t>2025-09-24T01:12:43.732Z</t>
  </si>
  <si>
    <t>2025-09-24T01:13:04.013Z</t>
  </si>
  <si>
    <t>LVHA1</t>
  </si>
  <si>
    <t>2025-09-24T01:13:35.211Z</t>
  </si>
  <si>
    <t>2025-09-24T01:13:45.475Z</t>
  </si>
  <si>
    <t>2025-09-24T01:13:57.554Z</t>
  </si>
  <si>
    <t>2025-09-24T01:14:09.504Z</t>
  </si>
  <si>
    <t>2025-09-24T01:14:28.478Z</t>
  </si>
  <si>
    <t>LVLA1</t>
  </si>
  <si>
    <t>2025-09-24T01:14:59.293Z</t>
  </si>
  <si>
    <t>2025-09-24T01:15:09.548Z</t>
  </si>
  <si>
    <t>2025-09-24T01:15:21.639Z</t>
  </si>
  <si>
    <t>2025-09-24T01:15:33.694Z</t>
  </si>
  <si>
    <t>2025-09-24T01:15:51.760Z</t>
  </si>
  <si>
    <t>2025-09-24T01:16:04.674Z</t>
  </si>
  <si>
    <t>2025-09-24T01:16:16.597Z</t>
  </si>
  <si>
    <t>2025-09-24T01:16:28.628Z</t>
  </si>
  <si>
    <t>2025-09-24T01:16:40.598Z</t>
  </si>
  <si>
    <t>2025-09-24T01:17:03.904Z</t>
  </si>
  <si>
    <t>2025-09-24T01:17:16.516Z</t>
  </si>
  <si>
    <t>2025-09-24T01:17:28.618Z</t>
  </si>
  <si>
    <t>2025-09-24T01:17:40.599Z</t>
  </si>
  <si>
    <t>2025-09-24T01:17:52.675Z</t>
  </si>
  <si>
    <t>2025-09-24T01:18:15.453Z</t>
  </si>
  <si>
    <t>neutral</t>
  </si>
  <si>
    <t>2025-09-24T01:18:28.212Z</t>
  </si>
  <si>
    <t>2025-09-24T01:18:40.297Z</t>
  </si>
  <si>
    <t>2025-09-24T01:18:52.254Z</t>
  </si>
  <si>
    <t>2025-09-24T01:19:04.181Z</t>
  </si>
  <si>
    <t>2025-09-24T01:19:46.749Z</t>
  </si>
  <si>
    <t>2025-09-24T01:19:59.430Z</t>
  </si>
  <si>
    <t>2025-09-24T01:20:11.178Z</t>
  </si>
  <si>
    <t>calm</t>
  </si>
  <si>
    <t>HVLA2</t>
  </si>
  <si>
    <t>2025-09-24T01:20:40.563Z</t>
  </si>
  <si>
    <t>2025-09-24T01:20:50.964Z</t>
  </si>
  <si>
    <t>2025-09-24T01:21:02.942Z</t>
  </si>
  <si>
    <t>2025-09-24T01:21:14.911Z</t>
  </si>
  <si>
    <t>2025-09-24T01:21:35.874Z</t>
  </si>
  <si>
    <t>2025-09-24T01:21:49.058Z</t>
  </si>
  <si>
    <t>2025-09-24T01:22:00.890Z</t>
  </si>
  <si>
    <t>2025-09-24T01:22:12.863Z</t>
  </si>
  <si>
    <t>2025-09-24T01:22:24.978Z</t>
  </si>
  <si>
    <t>2025-09-24T01:22:44.049Z</t>
  </si>
  <si>
    <t>2025-09-24T01:22:56.759Z</t>
  </si>
  <si>
    <t>2025-09-24T01:23:08.866Z</t>
  </si>
  <si>
    <t>2025-09-24T01:23:20.947Z</t>
  </si>
  <si>
    <t>HVHA1</t>
  </si>
  <si>
    <t>2025-09-24T01:23:44.167Z</t>
  </si>
  <si>
    <t>2025-09-24T01:23:54.567Z</t>
  </si>
  <si>
    <t>2025-09-24T01:24:06.367Z</t>
  </si>
  <si>
    <t>2025-09-24T01:24:18.487Z</t>
  </si>
  <si>
    <t>2025-09-24T01:24:38.434Z</t>
  </si>
  <si>
    <t>2025-09-24T01:24:51.198Z</t>
  </si>
  <si>
    <t>2025-09-24T01:25:03.165Z</t>
  </si>
  <si>
    <t>2025-09-24T01:25:15.120Z</t>
  </si>
  <si>
    <t>2025-09-24T01:25:26.958Z</t>
  </si>
  <si>
    <t>2025-09-24T01:25:47.140Z</t>
  </si>
  <si>
    <t>2025-09-24T01:25:59.715Z</t>
  </si>
  <si>
    <t>2025-09-24T01:26:11.716Z</t>
  </si>
  <si>
    <t>2025-09-24T01:26:23.724Z</t>
  </si>
  <si>
    <t>LVLA2</t>
  </si>
  <si>
    <t>2025-09-24T01:26:51.470Z</t>
  </si>
  <si>
    <t>2025-09-24T01:27:01.791Z</t>
  </si>
  <si>
    <t>2025-09-24T01:27:13.913Z</t>
  </si>
  <si>
    <t>2025-09-24T01:27:25.885Z</t>
  </si>
  <si>
    <t>2025-09-24T01:27:43.676Z</t>
  </si>
  <si>
    <t>sad</t>
  </si>
  <si>
    <t>2025-09-24T01:27:56.552Z</t>
  </si>
  <si>
    <t>2025-09-24T01:28:08.270Z</t>
  </si>
  <si>
    <t>2025-09-24T01:28:20.299Z</t>
  </si>
  <si>
    <t>2025-09-24T01:28:32.324Z</t>
  </si>
  <si>
    <t>2025-09-24T01:28:57.433Z</t>
  </si>
  <si>
    <t>2025-09-24T01:29:12.242Z</t>
  </si>
  <si>
    <t>2025-09-24T01:29:24.065Z</t>
  </si>
  <si>
    <t>2025-09-24T01:29:36.105Z</t>
  </si>
  <si>
    <t>2025-09-24T01:29:48.146Z</t>
  </si>
  <si>
    <t>2025-09-24T01:30:21.636Z</t>
  </si>
  <si>
    <t>2025-09-24T01:30:34.537Z</t>
  </si>
  <si>
    <t>2025-09-24T01:30:46.512Z</t>
  </si>
  <si>
    <t>2025-09-24T01:30:58.483Z</t>
  </si>
  <si>
    <t>2025-09-24T01:31:10.539Z</t>
  </si>
  <si>
    <t>2025-09-24T01:31:31.980Z</t>
  </si>
  <si>
    <t>2025-09-24T01:31:44.530Z</t>
  </si>
  <si>
    <t>2025-09-24T01:31:56.574Z</t>
  </si>
  <si>
    <t xml:space="preserve">cnn count = </t>
  </si>
  <si>
    <t>simulated count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</si>
</sst>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0" max="20" width="15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</row>
    <row r="2" ht="15.75" customHeight="1">
      <c r="A2" s="1">
        <v>6.0</v>
      </c>
      <c r="B2" s="1">
        <v>0.0</v>
      </c>
      <c r="C2" s="1">
        <v>0.0</v>
      </c>
      <c r="D2" s="1">
        <v>-1.0</v>
      </c>
      <c r="E2" s="1">
        <v>-1.0</v>
      </c>
      <c r="F2" s="1">
        <f t="shared" ref="F2:F93" si="2">IF(S2="simulated", "(" &amp; D2 &amp; ")", D2)
</f>
        <v>-1</v>
      </c>
      <c r="G2" s="1">
        <f t="shared" ref="G2:G93" si="3">IF(S2="simulated", "(" &amp; E2 &amp; ")", E2)</f>
        <v>-1</v>
      </c>
      <c r="H2" s="1">
        <v>-0.739030057191848</v>
      </c>
      <c r="I2" s="1">
        <v>-0.739030057191848</v>
      </c>
      <c r="J2" s="1">
        <v>3.0</v>
      </c>
      <c r="K2" s="1">
        <v>3.0</v>
      </c>
      <c r="L2" s="1">
        <f t="shared" ref="L2:M2" si="1">If(J2&lt;3,-1,1)</f>
        <v>1</v>
      </c>
      <c r="M2" s="1">
        <f t="shared" si="1"/>
        <v>1</v>
      </c>
      <c r="N2" s="1" t="s">
        <v>18</v>
      </c>
      <c r="O2" s="1" t="s">
        <v>19</v>
      </c>
      <c r="P2" s="1">
        <v>12.0</v>
      </c>
      <c r="Q2" s="1" t="s">
        <v>20</v>
      </c>
      <c r="S2" s="1" t="s">
        <v>21</v>
      </c>
    </row>
    <row r="3" ht="15.75" customHeight="1">
      <c r="A3" s="1">
        <v>6.0</v>
      </c>
      <c r="B3" s="1">
        <v>-0.628435945510864</v>
      </c>
      <c r="C3" s="1">
        <v>-0.314217972755432</v>
      </c>
      <c r="D3" s="1">
        <v>-1.0</v>
      </c>
      <c r="E3" s="1">
        <v>-1.0</v>
      </c>
      <c r="F3" s="1">
        <f t="shared" si="2"/>
        <v>-1</v>
      </c>
      <c r="G3" s="1">
        <f t="shared" si="3"/>
        <v>-1</v>
      </c>
      <c r="H3" s="1">
        <v>-0.815867929754592</v>
      </c>
      <c r="I3" s="1">
        <v>-0.695304563193489</v>
      </c>
      <c r="J3" s="1">
        <v>3.0</v>
      </c>
      <c r="K3" s="1">
        <v>3.0</v>
      </c>
      <c r="L3" s="1">
        <f t="shared" ref="L3:M3" si="4">If(J3&lt;3,-1,1)</f>
        <v>1</v>
      </c>
      <c r="M3" s="1">
        <f t="shared" si="4"/>
        <v>1</v>
      </c>
      <c r="N3" s="1" t="s">
        <v>18</v>
      </c>
      <c r="O3" s="1" t="s">
        <v>19</v>
      </c>
      <c r="P3" s="1">
        <v>24.0</v>
      </c>
      <c r="Q3" s="1" t="s">
        <v>22</v>
      </c>
      <c r="S3" s="1" t="s">
        <v>21</v>
      </c>
    </row>
    <row r="4" ht="15.75" customHeight="1">
      <c r="A4" s="1">
        <v>6.0</v>
      </c>
      <c r="B4" s="1">
        <v>-0.589371633529663</v>
      </c>
      <c r="C4" s="1">
        <v>-0.294685816764831</v>
      </c>
      <c r="D4" s="1">
        <v>-1.0</v>
      </c>
      <c r="E4" s="1">
        <v>-1.0</v>
      </c>
      <c r="F4" s="1">
        <f t="shared" si="2"/>
        <v>-1</v>
      </c>
      <c r="G4" s="1">
        <f t="shared" si="3"/>
        <v>-1</v>
      </c>
      <c r="H4" s="1">
        <v>-0.852496788601552</v>
      </c>
      <c r="I4" s="1">
        <v>-0.706895270247781</v>
      </c>
      <c r="J4" s="1">
        <v>3.0</v>
      </c>
      <c r="K4" s="1">
        <v>3.0</v>
      </c>
      <c r="L4" s="1">
        <f t="shared" ref="L4:M4" si="5">If(J4&lt;3,-1,1)</f>
        <v>1</v>
      </c>
      <c r="M4" s="1">
        <f t="shared" si="5"/>
        <v>1</v>
      </c>
      <c r="N4" s="1" t="s">
        <v>18</v>
      </c>
      <c r="O4" s="1" t="s">
        <v>19</v>
      </c>
      <c r="P4" s="1">
        <v>36.0</v>
      </c>
      <c r="Q4" s="1" t="s">
        <v>23</v>
      </c>
      <c r="S4" s="1" t="s">
        <v>21</v>
      </c>
    </row>
    <row r="5" ht="15.75" customHeight="1">
      <c r="A5" s="1">
        <v>6.0</v>
      </c>
      <c r="B5" s="1">
        <v>-0.481514024734497</v>
      </c>
      <c r="C5" s="1">
        <v>-0.240757012367248</v>
      </c>
      <c r="D5" s="1">
        <v>-1.0</v>
      </c>
      <c r="E5" s="1">
        <v>-1.0</v>
      </c>
      <c r="F5" s="1">
        <f t="shared" si="2"/>
        <v>-1</v>
      </c>
      <c r="G5" s="1">
        <f t="shared" si="3"/>
        <v>-1</v>
      </c>
      <c r="H5" s="1">
        <v>-0.81849046665982</v>
      </c>
      <c r="I5" s="1">
        <v>-0.688230870756286</v>
      </c>
      <c r="J5" s="1">
        <v>3.0</v>
      </c>
      <c r="K5" s="1">
        <v>3.0</v>
      </c>
      <c r="L5" s="1">
        <f t="shared" ref="L5:M5" si="6">If(J5&lt;3,-1,1)</f>
        <v>1</v>
      </c>
      <c r="M5" s="1">
        <f t="shared" si="6"/>
        <v>1</v>
      </c>
      <c r="N5" s="1" t="s">
        <v>18</v>
      </c>
      <c r="O5" s="1" t="s">
        <v>19</v>
      </c>
      <c r="P5" s="1">
        <v>48.0</v>
      </c>
      <c r="Q5" s="1" t="s">
        <v>24</v>
      </c>
      <c r="S5" s="1" t="s">
        <v>21</v>
      </c>
    </row>
    <row r="6" ht="15.75" customHeight="1">
      <c r="A6" s="1">
        <v>6.0</v>
      </c>
      <c r="B6" s="1">
        <v>-0.351384973526001</v>
      </c>
      <c r="C6" s="1">
        <v>-0.175692486763</v>
      </c>
      <c r="D6" s="1">
        <v>-1.0</v>
      </c>
      <c r="E6" s="1">
        <v>-1.0</v>
      </c>
      <c r="F6" s="1">
        <f t="shared" si="2"/>
        <v>-1</v>
      </c>
      <c r="G6" s="1">
        <f t="shared" si="3"/>
        <v>-1</v>
      </c>
      <c r="H6" s="1">
        <v>-0.812756298461137</v>
      </c>
      <c r="I6" s="1">
        <v>-0.725810389955132</v>
      </c>
      <c r="J6" s="1">
        <v>3.0</v>
      </c>
      <c r="K6" s="1">
        <v>3.0</v>
      </c>
      <c r="L6" s="1">
        <f t="shared" ref="L6:M6" si="7">If(J6&lt;3,-1,1)</f>
        <v>1</v>
      </c>
      <c r="M6" s="1">
        <f t="shared" si="7"/>
        <v>1</v>
      </c>
      <c r="N6" s="1" t="s">
        <v>18</v>
      </c>
      <c r="O6" s="1" t="s">
        <v>19</v>
      </c>
      <c r="P6" s="1">
        <v>60.0</v>
      </c>
      <c r="Q6" s="1" t="s">
        <v>25</v>
      </c>
      <c r="S6" s="1" t="s">
        <v>21</v>
      </c>
    </row>
    <row r="7" ht="15.75" customHeight="1">
      <c r="A7" s="1">
        <v>6.0</v>
      </c>
      <c r="B7" s="1">
        <v>-0.311308217048645</v>
      </c>
      <c r="C7" s="1">
        <v>-0.155654108524322</v>
      </c>
      <c r="D7" s="1">
        <v>1.0</v>
      </c>
      <c r="E7" s="1">
        <v>1.0</v>
      </c>
      <c r="F7" s="1" t="str">
        <f t="shared" si="2"/>
        <v>(1)</v>
      </c>
      <c r="G7" s="1" t="str">
        <f t="shared" si="3"/>
        <v>(1)</v>
      </c>
      <c r="H7" s="1">
        <v>-0.8290648195704</v>
      </c>
      <c r="I7" s="1">
        <v>-0.78276304471295</v>
      </c>
      <c r="J7" s="1">
        <v>2.0</v>
      </c>
      <c r="K7" s="1">
        <v>3.0</v>
      </c>
      <c r="L7" s="1">
        <f t="shared" ref="L7:M7" si="8">If(J7&lt;3,-1,1)</f>
        <v>-1</v>
      </c>
      <c r="M7" s="1">
        <f t="shared" si="8"/>
        <v>1</v>
      </c>
      <c r="N7" s="1" t="s">
        <v>18</v>
      </c>
      <c r="O7" s="1" t="s">
        <v>19</v>
      </c>
      <c r="P7" s="1">
        <v>72.0</v>
      </c>
      <c r="Q7" s="1" t="s">
        <v>26</v>
      </c>
      <c r="R7" s="1"/>
      <c r="S7" s="1" t="s">
        <v>27</v>
      </c>
      <c r="T7" s="1"/>
      <c r="U7" s="1"/>
      <c r="V7" s="1"/>
      <c r="W7" s="1"/>
      <c r="X7" s="1"/>
      <c r="Y7" s="1"/>
      <c r="Z7" s="1"/>
    </row>
    <row r="8" ht="15.75" customHeight="1">
      <c r="A8" s="1">
        <v>6.0</v>
      </c>
      <c r="B8" s="1">
        <v>0.0</v>
      </c>
      <c r="C8" s="1">
        <v>0.0</v>
      </c>
      <c r="D8" s="1">
        <v>1.0</v>
      </c>
      <c r="E8" s="1">
        <v>1.0</v>
      </c>
      <c r="F8" s="1" t="str">
        <f t="shared" si="2"/>
        <v>(1)</v>
      </c>
      <c r="G8" s="1" t="str">
        <f t="shared" si="3"/>
        <v>(1)</v>
      </c>
      <c r="H8" s="1">
        <v>0.740098363161087</v>
      </c>
      <c r="I8" s="1">
        <v>0.740098363161087</v>
      </c>
      <c r="J8" s="1">
        <v>4.0</v>
      </c>
      <c r="K8" s="1">
        <v>1.0</v>
      </c>
      <c r="L8" s="1">
        <f t="shared" ref="L8:M8" si="9">If(J8&lt;3,-1,1)</f>
        <v>1</v>
      </c>
      <c r="M8" s="1">
        <f t="shared" si="9"/>
        <v>-1</v>
      </c>
      <c r="N8" s="1" t="s">
        <v>18</v>
      </c>
      <c r="O8" s="1" t="s">
        <v>28</v>
      </c>
      <c r="P8" s="1">
        <v>12.0</v>
      </c>
      <c r="Q8" s="1" t="s">
        <v>29</v>
      </c>
      <c r="R8" s="1"/>
      <c r="S8" s="1" t="s">
        <v>27</v>
      </c>
      <c r="T8" s="1"/>
      <c r="U8" s="1"/>
      <c r="V8" s="1"/>
      <c r="W8" s="1"/>
      <c r="X8" s="1"/>
      <c r="Y8" s="1"/>
      <c r="Z8" s="1"/>
    </row>
    <row r="9" ht="15.75" customHeight="1">
      <c r="A9" s="1">
        <v>6.0</v>
      </c>
      <c r="B9" s="1">
        <v>-0.600124216079712</v>
      </c>
      <c r="C9" s="1">
        <v>-0.300062108039856</v>
      </c>
      <c r="D9" s="1">
        <v>-1.0</v>
      </c>
      <c r="E9" s="1">
        <v>-1.0</v>
      </c>
      <c r="F9" s="1">
        <f t="shared" si="2"/>
        <v>-1</v>
      </c>
      <c r="G9" s="1">
        <f t="shared" si="3"/>
        <v>-1</v>
      </c>
      <c r="H9" s="1">
        <v>0.740098363161087</v>
      </c>
      <c r="I9" s="1">
        <v>0.740098363161087</v>
      </c>
      <c r="J9" s="1">
        <v>4.0</v>
      </c>
      <c r="K9" s="1">
        <v>1.0</v>
      </c>
      <c r="L9" s="1">
        <f t="shared" ref="L9:M9" si="10">If(J9&lt;3,-1,1)</f>
        <v>1</v>
      </c>
      <c r="M9" s="1">
        <f t="shared" si="10"/>
        <v>-1</v>
      </c>
      <c r="N9" s="1" t="s">
        <v>18</v>
      </c>
      <c r="O9" s="1" t="s">
        <v>28</v>
      </c>
      <c r="P9" s="1">
        <v>24.0</v>
      </c>
      <c r="Q9" s="1" t="s">
        <v>30</v>
      </c>
      <c r="S9" s="1" t="s">
        <v>21</v>
      </c>
    </row>
    <row r="10" ht="15.75" customHeight="1">
      <c r="A10" s="1">
        <v>6.0</v>
      </c>
      <c r="B10" s="1">
        <v>-0.505523443222045</v>
      </c>
      <c r="C10" s="1">
        <v>-0.252761721611022</v>
      </c>
      <c r="D10" s="1">
        <v>-1.0</v>
      </c>
      <c r="E10" s="1">
        <v>-1.0</v>
      </c>
      <c r="F10" s="1">
        <f t="shared" si="2"/>
        <v>-1</v>
      </c>
      <c r="G10" s="1">
        <f t="shared" si="3"/>
        <v>-1</v>
      </c>
      <c r="H10" s="1">
        <v>-0.820018643984182</v>
      </c>
      <c r="I10" s="1">
        <v>-0.684962740962199</v>
      </c>
      <c r="J10" s="1">
        <v>4.0</v>
      </c>
      <c r="K10" s="1">
        <v>1.0</v>
      </c>
      <c r="L10" s="1">
        <f t="shared" ref="L10:M10" si="11">If(J10&lt;3,-1,1)</f>
        <v>1</v>
      </c>
      <c r="M10" s="1">
        <f t="shared" si="11"/>
        <v>-1</v>
      </c>
      <c r="N10" s="1" t="s">
        <v>18</v>
      </c>
      <c r="O10" s="1" t="s">
        <v>28</v>
      </c>
      <c r="P10" s="1">
        <v>36.0</v>
      </c>
      <c r="Q10" s="1" t="s">
        <v>31</v>
      </c>
      <c r="S10" s="1" t="s">
        <v>21</v>
      </c>
    </row>
    <row r="11" ht="15.75" customHeight="1">
      <c r="A11" s="1">
        <v>6.0</v>
      </c>
      <c r="B11" s="1">
        <v>-0.239053487777709</v>
      </c>
      <c r="C11" s="1">
        <v>0.239053487777709</v>
      </c>
      <c r="D11" s="1">
        <v>1.0</v>
      </c>
      <c r="E11" s="1">
        <v>1.0</v>
      </c>
      <c r="F11" s="1" t="str">
        <f t="shared" si="2"/>
        <v>(1)</v>
      </c>
      <c r="G11" s="1" t="str">
        <f t="shared" si="3"/>
        <v>(1)</v>
      </c>
      <c r="H11" s="1">
        <v>-0.81252288131877</v>
      </c>
      <c r="I11" s="1">
        <v>-0.716690149451118</v>
      </c>
      <c r="J11" s="1">
        <v>4.0</v>
      </c>
      <c r="K11" s="1">
        <v>1.0</v>
      </c>
      <c r="L11" s="1">
        <f t="shared" ref="L11:M11" si="12">If(J11&lt;3,-1,1)</f>
        <v>1</v>
      </c>
      <c r="M11" s="1">
        <f t="shared" si="12"/>
        <v>-1</v>
      </c>
      <c r="N11" s="1" t="s">
        <v>18</v>
      </c>
      <c r="O11" s="1" t="s">
        <v>28</v>
      </c>
      <c r="P11" s="1">
        <v>48.0</v>
      </c>
      <c r="Q11" s="1" t="s">
        <v>32</v>
      </c>
      <c r="R11" s="1"/>
      <c r="S11" s="1" t="s">
        <v>27</v>
      </c>
      <c r="T11" s="1"/>
      <c r="U11" s="1"/>
      <c r="V11" s="1"/>
      <c r="W11" s="1"/>
      <c r="X11" s="1"/>
      <c r="Y11" s="1"/>
      <c r="Z11" s="1"/>
    </row>
    <row r="12" ht="15.75" customHeight="1">
      <c r="A12" s="1">
        <v>6.0</v>
      </c>
      <c r="B12" s="1">
        <v>-0.322579312324523</v>
      </c>
      <c r="C12" s="1">
        <v>-0.161289656162261</v>
      </c>
      <c r="D12" s="1">
        <v>-1.0</v>
      </c>
      <c r="E12" s="1">
        <v>-1.0</v>
      </c>
      <c r="F12" s="1">
        <f t="shared" si="2"/>
        <v>-1</v>
      </c>
      <c r="G12" s="1">
        <f t="shared" si="3"/>
        <v>-1</v>
      </c>
      <c r="H12" s="1">
        <v>0.802533294802401</v>
      </c>
      <c r="I12" s="1">
        <v>0.878728721493985</v>
      </c>
      <c r="J12" s="1">
        <v>4.0</v>
      </c>
      <c r="K12" s="1">
        <v>1.0</v>
      </c>
      <c r="L12" s="1">
        <f t="shared" ref="L12:M12" si="13">If(J12&lt;3,-1,1)</f>
        <v>1</v>
      </c>
      <c r="M12" s="1">
        <f t="shared" si="13"/>
        <v>-1</v>
      </c>
      <c r="N12" s="1" t="s">
        <v>18</v>
      </c>
      <c r="O12" s="1" t="s">
        <v>28</v>
      </c>
      <c r="P12" s="1">
        <v>60.0</v>
      </c>
      <c r="Q12" s="1" t="s">
        <v>33</v>
      </c>
      <c r="S12" s="1" t="s">
        <v>21</v>
      </c>
    </row>
    <row r="13" ht="15.75" customHeight="1">
      <c r="A13" s="1">
        <v>6.0</v>
      </c>
      <c r="B13" s="1">
        <v>-0.422081565856933</v>
      </c>
      <c r="C13" s="1">
        <v>-0.211040782928466</v>
      </c>
      <c r="D13" s="1">
        <v>-1.0</v>
      </c>
      <c r="E13" s="1">
        <v>-1.0</v>
      </c>
      <c r="F13" s="1">
        <f t="shared" si="2"/>
        <v>-1</v>
      </c>
      <c r="G13" s="1">
        <f t="shared" si="3"/>
        <v>-1</v>
      </c>
      <c r="H13" s="1">
        <v>-0.836108575311429</v>
      </c>
      <c r="I13" s="1">
        <v>-0.797087045534018</v>
      </c>
      <c r="J13" s="1">
        <v>4.0</v>
      </c>
      <c r="K13" s="1">
        <v>1.0</v>
      </c>
      <c r="L13" s="1">
        <f t="shared" ref="L13:M13" si="14">If(J13&lt;3,-1,1)</f>
        <v>1</v>
      </c>
      <c r="M13" s="1">
        <f t="shared" si="14"/>
        <v>-1</v>
      </c>
      <c r="N13" s="1" t="s">
        <v>18</v>
      </c>
      <c r="O13" s="1" t="s">
        <v>28</v>
      </c>
      <c r="P13" s="1">
        <v>72.0</v>
      </c>
      <c r="Q13" s="1" t="s">
        <v>34</v>
      </c>
      <c r="S13" s="1" t="s">
        <v>21</v>
      </c>
    </row>
    <row r="14" ht="15.75" customHeight="1">
      <c r="A14" s="1">
        <v>6.0</v>
      </c>
      <c r="B14" s="1">
        <v>-0.44708571434021</v>
      </c>
      <c r="C14" s="1">
        <v>-0.223542857170105</v>
      </c>
      <c r="D14" s="1">
        <v>-1.0</v>
      </c>
      <c r="E14" s="1">
        <v>-1.0</v>
      </c>
      <c r="F14" s="1">
        <f t="shared" si="2"/>
        <v>-1</v>
      </c>
      <c r="G14" s="1">
        <f t="shared" si="3"/>
        <v>-1</v>
      </c>
      <c r="H14" s="1">
        <v>-0.814599941220164</v>
      </c>
      <c r="I14" s="1">
        <v>-0.739642827732503</v>
      </c>
      <c r="J14" s="1">
        <v>3.0</v>
      </c>
      <c r="K14" s="1">
        <v>1.0</v>
      </c>
      <c r="L14" s="1">
        <f t="shared" ref="L14:M14" si="15">If(J14&lt;3,-1,1)</f>
        <v>1</v>
      </c>
      <c r="M14" s="1">
        <f t="shared" si="15"/>
        <v>-1</v>
      </c>
      <c r="N14" s="1" t="s">
        <v>18</v>
      </c>
      <c r="O14" s="1" t="s">
        <v>35</v>
      </c>
      <c r="P14" s="1">
        <v>12.0</v>
      </c>
      <c r="Q14" s="1" t="s">
        <v>36</v>
      </c>
      <c r="S14" s="1" t="s">
        <v>21</v>
      </c>
    </row>
    <row r="15" ht="15.75" customHeight="1">
      <c r="A15" s="1">
        <v>6.0</v>
      </c>
      <c r="B15" s="1">
        <v>-0.548947095870971</v>
      </c>
      <c r="C15" s="1">
        <v>-0.274473547935485</v>
      </c>
      <c r="D15" s="1">
        <v>-1.0</v>
      </c>
      <c r="E15" s="1">
        <v>-1.0</v>
      </c>
      <c r="F15" s="1">
        <f t="shared" si="2"/>
        <v>-1</v>
      </c>
      <c r="G15" s="1">
        <f t="shared" si="3"/>
        <v>-1</v>
      </c>
      <c r="H15" s="1">
        <v>-0.814599941220164</v>
      </c>
      <c r="I15" s="1">
        <v>-0.739642827732503</v>
      </c>
      <c r="J15" s="1">
        <v>3.0</v>
      </c>
      <c r="K15" s="1">
        <v>1.0</v>
      </c>
      <c r="L15" s="1">
        <f t="shared" ref="L15:M15" si="16">If(J15&lt;3,-1,1)</f>
        <v>1</v>
      </c>
      <c r="M15" s="1">
        <f t="shared" si="16"/>
        <v>-1</v>
      </c>
      <c r="N15" s="1" t="s">
        <v>18</v>
      </c>
      <c r="O15" s="1" t="s">
        <v>35</v>
      </c>
      <c r="P15" s="1">
        <v>24.0</v>
      </c>
      <c r="Q15" s="1" t="s">
        <v>37</v>
      </c>
      <c r="S15" s="1" t="s">
        <v>21</v>
      </c>
    </row>
    <row r="16" ht="15.75" customHeight="1">
      <c r="A16" s="1">
        <v>6.0</v>
      </c>
      <c r="B16" s="1">
        <v>-0.407886552810669</v>
      </c>
      <c r="C16" s="1">
        <v>-0.203943276405334</v>
      </c>
      <c r="D16" s="1">
        <v>-1.0</v>
      </c>
      <c r="E16" s="1">
        <v>-1.0</v>
      </c>
      <c r="F16" s="1">
        <f t="shared" si="2"/>
        <v>-1</v>
      </c>
      <c r="G16" s="1">
        <f t="shared" si="3"/>
        <v>-1</v>
      </c>
      <c r="H16" s="1">
        <v>-0.814296863645651</v>
      </c>
      <c r="I16" s="1">
        <v>-0.701293270871211</v>
      </c>
      <c r="J16" s="1">
        <v>3.0</v>
      </c>
      <c r="K16" s="1">
        <v>1.0</v>
      </c>
      <c r="L16" s="1">
        <f t="shared" ref="L16:M16" si="17">If(J16&lt;3,-1,1)</f>
        <v>1</v>
      </c>
      <c r="M16" s="1">
        <f t="shared" si="17"/>
        <v>-1</v>
      </c>
      <c r="N16" s="1" t="s">
        <v>18</v>
      </c>
      <c r="O16" s="1" t="s">
        <v>35</v>
      </c>
      <c r="P16" s="1">
        <v>36.0</v>
      </c>
      <c r="Q16" s="1" t="s">
        <v>38</v>
      </c>
      <c r="S16" s="1" t="s">
        <v>21</v>
      </c>
    </row>
    <row r="17" ht="15.75" customHeight="1">
      <c r="A17" s="1">
        <v>6.0</v>
      </c>
      <c r="B17" s="1">
        <v>-0.571654224395752</v>
      </c>
      <c r="C17" s="1">
        <v>-0.285827112197876</v>
      </c>
      <c r="D17" s="1">
        <v>-1.0</v>
      </c>
      <c r="E17" s="1">
        <v>-1.0</v>
      </c>
      <c r="F17" s="1">
        <f t="shared" si="2"/>
        <v>-1</v>
      </c>
      <c r="G17" s="1">
        <f t="shared" si="3"/>
        <v>-1</v>
      </c>
      <c r="H17" s="1">
        <v>-0.818863665364826</v>
      </c>
      <c r="I17" s="1">
        <v>-0.756474375378412</v>
      </c>
      <c r="J17" s="1">
        <v>3.0</v>
      </c>
      <c r="K17" s="1">
        <v>1.0</v>
      </c>
      <c r="L17" s="1">
        <f t="shared" ref="L17:M17" si="18">If(J17&lt;3,-1,1)</f>
        <v>1</v>
      </c>
      <c r="M17" s="1">
        <f t="shared" si="18"/>
        <v>-1</v>
      </c>
      <c r="N17" s="1" t="s">
        <v>18</v>
      </c>
      <c r="O17" s="1" t="s">
        <v>35</v>
      </c>
      <c r="P17" s="1">
        <v>48.0</v>
      </c>
      <c r="Q17" s="1" t="s">
        <v>39</v>
      </c>
      <c r="S17" s="1" t="s">
        <v>21</v>
      </c>
    </row>
    <row r="18" ht="15.75" customHeight="1">
      <c r="A18" s="1">
        <v>6.0</v>
      </c>
      <c r="B18" s="1">
        <v>-0.298143506050109</v>
      </c>
      <c r="C18" s="1">
        <v>-0.149071753025054</v>
      </c>
      <c r="D18" s="1">
        <v>-1.0</v>
      </c>
      <c r="E18" s="1">
        <v>-1.0</v>
      </c>
      <c r="F18" s="1">
        <f t="shared" si="2"/>
        <v>-1</v>
      </c>
      <c r="G18" s="1">
        <f t="shared" si="3"/>
        <v>-1</v>
      </c>
      <c r="H18" s="1">
        <v>-0.816350745905317</v>
      </c>
      <c r="I18" s="1">
        <v>-0.693805038804251</v>
      </c>
      <c r="J18" s="1">
        <v>3.0</v>
      </c>
      <c r="K18" s="1">
        <v>1.0</v>
      </c>
      <c r="L18" s="1">
        <f t="shared" ref="L18:M18" si="19">If(J18&lt;3,-1,1)</f>
        <v>1</v>
      </c>
      <c r="M18" s="1">
        <f t="shared" si="19"/>
        <v>-1</v>
      </c>
      <c r="N18" s="1" t="s">
        <v>18</v>
      </c>
      <c r="O18" s="1" t="s">
        <v>35</v>
      </c>
      <c r="P18" s="1">
        <v>60.0</v>
      </c>
      <c r="Q18" s="1" t="s">
        <v>40</v>
      </c>
      <c r="S18" s="1" t="s">
        <v>21</v>
      </c>
    </row>
    <row r="19" ht="15.75" customHeight="1">
      <c r="A19" s="1">
        <v>6.0</v>
      </c>
      <c r="B19" s="1">
        <v>-0.520601749420166</v>
      </c>
      <c r="C19" s="1">
        <v>-0.260300874710083</v>
      </c>
      <c r="D19" s="1">
        <v>1.0</v>
      </c>
      <c r="E19" s="1">
        <v>1.0</v>
      </c>
      <c r="F19" s="1" t="str">
        <f t="shared" si="2"/>
        <v>(1)</v>
      </c>
      <c r="G19" s="1" t="str">
        <f t="shared" si="3"/>
        <v>(1)</v>
      </c>
      <c r="H19" s="1">
        <v>0.406279051810372</v>
      </c>
      <c r="I19" s="1">
        <v>0.507913869872624</v>
      </c>
      <c r="J19" s="1">
        <v>2.0</v>
      </c>
      <c r="K19" s="1">
        <v>2.0</v>
      </c>
      <c r="L19" s="1">
        <f t="shared" ref="L19:M19" si="20">If(J19&lt;3,-1,1)</f>
        <v>-1</v>
      </c>
      <c r="M19" s="1">
        <f t="shared" si="20"/>
        <v>-1</v>
      </c>
      <c r="N19" s="1" t="s">
        <v>18</v>
      </c>
      <c r="O19" s="1" t="s">
        <v>41</v>
      </c>
      <c r="P19" s="1">
        <v>12.0</v>
      </c>
      <c r="Q19" s="1" t="s">
        <v>42</v>
      </c>
      <c r="R19" s="1"/>
      <c r="S19" s="1" t="s">
        <v>27</v>
      </c>
      <c r="T19" s="1"/>
      <c r="U19" s="1"/>
      <c r="V19" s="1"/>
      <c r="W19" s="1"/>
      <c r="X19" s="1"/>
      <c r="Y19" s="1"/>
      <c r="Z19" s="1"/>
    </row>
    <row r="20" ht="15.75" customHeight="1">
      <c r="A20" s="1">
        <v>6.0</v>
      </c>
      <c r="B20" s="1">
        <v>-0.369023370742797</v>
      </c>
      <c r="C20" s="1">
        <v>-0.184511685371398</v>
      </c>
      <c r="D20" s="1">
        <v>1.0</v>
      </c>
      <c r="E20" s="1">
        <v>1.0</v>
      </c>
      <c r="F20" s="1" t="str">
        <f t="shared" si="2"/>
        <v>(1)</v>
      </c>
      <c r="G20" s="1" t="str">
        <f t="shared" si="3"/>
        <v>(1)</v>
      </c>
      <c r="H20" s="1">
        <v>0.406279051810372</v>
      </c>
      <c r="I20" s="1">
        <v>0.507913869872624</v>
      </c>
      <c r="J20" s="1">
        <v>2.0</v>
      </c>
      <c r="K20" s="1">
        <v>2.0</v>
      </c>
      <c r="L20" s="1">
        <f t="shared" ref="L20:M20" si="21">If(J20&lt;3,-1,1)</f>
        <v>-1</v>
      </c>
      <c r="M20" s="1">
        <f t="shared" si="21"/>
        <v>-1</v>
      </c>
      <c r="N20" s="1" t="s">
        <v>18</v>
      </c>
      <c r="O20" s="1" t="s">
        <v>41</v>
      </c>
      <c r="P20" s="1">
        <v>24.0</v>
      </c>
      <c r="Q20" s="1" t="s">
        <v>43</v>
      </c>
      <c r="R20" s="1"/>
      <c r="S20" s="1" t="s">
        <v>27</v>
      </c>
      <c r="T20" s="1"/>
      <c r="U20" s="1"/>
      <c r="V20" s="1"/>
      <c r="W20" s="1"/>
      <c r="X20" s="1"/>
      <c r="Y20" s="1"/>
      <c r="Z20" s="1"/>
    </row>
    <row r="21" ht="15.75" customHeight="1">
      <c r="A21" s="1">
        <v>6.0</v>
      </c>
      <c r="B21" s="1">
        <v>-0.435918188095092</v>
      </c>
      <c r="C21" s="1">
        <v>-0.217959094047546</v>
      </c>
      <c r="D21" s="1">
        <v>-1.0</v>
      </c>
      <c r="E21" s="1">
        <v>-1.0</v>
      </c>
      <c r="F21" s="1">
        <f t="shared" si="2"/>
        <v>-1</v>
      </c>
      <c r="G21" s="1">
        <f t="shared" si="3"/>
        <v>-1</v>
      </c>
      <c r="H21" s="1">
        <v>0.621098785827119</v>
      </c>
      <c r="I21" s="1">
        <v>0.67216562888501</v>
      </c>
      <c r="J21" s="1">
        <v>2.0</v>
      </c>
      <c r="K21" s="1">
        <v>2.0</v>
      </c>
      <c r="L21" s="1">
        <f t="shared" ref="L21:M21" si="22">If(J21&lt;3,-1,1)</f>
        <v>-1</v>
      </c>
      <c r="M21" s="1">
        <f t="shared" si="22"/>
        <v>-1</v>
      </c>
      <c r="N21" s="1" t="s">
        <v>18</v>
      </c>
      <c r="O21" s="1" t="s">
        <v>41</v>
      </c>
      <c r="P21" s="1">
        <v>36.0</v>
      </c>
      <c r="Q21" s="1" t="s">
        <v>44</v>
      </c>
      <c r="S21" s="1" t="s">
        <v>21</v>
      </c>
    </row>
    <row r="22" ht="15.75" customHeight="1">
      <c r="A22" s="1">
        <v>6.0</v>
      </c>
      <c r="B22" s="1">
        <v>-0.429553174972534</v>
      </c>
      <c r="C22" s="1">
        <v>-0.214776587486267</v>
      </c>
      <c r="D22" s="1">
        <v>1.0</v>
      </c>
      <c r="E22" s="1">
        <v>1.0</v>
      </c>
      <c r="F22" s="1" t="str">
        <f t="shared" si="2"/>
        <v>(1)</v>
      </c>
      <c r="G22" s="1" t="str">
        <f t="shared" si="3"/>
        <v>(1)</v>
      </c>
      <c r="H22" s="1">
        <v>-0.815579858962762</v>
      </c>
      <c r="I22" s="1">
        <v>-0.744320608945721</v>
      </c>
      <c r="J22" s="1">
        <v>2.0</v>
      </c>
      <c r="K22" s="1">
        <v>2.0</v>
      </c>
      <c r="L22" s="1">
        <f t="shared" ref="L22:M22" si="23">If(J22&lt;3,-1,1)</f>
        <v>-1</v>
      </c>
      <c r="M22" s="1">
        <f t="shared" si="23"/>
        <v>-1</v>
      </c>
      <c r="N22" s="1" t="s">
        <v>18</v>
      </c>
      <c r="O22" s="1" t="s">
        <v>41</v>
      </c>
      <c r="P22" s="1">
        <v>48.0</v>
      </c>
      <c r="Q22" s="1" t="s">
        <v>45</v>
      </c>
      <c r="R22" s="1"/>
      <c r="S22" s="1" t="s">
        <v>27</v>
      </c>
      <c r="T22" s="1"/>
      <c r="U22" s="1"/>
      <c r="V22" s="1"/>
      <c r="W22" s="1"/>
      <c r="X22" s="1"/>
      <c r="Y22" s="1"/>
      <c r="Z22" s="1"/>
    </row>
    <row r="23" ht="15.75" customHeight="1">
      <c r="A23" s="1">
        <v>6.0</v>
      </c>
      <c r="B23" s="1">
        <v>-0.35755271911621</v>
      </c>
      <c r="C23" s="1">
        <v>-0.178776359558105</v>
      </c>
      <c r="D23" s="1">
        <v>-1.0</v>
      </c>
      <c r="E23" s="1">
        <v>-1.0</v>
      </c>
      <c r="F23" s="1">
        <f t="shared" si="2"/>
        <v>-1</v>
      </c>
      <c r="G23" s="1">
        <f t="shared" si="3"/>
        <v>-1</v>
      </c>
      <c r="H23" s="1">
        <v>-0.816222066367337</v>
      </c>
      <c r="I23" s="1">
        <v>-0.747028592568968</v>
      </c>
      <c r="J23" s="1">
        <v>2.0</v>
      </c>
      <c r="K23" s="1">
        <v>2.0</v>
      </c>
      <c r="L23" s="1">
        <f t="shared" ref="L23:M23" si="24">If(J23&lt;3,-1,1)</f>
        <v>-1</v>
      </c>
      <c r="M23" s="1">
        <f t="shared" si="24"/>
        <v>-1</v>
      </c>
      <c r="N23" s="1" t="s">
        <v>18</v>
      </c>
      <c r="O23" s="1" t="s">
        <v>41</v>
      </c>
      <c r="P23" s="1">
        <v>60.0</v>
      </c>
      <c r="Q23" s="1" t="s">
        <v>46</v>
      </c>
      <c r="S23" s="1" t="s">
        <v>21</v>
      </c>
    </row>
    <row r="24" ht="15.75" customHeight="1">
      <c r="A24" s="1">
        <v>6.0</v>
      </c>
      <c r="B24" s="1">
        <v>-0.250295686721801</v>
      </c>
      <c r="C24" s="1">
        <v>-0.1251478433609</v>
      </c>
      <c r="D24" s="1">
        <v>-1.0</v>
      </c>
      <c r="E24" s="1">
        <v>-1.0</v>
      </c>
      <c r="F24" s="1">
        <f t="shared" si="2"/>
        <v>-1</v>
      </c>
      <c r="G24" s="1">
        <f t="shared" si="3"/>
        <v>-1</v>
      </c>
      <c r="H24" s="1">
        <v>-0.859264183052302</v>
      </c>
      <c r="I24" s="1">
        <v>-0.835771209005475</v>
      </c>
      <c r="J24" s="1">
        <v>3.0</v>
      </c>
      <c r="K24" s="1">
        <v>1.0</v>
      </c>
      <c r="L24" s="1">
        <f t="shared" ref="L24:M24" si="25">If(J24&lt;3,-1,1)</f>
        <v>1</v>
      </c>
      <c r="M24" s="1">
        <f t="shared" si="25"/>
        <v>-1</v>
      </c>
      <c r="N24" s="1" t="s">
        <v>18</v>
      </c>
      <c r="O24" s="1" t="s">
        <v>47</v>
      </c>
      <c r="P24" s="1">
        <v>12.0</v>
      </c>
      <c r="Q24" s="1" t="s">
        <v>48</v>
      </c>
      <c r="S24" s="1" t="s">
        <v>21</v>
      </c>
    </row>
    <row r="25" ht="15.75" customHeight="1">
      <c r="A25" s="1">
        <v>6.0</v>
      </c>
      <c r="B25" s="1">
        <v>-0.42743215560913</v>
      </c>
      <c r="C25" s="1">
        <v>-0.213716077804565</v>
      </c>
      <c r="D25" s="1">
        <v>1.0</v>
      </c>
      <c r="E25" s="1">
        <v>1.0</v>
      </c>
      <c r="F25" s="1" t="str">
        <f t="shared" si="2"/>
        <v>(1)</v>
      </c>
      <c r="G25" s="1" t="str">
        <f t="shared" si="3"/>
        <v>(1)</v>
      </c>
      <c r="H25" s="1">
        <v>-0.859264183052302</v>
      </c>
      <c r="I25" s="1">
        <v>-0.835771209005475</v>
      </c>
      <c r="J25" s="1">
        <v>3.0</v>
      </c>
      <c r="K25" s="1">
        <v>1.0</v>
      </c>
      <c r="L25" s="1">
        <f t="shared" ref="L25:M25" si="26">If(J25&lt;3,-1,1)</f>
        <v>1</v>
      </c>
      <c r="M25" s="1">
        <f t="shared" si="26"/>
        <v>-1</v>
      </c>
      <c r="N25" s="1" t="s">
        <v>18</v>
      </c>
      <c r="O25" s="1" t="s">
        <v>47</v>
      </c>
      <c r="P25" s="1">
        <v>24.0</v>
      </c>
      <c r="Q25" s="1" t="s">
        <v>49</v>
      </c>
      <c r="R25" s="1"/>
      <c r="S25" s="1" t="s">
        <v>27</v>
      </c>
      <c r="T25" s="1"/>
      <c r="U25" s="1"/>
      <c r="V25" s="1"/>
      <c r="W25" s="1"/>
      <c r="X25" s="1"/>
      <c r="Y25" s="1"/>
      <c r="Z25" s="1"/>
    </row>
    <row r="26" ht="15.75" customHeight="1">
      <c r="A26" s="1">
        <v>6.0</v>
      </c>
      <c r="B26" s="1">
        <v>-0.588715362548828</v>
      </c>
      <c r="C26" s="1">
        <v>-0.294357681274414</v>
      </c>
      <c r="D26" s="1">
        <v>1.0</v>
      </c>
      <c r="E26" s="1">
        <v>1.0</v>
      </c>
      <c r="F26" s="1" t="str">
        <f t="shared" si="2"/>
        <v>(1)</v>
      </c>
      <c r="G26" s="1" t="str">
        <f t="shared" si="3"/>
        <v>(1)</v>
      </c>
      <c r="H26" s="1">
        <v>0.54240219755665</v>
      </c>
      <c r="I26" s="1">
        <v>0.610914040424901</v>
      </c>
      <c r="J26" s="1">
        <v>3.0</v>
      </c>
      <c r="K26" s="1">
        <v>1.0</v>
      </c>
      <c r="L26" s="1">
        <f t="shared" ref="L26:M26" si="27">If(J26&lt;3,-1,1)</f>
        <v>1</v>
      </c>
      <c r="M26" s="1">
        <f t="shared" si="27"/>
        <v>-1</v>
      </c>
      <c r="N26" s="1" t="s">
        <v>18</v>
      </c>
      <c r="O26" s="1" t="s">
        <v>47</v>
      </c>
      <c r="P26" s="1">
        <v>36.0</v>
      </c>
      <c r="Q26" s="1" t="s">
        <v>50</v>
      </c>
      <c r="R26" s="1"/>
      <c r="S26" s="1" t="s">
        <v>27</v>
      </c>
      <c r="T26" s="1"/>
      <c r="U26" s="1"/>
      <c r="V26" s="1"/>
      <c r="W26" s="1"/>
      <c r="X26" s="1"/>
      <c r="Y26" s="1"/>
      <c r="Z26" s="1"/>
    </row>
    <row r="27" ht="15.75" customHeight="1">
      <c r="A27" s="1">
        <v>6.0</v>
      </c>
      <c r="B27" s="1">
        <v>-0.353511762619018</v>
      </c>
      <c r="C27" s="1">
        <v>-0.176755881309509</v>
      </c>
      <c r="D27" s="1">
        <v>1.0</v>
      </c>
      <c r="E27" s="1">
        <v>1.0</v>
      </c>
      <c r="F27" s="1" t="str">
        <f t="shared" si="2"/>
        <v>(1)</v>
      </c>
      <c r="G27" s="1" t="str">
        <f t="shared" si="3"/>
        <v>(1)</v>
      </c>
      <c r="H27" s="1">
        <v>-0.588715362548828</v>
      </c>
      <c r="I27" s="1">
        <v>1.0</v>
      </c>
      <c r="J27" s="1">
        <v>3.0</v>
      </c>
      <c r="K27" s="1">
        <v>1.0</v>
      </c>
      <c r="L27" s="1">
        <f t="shared" ref="L27:M27" si="28">If(J27&lt;3,-1,1)</f>
        <v>1</v>
      </c>
      <c r="M27" s="1">
        <f t="shared" si="28"/>
        <v>-1</v>
      </c>
      <c r="N27" s="1" t="s">
        <v>18</v>
      </c>
      <c r="O27" s="1" t="s">
        <v>47</v>
      </c>
      <c r="P27" s="1">
        <v>48.0</v>
      </c>
      <c r="Q27" s="1" t="s">
        <v>51</v>
      </c>
      <c r="R27" s="1"/>
      <c r="S27" s="1" t="s">
        <v>27</v>
      </c>
      <c r="T27" s="1"/>
      <c r="U27" s="1"/>
      <c r="V27" s="1"/>
      <c r="W27" s="1"/>
      <c r="X27" s="1"/>
      <c r="Y27" s="1"/>
      <c r="Z27" s="1"/>
    </row>
    <row r="28" ht="15.75" customHeight="1">
      <c r="A28" s="1">
        <v>6.0</v>
      </c>
      <c r="B28" s="1">
        <v>0.0</v>
      </c>
      <c r="C28" s="1">
        <v>0.0</v>
      </c>
      <c r="D28" s="1">
        <v>1.0</v>
      </c>
      <c r="E28" s="1">
        <v>1.0</v>
      </c>
      <c r="F28" s="1" t="str">
        <f t="shared" si="2"/>
        <v>(1)</v>
      </c>
      <c r="G28" s="1" t="str">
        <f t="shared" si="3"/>
        <v>(1)</v>
      </c>
      <c r="H28" s="1">
        <v>-0.82859410276824</v>
      </c>
      <c r="I28" s="1">
        <v>-0.781730140401988</v>
      </c>
      <c r="J28" s="1">
        <v>3.0</v>
      </c>
      <c r="K28" s="1">
        <v>1.0</v>
      </c>
      <c r="L28" s="1">
        <f t="shared" ref="L28:M28" si="29">If(J28&lt;3,-1,1)</f>
        <v>1</v>
      </c>
      <c r="M28" s="1">
        <f t="shared" si="29"/>
        <v>-1</v>
      </c>
      <c r="N28" s="1" t="s">
        <v>18</v>
      </c>
      <c r="O28" s="1" t="s">
        <v>47</v>
      </c>
      <c r="P28" s="1">
        <v>60.0</v>
      </c>
      <c r="Q28" s="1" t="s">
        <v>52</v>
      </c>
      <c r="R28" s="1"/>
      <c r="S28" s="1" t="s">
        <v>27</v>
      </c>
      <c r="T28" s="1"/>
      <c r="U28" s="1"/>
      <c r="V28" s="1"/>
      <c r="W28" s="1"/>
      <c r="X28" s="1"/>
      <c r="Y28" s="1"/>
      <c r="Z28" s="1"/>
    </row>
    <row r="29" ht="15.75" customHeight="1">
      <c r="A29" s="1">
        <v>6.0</v>
      </c>
      <c r="B29" s="1">
        <v>-0.452879524230957</v>
      </c>
      <c r="C29" s="1">
        <v>-0.226439762115478</v>
      </c>
      <c r="D29" s="1">
        <v>1.0</v>
      </c>
      <c r="E29" s="1">
        <v>1.0</v>
      </c>
      <c r="F29" s="1" t="str">
        <f t="shared" si="2"/>
        <v>(1)</v>
      </c>
      <c r="G29" s="1" t="str">
        <f t="shared" si="3"/>
        <v>(1)</v>
      </c>
      <c r="H29" s="1">
        <v>0.789285445213317</v>
      </c>
      <c r="I29" s="1">
        <v>0.789285445213317</v>
      </c>
      <c r="J29" s="1">
        <v>3.0</v>
      </c>
      <c r="K29" s="1">
        <v>2.0</v>
      </c>
      <c r="L29" s="1">
        <f t="shared" ref="L29:M29" si="30">If(J29&lt;3,-1,1)</f>
        <v>1</v>
      </c>
      <c r="M29" s="1">
        <f t="shared" si="30"/>
        <v>-1</v>
      </c>
      <c r="N29" s="1" t="s">
        <v>18</v>
      </c>
      <c r="O29" s="1" t="s">
        <v>47</v>
      </c>
      <c r="P29" s="1">
        <v>72.0</v>
      </c>
      <c r="Q29" s="1" t="s">
        <v>53</v>
      </c>
      <c r="R29" s="1"/>
      <c r="S29" s="1" t="s">
        <v>27</v>
      </c>
      <c r="T29" s="1"/>
      <c r="U29" s="1"/>
      <c r="V29" s="1"/>
      <c r="W29" s="1"/>
      <c r="X29" s="1"/>
      <c r="Y29" s="1"/>
      <c r="Z29" s="1"/>
    </row>
    <row r="30" ht="15.75" customHeight="1">
      <c r="A30" s="1">
        <v>6.0</v>
      </c>
      <c r="B30" s="1">
        <v>-0.303891253471374</v>
      </c>
      <c r="C30" s="1">
        <v>-0.151945626735687</v>
      </c>
      <c r="D30" s="1">
        <v>1.0</v>
      </c>
      <c r="E30" s="1">
        <v>1.0</v>
      </c>
      <c r="F30" s="1" t="str">
        <f t="shared" si="2"/>
        <v>(1)</v>
      </c>
      <c r="G30" s="1" t="str">
        <f t="shared" si="3"/>
        <v>(1)</v>
      </c>
      <c r="H30" s="1">
        <v>0.506515459226038</v>
      </c>
      <c r="I30" s="1">
        <v>0.58342790802641</v>
      </c>
      <c r="J30" s="1">
        <v>3.0</v>
      </c>
      <c r="K30" s="1">
        <v>2.0</v>
      </c>
      <c r="L30" s="1">
        <f t="shared" ref="L30:M30" si="31">If(J30&lt;3,-1,1)</f>
        <v>1</v>
      </c>
      <c r="M30" s="1">
        <f t="shared" si="31"/>
        <v>-1</v>
      </c>
      <c r="N30" s="1" t="s">
        <v>18</v>
      </c>
      <c r="O30" s="1" t="s">
        <v>47</v>
      </c>
      <c r="P30" s="1">
        <v>84.0</v>
      </c>
      <c r="Q30" s="1" t="s">
        <v>54</v>
      </c>
      <c r="R30" s="1"/>
      <c r="S30" s="1" t="s">
        <v>27</v>
      </c>
      <c r="T30" s="1"/>
      <c r="U30" s="1"/>
      <c r="V30" s="1"/>
      <c r="W30" s="1"/>
      <c r="X30" s="1"/>
      <c r="Y30" s="1"/>
      <c r="Z30" s="1"/>
    </row>
    <row r="31" ht="15.75" customHeight="1">
      <c r="A31" s="1">
        <v>6.0</v>
      </c>
      <c r="B31" s="1">
        <v>-0.238883709907531</v>
      </c>
      <c r="C31" s="1">
        <v>-0.119441854953765</v>
      </c>
      <c r="D31" s="1">
        <v>1.0</v>
      </c>
      <c r="E31" s="1">
        <v>1.0</v>
      </c>
      <c r="F31" s="1" t="str">
        <f t="shared" si="2"/>
        <v>(1)</v>
      </c>
      <c r="G31" s="1" t="str">
        <f t="shared" si="3"/>
        <v>(1)</v>
      </c>
      <c r="H31" s="1">
        <v>0.702819139444166</v>
      </c>
      <c r="I31" s="1">
        <v>0.737450349670317</v>
      </c>
      <c r="J31" s="1">
        <v>3.0</v>
      </c>
      <c r="K31" s="1">
        <v>2.0</v>
      </c>
      <c r="L31" s="1">
        <f t="shared" ref="L31:M31" si="32">If(J31&lt;3,-1,1)</f>
        <v>1</v>
      </c>
      <c r="M31" s="1">
        <f t="shared" si="32"/>
        <v>-1</v>
      </c>
      <c r="N31" s="1" t="s">
        <v>18</v>
      </c>
      <c r="O31" s="1" t="s">
        <v>47</v>
      </c>
      <c r="P31" s="1">
        <v>96.0</v>
      </c>
      <c r="Q31" s="1" t="s">
        <v>55</v>
      </c>
      <c r="R31" s="1"/>
      <c r="S31" s="1" t="s">
        <v>27</v>
      </c>
      <c r="T31" s="1"/>
      <c r="U31" s="1"/>
      <c r="V31" s="1"/>
      <c r="W31" s="1"/>
      <c r="X31" s="1"/>
      <c r="Y31" s="1"/>
      <c r="Z31" s="1"/>
    </row>
    <row r="32" ht="15.75" customHeight="1">
      <c r="A32" s="1">
        <v>6.0</v>
      </c>
      <c r="B32" s="1">
        <v>-0.393601727485656</v>
      </c>
      <c r="C32" s="1">
        <v>0.393601727485656</v>
      </c>
      <c r="D32" s="1">
        <v>1.0</v>
      </c>
      <c r="E32" s="1">
        <v>1.0</v>
      </c>
      <c r="F32" s="1" t="str">
        <f t="shared" si="2"/>
        <v>(1)</v>
      </c>
      <c r="G32" s="1" t="str">
        <f t="shared" si="3"/>
        <v>(1)</v>
      </c>
      <c r="H32" s="1">
        <v>0.778038147424961</v>
      </c>
      <c r="I32" s="1">
        <v>0.799437682497156</v>
      </c>
      <c r="J32" s="1">
        <v>3.0</v>
      </c>
      <c r="K32" s="1">
        <v>2.0</v>
      </c>
      <c r="L32" s="1">
        <f t="shared" ref="L32:M32" si="33">If(J32&lt;3,-1,1)</f>
        <v>1</v>
      </c>
      <c r="M32" s="1">
        <f t="shared" si="33"/>
        <v>-1</v>
      </c>
      <c r="N32" s="1" t="s">
        <v>18</v>
      </c>
      <c r="O32" s="1" t="s">
        <v>47</v>
      </c>
      <c r="P32" s="1">
        <v>108.0</v>
      </c>
      <c r="Q32" s="1" t="s">
        <v>56</v>
      </c>
      <c r="R32" s="1"/>
      <c r="S32" s="1" t="s">
        <v>27</v>
      </c>
      <c r="T32" s="1"/>
      <c r="U32" s="1"/>
      <c r="V32" s="1"/>
      <c r="W32" s="1"/>
      <c r="X32" s="1"/>
      <c r="Y32" s="1"/>
      <c r="Z32" s="1"/>
    </row>
    <row r="33" ht="15.75" customHeight="1">
      <c r="A33" s="1">
        <v>6.0</v>
      </c>
      <c r="B33" s="1">
        <v>0.0</v>
      </c>
      <c r="C33" s="1">
        <v>0.0</v>
      </c>
      <c r="D33" s="1">
        <v>1.0</v>
      </c>
      <c r="E33" s="1">
        <v>1.0</v>
      </c>
      <c r="F33" s="1" t="str">
        <f t="shared" si="2"/>
        <v>(1)</v>
      </c>
      <c r="G33" s="1" t="str">
        <f t="shared" si="3"/>
        <v>(1)</v>
      </c>
      <c r="H33" s="1">
        <v>0.634317301756433</v>
      </c>
      <c r="I33" s="1">
        <v>0.840880394929357</v>
      </c>
      <c r="J33" s="1">
        <v>3.0</v>
      </c>
      <c r="K33" s="1">
        <v>2.0</v>
      </c>
      <c r="L33" s="1">
        <f t="shared" ref="L33:M33" si="34">If(J33&lt;3,-1,1)</f>
        <v>1</v>
      </c>
      <c r="M33" s="1">
        <f t="shared" si="34"/>
        <v>-1</v>
      </c>
      <c r="N33" s="1" t="s">
        <v>18</v>
      </c>
      <c r="O33" s="1" t="s">
        <v>47</v>
      </c>
      <c r="P33" s="1">
        <v>120.0</v>
      </c>
      <c r="Q33" s="1" t="s">
        <v>57</v>
      </c>
      <c r="R33" s="1"/>
      <c r="S33" s="1" t="s">
        <v>27</v>
      </c>
      <c r="T33" s="1"/>
      <c r="U33" s="1"/>
      <c r="V33" s="1"/>
      <c r="W33" s="1"/>
      <c r="X33" s="1"/>
      <c r="Y33" s="1"/>
      <c r="Z33" s="1"/>
    </row>
    <row r="34" ht="15.75" customHeight="1">
      <c r="A34" s="1">
        <v>6.0</v>
      </c>
      <c r="B34" s="1">
        <v>-0.231200098991394</v>
      </c>
      <c r="C34" s="1">
        <v>-0.115600049495697</v>
      </c>
      <c r="D34" s="1">
        <v>-1.0</v>
      </c>
      <c r="E34" s="1">
        <v>-1.0</v>
      </c>
      <c r="F34" s="1">
        <f t="shared" si="2"/>
        <v>-1</v>
      </c>
      <c r="G34" s="1">
        <f t="shared" si="3"/>
        <v>-1</v>
      </c>
      <c r="H34" s="1">
        <v>0.776303911209106</v>
      </c>
      <c r="I34" s="1">
        <v>0.776303911209106</v>
      </c>
      <c r="J34" s="1">
        <v>3.0</v>
      </c>
      <c r="K34" s="1">
        <v>3.0</v>
      </c>
      <c r="L34" s="1">
        <f t="shared" ref="L34:M34" si="35">If(J34&lt;3,-1,1)</f>
        <v>1</v>
      </c>
      <c r="M34" s="1">
        <f t="shared" si="35"/>
        <v>1</v>
      </c>
      <c r="N34" s="1" t="s">
        <v>18</v>
      </c>
      <c r="O34" s="1" t="s">
        <v>47</v>
      </c>
      <c r="P34" s="1">
        <v>132.0</v>
      </c>
      <c r="Q34" s="1" t="s">
        <v>58</v>
      </c>
      <c r="S34" s="1" t="s">
        <v>21</v>
      </c>
    </row>
    <row r="35" ht="15.75" customHeight="1">
      <c r="A35" s="1">
        <v>6.0</v>
      </c>
      <c r="B35" s="1">
        <v>-0.341390466690063</v>
      </c>
      <c r="C35" s="1">
        <v>0.341390466690063</v>
      </c>
      <c r="D35" s="1">
        <v>1.0</v>
      </c>
      <c r="E35" s="1">
        <v>1.0</v>
      </c>
      <c r="F35" s="1" t="str">
        <f t="shared" si="2"/>
        <v>(1)</v>
      </c>
      <c r="G35" s="1" t="str">
        <f t="shared" si="3"/>
        <v>(1)</v>
      </c>
      <c r="H35" s="1">
        <v>-0.866690040086677</v>
      </c>
      <c r="I35" s="1">
        <v>-0.846644982921565</v>
      </c>
      <c r="J35" s="1">
        <v>3.0</v>
      </c>
      <c r="K35" s="1">
        <v>3.0</v>
      </c>
      <c r="L35" s="1">
        <f t="shared" ref="L35:M35" si="36">If(J35&lt;3,-1,1)</f>
        <v>1</v>
      </c>
      <c r="M35" s="1">
        <f t="shared" si="36"/>
        <v>1</v>
      </c>
      <c r="N35" s="1" t="s">
        <v>18</v>
      </c>
      <c r="O35" s="1" t="s">
        <v>47</v>
      </c>
      <c r="P35" s="1">
        <v>144.0</v>
      </c>
      <c r="Q35" s="1" t="s">
        <v>59</v>
      </c>
      <c r="R35" s="1"/>
      <c r="S35" s="1" t="s">
        <v>27</v>
      </c>
      <c r="T35" s="1"/>
      <c r="U35" s="1"/>
      <c r="V35" s="1"/>
      <c r="W35" s="1"/>
      <c r="X35" s="1"/>
      <c r="Y35" s="1"/>
      <c r="Z35" s="1"/>
    </row>
    <row r="36" ht="15.75" customHeight="1">
      <c r="A36" s="1">
        <v>6.0</v>
      </c>
      <c r="B36" s="1">
        <v>-0.311272478103637</v>
      </c>
      <c r="C36" s="1">
        <v>0.311272478103637</v>
      </c>
      <c r="D36" s="1">
        <v>1.0</v>
      </c>
      <c r="E36" s="1">
        <v>1.0</v>
      </c>
      <c r="F36" s="1" t="str">
        <f t="shared" si="2"/>
        <v>(1)</v>
      </c>
      <c r="G36" s="1" t="str">
        <f t="shared" si="3"/>
        <v>(1)</v>
      </c>
      <c r="H36" s="1">
        <v>0.656546561922307</v>
      </c>
      <c r="I36" s="1">
        <v>0.831367738042597</v>
      </c>
      <c r="J36" s="1">
        <v>3.0</v>
      </c>
      <c r="K36" s="1">
        <v>3.0</v>
      </c>
      <c r="L36" s="1">
        <f t="shared" ref="L36:M36" si="37">If(J36&lt;3,-1,1)</f>
        <v>1</v>
      </c>
      <c r="M36" s="1">
        <f t="shared" si="37"/>
        <v>1</v>
      </c>
      <c r="N36" s="1" t="s">
        <v>18</v>
      </c>
      <c r="O36" s="1" t="s">
        <v>47</v>
      </c>
      <c r="P36" s="1">
        <v>156.0</v>
      </c>
      <c r="Q36" s="1" t="s">
        <v>60</v>
      </c>
      <c r="R36" s="1"/>
      <c r="S36" s="1" t="s">
        <v>27</v>
      </c>
      <c r="T36" s="1"/>
      <c r="U36" s="1"/>
      <c r="V36" s="1"/>
      <c r="W36" s="1"/>
      <c r="X36" s="1"/>
      <c r="Y36" s="1"/>
      <c r="Z36" s="1"/>
    </row>
    <row r="37" ht="15.75" customHeight="1">
      <c r="A37" s="1">
        <v>6.0</v>
      </c>
      <c r="B37" s="1">
        <v>-0.309038662910461</v>
      </c>
      <c r="C37" s="1">
        <v>-0.15451933145523</v>
      </c>
      <c r="D37" s="1">
        <v>1.0</v>
      </c>
      <c r="E37" s="1">
        <v>1.0</v>
      </c>
      <c r="F37" s="1" t="str">
        <f t="shared" si="2"/>
        <v>(1)</v>
      </c>
      <c r="G37" s="1" t="str">
        <f t="shared" si="3"/>
        <v>(1)</v>
      </c>
      <c r="H37" s="1">
        <v>0.693877724703687</v>
      </c>
      <c r="I37" s="1">
        <v>0.839213558140856</v>
      </c>
      <c r="J37" s="1">
        <v>3.0</v>
      </c>
      <c r="K37" s="1">
        <v>3.0</v>
      </c>
      <c r="L37" s="1">
        <f t="shared" ref="L37:M37" si="38">If(J37&lt;3,-1,1)</f>
        <v>1</v>
      </c>
      <c r="M37" s="1">
        <f t="shared" si="38"/>
        <v>1</v>
      </c>
      <c r="N37" s="1" t="s">
        <v>18</v>
      </c>
      <c r="O37" s="1" t="s">
        <v>47</v>
      </c>
      <c r="P37" s="1">
        <v>168.0</v>
      </c>
      <c r="Q37" s="1" t="s">
        <v>61</v>
      </c>
      <c r="R37" s="1"/>
      <c r="S37" s="1" t="s">
        <v>27</v>
      </c>
      <c r="T37" s="1"/>
      <c r="U37" s="1"/>
      <c r="V37" s="1"/>
      <c r="W37" s="1"/>
      <c r="X37" s="1"/>
      <c r="Y37" s="1"/>
      <c r="Z37" s="1"/>
    </row>
    <row r="38" ht="15.75" customHeight="1">
      <c r="A38" s="1">
        <v>6.0</v>
      </c>
      <c r="B38" s="1">
        <v>-0.484215813875198</v>
      </c>
      <c r="C38" s="1">
        <v>0.484215813875198</v>
      </c>
      <c r="D38" s="1">
        <v>1.0</v>
      </c>
      <c r="E38" s="1">
        <v>1.0</v>
      </c>
      <c r="F38" s="1" t="str">
        <f t="shared" si="2"/>
        <v>(1)</v>
      </c>
      <c r="G38" s="1" t="str">
        <f t="shared" si="3"/>
        <v>(1)</v>
      </c>
      <c r="H38" s="1">
        <v>0.696592331437039</v>
      </c>
      <c r="I38" s="1">
        <v>0.732406667127096</v>
      </c>
      <c r="J38" s="1">
        <v>3.0</v>
      </c>
      <c r="K38" s="1">
        <v>3.0</v>
      </c>
      <c r="L38" s="1">
        <f t="shared" ref="L38:M38" si="39">If(J38&lt;3,-1,1)</f>
        <v>1</v>
      </c>
      <c r="M38" s="1">
        <f t="shared" si="39"/>
        <v>1</v>
      </c>
      <c r="N38" s="1" t="s">
        <v>18</v>
      </c>
      <c r="O38" s="1" t="s">
        <v>47</v>
      </c>
      <c r="P38" s="1">
        <v>180.0</v>
      </c>
      <c r="Q38" s="1" t="s">
        <v>62</v>
      </c>
      <c r="R38" s="1"/>
      <c r="S38" s="1" t="s">
        <v>27</v>
      </c>
      <c r="T38" s="1"/>
      <c r="U38" s="1"/>
      <c r="V38" s="1"/>
      <c r="W38" s="1"/>
      <c r="X38" s="1"/>
      <c r="Y38" s="1"/>
      <c r="Z38" s="1"/>
    </row>
    <row r="39" ht="15.75" customHeight="1">
      <c r="A39" s="1">
        <v>6.0</v>
      </c>
      <c r="B39" s="1">
        <v>-0.37630888223648</v>
      </c>
      <c r="C39" s="1">
        <v>0.37630888223648</v>
      </c>
      <c r="D39" s="1">
        <v>1.0</v>
      </c>
      <c r="E39" s="1">
        <v>1.0</v>
      </c>
      <c r="F39" s="1" t="str">
        <f t="shared" si="2"/>
        <v>(1)</v>
      </c>
      <c r="G39" s="1" t="str">
        <f t="shared" si="3"/>
        <v>(1)</v>
      </c>
      <c r="H39" s="1">
        <v>0.520879487811987</v>
      </c>
      <c r="I39" s="1">
        <v>0.833499427021081</v>
      </c>
      <c r="J39" s="1">
        <v>3.0</v>
      </c>
      <c r="K39" s="1">
        <v>2.0</v>
      </c>
      <c r="L39" s="1">
        <f t="shared" ref="L39:M39" si="40">If(J39&lt;3,-1,1)</f>
        <v>1</v>
      </c>
      <c r="M39" s="1">
        <f t="shared" si="40"/>
        <v>-1</v>
      </c>
      <c r="N39" s="1" t="s">
        <v>63</v>
      </c>
      <c r="O39" s="1" t="s">
        <v>47</v>
      </c>
      <c r="P39" s="1">
        <v>192.0</v>
      </c>
      <c r="Q39" s="1" t="s">
        <v>64</v>
      </c>
      <c r="R39" s="1"/>
      <c r="S39" s="1" t="s">
        <v>27</v>
      </c>
      <c r="T39" s="1"/>
      <c r="U39" s="1"/>
      <c r="V39" s="1"/>
      <c r="W39" s="1"/>
      <c r="X39" s="1"/>
      <c r="Y39" s="1"/>
      <c r="Z39" s="1"/>
    </row>
    <row r="40" ht="15.75" customHeight="1">
      <c r="A40" s="1">
        <v>6.0</v>
      </c>
      <c r="B40" s="1">
        <v>-0.399290013313293</v>
      </c>
      <c r="C40" s="1">
        <v>-0.199645006656646</v>
      </c>
      <c r="D40" s="1">
        <v>1.0</v>
      </c>
      <c r="E40" s="1">
        <v>1.0</v>
      </c>
      <c r="F40" s="1" t="str">
        <f t="shared" si="2"/>
        <v>(1)</v>
      </c>
      <c r="G40" s="1" t="str">
        <f t="shared" si="3"/>
        <v>(1)</v>
      </c>
      <c r="H40" s="1">
        <v>0.654721828608966</v>
      </c>
      <c r="I40" s="1">
        <v>0.843532995075725</v>
      </c>
      <c r="J40" s="1">
        <v>3.0</v>
      </c>
      <c r="K40" s="1">
        <v>2.0</v>
      </c>
      <c r="L40" s="1">
        <f t="shared" ref="L40:M40" si="41">If(J40&lt;3,-1,1)</f>
        <v>1</v>
      </c>
      <c r="M40" s="1">
        <f t="shared" si="41"/>
        <v>-1</v>
      </c>
      <c r="N40" s="1" t="s">
        <v>63</v>
      </c>
      <c r="O40" s="1" t="s">
        <v>47</v>
      </c>
      <c r="P40" s="1">
        <v>204.0</v>
      </c>
      <c r="Q40" s="1" t="s">
        <v>65</v>
      </c>
      <c r="R40" s="1"/>
      <c r="S40" s="1" t="s">
        <v>27</v>
      </c>
      <c r="T40" s="1"/>
      <c r="U40" s="1"/>
      <c r="V40" s="1"/>
      <c r="W40" s="1"/>
      <c r="X40" s="1"/>
      <c r="Y40" s="1"/>
      <c r="Z40" s="1"/>
    </row>
    <row r="41" ht="15.75" customHeight="1">
      <c r="A41" s="1">
        <v>6.0</v>
      </c>
      <c r="B41" s="1">
        <v>-0.506850957870483</v>
      </c>
      <c r="C41" s="1">
        <v>-0.253425478935241</v>
      </c>
      <c r="D41" s="1">
        <v>1.0</v>
      </c>
      <c r="E41" s="1">
        <v>1.0</v>
      </c>
      <c r="F41" s="1" t="str">
        <f t="shared" si="2"/>
        <v>(1)</v>
      </c>
      <c r="G41" s="1" t="str">
        <f t="shared" si="3"/>
        <v>(1)</v>
      </c>
      <c r="H41" s="1">
        <v>0.580958103966232</v>
      </c>
      <c r="I41" s="1">
        <v>0.640745296990631</v>
      </c>
      <c r="J41" s="1">
        <v>3.0</v>
      </c>
      <c r="K41" s="1">
        <v>2.0</v>
      </c>
      <c r="L41" s="1">
        <f t="shared" ref="L41:M41" si="42">If(J41&lt;3,-1,1)</f>
        <v>1</v>
      </c>
      <c r="M41" s="1">
        <f t="shared" si="42"/>
        <v>-1</v>
      </c>
      <c r="N41" s="1" t="s">
        <v>63</v>
      </c>
      <c r="O41" s="1" t="s">
        <v>47</v>
      </c>
      <c r="P41" s="1">
        <v>216.0</v>
      </c>
      <c r="Q41" s="1" t="s">
        <v>66</v>
      </c>
      <c r="R41" s="1"/>
      <c r="S41" s="1" t="s">
        <v>27</v>
      </c>
      <c r="T41" s="1"/>
      <c r="U41" s="1"/>
      <c r="V41" s="1"/>
      <c r="W41" s="1"/>
      <c r="X41" s="1"/>
      <c r="Y41" s="1"/>
      <c r="Z41" s="1"/>
    </row>
    <row r="42" ht="15.75" customHeight="1">
      <c r="A42" s="1">
        <v>6.0</v>
      </c>
      <c r="B42" s="1">
        <v>-0.355385565757751</v>
      </c>
      <c r="C42" s="1">
        <v>-0.177692782878875</v>
      </c>
      <c r="D42" s="1">
        <v>-1.0</v>
      </c>
      <c r="E42" s="1">
        <v>-1.0</v>
      </c>
      <c r="F42" s="1">
        <f t="shared" si="2"/>
        <v>-1</v>
      </c>
      <c r="G42" s="1">
        <f t="shared" si="3"/>
        <v>-1</v>
      </c>
      <c r="H42" s="1">
        <v>0.427188361476467</v>
      </c>
      <c r="I42" s="1">
        <v>0.523525071536802</v>
      </c>
      <c r="J42" s="1">
        <v>3.0</v>
      </c>
      <c r="K42" s="1">
        <v>2.0</v>
      </c>
      <c r="L42" s="1">
        <f t="shared" ref="L42:M42" si="43">If(J42&lt;3,-1,1)</f>
        <v>1</v>
      </c>
      <c r="M42" s="1">
        <f t="shared" si="43"/>
        <v>-1</v>
      </c>
      <c r="N42" s="1" t="s">
        <v>63</v>
      </c>
      <c r="O42" s="1" t="s">
        <v>47</v>
      </c>
      <c r="P42" s="1">
        <v>228.0</v>
      </c>
      <c r="Q42" s="1" t="s">
        <v>67</v>
      </c>
      <c r="S42" s="1" t="s">
        <v>21</v>
      </c>
    </row>
    <row r="43" ht="15.75" customHeight="1">
      <c r="A43" s="1">
        <v>6.0</v>
      </c>
      <c r="B43" s="1">
        <v>-0.279983806610107</v>
      </c>
      <c r="C43" s="1">
        <v>-0.139991903305053</v>
      </c>
      <c r="D43" s="1">
        <v>1.0</v>
      </c>
      <c r="E43" s="1">
        <v>1.0</v>
      </c>
      <c r="F43" s="1" t="str">
        <f t="shared" si="2"/>
        <v>(1)</v>
      </c>
      <c r="G43" s="1" t="str">
        <f t="shared" si="3"/>
        <v>(1)</v>
      </c>
      <c r="H43" s="1">
        <v>-0.828185000943404</v>
      </c>
      <c r="I43" s="1">
        <v>-0.780822913312545</v>
      </c>
      <c r="J43" s="1">
        <v>3.0</v>
      </c>
      <c r="K43" s="1">
        <v>2.0</v>
      </c>
      <c r="L43" s="1">
        <f t="shared" ref="L43:M43" si="44">If(J43&lt;3,-1,1)</f>
        <v>1</v>
      </c>
      <c r="M43" s="1">
        <f t="shared" si="44"/>
        <v>-1</v>
      </c>
      <c r="N43" s="1" t="s">
        <v>63</v>
      </c>
      <c r="O43" s="1" t="s">
        <v>47</v>
      </c>
      <c r="P43" s="1">
        <v>240.0</v>
      </c>
      <c r="Q43" s="1" t="s">
        <v>68</v>
      </c>
      <c r="R43" s="1"/>
      <c r="S43" s="1" t="s">
        <v>27</v>
      </c>
      <c r="T43" s="1"/>
      <c r="U43" s="1"/>
      <c r="V43" s="1"/>
      <c r="W43" s="1"/>
      <c r="X43" s="1"/>
      <c r="Y43" s="1"/>
      <c r="Z43" s="1"/>
    </row>
    <row r="44" ht="15.75" customHeight="1">
      <c r="A44" s="1">
        <v>6.0</v>
      </c>
      <c r="B44" s="1">
        <v>-0.258491086959838</v>
      </c>
      <c r="C44" s="1">
        <v>-0.129245543479919</v>
      </c>
      <c r="D44" s="1">
        <v>1.0</v>
      </c>
      <c r="E44" s="1">
        <v>1.0</v>
      </c>
      <c r="F44" s="1" t="str">
        <f t="shared" si="2"/>
        <v>(1)</v>
      </c>
      <c r="G44" s="1" t="str">
        <f t="shared" si="3"/>
        <v>(1)</v>
      </c>
      <c r="H44" s="1">
        <v>0.731218946069504</v>
      </c>
      <c r="I44" s="1">
        <v>0.760615545555962</v>
      </c>
      <c r="J44" s="1">
        <v>3.0</v>
      </c>
      <c r="K44" s="1">
        <v>3.0</v>
      </c>
      <c r="L44" s="1">
        <f t="shared" ref="L44:M44" si="45">If(J44&lt;3,-1,1)</f>
        <v>1</v>
      </c>
      <c r="M44" s="1">
        <f t="shared" si="45"/>
        <v>1</v>
      </c>
      <c r="N44" s="1" t="s">
        <v>63</v>
      </c>
      <c r="O44" s="1" t="s">
        <v>47</v>
      </c>
      <c r="P44" s="1">
        <v>252.0</v>
      </c>
      <c r="Q44" s="1" t="s">
        <v>69</v>
      </c>
      <c r="R44" s="1"/>
      <c r="S44" s="1" t="s">
        <v>27</v>
      </c>
      <c r="T44" s="1"/>
      <c r="U44" s="1"/>
      <c r="V44" s="1"/>
      <c r="W44" s="1"/>
      <c r="X44" s="1"/>
      <c r="Y44" s="1"/>
      <c r="Z44" s="1"/>
    </row>
    <row r="45" ht="15.75" customHeight="1">
      <c r="A45" s="1">
        <v>6.0</v>
      </c>
      <c r="B45" s="1">
        <v>0.0</v>
      </c>
      <c r="C45" s="1">
        <v>0.0</v>
      </c>
      <c r="D45" s="1">
        <v>-1.0</v>
      </c>
      <c r="E45" s="1">
        <v>-1.0</v>
      </c>
      <c r="F45" s="1">
        <f t="shared" si="2"/>
        <v>-1</v>
      </c>
      <c r="G45" s="1">
        <f t="shared" si="3"/>
        <v>-1</v>
      </c>
      <c r="H45" s="1">
        <v>0.756018453251861</v>
      </c>
      <c r="I45" s="1">
        <v>0.781075069015991</v>
      </c>
      <c r="J45" s="1">
        <v>3.0</v>
      </c>
      <c r="K45" s="1">
        <v>3.0</v>
      </c>
      <c r="L45" s="1">
        <f t="shared" ref="L45:M45" si="46">If(J45&lt;3,-1,1)</f>
        <v>1</v>
      </c>
      <c r="M45" s="1">
        <f t="shared" si="46"/>
        <v>1</v>
      </c>
      <c r="N45" s="1" t="s">
        <v>63</v>
      </c>
      <c r="O45" s="1" t="s">
        <v>47</v>
      </c>
      <c r="P45" s="1">
        <v>264.0</v>
      </c>
      <c r="Q45" s="1" t="s">
        <v>70</v>
      </c>
      <c r="S45" s="1" t="s">
        <v>21</v>
      </c>
    </row>
    <row r="46" ht="15.75" customHeight="1">
      <c r="A46" s="1">
        <v>6.0</v>
      </c>
      <c r="B46" s="1">
        <v>-0.836504065990448</v>
      </c>
      <c r="C46" s="1">
        <v>0.836504065990448</v>
      </c>
      <c r="D46" s="1">
        <v>-1.0</v>
      </c>
      <c r="E46" s="1">
        <v>-1.0</v>
      </c>
      <c r="F46" s="1">
        <f t="shared" si="2"/>
        <v>-1</v>
      </c>
      <c r="G46" s="1">
        <f t="shared" si="3"/>
        <v>-1</v>
      </c>
      <c r="H46" s="1">
        <v>-0.836504065990448</v>
      </c>
      <c r="I46" s="1">
        <v>-1.0</v>
      </c>
      <c r="J46" s="1">
        <v>3.0</v>
      </c>
      <c r="K46" s="1">
        <v>1.0</v>
      </c>
      <c r="L46" s="1">
        <f t="shared" ref="L46:M46" si="47">If(J46&lt;3,-1,1)</f>
        <v>1</v>
      </c>
      <c r="M46" s="1">
        <f t="shared" si="47"/>
        <v>-1</v>
      </c>
      <c r="N46" s="1" t="s">
        <v>71</v>
      </c>
      <c r="O46" s="1" t="s">
        <v>72</v>
      </c>
      <c r="P46" s="1">
        <v>12.0</v>
      </c>
      <c r="Q46" s="1" t="s">
        <v>73</v>
      </c>
      <c r="S46" s="1" t="s">
        <v>21</v>
      </c>
    </row>
    <row r="47" ht="15.75" customHeight="1">
      <c r="A47" s="1">
        <v>6.0</v>
      </c>
      <c r="B47" s="1">
        <v>0.0</v>
      </c>
      <c r="C47" s="1">
        <v>0.0</v>
      </c>
      <c r="D47" s="1">
        <v>-1.0</v>
      </c>
      <c r="E47" s="1">
        <v>-1.0</v>
      </c>
      <c r="F47" s="1">
        <f t="shared" si="2"/>
        <v>-1</v>
      </c>
      <c r="G47" s="1">
        <f t="shared" si="3"/>
        <v>-1</v>
      </c>
      <c r="H47" s="1">
        <v>-0.836504065990448</v>
      </c>
      <c r="I47" s="1">
        <v>-1.0</v>
      </c>
      <c r="J47" s="1">
        <v>3.0</v>
      </c>
      <c r="K47" s="1">
        <v>1.0</v>
      </c>
      <c r="L47" s="1">
        <f t="shared" ref="L47:M47" si="48">If(J47&lt;3,-1,1)</f>
        <v>1</v>
      </c>
      <c r="M47" s="1">
        <f t="shared" si="48"/>
        <v>-1</v>
      </c>
      <c r="N47" s="1" t="s">
        <v>71</v>
      </c>
      <c r="O47" s="1" t="s">
        <v>72</v>
      </c>
      <c r="P47" s="1">
        <v>24.0</v>
      </c>
      <c r="Q47" s="1" t="s">
        <v>74</v>
      </c>
      <c r="S47" s="1" t="s">
        <v>21</v>
      </c>
    </row>
    <row r="48" ht="15.75" customHeight="1">
      <c r="A48" s="1">
        <v>6.0</v>
      </c>
      <c r="B48" s="1">
        <v>0.0</v>
      </c>
      <c r="C48" s="1">
        <v>0.0</v>
      </c>
      <c r="D48" s="1">
        <v>1.0</v>
      </c>
      <c r="E48" s="1">
        <v>1.0</v>
      </c>
      <c r="F48" s="1" t="str">
        <f t="shared" si="2"/>
        <v>(1)</v>
      </c>
      <c r="G48" s="1" t="str">
        <f t="shared" si="3"/>
        <v>(1)</v>
      </c>
      <c r="H48" s="1">
        <v>-0.697476649284362</v>
      </c>
      <c r="I48" s="1">
        <v>-0.697476649284362</v>
      </c>
      <c r="J48" s="1">
        <v>3.0</v>
      </c>
      <c r="K48" s="1">
        <v>1.0</v>
      </c>
      <c r="L48" s="1">
        <f t="shared" ref="L48:M48" si="49">If(J48&lt;3,-1,1)</f>
        <v>1</v>
      </c>
      <c r="M48" s="1">
        <f t="shared" si="49"/>
        <v>-1</v>
      </c>
      <c r="N48" s="1" t="s">
        <v>71</v>
      </c>
      <c r="O48" s="1" t="s">
        <v>72</v>
      </c>
      <c r="P48" s="1">
        <v>36.0</v>
      </c>
      <c r="Q48" s="1" t="s">
        <v>75</v>
      </c>
      <c r="R48" s="1"/>
      <c r="S48" s="1" t="s">
        <v>27</v>
      </c>
      <c r="T48" s="1"/>
      <c r="U48" s="1"/>
      <c r="V48" s="1"/>
      <c r="W48" s="1"/>
      <c r="X48" s="1"/>
      <c r="Y48" s="1"/>
      <c r="Z48" s="1"/>
    </row>
    <row r="49" ht="15.75" customHeight="1">
      <c r="A49" s="1">
        <v>6.0</v>
      </c>
      <c r="B49" s="1">
        <v>0.0</v>
      </c>
      <c r="C49" s="1">
        <v>0.0</v>
      </c>
      <c r="D49" s="1">
        <v>1.0</v>
      </c>
      <c r="E49" s="1">
        <v>1.0</v>
      </c>
      <c r="F49" s="1" t="str">
        <f t="shared" si="2"/>
        <v>(1)</v>
      </c>
      <c r="G49" s="1" t="str">
        <f t="shared" si="3"/>
        <v>(1)</v>
      </c>
      <c r="H49" s="1">
        <v>0.785023576021194</v>
      </c>
      <c r="I49" s="1">
        <v>0.785023576021194</v>
      </c>
      <c r="J49" s="1">
        <v>3.0</v>
      </c>
      <c r="K49" s="1">
        <v>1.0</v>
      </c>
      <c r="L49" s="1">
        <f t="shared" ref="L49:M49" si="50">If(J49&lt;3,-1,1)</f>
        <v>1</v>
      </c>
      <c r="M49" s="1">
        <f t="shared" si="50"/>
        <v>-1</v>
      </c>
      <c r="N49" s="1" t="s">
        <v>71</v>
      </c>
      <c r="O49" s="1" t="s">
        <v>72</v>
      </c>
      <c r="P49" s="1">
        <v>48.0</v>
      </c>
      <c r="Q49" s="1" t="s">
        <v>76</v>
      </c>
      <c r="R49" s="1"/>
      <c r="S49" s="1" t="s">
        <v>27</v>
      </c>
      <c r="T49" s="1"/>
      <c r="U49" s="1"/>
      <c r="V49" s="1"/>
      <c r="W49" s="1"/>
      <c r="X49" s="1"/>
      <c r="Y49" s="1"/>
      <c r="Z49" s="1"/>
    </row>
    <row r="50" ht="15.75" customHeight="1">
      <c r="A50" s="1">
        <v>6.0</v>
      </c>
      <c r="B50" s="1">
        <v>0.0</v>
      </c>
      <c r="C50" s="1">
        <v>0.0</v>
      </c>
      <c r="D50" s="1">
        <v>1.0</v>
      </c>
      <c r="E50" s="1">
        <v>1.0</v>
      </c>
      <c r="F50" s="1" t="str">
        <f t="shared" si="2"/>
        <v>(1)</v>
      </c>
      <c r="G50" s="1" t="str">
        <f t="shared" si="3"/>
        <v>(1)</v>
      </c>
      <c r="H50" s="1">
        <v>0.755628407001495</v>
      </c>
      <c r="I50" s="1">
        <v>0.755628407001495</v>
      </c>
      <c r="J50" s="1">
        <v>3.0</v>
      </c>
      <c r="K50" s="1">
        <v>1.0</v>
      </c>
      <c r="L50" s="1">
        <f t="shared" ref="L50:M50" si="51">If(J50&lt;3,-1,1)</f>
        <v>1</v>
      </c>
      <c r="M50" s="1">
        <f t="shared" si="51"/>
        <v>-1</v>
      </c>
      <c r="N50" s="1" t="s">
        <v>71</v>
      </c>
      <c r="O50" s="1" t="s">
        <v>72</v>
      </c>
      <c r="P50" s="1">
        <v>60.0</v>
      </c>
      <c r="Q50" s="1" t="s">
        <v>77</v>
      </c>
      <c r="R50" s="1"/>
      <c r="S50" s="1" t="s">
        <v>27</v>
      </c>
      <c r="T50" s="1"/>
      <c r="U50" s="1"/>
      <c r="V50" s="1"/>
      <c r="W50" s="1"/>
      <c r="X50" s="1"/>
      <c r="Y50" s="1"/>
      <c r="Z50" s="1"/>
    </row>
    <row r="51" ht="15.75" customHeight="1">
      <c r="A51" s="1">
        <v>6.0</v>
      </c>
      <c r="B51" s="1">
        <v>-0.217663145065307</v>
      </c>
      <c r="C51" s="1">
        <v>-0.108831572532653</v>
      </c>
      <c r="D51" s="1">
        <v>1.0</v>
      </c>
      <c r="E51" s="1">
        <v>1.0</v>
      </c>
      <c r="F51" s="1" t="str">
        <f t="shared" si="2"/>
        <v>(1)</v>
      </c>
      <c r="G51" s="1" t="str">
        <f t="shared" si="3"/>
        <v>(1)</v>
      </c>
      <c r="H51" s="1">
        <v>0.778108716011047</v>
      </c>
      <c r="I51" s="1">
        <v>0.778108716011047</v>
      </c>
      <c r="J51" s="1">
        <v>3.0</v>
      </c>
      <c r="K51" s="1">
        <v>1.0</v>
      </c>
      <c r="L51" s="1">
        <f t="shared" ref="L51:M51" si="52">If(J51&lt;3,-1,1)</f>
        <v>1</v>
      </c>
      <c r="M51" s="1">
        <f t="shared" si="52"/>
        <v>-1</v>
      </c>
      <c r="N51" s="1" t="s">
        <v>71</v>
      </c>
      <c r="O51" s="1" t="s">
        <v>72</v>
      </c>
      <c r="P51" s="1">
        <v>72.0</v>
      </c>
      <c r="Q51" s="1" t="s">
        <v>78</v>
      </c>
      <c r="R51" s="1"/>
      <c r="S51" s="1" t="s">
        <v>27</v>
      </c>
      <c r="T51" s="1"/>
      <c r="U51" s="1"/>
      <c r="V51" s="1"/>
      <c r="W51" s="1"/>
      <c r="X51" s="1"/>
      <c r="Y51" s="1"/>
      <c r="Z51" s="1"/>
    </row>
    <row r="52" ht="15.75" customHeight="1">
      <c r="A52" s="1">
        <v>6.0</v>
      </c>
      <c r="B52" s="1">
        <v>0.0</v>
      </c>
      <c r="C52" s="1">
        <v>0.0</v>
      </c>
      <c r="D52" s="1">
        <v>-1.0</v>
      </c>
      <c r="E52" s="1">
        <v>-1.0</v>
      </c>
      <c r="F52" s="1">
        <f t="shared" si="2"/>
        <v>-1</v>
      </c>
      <c r="G52" s="1">
        <f t="shared" si="3"/>
        <v>-1</v>
      </c>
      <c r="H52" s="1">
        <v>0.801219707661228</v>
      </c>
      <c r="I52" s="1">
        <v>0.818986174431123</v>
      </c>
      <c r="J52" s="1">
        <v>3.0</v>
      </c>
      <c r="K52" s="1">
        <v>1.0</v>
      </c>
      <c r="L52" s="1">
        <f t="shared" ref="L52:M52" si="53">If(J52&lt;3,-1,1)</f>
        <v>1</v>
      </c>
      <c r="M52" s="1">
        <f t="shared" si="53"/>
        <v>-1</v>
      </c>
      <c r="N52" s="1" t="s">
        <v>71</v>
      </c>
      <c r="O52" s="1" t="s">
        <v>72</v>
      </c>
      <c r="P52" s="1">
        <v>84.0</v>
      </c>
      <c r="Q52" s="1" t="s">
        <v>79</v>
      </c>
      <c r="S52" s="1" t="s">
        <v>21</v>
      </c>
    </row>
    <row r="53" ht="15.75" customHeight="1">
      <c r="A53" s="1">
        <v>6.0</v>
      </c>
      <c r="B53" s="1">
        <v>-0.277556920051574</v>
      </c>
      <c r="C53" s="1">
        <v>-0.138778460025787</v>
      </c>
      <c r="D53" s="1">
        <v>-1.0</v>
      </c>
      <c r="E53" s="1">
        <v>-1.0</v>
      </c>
      <c r="F53" s="1">
        <f t="shared" si="2"/>
        <v>-1</v>
      </c>
      <c r="G53" s="1">
        <f t="shared" si="3"/>
        <v>-1</v>
      </c>
      <c r="H53" s="1">
        <v>-0.740227341651916</v>
      </c>
      <c r="I53" s="1">
        <v>-0.740227341651916</v>
      </c>
      <c r="J53" s="1">
        <v>3.0</v>
      </c>
      <c r="K53" s="1">
        <v>1.0</v>
      </c>
      <c r="L53" s="1">
        <f t="shared" ref="L53:M53" si="54">If(J53&lt;3,-1,1)</f>
        <v>1</v>
      </c>
      <c r="M53" s="1">
        <f t="shared" si="54"/>
        <v>-1</v>
      </c>
      <c r="N53" s="1" t="s">
        <v>71</v>
      </c>
      <c r="O53" s="1" t="s">
        <v>72</v>
      </c>
      <c r="P53" s="1">
        <v>96.0</v>
      </c>
      <c r="Q53" s="1" t="s">
        <v>80</v>
      </c>
      <c r="S53" s="1" t="s">
        <v>21</v>
      </c>
    </row>
    <row r="54" ht="15.75" customHeight="1">
      <c r="A54" s="1">
        <v>6.0</v>
      </c>
      <c r="B54" s="1">
        <v>-0.349695372581482</v>
      </c>
      <c r="C54" s="1">
        <v>-0.174847686290741</v>
      </c>
      <c r="D54" s="1">
        <v>-1.0</v>
      </c>
      <c r="E54" s="1">
        <v>-1.0</v>
      </c>
      <c r="F54" s="1">
        <f t="shared" si="2"/>
        <v>-1</v>
      </c>
      <c r="G54" s="1">
        <f t="shared" si="3"/>
        <v>-1</v>
      </c>
      <c r="H54" s="1">
        <v>-0.849610692862706</v>
      </c>
      <c r="I54" s="1">
        <v>-0.820721501412012</v>
      </c>
      <c r="J54" s="1">
        <v>3.0</v>
      </c>
      <c r="K54" s="1">
        <v>1.0</v>
      </c>
      <c r="L54" s="1">
        <f t="shared" ref="L54:M54" si="55">If(J54&lt;3,-1,1)</f>
        <v>1</v>
      </c>
      <c r="M54" s="1">
        <f t="shared" si="55"/>
        <v>-1</v>
      </c>
      <c r="N54" s="1" t="s">
        <v>71</v>
      </c>
      <c r="O54" s="1" t="s">
        <v>72</v>
      </c>
      <c r="P54" s="1">
        <v>108.0</v>
      </c>
      <c r="Q54" s="1" t="s">
        <v>81</v>
      </c>
      <c r="S54" s="1" t="s">
        <v>21</v>
      </c>
    </row>
    <row r="55" ht="15.75" customHeight="1">
      <c r="A55" s="1">
        <v>6.0</v>
      </c>
      <c r="B55" s="1">
        <v>-0.390584516525268</v>
      </c>
      <c r="C55" s="1">
        <v>-0.195292258262634</v>
      </c>
      <c r="D55" s="1">
        <v>1.0</v>
      </c>
      <c r="E55" s="1">
        <v>1.0</v>
      </c>
      <c r="F55" s="1" t="str">
        <f t="shared" si="2"/>
        <v>(1)</v>
      </c>
      <c r="G55" s="1" t="str">
        <f t="shared" si="3"/>
        <v>(1)</v>
      </c>
      <c r="H55" s="1">
        <v>-0.829443610767564</v>
      </c>
      <c r="I55" s="1">
        <v>-0.783586040665726</v>
      </c>
      <c r="J55" s="1">
        <v>3.0</v>
      </c>
      <c r="K55" s="1">
        <v>1.0</v>
      </c>
      <c r="L55" s="1">
        <f t="shared" ref="L55:M55" si="56">If(J55&lt;3,-1,1)</f>
        <v>1</v>
      </c>
      <c r="M55" s="1">
        <f t="shared" si="56"/>
        <v>-1</v>
      </c>
      <c r="N55" s="1" t="s">
        <v>71</v>
      </c>
      <c r="O55" s="1" t="s">
        <v>72</v>
      </c>
      <c r="P55" s="1">
        <v>120.0</v>
      </c>
      <c r="Q55" s="1" t="s">
        <v>82</v>
      </c>
      <c r="R55" s="1"/>
      <c r="S55" s="1" t="s">
        <v>27</v>
      </c>
      <c r="T55" s="1"/>
      <c r="U55" s="1"/>
      <c r="V55" s="1"/>
      <c r="W55" s="1"/>
      <c r="X55" s="1"/>
      <c r="Y55" s="1"/>
      <c r="Z55" s="1"/>
    </row>
    <row r="56" ht="15.75" customHeight="1">
      <c r="A56" s="1">
        <v>6.0</v>
      </c>
      <c r="B56" s="1">
        <v>-0.332324790954589</v>
      </c>
      <c r="C56" s="1">
        <v>-0.166162395477294</v>
      </c>
      <c r="D56" s="1">
        <v>1.0</v>
      </c>
      <c r="E56" s="1">
        <v>1.0</v>
      </c>
      <c r="F56" s="1" t="str">
        <f t="shared" si="2"/>
        <v>(1)</v>
      </c>
      <c r="G56" s="1" t="str">
        <f t="shared" si="3"/>
        <v>(1)</v>
      </c>
      <c r="H56" s="1">
        <v>0.59264441419409</v>
      </c>
      <c r="I56" s="1">
        <v>0.649853013400069</v>
      </c>
      <c r="J56" s="1">
        <v>3.0</v>
      </c>
      <c r="K56" s="1">
        <v>1.0</v>
      </c>
      <c r="L56" s="1">
        <f t="shared" ref="L56:M56" si="57">If(J56&lt;3,-1,1)</f>
        <v>1</v>
      </c>
      <c r="M56" s="1">
        <f t="shared" si="57"/>
        <v>-1</v>
      </c>
      <c r="N56" s="1" t="s">
        <v>71</v>
      </c>
      <c r="O56" s="1" t="s">
        <v>72</v>
      </c>
      <c r="P56" s="1">
        <v>132.0</v>
      </c>
      <c r="Q56" s="1" t="s">
        <v>83</v>
      </c>
      <c r="R56" s="1"/>
      <c r="S56" s="1" t="s">
        <v>27</v>
      </c>
      <c r="T56" s="1"/>
      <c r="U56" s="1"/>
      <c r="V56" s="1"/>
      <c r="W56" s="1"/>
      <c r="X56" s="1"/>
      <c r="Y56" s="1"/>
      <c r="Z56" s="1"/>
    </row>
    <row r="57" ht="15.75" customHeight="1">
      <c r="A57" s="1">
        <v>6.0</v>
      </c>
      <c r="B57" s="1">
        <v>-0.460598945617675</v>
      </c>
      <c r="C57" s="1">
        <v>-0.230299472808837</v>
      </c>
      <c r="D57" s="1">
        <v>1.0</v>
      </c>
      <c r="E57" s="1">
        <v>1.0</v>
      </c>
      <c r="F57" s="1" t="str">
        <f t="shared" si="2"/>
        <v>(1)</v>
      </c>
      <c r="G57" s="1" t="str">
        <f t="shared" si="3"/>
        <v>(1)</v>
      </c>
      <c r="H57" s="1">
        <v>0.667926581771798</v>
      </c>
      <c r="I57" s="1">
        <v>0.709341494277928</v>
      </c>
      <c r="J57" s="1">
        <v>3.0</v>
      </c>
      <c r="K57" s="1">
        <v>1.0</v>
      </c>
      <c r="L57" s="1">
        <f t="shared" ref="L57:M57" si="58">If(J57&lt;3,-1,1)</f>
        <v>1</v>
      </c>
      <c r="M57" s="1">
        <f t="shared" si="58"/>
        <v>-1</v>
      </c>
      <c r="N57" s="1" t="s">
        <v>71</v>
      </c>
      <c r="O57" s="1" t="s">
        <v>72</v>
      </c>
      <c r="P57" s="1">
        <v>144.0</v>
      </c>
      <c r="Q57" s="1" t="s">
        <v>84</v>
      </c>
      <c r="R57" s="1"/>
      <c r="S57" s="1" t="s">
        <v>27</v>
      </c>
      <c r="T57" s="1"/>
      <c r="U57" s="1"/>
      <c r="V57" s="1"/>
      <c r="W57" s="1"/>
      <c r="X57" s="1"/>
      <c r="Y57" s="1"/>
      <c r="Z57" s="1"/>
    </row>
    <row r="58" ht="15.75" customHeight="1">
      <c r="A58" s="1">
        <v>6.0</v>
      </c>
      <c r="B58" s="1">
        <v>-0.403389310836792</v>
      </c>
      <c r="C58" s="1">
        <v>-0.201694655418396</v>
      </c>
      <c r="D58" s="1">
        <v>1.0</v>
      </c>
      <c r="E58" s="1">
        <v>1.0</v>
      </c>
      <c r="F58" s="1" t="str">
        <f t="shared" si="2"/>
        <v>(1)</v>
      </c>
      <c r="G58" s="1" t="str">
        <f t="shared" si="3"/>
        <v>(1)</v>
      </c>
      <c r="H58" s="1">
        <v>0.495437249258657</v>
      </c>
      <c r="I58" s="1">
        <v>0.5749940200227</v>
      </c>
      <c r="J58" s="1">
        <v>3.0</v>
      </c>
      <c r="K58" s="1">
        <v>1.0</v>
      </c>
      <c r="L58" s="1">
        <f t="shared" ref="L58:M58" si="59">If(J58&lt;3,-1,1)</f>
        <v>1</v>
      </c>
      <c r="M58" s="1">
        <f t="shared" si="59"/>
        <v>-1</v>
      </c>
      <c r="N58" s="1" t="s">
        <v>71</v>
      </c>
      <c r="O58" s="1" t="s">
        <v>72</v>
      </c>
      <c r="P58" s="1">
        <v>156.0</v>
      </c>
      <c r="Q58" s="1" t="s">
        <v>85</v>
      </c>
      <c r="R58" s="1"/>
      <c r="S58" s="1" t="s">
        <v>27</v>
      </c>
      <c r="T58" s="1"/>
      <c r="U58" s="1"/>
      <c r="V58" s="1"/>
      <c r="W58" s="1"/>
      <c r="X58" s="1"/>
      <c r="Y58" s="1"/>
      <c r="Z58" s="1"/>
    </row>
    <row r="59" ht="15.75" customHeight="1">
      <c r="A59" s="1">
        <v>6.0</v>
      </c>
      <c r="B59" s="1">
        <v>-0.519462299346923</v>
      </c>
      <c r="C59" s="1">
        <v>-0.259731149673461</v>
      </c>
      <c r="D59" s="1">
        <v>1.0</v>
      </c>
      <c r="E59" s="1">
        <v>1.0</v>
      </c>
      <c r="F59" s="1" t="str">
        <f t="shared" si="2"/>
        <v>(1)</v>
      </c>
      <c r="G59" s="1" t="str">
        <f t="shared" si="3"/>
        <v>(1)</v>
      </c>
      <c r="H59" s="1">
        <v>0.408022465157712</v>
      </c>
      <c r="I59" s="1">
        <v>0.509212870323759</v>
      </c>
      <c r="J59" s="1">
        <v>3.0</v>
      </c>
      <c r="K59" s="1">
        <v>1.0</v>
      </c>
      <c r="L59" s="1">
        <f t="shared" ref="L59:M59" si="60">If(J59&lt;3,-1,1)</f>
        <v>1</v>
      </c>
      <c r="M59" s="1">
        <f t="shared" si="60"/>
        <v>-1</v>
      </c>
      <c r="N59" s="1" t="s">
        <v>63</v>
      </c>
      <c r="O59" s="1" t="s">
        <v>86</v>
      </c>
      <c r="P59" s="1">
        <v>12.0</v>
      </c>
      <c r="Q59" s="1" t="s">
        <v>87</v>
      </c>
      <c r="R59" s="1"/>
      <c r="S59" s="1" t="s">
        <v>27</v>
      </c>
      <c r="T59" s="1"/>
      <c r="U59" s="1"/>
      <c r="V59" s="1"/>
      <c r="W59" s="1"/>
      <c r="X59" s="1"/>
      <c r="Y59" s="1"/>
      <c r="Z59" s="1"/>
    </row>
    <row r="60" ht="15.75" customHeight="1">
      <c r="A60" s="1">
        <v>6.0</v>
      </c>
      <c r="B60" s="1">
        <v>-0.494634103775024</v>
      </c>
      <c r="C60" s="1">
        <v>-0.247317051887512</v>
      </c>
      <c r="D60" s="1">
        <v>1.0</v>
      </c>
      <c r="E60" s="1">
        <v>1.0</v>
      </c>
      <c r="F60" s="1" t="str">
        <f t="shared" si="2"/>
        <v>(1)</v>
      </c>
      <c r="G60" s="1" t="str">
        <f t="shared" si="3"/>
        <v>(1)</v>
      </c>
      <c r="H60" s="1">
        <v>0.408022465157712</v>
      </c>
      <c r="I60" s="1">
        <v>0.509212870323759</v>
      </c>
      <c r="J60" s="1">
        <v>3.0</v>
      </c>
      <c r="K60" s="1">
        <v>1.0</v>
      </c>
      <c r="L60" s="1">
        <f t="shared" ref="L60:M60" si="61">If(J60&lt;3,-1,1)</f>
        <v>1</v>
      </c>
      <c r="M60" s="1">
        <f t="shared" si="61"/>
        <v>-1</v>
      </c>
      <c r="N60" s="1" t="s">
        <v>63</v>
      </c>
      <c r="O60" s="1" t="s">
        <v>86</v>
      </c>
      <c r="P60" s="1">
        <v>24.0</v>
      </c>
      <c r="Q60" s="1" t="s">
        <v>88</v>
      </c>
      <c r="R60" s="1"/>
      <c r="S60" s="1" t="s">
        <v>27</v>
      </c>
      <c r="T60" s="1"/>
      <c r="U60" s="1"/>
      <c r="V60" s="1"/>
      <c r="W60" s="1"/>
      <c r="X60" s="1"/>
      <c r="Y60" s="1"/>
      <c r="Z60" s="1"/>
    </row>
    <row r="61" ht="15.75" customHeight="1">
      <c r="A61" s="1">
        <v>6.0</v>
      </c>
      <c r="B61" s="1">
        <v>-0.383369064331054</v>
      </c>
      <c r="C61" s="1">
        <v>-0.191684532165527</v>
      </c>
      <c r="D61" s="1">
        <v>1.0</v>
      </c>
      <c r="E61" s="1">
        <v>1.0</v>
      </c>
      <c r="F61" s="1" t="str">
        <f t="shared" si="2"/>
        <v>(1)</v>
      </c>
      <c r="G61" s="1" t="str">
        <f t="shared" si="3"/>
        <v>(1)</v>
      </c>
      <c r="H61" s="1">
        <v>0.44552724970574</v>
      </c>
      <c r="I61" s="1">
        <v>0.537275835937236</v>
      </c>
      <c r="J61" s="1">
        <v>3.0</v>
      </c>
      <c r="K61" s="1">
        <v>1.0</v>
      </c>
      <c r="L61" s="1">
        <f t="shared" ref="L61:M61" si="62">If(J61&lt;3,-1,1)</f>
        <v>1</v>
      </c>
      <c r="M61" s="1">
        <f t="shared" si="62"/>
        <v>-1</v>
      </c>
      <c r="N61" s="1" t="s">
        <v>63</v>
      </c>
      <c r="O61" s="1" t="s">
        <v>86</v>
      </c>
      <c r="P61" s="1">
        <v>36.0</v>
      </c>
      <c r="Q61" s="1" t="s">
        <v>89</v>
      </c>
      <c r="R61" s="1"/>
      <c r="S61" s="1" t="s">
        <v>27</v>
      </c>
      <c r="T61" s="1"/>
      <c r="U61" s="1"/>
      <c r="V61" s="1"/>
      <c r="W61" s="1"/>
      <c r="X61" s="1"/>
      <c r="Y61" s="1"/>
      <c r="Z61" s="1"/>
    </row>
    <row r="62" ht="15.75" customHeight="1">
      <c r="A62" s="1">
        <v>6.0</v>
      </c>
      <c r="B62" s="1">
        <v>-0.338339447975158</v>
      </c>
      <c r="C62" s="1">
        <v>-0.169169723987579</v>
      </c>
      <c r="D62" s="1">
        <v>1.0</v>
      </c>
      <c r="E62" s="1">
        <v>1.0</v>
      </c>
      <c r="F62" s="1" t="str">
        <f t="shared" si="2"/>
        <v>(1)</v>
      </c>
      <c r="G62" s="1" t="str">
        <f t="shared" si="3"/>
        <v>(1)</v>
      </c>
      <c r="H62" s="1">
        <v>0.602244322137157</v>
      </c>
      <c r="I62" s="1">
        <v>0.657358761944433</v>
      </c>
      <c r="J62" s="1">
        <v>3.0</v>
      </c>
      <c r="K62" s="1">
        <v>1.0</v>
      </c>
      <c r="L62" s="1">
        <f t="shared" ref="L62:M62" si="63">If(J62&lt;3,-1,1)</f>
        <v>1</v>
      </c>
      <c r="M62" s="1">
        <f t="shared" si="63"/>
        <v>-1</v>
      </c>
      <c r="N62" s="1" t="s">
        <v>63</v>
      </c>
      <c r="O62" s="1" t="s">
        <v>86</v>
      </c>
      <c r="P62" s="1">
        <v>48.0</v>
      </c>
      <c r="Q62" s="1" t="s">
        <v>90</v>
      </c>
      <c r="R62" s="1"/>
      <c r="S62" s="1" t="s">
        <v>27</v>
      </c>
      <c r="T62" s="1"/>
      <c r="U62" s="1"/>
      <c r="V62" s="1"/>
      <c r="W62" s="1"/>
      <c r="X62" s="1"/>
      <c r="Y62" s="1"/>
      <c r="Z62" s="1"/>
    </row>
    <row r="63" ht="15.75" customHeight="1">
      <c r="A63" s="1">
        <v>6.0</v>
      </c>
      <c r="B63" s="1">
        <v>-0.443818634748458</v>
      </c>
      <c r="C63" s="1">
        <v>0.443818634748458</v>
      </c>
      <c r="D63" s="1">
        <v>-1.0</v>
      </c>
      <c r="E63" s="1">
        <v>-1.0</v>
      </c>
      <c r="F63" s="1">
        <f t="shared" si="2"/>
        <v>-1</v>
      </c>
      <c r="G63" s="1">
        <f t="shared" si="3"/>
        <v>-1</v>
      </c>
      <c r="H63" s="1">
        <v>0.660390227476529</v>
      </c>
      <c r="I63" s="1">
        <v>0.70331782074758</v>
      </c>
      <c r="J63" s="1">
        <v>3.0</v>
      </c>
      <c r="K63" s="1">
        <v>1.0</v>
      </c>
      <c r="L63" s="1">
        <f t="shared" ref="L63:M63" si="64">If(J63&lt;3,-1,1)</f>
        <v>1</v>
      </c>
      <c r="M63" s="1">
        <f t="shared" si="64"/>
        <v>-1</v>
      </c>
      <c r="N63" s="1" t="s">
        <v>63</v>
      </c>
      <c r="O63" s="1" t="s">
        <v>86</v>
      </c>
      <c r="P63" s="1">
        <v>60.0</v>
      </c>
      <c r="Q63" s="1" t="s">
        <v>91</v>
      </c>
      <c r="S63" s="1" t="s">
        <v>21</v>
      </c>
    </row>
    <row r="64" ht="15.75" customHeight="1">
      <c r="A64" s="1">
        <v>6.0</v>
      </c>
      <c r="B64" s="1">
        <v>-0.59455885887146</v>
      </c>
      <c r="C64" s="1">
        <v>-0.29727942943573</v>
      </c>
      <c r="D64" s="1">
        <v>-1.0</v>
      </c>
      <c r="E64" s="1">
        <v>-1.0</v>
      </c>
      <c r="F64" s="1">
        <f t="shared" si="2"/>
        <v>-1</v>
      </c>
      <c r="G64" s="1">
        <f t="shared" si="3"/>
        <v>-1</v>
      </c>
      <c r="H64" s="1">
        <v>-0.835437563867684</v>
      </c>
      <c r="I64" s="1">
        <v>-0.572804256467703</v>
      </c>
      <c r="J64" s="1">
        <v>3.0</v>
      </c>
      <c r="K64" s="1">
        <v>1.0</v>
      </c>
      <c r="L64" s="1">
        <f t="shared" ref="L64:M64" si="65">If(J64&lt;3,-1,1)</f>
        <v>1</v>
      </c>
      <c r="M64" s="1">
        <f t="shared" si="65"/>
        <v>-1</v>
      </c>
      <c r="N64" s="1" t="s">
        <v>63</v>
      </c>
      <c r="O64" s="1" t="s">
        <v>86</v>
      </c>
      <c r="P64" s="1">
        <v>72.0</v>
      </c>
      <c r="Q64" s="1" t="s">
        <v>92</v>
      </c>
      <c r="S64" s="1" t="s">
        <v>21</v>
      </c>
    </row>
    <row r="65" ht="15.75" customHeight="1">
      <c r="A65" s="1">
        <v>6.0</v>
      </c>
      <c r="B65" s="1">
        <v>-0.626325750350952</v>
      </c>
      <c r="C65" s="1">
        <v>-0.313162875175476</v>
      </c>
      <c r="D65" s="1">
        <v>-1.0</v>
      </c>
      <c r="E65" s="1">
        <v>-1.0</v>
      </c>
      <c r="F65" s="1">
        <f t="shared" si="2"/>
        <v>-1</v>
      </c>
      <c r="G65" s="1">
        <f t="shared" si="3"/>
        <v>-1</v>
      </c>
      <c r="H65" s="1">
        <v>-0.819206033343304</v>
      </c>
      <c r="I65" s="1">
        <v>-0.686643444594854</v>
      </c>
      <c r="J65" s="1">
        <v>3.0</v>
      </c>
      <c r="K65" s="1">
        <v>1.0</v>
      </c>
      <c r="L65" s="1">
        <f t="shared" ref="L65:M65" si="66">If(J65&lt;3,-1,1)</f>
        <v>1</v>
      </c>
      <c r="M65" s="1">
        <f t="shared" si="66"/>
        <v>-1</v>
      </c>
      <c r="N65" s="1" t="s">
        <v>63</v>
      </c>
      <c r="O65" s="1" t="s">
        <v>86</v>
      </c>
      <c r="P65" s="1">
        <v>84.0</v>
      </c>
      <c r="Q65" s="1" t="s">
        <v>93</v>
      </c>
      <c r="S65" s="1" t="s">
        <v>21</v>
      </c>
    </row>
    <row r="66" ht="15.75" customHeight="1">
      <c r="A66" s="1">
        <v>6.0</v>
      </c>
      <c r="B66" s="1">
        <v>-0.628015804290771</v>
      </c>
      <c r="C66" s="1">
        <v>-0.314007902145385</v>
      </c>
      <c r="D66" s="1">
        <v>-1.0</v>
      </c>
      <c r="E66" s="1">
        <v>-1.0</v>
      </c>
      <c r="F66" s="1">
        <f t="shared" si="2"/>
        <v>-1</v>
      </c>
      <c r="G66" s="1">
        <f t="shared" si="3"/>
        <v>-1</v>
      </c>
      <c r="H66" s="1">
        <v>-0.824468646401298</v>
      </c>
      <c r="I66" s="1">
        <v>-0.677362166819042</v>
      </c>
      <c r="J66" s="1">
        <v>3.0</v>
      </c>
      <c r="K66" s="1">
        <v>1.0</v>
      </c>
      <c r="L66" s="1">
        <f t="shared" ref="L66:M66" si="67">If(J66&lt;3,-1,1)</f>
        <v>1</v>
      </c>
      <c r="M66" s="1">
        <f t="shared" si="67"/>
        <v>-1</v>
      </c>
      <c r="N66" s="1" t="s">
        <v>63</v>
      </c>
      <c r="O66" s="1" t="s">
        <v>86</v>
      </c>
      <c r="P66" s="1">
        <v>96.0</v>
      </c>
      <c r="Q66" s="1" t="s">
        <v>94</v>
      </c>
      <c r="S66" s="1" t="s">
        <v>21</v>
      </c>
    </row>
    <row r="67" ht="15.75" customHeight="1">
      <c r="A67" s="1">
        <v>6.0</v>
      </c>
      <c r="B67" s="1">
        <v>-0.274528956413269</v>
      </c>
      <c r="C67" s="1">
        <v>-0.137264478206634</v>
      </c>
      <c r="D67" s="1">
        <v>-1.0</v>
      </c>
      <c r="E67" s="1">
        <v>-1.0</v>
      </c>
      <c r="F67" s="1">
        <f t="shared" si="2"/>
        <v>-1</v>
      </c>
      <c r="G67" s="1">
        <f t="shared" si="3"/>
        <v>-1</v>
      </c>
      <c r="H67" s="1">
        <v>-0.824791034611159</v>
      </c>
      <c r="I67" s="1">
        <v>-0.67688959069654</v>
      </c>
      <c r="J67" s="1">
        <v>3.0</v>
      </c>
      <c r="K67" s="1">
        <v>1.0</v>
      </c>
      <c r="L67" s="1">
        <f t="shared" ref="L67:M67" si="68">If(J67&lt;3,-1,1)</f>
        <v>1</v>
      </c>
      <c r="M67" s="1">
        <f t="shared" si="68"/>
        <v>-1</v>
      </c>
      <c r="N67" s="1" t="s">
        <v>63</v>
      </c>
      <c r="O67" s="1" t="s">
        <v>86</v>
      </c>
      <c r="P67" s="1">
        <v>108.0</v>
      </c>
      <c r="Q67" s="1" t="s">
        <v>95</v>
      </c>
      <c r="S67" s="1" t="s">
        <v>21</v>
      </c>
    </row>
    <row r="68" ht="15.75" customHeight="1">
      <c r="A68" s="1">
        <v>6.0</v>
      </c>
      <c r="B68" s="1">
        <v>-0.223399567604064</v>
      </c>
      <c r="C68" s="1">
        <v>-0.111699783802032</v>
      </c>
      <c r="D68" s="1">
        <v>-1.0</v>
      </c>
      <c r="E68" s="1">
        <v>-1.0</v>
      </c>
      <c r="F68" s="1">
        <f t="shared" si="2"/>
        <v>-1</v>
      </c>
      <c r="G68" s="1">
        <f t="shared" si="3"/>
        <v>-1</v>
      </c>
      <c r="H68" s="1">
        <v>-0.850627893622067</v>
      </c>
      <c r="I68" s="1">
        <v>-0.822365588156057</v>
      </c>
      <c r="J68" s="1">
        <v>3.0</v>
      </c>
      <c r="K68" s="1">
        <v>1.0</v>
      </c>
      <c r="L68" s="1">
        <f t="shared" ref="L68:M68" si="69">If(J68&lt;3,-1,1)</f>
        <v>1</v>
      </c>
      <c r="M68" s="1">
        <f t="shared" si="69"/>
        <v>-1</v>
      </c>
      <c r="N68" s="1" t="s">
        <v>63</v>
      </c>
      <c r="O68" s="1" t="s">
        <v>86</v>
      </c>
      <c r="P68" s="1">
        <v>120.0</v>
      </c>
      <c r="Q68" s="1" t="s">
        <v>96</v>
      </c>
      <c r="S68" s="1" t="s">
        <v>21</v>
      </c>
    </row>
    <row r="69" ht="15.75" customHeight="1">
      <c r="A69" s="1">
        <v>6.0</v>
      </c>
      <c r="B69" s="1">
        <v>-0.420410633087158</v>
      </c>
      <c r="C69" s="1">
        <v>-0.210205316543579</v>
      </c>
      <c r="D69" s="1">
        <v>-1.0</v>
      </c>
      <c r="E69" s="1">
        <v>-1.0</v>
      </c>
      <c r="F69" s="1">
        <f t="shared" si="2"/>
        <v>-1</v>
      </c>
      <c r="G69" s="1">
        <f t="shared" si="3"/>
        <v>-1</v>
      </c>
      <c r="H69" s="1">
        <v>-0.869880849401213</v>
      </c>
      <c r="I69" s="1">
        <v>-0.851165586849082</v>
      </c>
      <c r="J69" s="1">
        <v>3.0</v>
      </c>
      <c r="K69" s="1">
        <v>1.0</v>
      </c>
      <c r="L69" s="1">
        <f t="shared" ref="L69:M69" si="70">If(J69&lt;3,-1,1)</f>
        <v>1</v>
      </c>
      <c r="M69" s="1">
        <f t="shared" si="70"/>
        <v>-1</v>
      </c>
      <c r="N69" s="1" t="s">
        <v>63</v>
      </c>
      <c r="O69" s="1" t="s">
        <v>86</v>
      </c>
      <c r="P69" s="1">
        <v>132.0</v>
      </c>
      <c r="Q69" s="1" t="s">
        <v>97</v>
      </c>
      <c r="S69" s="1" t="s">
        <v>21</v>
      </c>
    </row>
    <row r="70" ht="15.75" customHeight="1">
      <c r="A70" s="1">
        <v>6.0</v>
      </c>
      <c r="B70" s="1">
        <v>-0.410559654235839</v>
      </c>
      <c r="C70" s="1">
        <v>-0.205279827117919</v>
      </c>
      <c r="D70" s="1">
        <v>-1.0</v>
      </c>
      <c r="E70" s="1">
        <v>-1.0</v>
      </c>
      <c r="F70" s="1">
        <f t="shared" si="2"/>
        <v>-1</v>
      </c>
      <c r="G70" s="1">
        <f t="shared" si="3"/>
        <v>-1</v>
      </c>
      <c r="H70" s="1">
        <v>-0.81725085049419</v>
      </c>
      <c r="I70" s="1">
        <v>-0.75097143783941</v>
      </c>
      <c r="J70" s="1">
        <v>3.0</v>
      </c>
      <c r="K70" s="1">
        <v>1.0</v>
      </c>
      <c r="L70" s="1">
        <f t="shared" ref="L70:M70" si="71">If(J70&lt;3,-1,1)</f>
        <v>1</v>
      </c>
      <c r="M70" s="1">
        <f t="shared" si="71"/>
        <v>-1</v>
      </c>
      <c r="N70" s="1" t="s">
        <v>63</v>
      </c>
      <c r="O70" s="1" t="s">
        <v>86</v>
      </c>
      <c r="P70" s="1">
        <v>144.0</v>
      </c>
      <c r="Q70" s="1" t="s">
        <v>98</v>
      </c>
      <c r="S70" s="1" t="s">
        <v>21</v>
      </c>
    </row>
    <row r="71" ht="15.75" customHeight="1">
      <c r="A71" s="1">
        <v>6.0</v>
      </c>
      <c r="B71" s="1">
        <v>-0.32476167678833</v>
      </c>
      <c r="C71" s="1">
        <v>-0.162380838394165</v>
      </c>
      <c r="D71" s="1">
        <v>-1.0</v>
      </c>
      <c r="E71" s="1">
        <v>-1.0</v>
      </c>
      <c r="F71" s="1">
        <f t="shared" si="2"/>
        <v>-1</v>
      </c>
      <c r="G71" s="1">
        <f t="shared" si="3"/>
        <v>-1</v>
      </c>
      <c r="H71" s="1">
        <v>0.56566083705843</v>
      </c>
      <c r="I71" s="1">
        <v>0.628870548190775</v>
      </c>
      <c r="J71" s="1">
        <v>3.0</v>
      </c>
      <c r="K71" s="1">
        <v>1.0</v>
      </c>
      <c r="L71" s="1">
        <f t="shared" ref="L71:M71" si="72">If(J71&lt;3,-1,1)</f>
        <v>1</v>
      </c>
      <c r="M71" s="1">
        <f t="shared" si="72"/>
        <v>-1</v>
      </c>
      <c r="N71" s="1" t="s">
        <v>63</v>
      </c>
      <c r="O71" s="1" t="s">
        <v>86</v>
      </c>
      <c r="P71" s="1">
        <v>156.0</v>
      </c>
      <c r="Q71" s="1" t="s">
        <v>99</v>
      </c>
      <c r="S71" s="1" t="s">
        <v>21</v>
      </c>
    </row>
    <row r="72" ht="15.75" customHeight="1">
      <c r="A72" s="1">
        <v>6.0</v>
      </c>
      <c r="B72" s="1">
        <v>0.0</v>
      </c>
      <c r="C72" s="1">
        <v>0.0</v>
      </c>
      <c r="D72" s="1">
        <v>-1.0</v>
      </c>
      <c r="E72" s="1">
        <v>-1.0</v>
      </c>
      <c r="F72" s="1">
        <f t="shared" si="2"/>
        <v>-1</v>
      </c>
      <c r="G72" s="1">
        <f t="shared" si="3"/>
        <v>-1</v>
      </c>
      <c r="H72" s="1">
        <v>-0.729398959875106</v>
      </c>
      <c r="I72" s="1">
        <v>-0.729398959875106</v>
      </c>
      <c r="J72" s="1">
        <v>2.0</v>
      </c>
      <c r="K72" s="1">
        <v>1.0</v>
      </c>
      <c r="L72" s="1">
        <f t="shared" ref="L72:M72" si="73">If(J72&lt;3,-1,1)</f>
        <v>-1</v>
      </c>
      <c r="M72" s="1">
        <f t="shared" si="73"/>
        <v>-1</v>
      </c>
      <c r="N72" s="1" t="s">
        <v>18</v>
      </c>
      <c r="O72" s="1" t="s">
        <v>100</v>
      </c>
      <c r="P72" s="1">
        <v>12.0</v>
      </c>
      <c r="Q72" s="1" t="s">
        <v>101</v>
      </c>
      <c r="S72" s="1" t="s">
        <v>21</v>
      </c>
    </row>
    <row r="73" ht="15.75" customHeight="1">
      <c r="A73" s="1">
        <v>6.0</v>
      </c>
      <c r="B73" s="1">
        <v>-0.477695846557617</v>
      </c>
      <c r="C73" s="1">
        <v>-0.238847923278808</v>
      </c>
      <c r="D73" s="1">
        <v>-1.0</v>
      </c>
      <c r="E73" s="1">
        <v>-1.0</v>
      </c>
      <c r="F73" s="1">
        <f t="shared" si="2"/>
        <v>-1</v>
      </c>
      <c r="G73" s="1">
        <f t="shared" si="3"/>
        <v>-1</v>
      </c>
      <c r="H73" s="1">
        <v>-0.729398959875106</v>
      </c>
      <c r="I73" s="1">
        <v>-0.729398959875106</v>
      </c>
      <c r="J73" s="1">
        <v>2.0</v>
      </c>
      <c r="K73" s="1">
        <v>1.0</v>
      </c>
      <c r="L73" s="1">
        <f t="shared" ref="L73:M73" si="74">If(J73&lt;3,-1,1)</f>
        <v>-1</v>
      </c>
      <c r="M73" s="1">
        <f t="shared" si="74"/>
        <v>-1</v>
      </c>
      <c r="N73" s="1" t="s">
        <v>18</v>
      </c>
      <c r="O73" s="1" t="s">
        <v>100</v>
      </c>
      <c r="P73" s="1">
        <v>24.0</v>
      </c>
      <c r="Q73" s="1" t="s">
        <v>102</v>
      </c>
      <c r="S73" s="1" t="s">
        <v>21</v>
      </c>
    </row>
    <row r="74" ht="15.75" customHeight="1">
      <c r="A74" s="1">
        <v>6.0</v>
      </c>
      <c r="B74" s="1">
        <v>0.0</v>
      </c>
      <c r="C74" s="1">
        <v>0.0</v>
      </c>
      <c r="D74" s="1">
        <v>-1.0</v>
      </c>
      <c r="E74" s="1">
        <v>-1.0</v>
      </c>
      <c r="F74" s="1">
        <f t="shared" si="2"/>
        <v>-1</v>
      </c>
      <c r="G74" s="1">
        <f t="shared" si="3"/>
        <v>-1</v>
      </c>
      <c r="H74" s="1">
        <v>-0.812873106445586</v>
      </c>
      <c r="I74" s="1">
        <v>-0.727300610763686</v>
      </c>
      <c r="J74" s="1">
        <v>2.0</v>
      </c>
      <c r="K74" s="1">
        <v>1.0</v>
      </c>
      <c r="L74" s="1">
        <f t="shared" ref="L74:M74" si="75">If(J74&lt;3,-1,1)</f>
        <v>-1</v>
      </c>
      <c r="M74" s="1">
        <f t="shared" si="75"/>
        <v>-1</v>
      </c>
      <c r="N74" s="1" t="s">
        <v>18</v>
      </c>
      <c r="O74" s="1" t="s">
        <v>100</v>
      </c>
      <c r="P74" s="1">
        <v>36.0</v>
      </c>
      <c r="Q74" s="1" t="s">
        <v>103</v>
      </c>
      <c r="S74" s="1" t="s">
        <v>21</v>
      </c>
    </row>
    <row r="75" ht="15.75" customHeight="1">
      <c r="A75" s="1">
        <v>6.0</v>
      </c>
      <c r="B75" s="1">
        <v>-0.327673172950744</v>
      </c>
      <c r="C75" s="1">
        <v>-0.163836586475372</v>
      </c>
      <c r="D75" s="1">
        <v>-1.0</v>
      </c>
      <c r="E75" s="1">
        <v>-1.0</v>
      </c>
      <c r="F75" s="1">
        <f t="shared" si="2"/>
        <v>-1</v>
      </c>
      <c r="G75" s="1">
        <f t="shared" si="3"/>
        <v>-1</v>
      </c>
      <c r="H75" s="1">
        <v>-0.710292172431945</v>
      </c>
      <c r="I75" s="1">
        <v>-0.710292172431945</v>
      </c>
      <c r="J75" s="1">
        <v>2.0</v>
      </c>
      <c r="K75" s="1">
        <v>1.0</v>
      </c>
      <c r="L75" s="1">
        <f t="shared" ref="L75:M75" si="76">If(J75&lt;3,-1,1)</f>
        <v>-1</v>
      </c>
      <c r="M75" s="1">
        <f t="shared" si="76"/>
        <v>-1</v>
      </c>
      <c r="N75" s="1" t="s">
        <v>18</v>
      </c>
      <c r="O75" s="1" t="s">
        <v>100</v>
      </c>
      <c r="P75" s="1">
        <v>48.0</v>
      </c>
      <c r="Q75" s="1" t="s">
        <v>104</v>
      </c>
      <c r="S75" s="1" t="s">
        <v>21</v>
      </c>
    </row>
    <row r="76" ht="15.75" customHeight="1">
      <c r="A76" s="1">
        <v>6.0</v>
      </c>
      <c r="B76" s="1">
        <v>-0.281961607933044</v>
      </c>
      <c r="C76" s="1">
        <v>-0.140980803966522</v>
      </c>
      <c r="D76" s="1">
        <v>-1.0</v>
      </c>
      <c r="E76" s="1">
        <v>-1.0</v>
      </c>
      <c r="F76" s="1">
        <f t="shared" si="2"/>
        <v>-1</v>
      </c>
      <c r="G76" s="1">
        <f t="shared" si="3"/>
        <v>-1</v>
      </c>
      <c r="H76" s="1">
        <v>-0.834772401490648</v>
      </c>
      <c r="I76" s="1">
        <v>-0.794508760888794</v>
      </c>
      <c r="J76" s="1">
        <v>2.0</v>
      </c>
      <c r="K76" s="1">
        <v>1.0</v>
      </c>
      <c r="L76" s="1">
        <f t="shared" ref="L76:M76" si="77">If(J76&lt;3,-1,1)</f>
        <v>-1</v>
      </c>
      <c r="M76" s="1">
        <f t="shared" si="77"/>
        <v>-1</v>
      </c>
      <c r="N76" s="1" t="s">
        <v>18</v>
      </c>
      <c r="O76" s="1" t="s">
        <v>100</v>
      </c>
      <c r="P76" s="1">
        <v>60.0</v>
      </c>
      <c r="Q76" s="1" t="s">
        <v>105</v>
      </c>
      <c r="S76" s="1" t="s">
        <v>21</v>
      </c>
    </row>
    <row r="77" ht="15.75" customHeight="1">
      <c r="A77" s="1">
        <v>6.0</v>
      </c>
      <c r="B77" s="1">
        <v>-0.458324766159057</v>
      </c>
      <c r="C77" s="1">
        <v>-0.229162383079528</v>
      </c>
      <c r="D77" s="1">
        <v>-1.0</v>
      </c>
      <c r="E77" s="1">
        <v>-1.0</v>
      </c>
      <c r="F77" s="1">
        <f t="shared" si="2"/>
        <v>-1</v>
      </c>
      <c r="G77" s="1">
        <f t="shared" si="3"/>
        <v>-1</v>
      </c>
      <c r="H77" s="1">
        <v>-0.848155555311357</v>
      </c>
      <c r="I77" s="1">
        <v>-0.818342174680787</v>
      </c>
      <c r="J77" s="1">
        <v>2.0</v>
      </c>
      <c r="K77" s="1">
        <v>2.0</v>
      </c>
      <c r="L77" s="1">
        <f t="shared" ref="L77:M77" si="78">If(J77&lt;3,-1,1)</f>
        <v>-1</v>
      </c>
      <c r="M77" s="1">
        <f t="shared" si="78"/>
        <v>-1</v>
      </c>
      <c r="N77" s="1" t="s">
        <v>106</v>
      </c>
      <c r="O77" s="1" t="s">
        <v>100</v>
      </c>
      <c r="P77" s="1">
        <v>72.0</v>
      </c>
      <c r="Q77" s="1" t="s">
        <v>107</v>
      </c>
      <c r="S77" s="1" t="s">
        <v>21</v>
      </c>
    </row>
    <row r="78" ht="15.75" customHeight="1">
      <c r="A78" s="1">
        <v>6.0</v>
      </c>
      <c r="B78" s="1">
        <v>-0.363353109359741</v>
      </c>
      <c r="C78" s="1">
        <v>-0.18167655467987</v>
      </c>
      <c r="D78" s="1">
        <v>-1.0</v>
      </c>
      <c r="E78" s="1">
        <v>-1.0</v>
      </c>
      <c r="F78" s="1">
        <f t="shared" si="2"/>
        <v>-1</v>
      </c>
      <c r="G78" s="1">
        <f t="shared" si="3"/>
        <v>-1</v>
      </c>
      <c r="H78" s="1">
        <v>-0.813802618836773</v>
      </c>
      <c r="I78" s="1">
        <v>-0.73502952210874</v>
      </c>
      <c r="J78" s="1">
        <v>2.0</v>
      </c>
      <c r="K78" s="1">
        <v>2.0</v>
      </c>
      <c r="L78" s="1">
        <f t="shared" ref="L78:M78" si="79">If(J78&lt;3,-1,1)</f>
        <v>-1</v>
      </c>
      <c r="M78" s="1">
        <f t="shared" si="79"/>
        <v>-1</v>
      </c>
      <c r="N78" s="1" t="s">
        <v>106</v>
      </c>
      <c r="O78" s="1" t="s">
        <v>100</v>
      </c>
      <c r="P78" s="1">
        <v>84.0</v>
      </c>
      <c r="Q78" s="1" t="s">
        <v>108</v>
      </c>
      <c r="S78" s="1" t="s">
        <v>21</v>
      </c>
    </row>
    <row r="79" ht="15.75" customHeight="1">
      <c r="A79" s="1">
        <v>6.0</v>
      </c>
      <c r="B79" s="1">
        <v>-0.548583698272705</v>
      </c>
      <c r="C79" s="1">
        <v>-0.274291849136352</v>
      </c>
      <c r="D79" s="1">
        <v>-1.0</v>
      </c>
      <c r="E79" s="1">
        <v>-1.0</v>
      </c>
      <c r="F79" s="1">
        <f t="shared" si="2"/>
        <v>-1</v>
      </c>
      <c r="G79" s="1">
        <f t="shared" si="3"/>
        <v>-1</v>
      </c>
      <c r="H79" s="1">
        <v>-0.826504279541238</v>
      </c>
      <c r="I79" s="1">
        <v>-0.776994723760716</v>
      </c>
      <c r="J79" s="1">
        <v>2.0</v>
      </c>
      <c r="K79" s="1">
        <v>2.0</v>
      </c>
      <c r="L79" s="1">
        <f t="shared" ref="L79:M79" si="80">If(J79&lt;3,-1,1)</f>
        <v>-1</v>
      </c>
      <c r="M79" s="1">
        <f t="shared" si="80"/>
        <v>-1</v>
      </c>
      <c r="N79" s="1" t="s">
        <v>106</v>
      </c>
      <c r="O79" s="1" t="s">
        <v>100</v>
      </c>
      <c r="P79" s="1">
        <v>96.0</v>
      </c>
      <c r="Q79" s="1" t="s">
        <v>109</v>
      </c>
      <c r="S79" s="1" t="s">
        <v>21</v>
      </c>
    </row>
    <row r="80" ht="15.75" customHeight="1">
      <c r="A80" s="1">
        <v>6.0</v>
      </c>
      <c r="B80" s="1">
        <v>-0.384621977806091</v>
      </c>
      <c r="C80" s="1">
        <v>-0.192310988903045</v>
      </c>
      <c r="D80" s="1">
        <v>-1.0</v>
      </c>
      <c r="E80" s="1">
        <v>-1.0</v>
      </c>
      <c r="F80" s="1">
        <f t="shared" si="2"/>
        <v>-1</v>
      </c>
      <c r="G80" s="1">
        <f t="shared" si="3"/>
        <v>-1</v>
      </c>
      <c r="H80" s="1">
        <v>-0.81427028180339</v>
      </c>
      <c r="I80" s="1">
        <v>-0.70141625404943</v>
      </c>
      <c r="J80" s="1">
        <v>2.0</v>
      </c>
      <c r="K80" s="1">
        <v>2.0</v>
      </c>
      <c r="L80" s="1">
        <f t="shared" ref="L80:M80" si="81">If(J80&lt;3,-1,1)</f>
        <v>-1</v>
      </c>
      <c r="M80" s="1">
        <f t="shared" si="81"/>
        <v>-1</v>
      </c>
      <c r="N80" s="1" t="s">
        <v>106</v>
      </c>
      <c r="O80" s="1" t="s">
        <v>100</v>
      </c>
      <c r="P80" s="1">
        <v>108.0</v>
      </c>
      <c r="Q80" s="1" t="s">
        <v>110</v>
      </c>
      <c r="S80" s="1" t="s">
        <v>21</v>
      </c>
    </row>
    <row r="81" ht="15.75" customHeight="1">
      <c r="A81" s="1">
        <v>6.0</v>
      </c>
      <c r="B81" s="1">
        <v>-0.215021467208862</v>
      </c>
      <c r="C81" s="1">
        <v>-0.107510733604431</v>
      </c>
      <c r="D81" s="1">
        <v>-1.0</v>
      </c>
      <c r="E81" s="1">
        <v>-1.0</v>
      </c>
      <c r="F81" s="1">
        <f t="shared" si="2"/>
        <v>-1</v>
      </c>
      <c r="G81" s="1">
        <f t="shared" si="3"/>
        <v>-1</v>
      </c>
      <c r="H81" s="1">
        <v>-0.822484066004033</v>
      </c>
      <c r="I81" s="1">
        <v>-0.767008791324732</v>
      </c>
      <c r="J81" s="1">
        <v>2.0</v>
      </c>
      <c r="K81" s="1">
        <v>2.0</v>
      </c>
      <c r="L81" s="1">
        <f t="shared" ref="L81:M81" si="82">If(J81&lt;3,-1,1)</f>
        <v>-1</v>
      </c>
      <c r="M81" s="1">
        <f t="shared" si="82"/>
        <v>-1</v>
      </c>
      <c r="N81" s="1" t="s">
        <v>106</v>
      </c>
      <c r="O81" s="1" t="s">
        <v>100</v>
      </c>
      <c r="P81" s="1">
        <v>120.0</v>
      </c>
      <c r="Q81" s="1" t="s">
        <v>111</v>
      </c>
      <c r="S81" s="1" t="s">
        <v>21</v>
      </c>
    </row>
    <row r="82" ht="15.75" customHeight="1">
      <c r="A82" s="1">
        <v>6.0</v>
      </c>
      <c r="B82" s="1">
        <v>-0.230906271934509</v>
      </c>
      <c r="C82" s="1">
        <v>0.230906271934509</v>
      </c>
      <c r="D82" s="1">
        <v>-1.0</v>
      </c>
      <c r="E82" s="1">
        <v>-1.0</v>
      </c>
      <c r="F82" s="1">
        <f t="shared" si="2"/>
        <v>-1</v>
      </c>
      <c r="G82" s="1">
        <f t="shared" si="3"/>
        <v>-1</v>
      </c>
      <c r="H82" s="1">
        <v>-0.873409573113842</v>
      </c>
      <c r="I82" s="1">
        <v>-0.856071736353597</v>
      </c>
      <c r="J82" s="1">
        <v>2.0</v>
      </c>
      <c r="K82" s="1">
        <v>1.0</v>
      </c>
      <c r="L82" s="1">
        <f t="shared" ref="L82:M82" si="83">If(J82&lt;3,-1,1)</f>
        <v>-1</v>
      </c>
      <c r="M82" s="1">
        <f t="shared" si="83"/>
        <v>-1</v>
      </c>
      <c r="N82" s="1" t="s">
        <v>106</v>
      </c>
      <c r="O82" s="1" t="s">
        <v>100</v>
      </c>
      <c r="P82" s="1">
        <v>132.0</v>
      </c>
      <c r="Q82" s="1" t="s">
        <v>112</v>
      </c>
      <c r="S82" s="1" t="s">
        <v>21</v>
      </c>
    </row>
    <row r="83" ht="15.75" customHeight="1">
      <c r="A83" s="1">
        <v>6.0</v>
      </c>
      <c r="B83" s="1">
        <v>-0.338139581680297</v>
      </c>
      <c r="C83" s="1">
        <v>-0.169069790840148</v>
      </c>
      <c r="D83" s="1">
        <v>-1.0</v>
      </c>
      <c r="E83" s="1">
        <v>-1.0</v>
      </c>
      <c r="F83" s="1">
        <f t="shared" si="2"/>
        <v>-1</v>
      </c>
      <c r="G83" s="1">
        <f t="shared" si="3"/>
        <v>-1</v>
      </c>
      <c r="H83" s="1">
        <v>-0.866808575863138</v>
      </c>
      <c r="I83" s="1">
        <v>-0.786832016235097</v>
      </c>
      <c r="J83" s="1">
        <v>2.0</v>
      </c>
      <c r="K83" s="1">
        <v>1.0</v>
      </c>
      <c r="L83" s="1">
        <f t="shared" ref="L83:M83" si="84">If(J83&lt;3,-1,1)</f>
        <v>-1</v>
      </c>
      <c r="M83" s="1">
        <f t="shared" si="84"/>
        <v>-1</v>
      </c>
      <c r="N83" s="1" t="s">
        <v>106</v>
      </c>
      <c r="O83" s="1" t="s">
        <v>100</v>
      </c>
      <c r="P83" s="1">
        <v>144.0</v>
      </c>
      <c r="Q83" s="1" t="s">
        <v>113</v>
      </c>
      <c r="S83" s="1" t="s">
        <v>21</v>
      </c>
    </row>
    <row r="84" ht="15.75" customHeight="1">
      <c r="A84" s="1">
        <v>6.0</v>
      </c>
      <c r="B84" s="1">
        <v>-0.30023865699768</v>
      </c>
      <c r="C84" s="1">
        <v>-0.15011932849884</v>
      </c>
      <c r="D84" s="1">
        <v>-1.0</v>
      </c>
      <c r="E84" s="1">
        <v>-1.0</v>
      </c>
      <c r="F84" s="1">
        <f t="shared" si="2"/>
        <v>-1</v>
      </c>
      <c r="G84" s="1">
        <f t="shared" si="3"/>
        <v>-1</v>
      </c>
      <c r="H84" s="1">
        <v>-0.832149096263971</v>
      </c>
      <c r="I84" s="1">
        <v>-0.789272205001874</v>
      </c>
      <c r="J84" s="1">
        <v>2.0</v>
      </c>
      <c r="K84" s="1">
        <v>1.0</v>
      </c>
      <c r="L84" s="1">
        <f t="shared" ref="L84:M84" si="85">If(J84&lt;3,-1,1)</f>
        <v>-1</v>
      </c>
      <c r="M84" s="1">
        <f t="shared" si="85"/>
        <v>-1</v>
      </c>
      <c r="N84" s="1" t="s">
        <v>106</v>
      </c>
      <c r="O84" s="1" t="s">
        <v>100</v>
      </c>
      <c r="P84" s="1">
        <v>156.0</v>
      </c>
      <c r="Q84" s="1" t="s">
        <v>114</v>
      </c>
      <c r="S84" s="1" t="s">
        <v>21</v>
      </c>
    </row>
    <row r="85" ht="15.75" customHeight="1">
      <c r="A85" s="1">
        <v>6.0</v>
      </c>
      <c r="B85" s="1">
        <v>-0.280443096160888</v>
      </c>
      <c r="C85" s="1">
        <v>-0.140221548080444</v>
      </c>
      <c r="D85" s="1">
        <v>-1.0</v>
      </c>
      <c r="E85" s="1">
        <v>-1.0</v>
      </c>
      <c r="F85" s="1">
        <f t="shared" si="2"/>
        <v>-1</v>
      </c>
      <c r="G85" s="1">
        <f t="shared" si="3"/>
        <v>-1</v>
      </c>
      <c r="H85" s="1">
        <v>-0.842428445618567</v>
      </c>
      <c r="I85" s="1">
        <v>-0.808624726435153</v>
      </c>
      <c r="J85" s="1">
        <v>2.0</v>
      </c>
      <c r="K85" s="1">
        <v>1.0</v>
      </c>
      <c r="L85" s="1">
        <f t="shared" ref="L85:M85" si="86">If(J85&lt;3,-1,1)</f>
        <v>-1</v>
      </c>
      <c r="M85" s="1">
        <f t="shared" si="86"/>
        <v>-1</v>
      </c>
      <c r="N85" s="1" t="s">
        <v>106</v>
      </c>
      <c r="O85" s="1" t="s">
        <v>100</v>
      </c>
      <c r="P85" s="1">
        <v>168.0</v>
      </c>
      <c r="Q85" s="1" t="s">
        <v>115</v>
      </c>
      <c r="S85" s="1" t="s">
        <v>21</v>
      </c>
    </row>
    <row r="86" ht="15.75" customHeight="1">
      <c r="A86" s="1">
        <v>6.0</v>
      </c>
      <c r="B86" s="1">
        <v>-0.309331274032592</v>
      </c>
      <c r="C86" s="1">
        <v>-0.154665637016296</v>
      </c>
      <c r="D86" s="1">
        <v>-1.0</v>
      </c>
      <c r="E86" s="1">
        <v>-1.0</v>
      </c>
      <c r="F86" s="1">
        <f t="shared" si="2"/>
        <v>-1</v>
      </c>
      <c r="G86" s="1">
        <f t="shared" si="3"/>
        <v>-1</v>
      </c>
      <c r="H86" s="1">
        <v>-0.848653925517562</v>
      </c>
      <c r="I86" s="1">
        <v>-0.819160801698448</v>
      </c>
      <c r="J86" s="1">
        <v>2.0</v>
      </c>
      <c r="K86" s="1">
        <v>1.0</v>
      </c>
      <c r="L86" s="1">
        <f t="shared" ref="L86:M86" si="87">If(J86&lt;3,-1,1)</f>
        <v>-1</v>
      </c>
      <c r="M86" s="1">
        <f t="shared" si="87"/>
        <v>-1</v>
      </c>
      <c r="N86" s="1" t="s">
        <v>106</v>
      </c>
      <c r="O86" s="1" t="s">
        <v>100</v>
      </c>
      <c r="P86" s="1">
        <v>180.0</v>
      </c>
      <c r="Q86" s="1" t="s">
        <v>116</v>
      </c>
      <c r="S86" s="1" t="s">
        <v>21</v>
      </c>
    </row>
    <row r="87" ht="15.75" customHeight="1">
      <c r="A87" s="1">
        <v>6.0</v>
      </c>
      <c r="B87" s="1">
        <v>0.0</v>
      </c>
      <c r="C87" s="1">
        <v>0.0</v>
      </c>
      <c r="D87" s="1">
        <v>-1.0</v>
      </c>
      <c r="E87" s="1">
        <v>-1.0</v>
      </c>
      <c r="F87" s="1">
        <f t="shared" si="2"/>
        <v>-1</v>
      </c>
      <c r="G87" s="1">
        <f t="shared" si="3"/>
        <v>-1</v>
      </c>
      <c r="H87" s="1">
        <v>-0.839765922296525</v>
      </c>
      <c r="I87" s="1">
        <v>-0.80388373338604</v>
      </c>
      <c r="J87" s="1">
        <v>2.0</v>
      </c>
      <c r="K87" s="1">
        <v>1.0</v>
      </c>
      <c r="L87" s="1">
        <f t="shared" ref="L87:M87" si="88">If(J87&lt;3,-1,1)</f>
        <v>-1</v>
      </c>
      <c r="M87" s="1">
        <f t="shared" si="88"/>
        <v>-1</v>
      </c>
      <c r="N87" s="1" t="s">
        <v>106</v>
      </c>
      <c r="O87" s="1" t="s">
        <v>100</v>
      </c>
      <c r="P87" s="1">
        <v>192.0</v>
      </c>
      <c r="Q87" s="1" t="s">
        <v>117</v>
      </c>
      <c r="S87" s="1" t="s">
        <v>21</v>
      </c>
    </row>
    <row r="88" ht="15.75" customHeight="1">
      <c r="A88" s="1">
        <v>6.0</v>
      </c>
      <c r="B88" s="1">
        <v>-0.415836429595947</v>
      </c>
      <c r="C88" s="1">
        <v>-0.207918214797973</v>
      </c>
      <c r="D88" s="1">
        <v>-1.0</v>
      </c>
      <c r="E88" s="1">
        <v>-1.0</v>
      </c>
      <c r="F88" s="1">
        <f t="shared" si="2"/>
        <v>-1</v>
      </c>
      <c r="G88" s="1">
        <f t="shared" si="3"/>
        <v>-1</v>
      </c>
      <c r="H88" s="1">
        <v>-0.644085955619812</v>
      </c>
      <c r="I88" s="1">
        <v>-0.644085955619812</v>
      </c>
      <c r="J88" s="1">
        <v>2.0</v>
      </c>
      <c r="K88" s="1">
        <v>1.0</v>
      </c>
      <c r="L88" s="1">
        <f t="shared" ref="L88:M88" si="89">If(J88&lt;3,-1,1)</f>
        <v>-1</v>
      </c>
      <c r="M88" s="1">
        <f t="shared" si="89"/>
        <v>-1</v>
      </c>
      <c r="N88" s="1" t="s">
        <v>106</v>
      </c>
      <c r="O88" s="1" t="s">
        <v>100</v>
      </c>
      <c r="P88" s="1">
        <v>204.0</v>
      </c>
      <c r="Q88" s="1" t="s">
        <v>118</v>
      </c>
      <c r="S88" s="1" t="s">
        <v>21</v>
      </c>
    </row>
    <row r="89" ht="15.75" customHeight="1">
      <c r="A89" s="1">
        <v>6.0</v>
      </c>
      <c r="B89" s="1">
        <v>-0.390570187568664</v>
      </c>
      <c r="C89" s="1">
        <v>-0.195285093784332</v>
      </c>
      <c r="D89" s="1">
        <v>-1.0</v>
      </c>
      <c r="E89" s="1">
        <v>-1.0</v>
      </c>
      <c r="F89" s="1">
        <f t="shared" si="2"/>
        <v>-1</v>
      </c>
      <c r="G89" s="1">
        <f t="shared" si="3"/>
        <v>-1</v>
      </c>
      <c r="H89" s="1">
        <v>-0.817812629937368</v>
      </c>
      <c r="I89" s="1">
        <v>-0.752967653870204</v>
      </c>
      <c r="J89" s="1">
        <v>2.0</v>
      </c>
      <c r="K89" s="1">
        <v>1.0</v>
      </c>
      <c r="L89" s="1">
        <f t="shared" ref="L89:M89" si="90">If(J89&lt;3,-1,1)</f>
        <v>-1</v>
      </c>
      <c r="M89" s="1">
        <f t="shared" si="90"/>
        <v>-1</v>
      </c>
      <c r="N89" s="1" t="s">
        <v>106</v>
      </c>
      <c r="O89" s="1" t="s">
        <v>100</v>
      </c>
      <c r="P89" s="1">
        <v>216.0</v>
      </c>
      <c r="Q89" s="1" t="s">
        <v>119</v>
      </c>
      <c r="S89" s="1" t="s">
        <v>21</v>
      </c>
    </row>
    <row r="90" ht="15.75" customHeight="1">
      <c r="A90" s="1">
        <v>6.0</v>
      </c>
      <c r="B90" s="1">
        <v>-0.516974353790283</v>
      </c>
      <c r="C90" s="1">
        <v>-0.258487176895141</v>
      </c>
      <c r="D90" s="1">
        <v>-1.0</v>
      </c>
      <c r="E90" s="1">
        <v>-1.0</v>
      </c>
      <c r="F90" s="1">
        <f t="shared" si="2"/>
        <v>-1</v>
      </c>
      <c r="G90" s="1">
        <f t="shared" si="3"/>
        <v>-1</v>
      </c>
      <c r="H90" s="1">
        <v>-0.821481162886567</v>
      </c>
      <c r="I90" s="1">
        <v>-0.764276761105034</v>
      </c>
      <c r="J90" s="1">
        <v>2.0</v>
      </c>
      <c r="K90" s="1">
        <v>1.0</v>
      </c>
      <c r="L90" s="1">
        <f t="shared" ref="L90:M90" si="91">If(J90&lt;3,-1,1)</f>
        <v>-1</v>
      </c>
      <c r="M90" s="1">
        <f t="shared" si="91"/>
        <v>-1</v>
      </c>
      <c r="N90" s="1" t="s">
        <v>106</v>
      </c>
      <c r="O90" s="1" t="s">
        <v>100</v>
      </c>
      <c r="P90" s="1">
        <v>228.0</v>
      </c>
      <c r="Q90" s="1" t="s">
        <v>120</v>
      </c>
      <c r="S90" s="1" t="s">
        <v>21</v>
      </c>
    </row>
    <row r="91" ht="15.75" customHeight="1">
      <c r="A91" s="1">
        <v>6.0</v>
      </c>
      <c r="B91" s="1">
        <v>-0.352001067996025</v>
      </c>
      <c r="C91" s="1">
        <v>0.352001067996025</v>
      </c>
      <c r="D91" s="1">
        <v>-1.0</v>
      </c>
      <c r="E91" s="1">
        <v>-1.0</v>
      </c>
      <c r="F91" s="1">
        <f t="shared" si="2"/>
        <v>-1</v>
      </c>
      <c r="G91" s="1">
        <f t="shared" si="3"/>
        <v>-1</v>
      </c>
      <c r="H91" s="1">
        <v>-0.812716096514948</v>
      </c>
      <c r="I91" s="1">
        <v>-0.712492665586117</v>
      </c>
      <c r="J91" s="1">
        <v>2.0</v>
      </c>
      <c r="K91" s="1">
        <v>1.0</v>
      </c>
      <c r="L91" s="1">
        <f t="shared" ref="L91:M91" si="92">If(J91&lt;3,-1,1)</f>
        <v>-1</v>
      </c>
      <c r="M91" s="1">
        <f t="shared" si="92"/>
        <v>-1</v>
      </c>
      <c r="N91" s="1" t="s">
        <v>106</v>
      </c>
      <c r="O91" s="1" t="s">
        <v>100</v>
      </c>
      <c r="P91" s="1">
        <v>240.0</v>
      </c>
      <c r="Q91" s="1" t="s">
        <v>121</v>
      </c>
      <c r="S91" s="1" t="s">
        <v>21</v>
      </c>
    </row>
    <row r="92" ht="15.75" customHeight="1">
      <c r="A92" s="1">
        <v>6.0</v>
      </c>
      <c r="B92" s="1">
        <v>-0.335893321037292</v>
      </c>
      <c r="C92" s="1">
        <v>-0.167946660518646</v>
      </c>
      <c r="D92" s="1">
        <v>-1.0</v>
      </c>
      <c r="E92" s="1">
        <v>-1.0</v>
      </c>
      <c r="F92" s="1">
        <f t="shared" si="2"/>
        <v>-1</v>
      </c>
      <c r="G92" s="1">
        <f t="shared" si="3"/>
        <v>-1</v>
      </c>
      <c r="H92" s="1">
        <v>-0.847935789249544</v>
      </c>
      <c r="I92" s="1">
        <v>-0.682729453422421</v>
      </c>
      <c r="J92" s="1">
        <v>2.0</v>
      </c>
      <c r="K92" s="1">
        <v>1.0</v>
      </c>
      <c r="L92" s="1">
        <f t="shared" ref="L92:M92" si="93">If(J92&lt;3,-1,1)</f>
        <v>-1</v>
      </c>
      <c r="M92" s="1">
        <f t="shared" si="93"/>
        <v>-1</v>
      </c>
      <c r="N92" s="1" t="s">
        <v>106</v>
      </c>
      <c r="O92" s="1" t="s">
        <v>100</v>
      </c>
      <c r="P92" s="1">
        <v>252.0</v>
      </c>
      <c r="Q92" s="1" t="s">
        <v>122</v>
      </c>
      <c r="S92" s="1" t="s">
        <v>21</v>
      </c>
    </row>
    <row r="93" ht="15.75" customHeight="1">
      <c r="A93" s="1">
        <v>6.0</v>
      </c>
      <c r="B93" s="1">
        <v>-0.54340443611145</v>
      </c>
      <c r="C93" s="1">
        <v>-0.271702218055725</v>
      </c>
      <c r="D93" s="1">
        <v>-1.0</v>
      </c>
      <c r="E93" s="1">
        <v>-1.0</v>
      </c>
      <c r="F93" s="1">
        <f t="shared" si="2"/>
        <v>-1</v>
      </c>
      <c r="G93" s="1">
        <f t="shared" si="3"/>
        <v>-1</v>
      </c>
      <c r="H93" s="1">
        <v>-0.832698251560126</v>
      </c>
      <c r="I93" s="1">
        <v>-0.790389130391078</v>
      </c>
      <c r="J93" s="1">
        <v>2.0</v>
      </c>
      <c r="K93" s="1">
        <v>1.0</v>
      </c>
      <c r="L93" s="1">
        <f t="shared" ref="L93:M93" si="94">If(J93&lt;3,-1,1)</f>
        <v>-1</v>
      </c>
      <c r="M93" s="1">
        <f t="shared" si="94"/>
        <v>-1</v>
      </c>
      <c r="N93" s="1" t="s">
        <v>106</v>
      </c>
      <c r="O93" s="1" t="s">
        <v>100</v>
      </c>
      <c r="P93" s="1">
        <v>264.0</v>
      </c>
      <c r="Q93" s="1" t="s">
        <v>123</v>
      </c>
      <c r="S93" s="1" t="s">
        <v>21</v>
      </c>
    </row>
    <row r="94" ht="15.75" customHeight="1">
      <c r="F94" s="1">
        <f t="shared" ref="F94:G94" si="95">SUM(F2:F93)</f>
        <v>-56</v>
      </c>
      <c r="G94" s="1">
        <f t="shared" si="95"/>
        <v>-56</v>
      </c>
      <c r="T94" s="2" t="s">
        <v>124</v>
      </c>
      <c r="U94" s="1">
        <f>COUNTIF(S:S,"cnn")</f>
        <v>56</v>
      </c>
    </row>
    <row r="95" ht="15.75" customHeight="1">
      <c r="T95" s="2" t="s">
        <v>125</v>
      </c>
      <c r="U95" s="1">
        <f>COUNTIF(S:S,"simulated")</f>
        <v>36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Z1000">
    <cfRule type="expression" dxfId="0" priority="1">
      <formula>$S2="simulated"</formula>
    </cfRule>
  </conditionalFormatting>
  <drawing r:id="rId1"/>
</worksheet>
</file>