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ults" sheetId="1" r:id="rId4"/>
    <sheet state="visible" name="HVHA2" sheetId="2" r:id="rId5"/>
    <sheet state="visible" name="HVLA1" sheetId="3" r:id="rId6"/>
    <sheet state="visible" name="HVLA2" sheetId="4" r:id="rId7"/>
    <sheet state="visible" name="LVHA1" sheetId="5" r:id="rId8"/>
    <sheet state="visible" name="LVHA2" sheetId="6" r:id="rId9"/>
    <sheet state="visible" name="HVHA1" sheetId="7" r:id="rId10"/>
    <sheet state="visible" name="LVLA1" sheetId="8" r:id="rId11"/>
    <sheet state="visible" name="LVLA2" sheetId="9" r:id="rId12"/>
  </sheets>
  <definedNames/>
  <calcPr/>
</workbook>
</file>

<file path=xl/sharedStrings.xml><?xml version="1.0" encoding="utf-8"?>
<sst xmlns="http://schemas.openxmlformats.org/spreadsheetml/2006/main" count="2360" uniqueCount="578">
  <si>
    <t>&gt;=3 is high</t>
  </si>
  <si>
    <t>User ratings</t>
  </si>
  <si>
    <t>Physiological predictions</t>
  </si>
  <si>
    <t>Fused predictions</t>
  </si>
  <si>
    <t>Visual predictions</t>
  </si>
  <si>
    <t>Video</t>
  </si>
  <si>
    <t>Overall average</t>
  </si>
  <si>
    <t>Average valence raw</t>
  </si>
  <si>
    <t>Average arousal raw</t>
  </si>
  <si>
    <t>Avg valence</t>
  </si>
  <si>
    <t>Avg arousal</t>
  </si>
  <si>
    <t>Average valence</t>
  </si>
  <si>
    <t>Average arousal</t>
  </si>
  <si>
    <t>HVHA1</t>
  </si>
  <si>
    <t>HVLA</t>
  </si>
  <si>
    <t>HVHA2</t>
  </si>
  <si>
    <t>HVLA1</t>
  </si>
  <si>
    <t>HVLA2</t>
  </si>
  <si>
    <t>LVHA1</t>
  </si>
  <si>
    <t>LVLA</t>
  </si>
  <si>
    <t>LVHA2</t>
  </si>
  <si>
    <t>LVLA1</t>
  </si>
  <si>
    <t>LVLA2</t>
  </si>
  <si>
    <t>participant</t>
  </si>
  <si>
    <t>active_valence</t>
  </si>
  <si>
    <t>active_arousal</t>
  </si>
  <si>
    <t>passive_valence</t>
  </si>
  <si>
    <t>passive_arousal</t>
  </si>
  <si>
    <t>valence_nosim</t>
  </si>
  <si>
    <t>arousal_nosim</t>
  </si>
  <si>
    <t>fused_valence</t>
  </si>
  <si>
    <t>fused_arousal</t>
  </si>
  <si>
    <t>fused_val_nosim</t>
  </si>
  <si>
    <t>fused_ar_nosim</t>
  </si>
  <si>
    <t>user_rating_valence</t>
  </si>
  <si>
    <t>user_rating_arousal</t>
  </si>
  <si>
    <t>user_valence_binary</t>
  </si>
  <si>
    <t>user_arousal_binary</t>
  </si>
  <si>
    <t>is_valence_passive_pred_correct</t>
  </si>
  <si>
    <t>is_arousal_passive_pred_correct</t>
  </si>
  <si>
    <t>user_free_emotion</t>
  </si>
  <si>
    <t>video_title</t>
  </si>
  <si>
    <t>video_time_sec</t>
  </si>
  <si>
    <t>system_datetime</t>
  </si>
  <si>
    <t>real?</t>
  </si>
  <si>
    <t>participant_1758246940834</t>
  </si>
  <si>
    <t>Happy</t>
  </si>
  <si>
    <t>2025-09-19T01:56:17.817Z</t>
  </si>
  <si>
    <t>simulated</t>
  </si>
  <si>
    <t>2025-09-19T01:56:28.089Z</t>
  </si>
  <si>
    <t>cnn</t>
  </si>
  <si>
    <t>2025-09-19T01:56:40.279Z</t>
  </si>
  <si>
    <t>2025-09-19T01:56:52.119Z</t>
  </si>
  <si>
    <t>2025-09-19T01:57:27.247Z</t>
  </si>
  <si>
    <t>P1</t>
  </si>
  <si>
    <t>amused</t>
  </si>
  <si>
    <t>2025-09-19T03:01:29.966Z</t>
  </si>
  <si>
    <t>2025-09-19T03:01:40.647Z</t>
  </si>
  <si>
    <t>2025-09-19T03:01:52.404Z</t>
  </si>
  <si>
    <t>2025-09-19T03:02:04.610Z</t>
  </si>
  <si>
    <t>2025-09-19T03:02:38.345Z</t>
  </si>
  <si>
    <t>P2</t>
  </si>
  <si>
    <t>Playful</t>
  </si>
  <si>
    <t>2025-09-19T05:50:24.614Z</t>
  </si>
  <si>
    <t>2025-09-19T05:50:35.147Z</t>
  </si>
  <si>
    <t>2025-09-19T05:50:47.086Z</t>
  </si>
  <si>
    <t>2025-09-19T05:50:59.032Z</t>
  </si>
  <si>
    <t>2025-09-19T05:51:20.837Z</t>
  </si>
  <si>
    <t>Amused</t>
  </si>
  <si>
    <t>2025-09-23T01:36:03.733Z</t>
  </si>
  <si>
    <t>2025-09-23T01:36:14.045Z</t>
  </si>
  <si>
    <t>2025-09-23T01:36:26.253Z</t>
  </si>
  <si>
    <t>2025-09-23T01:36:38.260Z</t>
  </si>
  <si>
    <t>2025-09-23T01:37:01.623Z</t>
  </si>
  <si>
    <t>null</t>
  </si>
  <si>
    <t>2025-09-24T01:12:09.479Z</t>
  </si>
  <si>
    <t>2025-09-24T01:12:19.797Z</t>
  </si>
  <si>
    <t>2025-09-24T01:12:31.858Z</t>
  </si>
  <si>
    <t>2025-09-24T01:12:43.732Z</t>
  </si>
  <si>
    <t>2025-09-24T01:13:04.013Z</t>
  </si>
  <si>
    <t>Soothed, Relaxed</t>
  </si>
  <si>
    <t>2025-09-19T02:20:26.715Z</t>
  </si>
  <si>
    <t>2025-09-19T02:20:37.362Z</t>
  </si>
  <si>
    <t>2025-09-19T02:20:49.278Z</t>
  </si>
  <si>
    <t>2025-09-19T02:21:01.122Z</t>
  </si>
  <si>
    <t>2025-09-19T02:21:22.578Z</t>
  </si>
  <si>
    <t>Relaxed, Happy</t>
  </si>
  <si>
    <t>2025-09-19T02:21:34.815Z</t>
  </si>
  <si>
    <t>calm</t>
  </si>
  <si>
    <t>2025-09-19T02:59:40.552Z</t>
  </si>
  <si>
    <t>2025-09-19T02:59:51.029Z</t>
  </si>
  <si>
    <t>2025-09-19T03:00:02.988Z</t>
  </si>
  <si>
    <t>2025-09-19T03:00:15.155Z</t>
  </si>
  <si>
    <t>2025-09-19T03:00:39.115Z</t>
  </si>
  <si>
    <t>2025-09-19T03:00:51.249Z</t>
  </si>
  <si>
    <t>Calming Down</t>
  </si>
  <si>
    <t>2025-09-19T05:48:02.566Z</t>
  </si>
  <si>
    <t>2025-09-19T05:48:13.002Z</t>
  </si>
  <si>
    <t>2025-09-19T05:48:24.981Z</t>
  </si>
  <si>
    <t>2025-09-19T05:48:37.115Z</t>
  </si>
  <si>
    <t>2025-09-19T05:49:03.584Z</t>
  </si>
  <si>
    <t>Loving</t>
  </si>
  <si>
    <t>2025-09-19T05:49:15.537Z</t>
  </si>
  <si>
    <t>Slightly agitated from the last clip</t>
  </si>
  <si>
    <t>2025-09-23T01:33:44.337Z</t>
  </si>
  <si>
    <t>2025-09-23T01:33:54.734Z</t>
  </si>
  <si>
    <t>2025-09-23T01:34:06.651Z</t>
  </si>
  <si>
    <t>2025-09-23T01:34:18.559Z</t>
  </si>
  <si>
    <t>2025-09-23T01:35:15.469Z</t>
  </si>
  <si>
    <t>Calmer</t>
  </si>
  <si>
    <t>2025-09-23T01:35:27.570Z</t>
  </si>
  <si>
    <t>2025-09-24T01:10:20.910Z</t>
  </si>
  <si>
    <t>2025-09-24T01:10:31.310Z</t>
  </si>
  <si>
    <t>2025-09-24T01:10:43.269Z</t>
  </si>
  <si>
    <t>2025-09-24T01:10:55.390Z</t>
  </si>
  <si>
    <t>2025-09-24T01:11:22.158Z</t>
  </si>
  <si>
    <t>2025-09-24T01:11:34.913Z</t>
  </si>
  <si>
    <t>Calm</t>
  </si>
  <si>
    <t>2025-09-19T02:06:37.697Z</t>
  </si>
  <si>
    <t>2025-09-19T02:06:48.177Z</t>
  </si>
  <si>
    <t>2025-09-19T02:07:00.203Z</t>
  </si>
  <si>
    <t>2025-09-19T02:07:12.203Z</t>
  </si>
  <si>
    <t>2025-09-19T02:07:31.269Z</t>
  </si>
  <si>
    <t>2025-09-19T02:07:44.410Z</t>
  </si>
  <si>
    <t>2025-09-19T02:07:55.947Z</t>
  </si>
  <si>
    <t>2025-09-19T02:08:08.155Z</t>
  </si>
  <si>
    <t>2025-09-19T02:08:20.003Z</t>
  </si>
  <si>
    <t>2025-09-19T02:08:41.190Z</t>
  </si>
  <si>
    <t>Calm, Relaxed</t>
  </si>
  <si>
    <t>2025-09-19T02:08:53.692Z</t>
  </si>
  <si>
    <t>2025-09-19T02:09:05.559Z</t>
  </si>
  <si>
    <t>2025-09-19T02:09:17.655Z</t>
  </si>
  <si>
    <t>calmed</t>
  </si>
  <si>
    <t>2025-09-19T02:44:31.032Z</t>
  </si>
  <si>
    <t>2025-09-19T02:44:41.566Z</t>
  </si>
  <si>
    <t>2025-09-19T02:44:53.568Z</t>
  </si>
  <si>
    <t>2025-09-19T02:45:05.815Z</t>
  </si>
  <si>
    <t>2025-09-19T02:45:26.165Z</t>
  </si>
  <si>
    <t>mesmerised</t>
  </si>
  <si>
    <t>2025-09-19T02:45:38.947Z</t>
  </si>
  <si>
    <t>2025-09-19T02:45:50.973Z</t>
  </si>
  <si>
    <t>2025-09-19T02:46:02.869Z</t>
  </si>
  <si>
    <t>2025-09-19T02:46:14.843Z</t>
  </si>
  <si>
    <t>2025-09-19T02:46:42.488Z</t>
  </si>
  <si>
    <t>2025-09-19T02:46:55.051Z</t>
  </si>
  <si>
    <t>2025-09-19T02:47:07.056Z</t>
  </si>
  <si>
    <t>2025-09-19T02:47:18.994Z</t>
  </si>
  <si>
    <t>2025-09-19T05:30:34.717Z</t>
  </si>
  <si>
    <t>2025-09-19T05:30:45.220Z</t>
  </si>
  <si>
    <t>2025-09-19T05:30:57.128Z</t>
  </si>
  <si>
    <t>2025-09-19T05:31:09.145Z</t>
  </si>
  <si>
    <t>2025-09-19T05:32:00.400Z</t>
  </si>
  <si>
    <t>Feeling kind</t>
  </si>
  <si>
    <t>2025-09-19T05:32:13.101Z</t>
  </si>
  <si>
    <t>2025-09-19T05:32:25.005Z</t>
  </si>
  <si>
    <t>2025-09-19T05:32:37.109Z</t>
  </si>
  <si>
    <t>2025-09-19T05:32:49.105Z</t>
  </si>
  <si>
    <t>2025-09-19T05:34:17.254Z</t>
  </si>
  <si>
    <t>Peaceful</t>
  </si>
  <si>
    <t>2025-09-19T05:34:29.620Z</t>
  </si>
  <si>
    <t>2025-09-19T05:34:41.809Z</t>
  </si>
  <si>
    <t>2025-09-19T05:34:53.777Z</t>
  </si>
  <si>
    <t>2025-09-23T01:16:57.236Z</t>
  </si>
  <si>
    <t>2025-09-23T01:17:07.669Z</t>
  </si>
  <si>
    <t>2025-09-23T01:17:19.541Z</t>
  </si>
  <si>
    <t>2025-09-23T01:17:31.480Z</t>
  </si>
  <si>
    <t>2025-09-23T01:18:10.841Z</t>
  </si>
  <si>
    <t>Calming but losing attentiveness</t>
  </si>
  <si>
    <t>2025-09-23T01:18:23.466Z</t>
  </si>
  <si>
    <t>2025-09-23T01:18:35.622Z</t>
  </si>
  <si>
    <t>2025-09-23T01:18:47.477Z</t>
  </si>
  <si>
    <t>2025-09-23T01:18:59.470Z</t>
  </si>
  <si>
    <t>2025-09-23T01:19:39.337Z</t>
  </si>
  <si>
    <t>Calm, more attentive</t>
  </si>
  <si>
    <t>2025-09-23T01:19:51.850Z</t>
  </si>
  <si>
    <t>2025-09-23T01:20:03.833Z</t>
  </si>
  <si>
    <t>2025-09-23T01:20:15.782Z</t>
  </si>
  <si>
    <t>2025-09-24T01:20:40.563Z</t>
  </si>
  <si>
    <t>2025-09-24T01:20:50.964Z</t>
  </si>
  <si>
    <t>2025-09-24T01:21:02.942Z</t>
  </si>
  <si>
    <t>2025-09-24T01:21:14.911Z</t>
  </si>
  <si>
    <t>2025-09-24T01:21:35.874Z</t>
  </si>
  <si>
    <t>2025-09-24T01:21:49.058Z</t>
  </si>
  <si>
    <t>2025-09-24T01:22:00.890Z</t>
  </si>
  <si>
    <t>2025-09-24T01:22:12.863Z</t>
  </si>
  <si>
    <t>2025-09-24T01:22:24.978Z</t>
  </si>
  <si>
    <t>2025-09-24T01:22:44.049Z</t>
  </si>
  <si>
    <t>2025-09-24T01:22:56.759Z</t>
  </si>
  <si>
    <t>2025-09-24T01:23:08.866Z</t>
  </si>
  <si>
    <t>2025-09-24T01:23:20.947Z</t>
  </si>
  <si>
    <t>Digusted</t>
  </si>
  <si>
    <t>2025-09-19T01:57:53.491Z</t>
  </si>
  <si>
    <t>2025-09-19T01:58:03.726Z</t>
  </si>
  <si>
    <t>2025-09-19T01:58:15.848Z</t>
  </si>
  <si>
    <t>2025-09-19T01:58:27.880Z</t>
  </si>
  <si>
    <t>2025-09-19T01:58:58.947Z</t>
  </si>
  <si>
    <t>disgusted</t>
  </si>
  <si>
    <t>2025-09-19T02:35:44.420Z</t>
  </si>
  <si>
    <t>2025-09-19T02:35:54.678Z</t>
  </si>
  <si>
    <t>2025-09-19T02:36:06.929Z</t>
  </si>
  <si>
    <t>2025-09-19T02:36:18.772Z</t>
  </si>
  <si>
    <t>Grossed out</t>
  </si>
  <si>
    <t>2025-09-19T05:52:18.264Z</t>
  </si>
  <si>
    <t>2025-09-19T05:52:28.732Z</t>
  </si>
  <si>
    <t>2025-09-19T05:52:40.730Z</t>
  </si>
  <si>
    <t>2025-09-19T05:52:52.651Z</t>
  </si>
  <si>
    <t>2025-09-19T05:53:20.663Z</t>
  </si>
  <si>
    <t>Disgusted</t>
  </si>
  <si>
    <t>2025-09-23T01:37:31.672Z</t>
  </si>
  <si>
    <t>2025-09-23T01:37:42.002Z</t>
  </si>
  <si>
    <t>2025-09-23T01:37:54.196Z</t>
  </si>
  <si>
    <t>2025-09-23T01:38:06.042Z</t>
  </si>
  <si>
    <t>2025-09-23T01:38:29.239Z</t>
  </si>
  <si>
    <t>2025-09-24T01:13:35.211Z</t>
  </si>
  <si>
    <t>2025-09-24T01:13:45.475Z</t>
  </si>
  <si>
    <t>2025-09-24T01:13:57.554Z</t>
  </si>
  <si>
    <t>2025-09-24T01:14:09.504Z</t>
  </si>
  <si>
    <t>2025-09-24T01:14:28.478Z</t>
  </si>
  <si>
    <t>Shocked</t>
  </si>
  <si>
    <t>2025-09-19T02:18:46.831Z</t>
  </si>
  <si>
    <t>2025-09-19T02:18:57.431Z</t>
  </si>
  <si>
    <t>2025-09-19T02:19:09.390Z</t>
  </si>
  <si>
    <t>2025-09-19T02:19:21.347Z</t>
  </si>
  <si>
    <t>2025-09-19T02:19:45.866Z</t>
  </si>
  <si>
    <t>2025-09-19T02:19:58.069Z</t>
  </si>
  <si>
    <t>suspense, disgust</t>
  </si>
  <si>
    <t>2025-09-19T02:57:21.626Z</t>
  </si>
  <si>
    <t>2025-09-19T02:57:31.979Z</t>
  </si>
  <si>
    <t>2025-09-19T02:57:44.144Z</t>
  </si>
  <si>
    <t>2025-09-19T02:57:56.170Z</t>
  </si>
  <si>
    <t>2025-09-19T02:58:49.460Z</t>
  </si>
  <si>
    <t>disgust, anger</t>
  </si>
  <si>
    <t>2025-09-19T02:59:01.450Z</t>
  </si>
  <si>
    <t>Confused</t>
  </si>
  <si>
    <t>2025-09-19T05:46:19.741Z</t>
  </si>
  <si>
    <t>2025-09-19T05:46:30.181Z</t>
  </si>
  <si>
    <t>2025-09-19T05:46:42.048Z</t>
  </si>
  <si>
    <t>2025-09-19T05:46:54.013Z</t>
  </si>
  <si>
    <t>2025-09-19T05:47:18.000Z</t>
  </si>
  <si>
    <t>2025-09-19T05:47:30.355Z</t>
  </si>
  <si>
    <t>Anticipating what is going to happen</t>
  </si>
  <si>
    <t>2025-09-23T01:31:07.465Z</t>
  </si>
  <si>
    <t>2025-09-23T01:31:18.069Z</t>
  </si>
  <si>
    <t>2025-09-23T01:31:29.912Z</t>
  </si>
  <si>
    <t>2025-09-23T01:31:41.883Z</t>
  </si>
  <si>
    <t>2025-09-23T01:32:23.400Z</t>
  </si>
  <si>
    <t>Anger/sympathy</t>
  </si>
  <si>
    <t>2025-09-23T01:32:35.604Z</t>
  </si>
  <si>
    <t>2025-09-24T01:08:19.659Z</t>
  </si>
  <si>
    <t>2025-09-24T01:08:48.435Z</t>
  </si>
  <si>
    <t>2025-09-24T01:09:00.339Z</t>
  </si>
  <si>
    <t>2025-09-24T01:09:14.068Z</t>
  </si>
  <si>
    <t>2025-09-24T01:09:35.955Z</t>
  </si>
  <si>
    <t>2025-09-24T01:09:48.714Z</t>
  </si>
  <si>
    <t>Happy, Excited</t>
  </si>
  <si>
    <t>2025-09-19T02:09:50.262Z</t>
  </si>
  <si>
    <t>2025-09-19T02:10:00.544Z</t>
  </si>
  <si>
    <t>2025-09-19T02:10:12.586Z</t>
  </si>
  <si>
    <t>2025-09-19T02:10:24.704Z</t>
  </si>
  <si>
    <t>2025-09-19T02:10:50.600Z</t>
  </si>
  <si>
    <t>2025-09-19T02:11:02.715Z</t>
  </si>
  <si>
    <t>2025-09-19T02:11:14.758Z</t>
  </si>
  <si>
    <t>2025-09-19T02:11:26.594Z</t>
  </si>
  <si>
    <t>2025-09-19T02:11:38.592Z</t>
  </si>
  <si>
    <t>2025-09-19T02:11:57.978Z</t>
  </si>
  <si>
    <t>2025-09-19T02:12:09.896Z</t>
  </si>
  <si>
    <t>2025-09-19T02:12:21.886Z</t>
  </si>
  <si>
    <t>2025-09-19T02:12:34.010Z</t>
  </si>
  <si>
    <t>joyful</t>
  </si>
  <si>
    <t>2025-09-19T02:47:47.423Z</t>
  </si>
  <si>
    <t>2025-09-19T02:47:57.622Z</t>
  </si>
  <si>
    <t>2025-09-19T02:48:09.625Z</t>
  </si>
  <si>
    <t>2025-09-19T02:48:21.624Z</t>
  </si>
  <si>
    <t>2025-09-19T02:48:48.610Z</t>
  </si>
  <si>
    <t>happy</t>
  </si>
  <si>
    <t>2025-09-19T02:49:00.612Z</t>
  </si>
  <si>
    <t>2025-09-19T02:49:12.611Z</t>
  </si>
  <si>
    <t>2025-09-19T02:49:24.643Z</t>
  </si>
  <si>
    <t>2025-09-19T02:49:36.723Z</t>
  </si>
  <si>
    <t>2025-09-19T02:50:01.257Z</t>
  </si>
  <si>
    <t>engaged, joyful</t>
  </si>
  <si>
    <t>2025-09-19T02:50:13.496Z</t>
  </si>
  <si>
    <t>2025-09-19T02:50:25.502Z</t>
  </si>
  <si>
    <t>2025-09-19T02:50:37.501Z</t>
  </si>
  <si>
    <t>Refreshed</t>
  </si>
  <si>
    <t>2025-09-19T05:35:52.496Z</t>
  </si>
  <si>
    <t>2025-09-19T05:36:03.022Z</t>
  </si>
  <si>
    <t>2025-09-19T05:36:14.896Z</t>
  </si>
  <si>
    <t>2025-09-19T05:36:26.857Z</t>
  </si>
  <si>
    <t>2025-09-19T05:37:02.492Z</t>
  </si>
  <si>
    <t>Joyful</t>
  </si>
  <si>
    <t>2025-09-19T05:37:14.695Z</t>
  </si>
  <si>
    <t>2025-09-19T05:37:26.694Z</t>
  </si>
  <si>
    <t>2025-09-19T05:37:38.532Z</t>
  </si>
  <si>
    <t>2025-09-19T05:37:50.700Z</t>
  </si>
  <si>
    <t>2025-09-19T05:38:21.523Z</t>
  </si>
  <si>
    <t>Pleased</t>
  </si>
  <si>
    <t>2025-09-19T05:38:33.674Z</t>
  </si>
  <si>
    <t>2025-09-19T05:38:45.758Z</t>
  </si>
  <si>
    <t>2025-09-19T05:38:57.716Z</t>
  </si>
  <si>
    <t>Intrigued</t>
  </si>
  <si>
    <t>2025-09-23T01:20:58.715Z</t>
  </si>
  <si>
    <t>2025-09-23T01:21:09.027Z</t>
  </si>
  <si>
    <t>2025-09-23T01:21:21.187Z</t>
  </si>
  <si>
    <t>2025-09-23T01:21:33.071Z</t>
  </si>
  <si>
    <t>2025-09-23T01:22:37.063Z</t>
  </si>
  <si>
    <t>2025-09-23T01:22:49.226Z</t>
  </si>
  <si>
    <t>2025-09-23T01:23:01.068Z</t>
  </si>
  <si>
    <t>2025-09-23T01:23:13.223Z</t>
  </si>
  <si>
    <t>2025-09-23T01:23:25.068Z</t>
  </si>
  <si>
    <t>2025-09-23T01:23:51.623Z</t>
  </si>
  <si>
    <t>Amused, in a comedic sense</t>
  </si>
  <si>
    <t>2025-09-23T01:24:03.620Z</t>
  </si>
  <si>
    <t>2025-09-23T01:24:15.662Z</t>
  </si>
  <si>
    <t>2025-09-23T01:24:27.618Z</t>
  </si>
  <si>
    <t>neutral</t>
  </si>
  <si>
    <t>2025-09-24T01:23:44.167Z</t>
  </si>
  <si>
    <t>2025-09-24T01:23:54.567Z</t>
  </si>
  <si>
    <t>2025-09-24T01:24:06.367Z</t>
  </si>
  <si>
    <t>2025-09-24T01:24:18.487Z</t>
  </si>
  <si>
    <t>2025-09-24T01:24:38.434Z</t>
  </si>
  <si>
    <t>2025-09-24T01:24:51.198Z</t>
  </si>
  <si>
    <t>2025-09-24T01:25:03.165Z</t>
  </si>
  <si>
    <t>2025-09-24T01:25:15.120Z</t>
  </si>
  <si>
    <t>2025-09-24T01:25:26.958Z</t>
  </si>
  <si>
    <t>2025-09-24T01:25:47.140Z</t>
  </si>
  <si>
    <t>2025-09-24T01:25:59.715Z</t>
  </si>
  <si>
    <t>2025-09-24T01:26:11.716Z</t>
  </si>
  <si>
    <t>2025-09-24T01:26:23.724Z</t>
  </si>
  <si>
    <t>Tensed</t>
  </si>
  <si>
    <t>2025-09-19T01:59:25.305Z</t>
  </si>
  <si>
    <t>2025-09-19T01:59:35.761Z</t>
  </si>
  <si>
    <t>2025-09-19T01:59:47.797Z</t>
  </si>
  <si>
    <t>2025-09-19T01:59:59.820Z</t>
  </si>
  <si>
    <t>2025-09-19T02:00:39.415Z</t>
  </si>
  <si>
    <t>2025-09-19T02:00:51.923Z</t>
  </si>
  <si>
    <t>2025-09-19T02:01:03.959Z</t>
  </si>
  <si>
    <t>2025-09-19T02:01:15.871Z</t>
  </si>
  <si>
    <t>2025-09-19T02:01:27.987Z</t>
  </si>
  <si>
    <t>2025-09-19T02:02:00.930Z</t>
  </si>
  <si>
    <t>Relief</t>
  </si>
  <si>
    <t>2025-09-19T02:02:13.217Z</t>
  </si>
  <si>
    <t>2025-09-19T02:02:25.220Z</t>
  </si>
  <si>
    <t>2025-09-19T02:02:37.209Z</t>
  </si>
  <si>
    <t>2025-09-19T02:02:49.201Z</t>
  </si>
  <si>
    <t>2025-09-19T02:04:07.499Z</t>
  </si>
  <si>
    <t>2025-09-19T02:04:19.962Z</t>
  </si>
  <si>
    <t>2025-09-19T02:04:31.860Z</t>
  </si>
  <si>
    <t>2025-09-19T02:04:43.786Z</t>
  </si>
  <si>
    <t>2025-09-19T02:04:55.797Z</t>
  </si>
  <si>
    <t>2025-09-19T02:05:27.251Z</t>
  </si>
  <si>
    <t>Little scared</t>
  </si>
  <si>
    <t>2025-09-19T02:05:39.572Z</t>
  </si>
  <si>
    <t>2025-09-19T02:05:51.653Z</t>
  </si>
  <si>
    <t>uneasy</t>
  </si>
  <si>
    <t>2025-09-19T02:37:59.259Z</t>
  </si>
  <si>
    <t>2025-09-19T02:38:09.810Z</t>
  </si>
  <si>
    <t>2025-09-19T02:38:21.537Z</t>
  </si>
  <si>
    <t>2025-09-19T02:38:33.647Z</t>
  </si>
  <si>
    <t>2025-09-19T02:38:56.396Z</t>
  </si>
  <si>
    <t>afraid</t>
  </si>
  <si>
    <t>2025-09-19T02:39:08.934Z</t>
  </si>
  <si>
    <t>2025-09-19T02:39:20.844Z</t>
  </si>
  <si>
    <t>2025-09-19T02:39:32.991Z</t>
  </si>
  <si>
    <t>2025-09-19T02:39:44.940Z</t>
  </si>
  <si>
    <t>2025-09-19T02:40:09.910Z</t>
  </si>
  <si>
    <t>engrossed, afraid</t>
  </si>
  <si>
    <t>2025-09-19T02:40:22.426Z</t>
  </si>
  <si>
    <t>2025-09-19T02:40:34.240Z</t>
  </si>
  <si>
    <t>2025-09-19T02:40:46.243Z</t>
  </si>
  <si>
    <t>2025-09-19T02:40:58.287Z</t>
  </si>
  <si>
    <t>2025-09-19T02:41:48.345Z</t>
  </si>
  <si>
    <t>very afraid</t>
  </si>
  <si>
    <t>2025-09-19T02:42:00.593Z</t>
  </si>
  <si>
    <t>2025-09-19T02:42:12.674Z</t>
  </si>
  <si>
    <t>2025-09-19T02:42:24.669Z</t>
  </si>
  <si>
    <t>2025-09-19T02:42:36.775Z</t>
  </si>
  <si>
    <t>2025-09-19T02:43:07.660Z</t>
  </si>
  <si>
    <t>intriuged</t>
  </si>
  <si>
    <t>2025-09-19T02:43:19.918Z</t>
  </si>
  <si>
    <t>2025-09-19T02:43:31.972Z</t>
  </si>
  <si>
    <t>Anxious</t>
  </si>
  <si>
    <t>2025-09-19T05:23:19.124Z</t>
  </si>
  <si>
    <t>2025-09-19T05:23:31.429Z</t>
  </si>
  <si>
    <t>2025-09-19T05:23:43.049Z</t>
  </si>
  <si>
    <t>2025-09-19T05:23:55.021Z</t>
  </si>
  <si>
    <t>2025-09-19T05:53:29.509Z</t>
  </si>
  <si>
    <t>Scared</t>
  </si>
  <si>
    <t>2025-09-19T05:24:54.264Z</t>
  </si>
  <si>
    <t>2025-09-19T05:25:06.262Z</t>
  </si>
  <si>
    <t>2025-09-19T05:25:18.288Z</t>
  </si>
  <si>
    <t>2025-09-19T05:25:30.391Z</t>
  </si>
  <si>
    <t>2025-09-19T05:26:04.288Z</t>
  </si>
  <si>
    <t>Afraid</t>
  </si>
  <si>
    <t>2025-09-19T05:26:16.712Z</t>
  </si>
  <si>
    <t>2025-09-19T05:26:28.749Z</t>
  </si>
  <si>
    <t>2025-09-19T05:26:40.831Z</t>
  </si>
  <si>
    <t>2025-09-19T05:26:52.625Z</t>
  </si>
  <si>
    <t>2025-09-19T05:27:28.160Z</t>
  </si>
  <si>
    <t>2025-09-19T05:27:40.396Z</t>
  </si>
  <si>
    <t>2025-09-19T05:27:52.400Z</t>
  </si>
  <si>
    <t>2025-09-19T05:28:04.553Z</t>
  </si>
  <si>
    <t>2025-09-19T05:28:16.575Z</t>
  </si>
  <si>
    <t>2025-09-19T05:28:56.428Z</t>
  </si>
  <si>
    <t>Settled Down</t>
  </si>
  <si>
    <t>2025-09-19T05:29:08.902Z</t>
  </si>
  <si>
    <t>2025-09-19T05:29:20.793Z</t>
  </si>
  <si>
    <t>2025-09-23T01:38:57.712Z</t>
  </si>
  <si>
    <t>2025-09-23T01:39:08.182Z</t>
  </si>
  <si>
    <t>2025-09-23T01:39:20.182Z</t>
  </si>
  <si>
    <t>2025-09-23T01:39:32.020Z</t>
  </si>
  <si>
    <t>2025-09-23T01:39:56.953Z</t>
  </si>
  <si>
    <t>Anticipation/scared</t>
  </si>
  <si>
    <t>2025-09-23T01:40:09.664Z</t>
  </si>
  <si>
    <t>2025-09-23T01:40:21.612Z</t>
  </si>
  <si>
    <t>2025-09-23T01:40:33.526Z</t>
  </si>
  <si>
    <t>2025-09-23T01:40:45.557Z</t>
  </si>
  <si>
    <t>2025-09-23T01:41:21.647Z</t>
  </si>
  <si>
    <t>Anticipation and pity</t>
  </si>
  <si>
    <t>2025-09-23T01:41:34.057Z</t>
  </si>
  <si>
    <t>2025-09-23T01:41:46.100Z</t>
  </si>
  <si>
    <t>2025-09-23T01:41:58.180Z</t>
  </si>
  <si>
    <t>2025-09-23T01:42:10.104Z</t>
  </si>
  <si>
    <t>2025-09-23T01:42:54.946Z</t>
  </si>
  <si>
    <t>2025-09-23T01:43:07.334Z</t>
  </si>
  <si>
    <t>2025-09-23T01:43:19.362Z</t>
  </si>
  <si>
    <t>2025-09-23T01:43:31.458Z</t>
  </si>
  <si>
    <t>2025-09-23T01:43:43.360Z</t>
  </si>
  <si>
    <t>2025-09-23T01:44:33.185Z</t>
  </si>
  <si>
    <t>Pity, expected that outcome</t>
  </si>
  <si>
    <t>2025-09-23T01:44:45.607Z</t>
  </si>
  <si>
    <t>2025-09-23T01:44:57.440Z</t>
  </si>
  <si>
    <t>2025-09-24T01:14:59.293Z</t>
  </si>
  <si>
    <t>2025-09-24T01:15:09.548Z</t>
  </si>
  <si>
    <t>2025-09-24T01:15:21.639Z</t>
  </si>
  <si>
    <t>2025-09-24T01:15:33.694Z</t>
  </si>
  <si>
    <t>2025-09-24T01:15:51.760Z</t>
  </si>
  <si>
    <t>2025-09-24T01:16:04.674Z</t>
  </si>
  <si>
    <t>2025-09-24T01:16:16.597Z</t>
  </si>
  <si>
    <t>2025-09-24T01:16:28.628Z</t>
  </si>
  <si>
    <t>2025-09-24T01:16:40.598Z</t>
  </si>
  <si>
    <t>2025-09-24T01:17:03.904Z</t>
  </si>
  <si>
    <t>2025-09-24T01:17:16.516Z</t>
  </si>
  <si>
    <t>2025-09-24T01:17:28.618Z</t>
  </si>
  <si>
    <t>2025-09-24T01:17:40.599Z</t>
  </si>
  <si>
    <t>2025-09-24T01:17:52.675Z</t>
  </si>
  <si>
    <t>2025-09-24T01:18:15.453Z</t>
  </si>
  <si>
    <t>2025-09-24T01:18:28.212Z</t>
  </si>
  <si>
    <t>2025-09-24T01:18:40.297Z</t>
  </si>
  <si>
    <t>2025-09-24T01:18:52.254Z</t>
  </si>
  <si>
    <t>2025-09-24T01:19:04.181Z</t>
  </si>
  <si>
    <t>2025-09-24T01:19:46.749Z</t>
  </si>
  <si>
    <t>2025-09-24T01:19:59.430Z</t>
  </si>
  <si>
    <t>2025-09-24T01:20:11.178Z</t>
  </si>
  <si>
    <t>Neutral</t>
  </si>
  <si>
    <t>2025-09-19T02:13:05.150Z</t>
  </si>
  <si>
    <t>2025-09-19T02:13:15.687Z</t>
  </si>
  <si>
    <t>2025-09-19T02:13:27.538Z</t>
  </si>
  <si>
    <t>2025-09-19T02:13:39.658Z</t>
  </si>
  <si>
    <t>2025-09-19T02:14:09.041Z</t>
  </si>
  <si>
    <t>2025-09-19T02:14:21.388Z</t>
  </si>
  <si>
    <t>2025-09-19T02:14:33.159Z</t>
  </si>
  <si>
    <t>2025-09-19T02:14:45.142Z</t>
  </si>
  <si>
    <t>2025-09-19T02:14:57.294Z</t>
  </si>
  <si>
    <t>2025-09-19T02:15:42.338Z</t>
  </si>
  <si>
    <t>Happy-Sad</t>
  </si>
  <si>
    <t>2025-09-19T02:15:54.494Z</t>
  </si>
  <si>
    <t>2025-09-19T02:16:06.455Z</t>
  </si>
  <si>
    <t>2025-09-19T02:16:18.293Z</t>
  </si>
  <si>
    <t>2025-09-19T02:16:30.568Z</t>
  </si>
  <si>
    <t>2025-09-19T02:16:54.125Z</t>
  </si>
  <si>
    <t>Sad</t>
  </si>
  <si>
    <t>2025-09-19T02:17:06.093Z</t>
  </si>
  <si>
    <t>2025-09-19T02:17:18.187Z</t>
  </si>
  <si>
    <t>2025-09-19T02:17:30.209Z</t>
  </si>
  <si>
    <t>2025-09-19T02:17:42.268Z</t>
  </si>
  <si>
    <t>2025-09-19T02:18:00.358Z</t>
  </si>
  <si>
    <t>2025-09-19T02:18:12.764Z</t>
  </si>
  <si>
    <t>2025-09-19T02:18:24.807Z</t>
  </si>
  <si>
    <t>upset</t>
  </si>
  <si>
    <t>2025-09-19T02:51:12.381Z</t>
  </si>
  <si>
    <t>2025-09-19T02:51:22.885Z</t>
  </si>
  <si>
    <t>2025-09-19T02:51:34.855Z</t>
  </si>
  <si>
    <t>2025-09-19T02:51:47.123Z</t>
  </si>
  <si>
    <t>2025-09-19T02:52:09.480Z</t>
  </si>
  <si>
    <t>very sad</t>
  </si>
  <si>
    <t>2025-09-19T02:52:21.809Z</t>
  </si>
  <si>
    <t>2025-09-19T02:52:33.838Z</t>
  </si>
  <si>
    <t>2025-09-19T02:52:45.791Z</t>
  </si>
  <si>
    <t>2025-09-19T02:52:57.821Z</t>
  </si>
  <si>
    <t>2025-09-19T02:53:40.969Z</t>
  </si>
  <si>
    <t>tearful, sad</t>
  </si>
  <si>
    <t>2025-09-19T02:53:55.033Z</t>
  </si>
  <si>
    <t>2025-09-19T02:54:07.144Z</t>
  </si>
  <si>
    <t>2025-09-19T02:54:18.837Z</t>
  </si>
  <si>
    <t>2025-09-19T02:54:30.808Z</t>
  </si>
  <si>
    <t>2025-09-19T02:55:15.017Z</t>
  </si>
  <si>
    <t>2025-09-19T02:55:27.411Z</t>
  </si>
  <si>
    <t>2025-09-19T02:55:39.465Z</t>
  </si>
  <si>
    <t>2025-09-19T02:55:51.289Z</t>
  </si>
  <si>
    <t>2025-09-19T02:56:03.326Z</t>
  </si>
  <si>
    <t>2025-09-19T02:56:32.849Z</t>
  </si>
  <si>
    <t>2025-09-19T02:56:44.909Z</t>
  </si>
  <si>
    <t>2025-09-19T02:56:57.029Z</t>
  </si>
  <si>
    <t>Teared Up</t>
  </si>
  <si>
    <t>2025-09-19T05:39:43.549Z</t>
  </si>
  <si>
    <t>2025-09-19T05:39:54.018Z</t>
  </si>
  <si>
    <t>2025-09-19T05:40:06.065Z</t>
  </si>
  <si>
    <t>2025-09-19T05:40:17.897Z</t>
  </si>
  <si>
    <t>2025-09-19T05:41:09.763Z</t>
  </si>
  <si>
    <t>Depressed</t>
  </si>
  <si>
    <t>2025-09-19T05:41:22.143Z</t>
  </si>
  <si>
    <t>2025-09-19T05:41:34.171Z</t>
  </si>
  <si>
    <t>2025-09-19T05:41:46.360Z</t>
  </si>
  <si>
    <t>2025-09-19T05:41:58.360Z</t>
  </si>
  <si>
    <t>2025-09-19T05:42:38.149Z</t>
  </si>
  <si>
    <t>Very sad</t>
  </si>
  <si>
    <t>2025-09-19T05:42:50.281Z</t>
  </si>
  <si>
    <t>2025-09-19T05:43:02.356Z</t>
  </si>
  <si>
    <t>2025-09-19T05:43:14.431Z</t>
  </si>
  <si>
    <t>2025-09-19T05:43:26.280Z</t>
  </si>
  <si>
    <t>2025-09-19T05:43:52.674Z</t>
  </si>
  <si>
    <t>so sad</t>
  </si>
  <si>
    <t>2025-09-19T05:44:05.430Z</t>
  </si>
  <si>
    <t>2025-09-19T05:44:17.236Z</t>
  </si>
  <si>
    <t>2025-09-19T05:44:29.164Z</t>
  </si>
  <si>
    <t>2025-09-19T05:44:41.173Z</t>
  </si>
  <si>
    <t>2025-09-19T05:45:12.173Z</t>
  </si>
  <si>
    <t>Powerless</t>
  </si>
  <si>
    <t>2025-09-19T05:45:24.684Z</t>
  </si>
  <si>
    <t>2025-09-19T05:45:36.937Z</t>
  </si>
  <si>
    <t>2025-09-23T01:25:11.044Z</t>
  </si>
  <si>
    <t>2025-09-23T01:25:21.534Z</t>
  </si>
  <si>
    <t>2025-09-23T01:25:33.563Z</t>
  </si>
  <si>
    <t>2025-09-23T01:25:45.556Z</t>
  </si>
  <si>
    <t>2025-09-23T01:26:10.942Z</t>
  </si>
  <si>
    <t>2025-09-23T01:26:23.050Z</t>
  </si>
  <si>
    <t>2025-09-23T01:26:35.170Z</t>
  </si>
  <si>
    <t>2025-09-23T01:26:47.134Z</t>
  </si>
  <si>
    <t>2025-09-23T01:26:59.056Z</t>
  </si>
  <si>
    <t>2025-09-23T01:27:21.315Z</t>
  </si>
  <si>
    <t>Sympathy</t>
  </si>
  <si>
    <t>2025-09-23T01:27:33.753Z</t>
  </si>
  <si>
    <t>2025-09-23T01:27:45.813Z</t>
  </si>
  <si>
    <t>2025-09-23T01:27:57.742Z</t>
  </si>
  <si>
    <t>2025-09-23T01:28:09.671Z</t>
  </si>
  <si>
    <t>2025-09-23T01:28:46.346Z</t>
  </si>
  <si>
    <t>Sympathetic</t>
  </si>
  <si>
    <t>2025-09-23T01:28:58.342Z</t>
  </si>
  <si>
    <t>2025-09-23T01:29:10.340Z</t>
  </si>
  <si>
    <t>2025-09-23T01:29:29.843Z</t>
  </si>
  <si>
    <t>2025-09-23T01:29:41.889Z</t>
  </si>
  <si>
    <t>2025-09-23T01:30:16.790Z</t>
  </si>
  <si>
    <t>2025-09-23T01:30:29.132Z</t>
  </si>
  <si>
    <t>2025-09-23T01:30:41.236Z</t>
  </si>
  <si>
    <t>2025-09-24T01:26:51.470Z</t>
  </si>
  <si>
    <t>2025-09-24T01:27:01.791Z</t>
  </si>
  <si>
    <t>2025-09-24T01:27:13.913Z</t>
  </si>
  <si>
    <t>2025-09-24T01:27:25.885Z</t>
  </si>
  <si>
    <t>2025-09-24T01:27:43.676Z</t>
  </si>
  <si>
    <t>sad</t>
  </si>
  <si>
    <t>2025-09-24T01:27:56.552Z</t>
  </si>
  <si>
    <t>2025-09-24T01:28:08.270Z</t>
  </si>
  <si>
    <t>2025-09-24T01:28:20.299Z</t>
  </si>
  <si>
    <t>2025-09-24T01:28:32.324Z</t>
  </si>
  <si>
    <t>2025-09-24T01:28:57.433Z</t>
  </si>
  <si>
    <t>2025-09-24T01:29:12.242Z</t>
  </si>
  <si>
    <t>2025-09-24T01:29:24.065Z</t>
  </si>
  <si>
    <t>2025-09-24T01:29:36.105Z</t>
  </si>
  <si>
    <t>2025-09-24T01:29:48.146Z</t>
  </si>
  <si>
    <t>2025-09-24T01:30:21.636Z</t>
  </si>
  <si>
    <t>2025-09-24T01:30:34.537Z</t>
  </si>
  <si>
    <t>2025-09-24T01:30:46.512Z</t>
  </si>
  <si>
    <t>2025-09-24T01:30:58.483Z</t>
  </si>
  <si>
    <t>2025-09-24T01:31:10.539Z</t>
  </si>
  <si>
    <t>2025-09-24T01:31:31.980Z</t>
  </si>
  <si>
    <t>2025-09-24T01:31:44.530Z</t>
  </si>
  <si>
    <t>2025-09-24T01:31:56.574Z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</si>
</sst>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9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B7E1CD"/>
        <bgColor rgb="FFB7E1CD"/>
      </patternFill>
    </fill>
    <fill>
      <patternFill patternType="solid">
        <fgColor rgb="FFD9D2E9"/>
        <bgColor rgb="FFD9D2E9"/>
      </patternFill>
    </fill>
    <fill>
      <patternFill patternType="solid">
        <fgColor rgb="FF8E7CC3"/>
        <bgColor rgb="FF8E7CC3"/>
      </patternFill>
    </fill>
    <fill>
      <patternFill patternType="solid">
        <fgColor rgb="FFFFFFFF"/>
        <bgColor rgb="FFFFFFFF"/>
      </patternFill>
    </fill>
    <fill>
      <patternFill patternType="solid">
        <fgColor rgb="FFE06666"/>
        <bgColor rgb="FFE06666"/>
      </patternFill>
    </fill>
    <fill>
      <patternFill patternType="solid">
        <fgColor rgb="FFF3F3F3"/>
        <bgColor rgb="FFF3F3F3"/>
      </patternFill>
    </fill>
  </fills>
  <borders count="1">
    <border/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2" fontId="1" numFmtId="0" xfId="0" applyFont="1"/>
    <xf borderId="0" fillId="0" fontId="1" numFmtId="0" xfId="0" applyFont="1"/>
    <xf borderId="0" fillId="3" fontId="2" numFmtId="0" xfId="0" applyAlignment="1" applyFill="1" applyFont="1">
      <alignment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4" fontId="2" numFmtId="0" xfId="0" applyAlignment="1" applyFill="1" applyFont="1">
      <alignment vertical="bottom"/>
    </xf>
    <xf borderId="0" fillId="4" fontId="2" numFmtId="0" xfId="0" applyAlignment="1" applyFont="1">
      <alignment horizontal="right" vertical="bottom"/>
    </xf>
    <xf borderId="0" fillId="5" fontId="2" numFmtId="0" xfId="0" applyAlignment="1" applyFill="1" applyFont="1">
      <alignment vertical="bottom"/>
    </xf>
    <xf borderId="0" fillId="0" fontId="2" numFmtId="0" xfId="0" applyAlignment="1" applyFont="1">
      <alignment horizontal="right" vertical="bottom"/>
    </xf>
    <xf borderId="0" fillId="6" fontId="2" numFmtId="0" xfId="0" applyAlignment="1" applyFill="1" applyFont="1">
      <alignment horizontal="right" vertical="bottom"/>
    </xf>
    <xf borderId="0" fillId="7" fontId="2" numFmtId="0" xfId="0" applyAlignment="1" applyFill="1" applyFont="1">
      <alignment horizontal="right" vertical="bottom"/>
    </xf>
    <xf borderId="0" fillId="6" fontId="2" numFmtId="0" xfId="0" applyAlignment="1" applyFont="1">
      <alignment vertical="bottom"/>
    </xf>
    <xf borderId="0" fillId="2" fontId="2" numFmtId="0" xfId="0" applyAlignment="1" applyFont="1">
      <alignment horizontal="right" vertical="bottom"/>
    </xf>
    <xf borderId="0" fillId="0" fontId="2" numFmtId="0" xfId="0" applyAlignment="1" applyFont="1">
      <alignment horizontal="right" readingOrder="0" vertical="bottom"/>
    </xf>
    <xf borderId="0" fillId="8" fontId="2" numFmtId="0" xfId="0" applyAlignment="1" applyFill="1" applyFont="1">
      <alignment vertical="bottom"/>
    </xf>
    <xf borderId="0" fillId="8" fontId="2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4.13"/>
    <col customWidth="1" min="3" max="3" width="17.25"/>
    <col customWidth="1" min="4" max="4" width="17.13"/>
    <col customWidth="1" min="5" max="5" width="16.25"/>
    <col customWidth="1" min="6" max="6" width="19.0"/>
    <col customWidth="1" min="8" max="8" width="14.88"/>
    <col customWidth="1" min="9" max="9" width="14.13"/>
    <col customWidth="1" min="11" max="11" width="15.0"/>
    <col customWidth="1" min="14" max="14" width="16.63"/>
  </cols>
  <sheetData>
    <row r="1">
      <c r="A1" s="1" t="s">
        <v>0</v>
      </c>
    </row>
    <row r="2">
      <c r="C2" s="2" t="s">
        <v>1</v>
      </c>
      <c r="D2" s="3"/>
      <c r="E2" s="3"/>
      <c r="F2" s="3"/>
      <c r="H2" s="1" t="s">
        <v>2</v>
      </c>
      <c r="K2" s="1" t="s">
        <v>3</v>
      </c>
      <c r="N2" s="1" t="s">
        <v>4</v>
      </c>
    </row>
    <row r="3">
      <c r="A3" s="1" t="s">
        <v>5</v>
      </c>
      <c r="B3" s="1" t="s">
        <v>6</v>
      </c>
      <c r="C3" s="1" t="s">
        <v>7</v>
      </c>
      <c r="D3" s="1" t="s">
        <v>8</v>
      </c>
      <c r="E3" s="1" t="s">
        <v>9</v>
      </c>
      <c r="F3" s="1" t="s">
        <v>10</v>
      </c>
      <c r="H3" s="1" t="s">
        <v>11</v>
      </c>
      <c r="I3" s="1" t="s">
        <v>12</v>
      </c>
      <c r="K3" s="1" t="s">
        <v>11</v>
      </c>
      <c r="L3" s="1" t="s">
        <v>12</v>
      </c>
      <c r="N3" s="1" t="s">
        <v>11</v>
      </c>
      <c r="O3" s="1" t="s">
        <v>12</v>
      </c>
    </row>
    <row r="4">
      <c r="A4" s="1" t="s">
        <v>13</v>
      </c>
      <c r="B4" s="1" t="s">
        <v>14</v>
      </c>
      <c r="C4" s="4">
        <v>3.730769230769231</v>
      </c>
      <c r="D4" s="4">
        <v>2.141025641025641</v>
      </c>
      <c r="E4" s="4">
        <f t="shared" ref="E4:F4" si="1">((C4-1)/2)-1</f>
        <v>0.3653846154</v>
      </c>
      <c r="F4" s="4">
        <f t="shared" si="1"/>
        <v>-0.4294871795</v>
      </c>
      <c r="H4" s="4">
        <v>0.0</v>
      </c>
      <c r="I4" s="4">
        <v>0.3333333333333333</v>
      </c>
      <c r="K4" s="4">
        <v>0.2903900421068419</v>
      </c>
      <c r="L4" s="4">
        <v>0.43414894268905874</v>
      </c>
      <c r="N4" s="1">
        <v>-0.0692954044209586</v>
      </c>
      <c r="O4" s="1">
        <v>-0.00340874281194475</v>
      </c>
    </row>
    <row r="5">
      <c r="A5" s="1" t="s">
        <v>15</v>
      </c>
      <c r="B5" s="1" t="s">
        <v>14</v>
      </c>
      <c r="C5" s="4">
        <v>4.0</v>
      </c>
      <c r="D5" s="4">
        <v>1.8</v>
      </c>
      <c r="E5" s="4">
        <f t="shared" ref="E5:F5" si="2">((C5-1)/2)-1</f>
        <v>0.5</v>
      </c>
      <c r="F5" s="4">
        <f t="shared" si="2"/>
        <v>-0.6</v>
      </c>
      <c r="H5" s="4">
        <v>-0.2857142857142857</v>
      </c>
      <c r="I5" s="4">
        <v>0.2857142857142857</v>
      </c>
      <c r="K5" s="1">
        <v>0.08609821893273788</v>
      </c>
      <c r="L5" s="4">
        <v>0.2404571364496515</v>
      </c>
      <c r="N5" s="1">
        <v>-0.055762287878221</v>
      </c>
      <c r="O5" s="1">
        <v>0.0808439420115563</v>
      </c>
    </row>
    <row r="6">
      <c r="A6" s="1" t="s">
        <v>16</v>
      </c>
      <c r="B6" s="1" t="s">
        <v>14</v>
      </c>
      <c r="C6" s="4">
        <v>3.466666666666667</v>
      </c>
      <c r="D6" s="4">
        <v>1.5333333333333334</v>
      </c>
      <c r="E6" s="4">
        <f t="shared" ref="E6:F6" si="3">((C6-1)/2)-1</f>
        <v>0.2333333333</v>
      </c>
      <c r="F6" s="4">
        <f t="shared" si="3"/>
        <v>-0.7333333333</v>
      </c>
      <c r="H6" s="4">
        <v>-0.23809523809523808</v>
      </c>
      <c r="I6" s="4">
        <v>0.5238095238095238</v>
      </c>
      <c r="K6" s="4">
        <v>0.12482457397655614</v>
      </c>
      <c r="L6" s="4">
        <v>0.5982753862828234</v>
      </c>
      <c r="N6" s="1">
        <v>-0.060952575904567</v>
      </c>
      <c r="O6" s="1">
        <v>0.0305343572686358</v>
      </c>
    </row>
    <row r="7">
      <c r="A7" s="1" t="s">
        <v>17</v>
      </c>
      <c r="B7" s="1" t="s">
        <v>14</v>
      </c>
      <c r="C7" s="4">
        <v>3.6</v>
      </c>
      <c r="D7" s="4">
        <v>1.2769230769230768</v>
      </c>
      <c r="E7" s="4">
        <f t="shared" ref="E7:F7" si="4">((C7-1)/2)-1</f>
        <v>0.3</v>
      </c>
      <c r="F7" s="4">
        <f t="shared" si="4"/>
        <v>-0.8615384615</v>
      </c>
      <c r="H7" s="4">
        <v>0.09090909090909091</v>
      </c>
      <c r="I7" s="4">
        <v>0.5454545454545454</v>
      </c>
      <c r="K7" s="4">
        <v>0.20474885526079464</v>
      </c>
      <c r="L7" s="4">
        <v>0.4679921622264528</v>
      </c>
      <c r="N7" s="1">
        <v>-0.0285464979135073</v>
      </c>
      <c r="O7" s="1">
        <v>0.0357864275574684</v>
      </c>
    </row>
    <row r="8">
      <c r="A8" s="1" t="s">
        <v>18</v>
      </c>
      <c r="B8" s="1" t="s">
        <v>19</v>
      </c>
      <c r="C8" s="4">
        <v>1.625</v>
      </c>
      <c r="D8" s="4">
        <v>2.625</v>
      </c>
      <c r="E8" s="4">
        <f t="shared" ref="E8:F8" si="5">((C8-1)/2)-1</f>
        <v>-0.6875</v>
      </c>
      <c r="F8" s="4">
        <f t="shared" si="5"/>
        <v>-0.1875</v>
      </c>
      <c r="H8" s="4">
        <v>-0.38461538461538464</v>
      </c>
      <c r="I8" s="4">
        <v>0.5384615384615384</v>
      </c>
      <c r="K8" s="4">
        <v>0.057872703598307776</v>
      </c>
      <c r="L8" s="4">
        <v>0.5226039909744812</v>
      </c>
      <c r="N8" s="1">
        <v>0.0385782193520973</v>
      </c>
      <c r="O8" s="1">
        <v>0.173599497922535</v>
      </c>
    </row>
    <row r="9">
      <c r="A9" s="1" t="s">
        <v>20</v>
      </c>
      <c r="B9" s="1" t="s">
        <v>19</v>
      </c>
      <c r="C9" s="4">
        <v>1.9666666666666666</v>
      </c>
      <c r="D9" s="4">
        <v>2.8666666666666667</v>
      </c>
      <c r="E9" s="4">
        <f t="shared" ref="E9:F9" si="6">((C9-1)/2)-1</f>
        <v>-0.5166666667</v>
      </c>
      <c r="F9" s="4">
        <f t="shared" si="6"/>
        <v>-0.06666666667</v>
      </c>
      <c r="H9" s="4">
        <v>-0.3333333333333333</v>
      </c>
      <c r="I9" s="4">
        <v>0.4444444444444444</v>
      </c>
      <c r="K9" s="4">
        <v>-0.08775791452440108</v>
      </c>
      <c r="L9" s="4">
        <v>0.37519590861028207</v>
      </c>
      <c r="N9" s="1">
        <v>-0.131507925760178</v>
      </c>
      <c r="O9" s="1">
        <v>0.0339453711396171</v>
      </c>
    </row>
    <row r="10">
      <c r="A10" s="1" t="s">
        <v>21</v>
      </c>
      <c r="B10" s="1" t="s">
        <v>19</v>
      </c>
      <c r="C10" s="4">
        <v>2.5454545454545454</v>
      </c>
      <c r="D10" s="4">
        <v>2.7181818181818183</v>
      </c>
      <c r="E10" s="4">
        <f t="shared" ref="E10:F10" si="7">((C10-1)/2)-1</f>
        <v>-0.2272727273</v>
      </c>
      <c r="F10" s="4">
        <f t="shared" si="7"/>
        <v>-0.1409090909</v>
      </c>
      <c r="H10" s="4">
        <v>0.06666666666666667</v>
      </c>
      <c r="I10" s="4">
        <v>0.6333333333333333</v>
      </c>
      <c r="K10" s="4">
        <v>0.2844003591249267</v>
      </c>
      <c r="L10" s="4">
        <v>0.5751151358080585</v>
      </c>
      <c r="N10" s="1">
        <v>-0.0296886925659482</v>
      </c>
      <c r="O10" s="1">
        <v>0.0810937563578287</v>
      </c>
    </row>
    <row r="11">
      <c r="A11" s="1" t="s">
        <v>22</v>
      </c>
      <c r="B11" s="1" t="s">
        <v>19</v>
      </c>
      <c r="C11" s="4">
        <v>1.8909090909090909</v>
      </c>
      <c r="D11" s="4">
        <v>1.8272727272727274</v>
      </c>
      <c r="E11" s="4">
        <f t="shared" ref="E11:F11" si="8">((C11-1)/2)-1</f>
        <v>-0.5545454545</v>
      </c>
      <c r="F11" s="4">
        <f t="shared" si="8"/>
        <v>-0.5863636364</v>
      </c>
      <c r="H11" s="4">
        <v>-0.3333333333333333</v>
      </c>
      <c r="I11" s="4">
        <v>0.35714285714285715</v>
      </c>
      <c r="K11" s="4">
        <v>-0.14238189601649506</v>
      </c>
      <c r="L11" s="4">
        <v>0.33400550197251333</v>
      </c>
      <c r="N11" s="1">
        <v>-0.0884676746610138</v>
      </c>
      <c r="O11" s="1">
        <v>0.0709039730123347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0" max="10" width="17.88"/>
    <col customWidth="1" min="11" max="11" width="18.88"/>
  </cols>
  <sheetData>
    <row r="1">
      <c r="A1" s="5" t="s">
        <v>23</v>
      </c>
      <c r="B1" s="6" t="s">
        <v>24</v>
      </c>
      <c r="C1" s="6" t="s">
        <v>25</v>
      </c>
      <c r="D1" s="6" t="s">
        <v>26</v>
      </c>
      <c r="E1" s="6" t="s">
        <v>27</v>
      </c>
      <c r="F1" s="6" t="s">
        <v>28</v>
      </c>
      <c r="G1" s="6" t="s">
        <v>29</v>
      </c>
      <c r="H1" s="6" t="s">
        <v>30</v>
      </c>
      <c r="I1" s="6" t="s">
        <v>31</v>
      </c>
      <c r="J1" s="7" t="s">
        <v>32</v>
      </c>
      <c r="K1" s="7" t="s">
        <v>33</v>
      </c>
      <c r="L1" s="6" t="s">
        <v>34</v>
      </c>
      <c r="M1" s="6" t="s">
        <v>35</v>
      </c>
      <c r="N1" s="6" t="s">
        <v>36</v>
      </c>
      <c r="O1" s="6" t="s">
        <v>37</v>
      </c>
      <c r="P1" s="6" t="s">
        <v>38</v>
      </c>
      <c r="Q1" s="6" t="s">
        <v>39</v>
      </c>
      <c r="R1" s="6" t="s">
        <v>40</v>
      </c>
      <c r="S1" s="6" t="s">
        <v>41</v>
      </c>
      <c r="T1" s="6" t="s">
        <v>42</v>
      </c>
      <c r="U1" s="6" t="s">
        <v>43</v>
      </c>
      <c r="V1" s="6"/>
      <c r="W1" s="6" t="s">
        <v>44</v>
      </c>
      <c r="X1" s="6"/>
      <c r="Y1" s="6"/>
      <c r="Z1" s="6"/>
      <c r="AA1" s="6"/>
      <c r="AB1" s="6"/>
      <c r="AC1" s="6"/>
      <c r="AD1" s="6"/>
      <c r="AE1" s="6"/>
      <c r="AF1" s="6"/>
      <c r="AG1" s="6"/>
      <c r="AH1" s="6"/>
    </row>
    <row r="2">
      <c r="A2" s="8" t="s">
        <v>45</v>
      </c>
      <c r="B2" s="9">
        <v>-0.241920232772827</v>
      </c>
      <c r="C2" s="9">
        <v>0.241920232772827</v>
      </c>
      <c r="D2" s="9">
        <v>1.0</v>
      </c>
      <c r="E2" s="9">
        <v>1.0</v>
      </c>
      <c r="F2" s="8" t="str">
        <f t="shared" ref="F2:F26" si="1">IF(W2="simulated", "(" &amp; D2 &amp; ")", D2)
</f>
        <v>(1)</v>
      </c>
      <c r="G2" s="8" t="str">
        <f t="shared" ref="G2:G26" si="2">IF(W2="simulated", "(" &amp; E2 &amp; ")", E2)
</f>
        <v>(1)</v>
      </c>
      <c r="H2" s="9">
        <v>0.774665776151735</v>
      </c>
      <c r="I2" s="9">
        <v>0.862453874689023</v>
      </c>
      <c r="J2" s="9" t="str">
        <f t="shared" ref="J2:J26" si="3">IF(W2="simulated", "(" &amp; H2 &amp; ")", H2)
</f>
        <v>(0.774665776151735)</v>
      </c>
      <c r="K2" s="9" t="str">
        <f t="shared" ref="K2:K26" si="4">IF(W2="simulated", "(" &amp; I2 &amp; ")", I2)
</f>
        <v>(0.862453874689023)</v>
      </c>
      <c r="L2" s="9">
        <v>4.0</v>
      </c>
      <c r="M2" s="9">
        <v>2.0</v>
      </c>
      <c r="N2" s="9">
        <f t="shared" ref="N2:N26" si="5">If(L2&lt;3,-1,1)</f>
        <v>1</v>
      </c>
      <c r="O2" s="9">
        <f t="shared" ref="O2:O6" si="6">if(M2&lt;3,-1,1)</f>
        <v>-1</v>
      </c>
      <c r="P2" s="8" t="str">
        <f t="shared" ref="P2:P26" si="7">IF(W2="simulated", "(" &amp; IF(D2=N2, 1, 0) &amp; ")", IF(D2=N2, 1, 0))
</f>
        <v>(1)</v>
      </c>
      <c r="Q2" s="8" t="str">
        <f t="shared" ref="Q2:Q26" si="8">IF(LOWER(TRIM($W2))="simulated", "(" &amp; IF(E2=O2,1,0) &amp; ")", IF(E2=O2,1,0))
</f>
        <v>(0)</v>
      </c>
      <c r="R2" s="8" t="s">
        <v>46</v>
      </c>
      <c r="S2" s="8" t="s">
        <v>15</v>
      </c>
      <c r="T2" s="9">
        <v>12.0</v>
      </c>
      <c r="U2" s="8" t="s">
        <v>47</v>
      </c>
      <c r="V2" s="8"/>
      <c r="W2" s="8" t="s">
        <v>48</v>
      </c>
      <c r="X2" s="8"/>
      <c r="Y2" s="8"/>
      <c r="Z2" s="8"/>
      <c r="AA2" s="8"/>
      <c r="AB2" s="8"/>
      <c r="AC2" s="8"/>
      <c r="AD2" s="8"/>
      <c r="AE2" s="10"/>
      <c r="AF2" s="10"/>
      <c r="AG2" s="10"/>
      <c r="AH2" s="10"/>
    </row>
    <row r="3">
      <c r="A3" s="6" t="s">
        <v>45</v>
      </c>
      <c r="B3" s="11">
        <v>0.268116855621337</v>
      </c>
      <c r="C3" s="11">
        <v>0.201087641716003</v>
      </c>
      <c r="D3" s="11">
        <v>-1.0</v>
      </c>
      <c r="E3" s="11">
        <v>1.0</v>
      </c>
      <c r="F3" s="11">
        <f t="shared" si="1"/>
        <v>-1</v>
      </c>
      <c r="G3" s="11">
        <f t="shared" si="2"/>
        <v>1</v>
      </c>
      <c r="H3" s="11">
        <v>0.774665776151735</v>
      </c>
      <c r="I3" s="11">
        <v>0.862453874689023</v>
      </c>
      <c r="J3" s="9">
        <f t="shared" si="3"/>
        <v>0.7746657762</v>
      </c>
      <c r="K3" s="9">
        <f t="shared" si="4"/>
        <v>0.8624538747</v>
      </c>
      <c r="L3" s="12">
        <v>4.0</v>
      </c>
      <c r="M3" s="12">
        <v>2.0</v>
      </c>
      <c r="N3" s="12">
        <f t="shared" si="5"/>
        <v>1</v>
      </c>
      <c r="O3" s="12">
        <f t="shared" si="6"/>
        <v>-1</v>
      </c>
      <c r="P3" s="13">
        <f t="shared" si="7"/>
        <v>0</v>
      </c>
      <c r="Q3" s="13">
        <f t="shared" si="8"/>
        <v>0</v>
      </c>
      <c r="R3" s="14" t="s">
        <v>46</v>
      </c>
      <c r="S3" s="6" t="s">
        <v>15</v>
      </c>
      <c r="T3" s="11">
        <v>24.0</v>
      </c>
      <c r="U3" s="6" t="s">
        <v>49</v>
      </c>
      <c r="V3" s="6"/>
      <c r="W3" s="6" t="s">
        <v>50</v>
      </c>
      <c r="X3" s="6"/>
      <c r="Y3" s="6"/>
      <c r="Z3" s="6"/>
      <c r="AA3" s="6"/>
      <c r="AB3" s="6"/>
      <c r="AC3" s="6"/>
      <c r="AD3" s="6"/>
      <c r="AE3" s="6"/>
      <c r="AF3" s="6"/>
      <c r="AG3" s="6"/>
      <c r="AH3" s="6"/>
    </row>
    <row r="4">
      <c r="A4" s="8" t="s">
        <v>45</v>
      </c>
      <c r="B4" s="9">
        <v>-0.391830444335937</v>
      </c>
      <c r="C4" s="9">
        <v>0.391830444335937</v>
      </c>
      <c r="D4" s="9">
        <v>1.0</v>
      </c>
      <c r="E4" s="9">
        <v>1.0</v>
      </c>
      <c r="F4" s="8" t="str">
        <f t="shared" si="1"/>
        <v>(1)</v>
      </c>
      <c r="G4" s="8" t="str">
        <f t="shared" si="2"/>
        <v>(1)</v>
      </c>
      <c r="H4" s="9">
        <v>-0.744997372082791</v>
      </c>
      <c r="I4" s="9">
        <v>0.8393485979349</v>
      </c>
      <c r="J4" s="9" t="str">
        <f t="shared" si="3"/>
        <v>(-0.744997372082791)</v>
      </c>
      <c r="K4" s="9" t="str">
        <f t="shared" si="4"/>
        <v>(0.8393485979349)</v>
      </c>
      <c r="L4" s="9">
        <v>4.0</v>
      </c>
      <c r="M4" s="9">
        <v>2.0</v>
      </c>
      <c r="N4" s="9">
        <f t="shared" si="5"/>
        <v>1</v>
      </c>
      <c r="O4" s="9">
        <f t="shared" si="6"/>
        <v>-1</v>
      </c>
      <c r="P4" s="8" t="str">
        <f t="shared" si="7"/>
        <v>(1)</v>
      </c>
      <c r="Q4" s="8" t="str">
        <f t="shared" si="8"/>
        <v>(0)</v>
      </c>
      <c r="R4" s="8" t="s">
        <v>46</v>
      </c>
      <c r="S4" s="8" t="s">
        <v>15</v>
      </c>
      <c r="T4" s="9">
        <v>36.0</v>
      </c>
      <c r="U4" s="8" t="s">
        <v>51</v>
      </c>
      <c r="V4" s="8"/>
      <c r="W4" s="8" t="s">
        <v>48</v>
      </c>
      <c r="X4" s="8"/>
      <c r="Y4" s="8"/>
      <c r="Z4" s="8"/>
      <c r="AA4" s="8"/>
      <c r="AB4" s="8"/>
      <c r="AC4" s="8"/>
      <c r="AD4" s="8"/>
      <c r="AE4" s="10"/>
      <c r="AF4" s="10"/>
      <c r="AG4" s="10"/>
      <c r="AH4" s="10"/>
    </row>
    <row r="5">
      <c r="A5" s="8" t="s">
        <v>45</v>
      </c>
      <c r="B5" s="9">
        <v>-0.314193511009216</v>
      </c>
      <c r="C5" s="9">
        <v>0.314193511009216</v>
      </c>
      <c r="D5" s="9">
        <v>1.0</v>
      </c>
      <c r="E5" s="9">
        <v>1.0</v>
      </c>
      <c r="F5" s="8" t="str">
        <f t="shared" si="1"/>
        <v>(1)</v>
      </c>
      <c r="G5" s="8" t="str">
        <f t="shared" si="2"/>
        <v>(1)</v>
      </c>
      <c r="H5" s="9">
        <v>0.590978843916673</v>
      </c>
      <c r="I5" s="9">
        <v>0.82127548957942</v>
      </c>
      <c r="J5" s="9" t="str">
        <f t="shared" si="3"/>
        <v>(0.590978843916673)</v>
      </c>
      <c r="K5" s="9" t="str">
        <f t="shared" si="4"/>
        <v>(0.82127548957942)</v>
      </c>
      <c r="L5" s="9">
        <v>4.0</v>
      </c>
      <c r="M5" s="9">
        <v>2.0</v>
      </c>
      <c r="N5" s="9">
        <f t="shared" si="5"/>
        <v>1</v>
      </c>
      <c r="O5" s="9">
        <f t="shared" si="6"/>
        <v>-1</v>
      </c>
      <c r="P5" s="8" t="str">
        <f t="shared" si="7"/>
        <v>(1)</v>
      </c>
      <c r="Q5" s="8" t="str">
        <f t="shared" si="8"/>
        <v>(0)</v>
      </c>
      <c r="R5" s="8" t="s">
        <v>46</v>
      </c>
      <c r="S5" s="8" t="s">
        <v>15</v>
      </c>
      <c r="T5" s="9">
        <v>48.0</v>
      </c>
      <c r="U5" s="8" t="s">
        <v>52</v>
      </c>
      <c r="V5" s="8"/>
      <c r="W5" s="8" t="s">
        <v>48</v>
      </c>
      <c r="X5" s="8"/>
      <c r="Y5" s="8"/>
      <c r="Z5" s="8"/>
      <c r="AA5" s="8"/>
      <c r="AB5" s="8"/>
      <c r="AC5" s="8"/>
      <c r="AD5" s="8"/>
      <c r="AE5" s="10"/>
      <c r="AF5" s="10"/>
      <c r="AG5" s="10"/>
      <c r="AH5" s="10"/>
    </row>
    <row r="6">
      <c r="A6" s="8" t="s">
        <v>45</v>
      </c>
      <c r="B6" s="9">
        <v>-0.292120552062988</v>
      </c>
      <c r="C6" s="9">
        <v>0.292120552062988</v>
      </c>
      <c r="D6" s="9">
        <v>1.0</v>
      </c>
      <c r="E6" s="9">
        <v>1.0</v>
      </c>
      <c r="F6" s="8" t="str">
        <f t="shared" si="1"/>
        <v>(1)</v>
      </c>
      <c r="G6" s="8" t="str">
        <f t="shared" si="2"/>
        <v>(1)</v>
      </c>
      <c r="H6" s="9">
        <v>0.690316694972863</v>
      </c>
      <c r="I6" s="9">
        <v>0.838393038513311</v>
      </c>
      <c r="J6" s="9" t="str">
        <f t="shared" si="3"/>
        <v>(0.690316694972863)</v>
      </c>
      <c r="K6" s="9" t="str">
        <f t="shared" si="4"/>
        <v>(0.838393038513311)</v>
      </c>
      <c r="L6" s="9">
        <v>4.0</v>
      </c>
      <c r="M6" s="9">
        <v>2.0</v>
      </c>
      <c r="N6" s="9">
        <f t="shared" si="5"/>
        <v>1</v>
      </c>
      <c r="O6" s="9">
        <f t="shared" si="6"/>
        <v>-1</v>
      </c>
      <c r="P6" s="8" t="str">
        <f t="shared" si="7"/>
        <v>(1)</v>
      </c>
      <c r="Q6" s="8" t="str">
        <f t="shared" si="8"/>
        <v>(0)</v>
      </c>
      <c r="R6" s="8" t="s">
        <v>46</v>
      </c>
      <c r="S6" s="8" t="s">
        <v>15</v>
      </c>
      <c r="T6" s="9">
        <v>60.0</v>
      </c>
      <c r="U6" s="8" t="s">
        <v>53</v>
      </c>
      <c r="V6" s="8"/>
      <c r="W6" s="8" t="s">
        <v>48</v>
      </c>
      <c r="X6" s="8"/>
      <c r="Y6" s="8"/>
      <c r="Z6" s="8"/>
      <c r="AA6" s="8"/>
      <c r="AB6" s="8"/>
      <c r="AC6" s="8"/>
      <c r="AD6" s="8"/>
      <c r="AE6" s="10"/>
      <c r="AF6" s="10"/>
      <c r="AG6" s="10"/>
      <c r="AH6" s="10"/>
    </row>
    <row r="7">
      <c r="A7" s="6" t="s">
        <v>54</v>
      </c>
      <c r="B7" s="11">
        <v>-0.212240982055664</v>
      </c>
      <c r="C7" s="11">
        <v>0.212240982055664</v>
      </c>
      <c r="D7" s="11">
        <v>1.0</v>
      </c>
      <c r="E7" s="11">
        <v>1.0</v>
      </c>
      <c r="F7" s="11">
        <f t="shared" si="1"/>
        <v>1</v>
      </c>
      <c r="G7" s="11">
        <f t="shared" si="2"/>
        <v>1</v>
      </c>
      <c r="H7" s="11">
        <v>0.807034587610287</v>
      </c>
      <c r="I7" s="11">
        <v>0.874603939306216</v>
      </c>
      <c r="J7" s="9">
        <f t="shared" si="3"/>
        <v>0.8070345876</v>
      </c>
      <c r="K7" s="9">
        <f t="shared" si="4"/>
        <v>0.8746039393</v>
      </c>
      <c r="L7" s="11">
        <v>4.0</v>
      </c>
      <c r="M7" s="11">
        <v>2.0</v>
      </c>
      <c r="N7" s="12">
        <f t="shared" si="5"/>
        <v>1</v>
      </c>
      <c r="O7" s="12">
        <f t="shared" ref="O7:O26" si="9">If(M7&lt;3,-1,1)</f>
        <v>-1</v>
      </c>
      <c r="P7" s="15">
        <f t="shared" si="7"/>
        <v>1</v>
      </c>
      <c r="Q7" s="13">
        <f t="shared" si="8"/>
        <v>0</v>
      </c>
      <c r="R7" s="6" t="s">
        <v>55</v>
      </c>
      <c r="S7" s="6" t="s">
        <v>15</v>
      </c>
      <c r="T7" s="11">
        <v>12.0</v>
      </c>
      <c r="U7" s="6" t="s">
        <v>56</v>
      </c>
      <c r="V7" s="6"/>
      <c r="W7" s="6" t="s">
        <v>50</v>
      </c>
      <c r="X7" s="6"/>
      <c r="Y7" s="6"/>
      <c r="Z7" s="6"/>
      <c r="AA7" s="6"/>
      <c r="AB7" s="6"/>
      <c r="AC7" s="6"/>
      <c r="AD7" s="6"/>
      <c r="AE7" s="6"/>
      <c r="AF7" s="6"/>
      <c r="AG7" s="6"/>
      <c r="AH7" s="6"/>
    </row>
    <row r="8">
      <c r="A8" s="6" t="s">
        <v>54</v>
      </c>
      <c r="B8" s="11">
        <v>0.0</v>
      </c>
      <c r="C8" s="11">
        <v>0.0</v>
      </c>
      <c r="D8" s="11">
        <v>-1.0</v>
      </c>
      <c r="E8" s="11">
        <v>1.0</v>
      </c>
      <c r="F8" s="11">
        <f t="shared" si="1"/>
        <v>-1</v>
      </c>
      <c r="G8" s="11">
        <f t="shared" si="2"/>
        <v>1</v>
      </c>
      <c r="H8" s="11">
        <v>0.807034587610287</v>
      </c>
      <c r="I8" s="11">
        <v>0.874603939306216</v>
      </c>
      <c r="J8" s="9">
        <f t="shared" si="3"/>
        <v>0.8070345876</v>
      </c>
      <c r="K8" s="9">
        <f t="shared" si="4"/>
        <v>0.8746039393</v>
      </c>
      <c r="L8" s="11">
        <v>4.0</v>
      </c>
      <c r="M8" s="11">
        <v>2.0</v>
      </c>
      <c r="N8" s="12">
        <f t="shared" si="5"/>
        <v>1</v>
      </c>
      <c r="O8" s="12">
        <f t="shared" si="9"/>
        <v>-1</v>
      </c>
      <c r="P8" s="13">
        <f t="shared" si="7"/>
        <v>0</v>
      </c>
      <c r="Q8" s="13">
        <f t="shared" si="8"/>
        <v>0</v>
      </c>
      <c r="R8" s="6" t="s">
        <v>55</v>
      </c>
      <c r="S8" s="6" t="s">
        <v>15</v>
      </c>
      <c r="T8" s="11">
        <v>24.0</v>
      </c>
      <c r="U8" s="6" t="s">
        <v>57</v>
      </c>
      <c r="V8" s="6"/>
      <c r="W8" s="6" t="s">
        <v>50</v>
      </c>
      <c r="X8" s="6"/>
      <c r="Y8" s="6"/>
      <c r="Z8" s="6"/>
      <c r="AA8" s="6"/>
      <c r="AB8" s="6"/>
      <c r="AC8" s="6"/>
      <c r="AD8" s="6"/>
      <c r="AE8" s="6"/>
      <c r="AF8" s="6"/>
      <c r="AG8" s="6"/>
      <c r="AH8" s="6"/>
    </row>
    <row r="9">
      <c r="A9" s="6" t="s">
        <v>54</v>
      </c>
      <c r="B9" s="11">
        <v>0.0</v>
      </c>
      <c r="C9" s="11">
        <v>0.0</v>
      </c>
      <c r="D9" s="11">
        <v>-1.0</v>
      </c>
      <c r="E9" s="11">
        <v>1.0</v>
      </c>
      <c r="F9" s="11">
        <f t="shared" si="1"/>
        <v>-1</v>
      </c>
      <c r="G9" s="11">
        <f t="shared" si="2"/>
        <v>1</v>
      </c>
      <c r="H9" s="11">
        <v>-0.820449155569076</v>
      </c>
      <c r="I9" s="11">
        <v>0.820449155569076</v>
      </c>
      <c r="J9" s="9">
        <f t="shared" si="3"/>
        <v>-0.8204491556</v>
      </c>
      <c r="K9" s="9">
        <f t="shared" si="4"/>
        <v>0.8204491556</v>
      </c>
      <c r="L9" s="11">
        <v>4.0</v>
      </c>
      <c r="M9" s="11">
        <v>2.0</v>
      </c>
      <c r="N9" s="12">
        <f t="shared" si="5"/>
        <v>1</v>
      </c>
      <c r="O9" s="12">
        <f t="shared" si="9"/>
        <v>-1</v>
      </c>
      <c r="P9" s="13">
        <f t="shared" si="7"/>
        <v>0</v>
      </c>
      <c r="Q9" s="13">
        <f t="shared" si="8"/>
        <v>0</v>
      </c>
      <c r="R9" s="6" t="s">
        <v>55</v>
      </c>
      <c r="S9" s="6" t="s">
        <v>15</v>
      </c>
      <c r="T9" s="11">
        <v>36.0</v>
      </c>
      <c r="U9" s="6" t="s">
        <v>58</v>
      </c>
      <c r="V9" s="6"/>
      <c r="W9" s="6" t="s">
        <v>50</v>
      </c>
      <c r="X9" s="6"/>
      <c r="Y9" s="6"/>
      <c r="Z9" s="6"/>
      <c r="AA9" s="6"/>
      <c r="AB9" s="6"/>
      <c r="AC9" s="6"/>
      <c r="AD9" s="6"/>
      <c r="AE9" s="6"/>
      <c r="AF9" s="6"/>
      <c r="AG9" s="6"/>
      <c r="AH9" s="6"/>
    </row>
    <row r="10">
      <c r="A10" s="8" t="s">
        <v>54</v>
      </c>
      <c r="B10" s="9">
        <v>0.480445909500122</v>
      </c>
      <c r="C10" s="9">
        <v>0.360334432125091</v>
      </c>
      <c r="D10" s="9">
        <v>1.0</v>
      </c>
      <c r="E10" s="9">
        <v>1.0</v>
      </c>
      <c r="F10" s="8" t="str">
        <f t="shared" si="1"/>
        <v>(1)</v>
      </c>
      <c r="G10" s="8" t="str">
        <f t="shared" si="2"/>
        <v>(1)</v>
      </c>
      <c r="H10" s="9">
        <v>-0.844193285703659</v>
      </c>
      <c r="I10" s="9">
        <v>0.844193285703659</v>
      </c>
      <c r="J10" s="9" t="str">
        <f t="shared" si="3"/>
        <v>(-0.844193285703659)</v>
      </c>
      <c r="K10" s="9" t="str">
        <f t="shared" si="4"/>
        <v>(0.844193285703659)</v>
      </c>
      <c r="L10" s="9">
        <v>4.0</v>
      </c>
      <c r="M10" s="9">
        <v>2.0</v>
      </c>
      <c r="N10" s="9">
        <f t="shared" si="5"/>
        <v>1</v>
      </c>
      <c r="O10" s="9">
        <f t="shared" si="9"/>
        <v>-1</v>
      </c>
      <c r="P10" s="8" t="str">
        <f t="shared" si="7"/>
        <v>(1)</v>
      </c>
      <c r="Q10" s="8" t="str">
        <f t="shared" si="8"/>
        <v>(0)</v>
      </c>
      <c r="R10" s="8" t="s">
        <v>55</v>
      </c>
      <c r="S10" s="8" t="s">
        <v>15</v>
      </c>
      <c r="T10" s="9">
        <v>48.0</v>
      </c>
      <c r="U10" s="8" t="s">
        <v>59</v>
      </c>
      <c r="V10" s="8"/>
      <c r="W10" s="8" t="s">
        <v>48</v>
      </c>
      <c r="X10" s="8"/>
      <c r="Y10" s="8"/>
      <c r="Z10" s="8"/>
      <c r="AA10" s="8"/>
      <c r="AB10" s="8"/>
      <c r="AC10" s="8"/>
      <c r="AD10" s="8"/>
      <c r="AE10" s="6"/>
      <c r="AF10" s="6"/>
      <c r="AG10" s="6"/>
      <c r="AH10" s="6"/>
    </row>
    <row r="11">
      <c r="A11" s="6" t="s">
        <v>54</v>
      </c>
      <c r="B11" s="11">
        <v>0.0</v>
      </c>
      <c r="C11" s="11">
        <v>0.0</v>
      </c>
      <c r="D11" s="11">
        <v>1.0</v>
      </c>
      <c r="E11" s="11">
        <v>1.0</v>
      </c>
      <c r="F11" s="11">
        <f t="shared" si="1"/>
        <v>1</v>
      </c>
      <c r="G11" s="11">
        <f t="shared" si="2"/>
        <v>1</v>
      </c>
      <c r="H11" s="11">
        <v>0.812786771841458</v>
      </c>
      <c r="I11" s="11">
        <v>0.76950647084982</v>
      </c>
      <c r="J11" s="9">
        <f t="shared" si="3"/>
        <v>0.8127867718</v>
      </c>
      <c r="K11" s="9">
        <f t="shared" si="4"/>
        <v>0.7695064708</v>
      </c>
      <c r="L11" s="11">
        <v>4.0</v>
      </c>
      <c r="M11" s="11">
        <v>2.0</v>
      </c>
      <c r="N11" s="12">
        <f t="shared" si="5"/>
        <v>1</v>
      </c>
      <c r="O11" s="12">
        <f t="shared" si="9"/>
        <v>-1</v>
      </c>
      <c r="P11" s="15">
        <f t="shared" si="7"/>
        <v>1</v>
      </c>
      <c r="Q11" s="13">
        <f t="shared" si="8"/>
        <v>0</v>
      </c>
      <c r="R11" s="6" t="s">
        <v>55</v>
      </c>
      <c r="S11" s="6" t="s">
        <v>15</v>
      </c>
      <c r="T11" s="11">
        <v>60.0</v>
      </c>
      <c r="U11" s="6" t="s">
        <v>60</v>
      </c>
      <c r="V11" s="6"/>
      <c r="W11" s="6" t="s">
        <v>50</v>
      </c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</row>
    <row r="12">
      <c r="A12" s="6" t="s">
        <v>61</v>
      </c>
      <c r="B12" s="11">
        <v>0.0</v>
      </c>
      <c r="C12" s="11">
        <v>0.0</v>
      </c>
      <c r="D12" s="11">
        <v>1.0</v>
      </c>
      <c r="E12" s="11">
        <v>1.0</v>
      </c>
      <c r="F12" s="11">
        <f t="shared" si="1"/>
        <v>1</v>
      </c>
      <c r="G12" s="11">
        <f t="shared" si="2"/>
        <v>1</v>
      </c>
      <c r="H12" s="11">
        <v>0.633503210544586</v>
      </c>
      <c r="I12" s="11">
        <v>0.633503210544586</v>
      </c>
      <c r="J12" s="9">
        <f t="shared" si="3"/>
        <v>0.6335032105</v>
      </c>
      <c r="K12" s="9">
        <f t="shared" si="4"/>
        <v>0.6335032105</v>
      </c>
      <c r="L12" s="11">
        <v>5.0</v>
      </c>
      <c r="M12" s="11">
        <v>1.0</v>
      </c>
      <c r="N12" s="12">
        <f t="shared" si="5"/>
        <v>1</v>
      </c>
      <c r="O12" s="12">
        <f t="shared" si="9"/>
        <v>-1</v>
      </c>
      <c r="P12" s="15">
        <f t="shared" si="7"/>
        <v>1</v>
      </c>
      <c r="Q12" s="13">
        <f t="shared" si="8"/>
        <v>0</v>
      </c>
      <c r="R12" s="6" t="s">
        <v>62</v>
      </c>
      <c r="S12" s="6" t="s">
        <v>15</v>
      </c>
      <c r="T12" s="11">
        <v>12.0</v>
      </c>
      <c r="U12" s="6" t="s">
        <v>63</v>
      </c>
      <c r="V12" s="6"/>
      <c r="W12" s="6" t="s">
        <v>50</v>
      </c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</row>
    <row r="13">
      <c r="A13" s="6" t="s">
        <v>61</v>
      </c>
      <c r="B13" s="11">
        <v>0.448380470275878</v>
      </c>
      <c r="C13" s="11">
        <v>0.336285352706909</v>
      </c>
      <c r="D13" s="11">
        <v>1.0</v>
      </c>
      <c r="E13" s="11">
        <v>1.0</v>
      </c>
      <c r="F13" s="11">
        <f t="shared" si="1"/>
        <v>1</v>
      </c>
      <c r="G13" s="11">
        <f t="shared" si="2"/>
        <v>1</v>
      </c>
      <c r="H13" s="11">
        <v>0.633503210544586</v>
      </c>
      <c r="I13" s="11">
        <v>0.633503210544586</v>
      </c>
      <c r="J13" s="9">
        <f t="shared" si="3"/>
        <v>0.6335032105</v>
      </c>
      <c r="K13" s="9">
        <f t="shared" si="4"/>
        <v>0.6335032105</v>
      </c>
      <c r="L13" s="11">
        <v>5.0</v>
      </c>
      <c r="M13" s="11">
        <v>1.0</v>
      </c>
      <c r="N13" s="12">
        <f t="shared" si="5"/>
        <v>1</v>
      </c>
      <c r="O13" s="12">
        <f t="shared" si="9"/>
        <v>-1</v>
      </c>
      <c r="P13" s="15">
        <f t="shared" si="7"/>
        <v>1</v>
      </c>
      <c r="Q13" s="13">
        <f t="shared" si="8"/>
        <v>0</v>
      </c>
      <c r="R13" s="6" t="s">
        <v>62</v>
      </c>
      <c r="S13" s="6" t="s">
        <v>15</v>
      </c>
      <c r="T13" s="11">
        <v>24.0</v>
      </c>
      <c r="U13" s="6" t="s">
        <v>64</v>
      </c>
      <c r="V13" s="6"/>
      <c r="W13" s="6" t="s">
        <v>50</v>
      </c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</row>
    <row r="14">
      <c r="A14" s="6" t="s">
        <v>61</v>
      </c>
      <c r="B14" s="11">
        <v>0.609598064422607</v>
      </c>
      <c r="C14" s="11">
        <v>0.457198548316955</v>
      </c>
      <c r="D14" s="11">
        <v>1.0</v>
      </c>
      <c r="E14" s="11">
        <v>1.0</v>
      </c>
      <c r="F14" s="11">
        <f t="shared" si="1"/>
        <v>1</v>
      </c>
      <c r="G14" s="11">
        <f t="shared" si="2"/>
        <v>1</v>
      </c>
      <c r="H14" s="11">
        <v>0.814498431886704</v>
      </c>
      <c r="I14" s="11">
        <v>0.776802485738301</v>
      </c>
      <c r="J14" s="9">
        <f t="shared" si="3"/>
        <v>0.8144984319</v>
      </c>
      <c r="K14" s="9">
        <f t="shared" si="4"/>
        <v>0.7768024857</v>
      </c>
      <c r="L14" s="11">
        <v>5.0</v>
      </c>
      <c r="M14" s="11">
        <v>1.0</v>
      </c>
      <c r="N14" s="12">
        <f t="shared" si="5"/>
        <v>1</v>
      </c>
      <c r="O14" s="12">
        <f t="shared" si="9"/>
        <v>-1</v>
      </c>
      <c r="P14" s="15">
        <f t="shared" si="7"/>
        <v>1</v>
      </c>
      <c r="Q14" s="13">
        <f t="shared" si="8"/>
        <v>0</v>
      </c>
      <c r="R14" s="6" t="s">
        <v>62</v>
      </c>
      <c r="S14" s="6" t="s">
        <v>15</v>
      </c>
      <c r="T14" s="11">
        <v>36.0</v>
      </c>
      <c r="U14" s="6" t="s">
        <v>65</v>
      </c>
      <c r="V14" s="6"/>
      <c r="W14" s="6" t="s">
        <v>50</v>
      </c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</row>
    <row r="15">
      <c r="A15" s="6" t="s">
        <v>61</v>
      </c>
      <c r="B15" s="11">
        <v>0.494113826751709</v>
      </c>
      <c r="C15" s="11">
        <v>0.370585370063781</v>
      </c>
      <c r="D15" s="11">
        <v>-1.0</v>
      </c>
      <c r="E15" s="11">
        <v>1.0</v>
      </c>
      <c r="F15" s="11">
        <f t="shared" si="1"/>
        <v>-1</v>
      </c>
      <c r="G15" s="11">
        <f t="shared" si="2"/>
        <v>1</v>
      </c>
      <c r="H15" s="11">
        <v>0.821508801793886</v>
      </c>
      <c r="I15" s="11">
        <v>0.751831964266175</v>
      </c>
      <c r="J15" s="9">
        <f t="shared" si="3"/>
        <v>0.8215088018</v>
      </c>
      <c r="K15" s="9">
        <f t="shared" si="4"/>
        <v>0.7518319643</v>
      </c>
      <c r="L15" s="11">
        <v>5.0</v>
      </c>
      <c r="M15" s="11">
        <v>1.0</v>
      </c>
      <c r="N15" s="12">
        <f t="shared" si="5"/>
        <v>1</v>
      </c>
      <c r="O15" s="12">
        <f t="shared" si="9"/>
        <v>-1</v>
      </c>
      <c r="P15" s="13">
        <f t="shared" si="7"/>
        <v>0</v>
      </c>
      <c r="Q15" s="13">
        <f t="shared" si="8"/>
        <v>0</v>
      </c>
      <c r="R15" s="6" t="s">
        <v>62</v>
      </c>
      <c r="S15" s="6" t="s">
        <v>15</v>
      </c>
      <c r="T15" s="11">
        <v>48.0</v>
      </c>
      <c r="U15" s="6" t="s">
        <v>66</v>
      </c>
      <c r="V15" s="6"/>
      <c r="W15" s="6" t="s">
        <v>50</v>
      </c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</row>
    <row r="16">
      <c r="A16" s="8" t="s">
        <v>61</v>
      </c>
      <c r="B16" s="9">
        <v>-0.304069900512695</v>
      </c>
      <c r="C16" s="9">
        <v>-0.152034950256347</v>
      </c>
      <c r="D16" s="9">
        <v>1.0</v>
      </c>
      <c r="E16" s="9">
        <v>1.0</v>
      </c>
      <c r="F16" s="8" t="str">
        <f t="shared" si="1"/>
        <v>(1)</v>
      </c>
      <c r="G16" s="8" t="str">
        <f t="shared" si="2"/>
        <v>(1)</v>
      </c>
      <c r="H16" s="9">
        <v>-0.446303274595804</v>
      </c>
      <c r="I16" s="9">
        <v>0.766748146441528</v>
      </c>
      <c r="J16" s="9" t="str">
        <f t="shared" si="3"/>
        <v>(-0.446303274595804)</v>
      </c>
      <c r="K16" s="9" t="str">
        <f t="shared" si="4"/>
        <v>(0.766748146441528)</v>
      </c>
      <c r="L16" s="9">
        <v>5.0</v>
      </c>
      <c r="M16" s="9">
        <v>1.0</v>
      </c>
      <c r="N16" s="9">
        <f t="shared" si="5"/>
        <v>1</v>
      </c>
      <c r="O16" s="9">
        <f t="shared" si="9"/>
        <v>-1</v>
      </c>
      <c r="P16" s="9" t="str">
        <f t="shared" si="7"/>
        <v>(1)</v>
      </c>
      <c r="Q16" s="9" t="str">
        <f t="shared" si="8"/>
        <v>(0)</v>
      </c>
      <c r="R16" s="8" t="s">
        <v>62</v>
      </c>
      <c r="S16" s="8" t="s">
        <v>15</v>
      </c>
      <c r="T16" s="9">
        <v>60.0</v>
      </c>
      <c r="U16" s="8" t="s">
        <v>67</v>
      </c>
      <c r="V16" s="8"/>
      <c r="W16" s="8" t="s">
        <v>48</v>
      </c>
      <c r="X16" s="8"/>
      <c r="Y16" s="8"/>
      <c r="Z16" s="8"/>
      <c r="AA16" s="8"/>
      <c r="AB16" s="8"/>
      <c r="AC16" s="8"/>
      <c r="AD16" s="8"/>
      <c r="AE16" s="6"/>
      <c r="AF16" s="6"/>
      <c r="AG16" s="6"/>
      <c r="AH16" s="6"/>
    </row>
    <row r="17">
      <c r="A17" s="9">
        <v>3.0</v>
      </c>
      <c r="B17" s="9">
        <v>0.0</v>
      </c>
      <c r="C17" s="9">
        <v>0.0</v>
      </c>
      <c r="D17" s="9">
        <v>1.0</v>
      </c>
      <c r="E17" s="9">
        <v>1.0</v>
      </c>
      <c r="F17" s="8" t="str">
        <f t="shared" si="1"/>
        <v>(1)</v>
      </c>
      <c r="G17" s="8" t="str">
        <f t="shared" si="2"/>
        <v>(1)</v>
      </c>
      <c r="H17" s="9">
        <v>0.543672883510589</v>
      </c>
      <c r="I17" s="9">
        <v>0.543672883510589</v>
      </c>
      <c r="J17" s="9" t="str">
        <f t="shared" si="3"/>
        <v>(0.543672883510589)</v>
      </c>
      <c r="K17" s="9" t="str">
        <f t="shared" si="4"/>
        <v>(0.543672883510589)</v>
      </c>
      <c r="L17" s="9">
        <v>4.0</v>
      </c>
      <c r="M17" s="9">
        <v>3.0</v>
      </c>
      <c r="N17" s="9">
        <f t="shared" si="5"/>
        <v>1</v>
      </c>
      <c r="O17" s="9">
        <f t="shared" si="9"/>
        <v>1</v>
      </c>
      <c r="P17" s="8" t="str">
        <f t="shared" si="7"/>
        <v>(1)</v>
      </c>
      <c r="Q17" s="8" t="str">
        <f t="shared" si="8"/>
        <v>(1)</v>
      </c>
      <c r="R17" s="8" t="s">
        <v>68</v>
      </c>
      <c r="S17" s="8" t="s">
        <v>15</v>
      </c>
      <c r="T17" s="9">
        <v>12.0</v>
      </c>
      <c r="U17" s="8" t="s">
        <v>69</v>
      </c>
      <c r="V17" s="8"/>
      <c r="W17" s="8" t="s">
        <v>48</v>
      </c>
      <c r="X17" s="8"/>
      <c r="Y17" s="8"/>
      <c r="Z17" s="8"/>
      <c r="AA17" s="8"/>
      <c r="AB17" s="8"/>
      <c r="AC17" s="8"/>
      <c r="AD17" s="8"/>
      <c r="AE17" s="6"/>
      <c r="AF17" s="6"/>
      <c r="AG17" s="6"/>
      <c r="AH17" s="6"/>
    </row>
    <row r="18">
      <c r="A18" s="9">
        <v>3.0</v>
      </c>
      <c r="B18" s="9">
        <v>0.0</v>
      </c>
      <c r="C18" s="9">
        <v>0.0</v>
      </c>
      <c r="D18" s="9">
        <v>1.0</v>
      </c>
      <c r="E18" s="9">
        <v>1.0</v>
      </c>
      <c r="F18" s="8" t="str">
        <f t="shared" si="1"/>
        <v>(1)</v>
      </c>
      <c r="G18" s="8" t="str">
        <f t="shared" si="2"/>
        <v>(1)</v>
      </c>
      <c r="H18" s="9">
        <v>0.543672883510589</v>
      </c>
      <c r="I18" s="9">
        <v>0.543672883510589</v>
      </c>
      <c r="J18" s="9" t="str">
        <f t="shared" si="3"/>
        <v>(0.543672883510589)</v>
      </c>
      <c r="K18" s="9" t="str">
        <f t="shared" si="4"/>
        <v>(0.543672883510589)</v>
      </c>
      <c r="L18" s="9">
        <v>4.0</v>
      </c>
      <c r="M18" s="9">
        <v>3.0</v>
      </c>
      <c r="N18" s="9">
        <f t="shared" si="5"/>
        <v>1</v>
      </c>
      <c r="O18" s="9">
        <f t="shared" si="9"/>
        <v>1</v>
      </c>
      <c r="P18" s="8" t="str">
        <f t="shared" si="7"/>
        <v>(1)</v>
      </c>
      <c r="Q18" s="8" t="str">
        <f t="shared" si="8"/>
        <v>(1)</v>
      </c>
      <c r="R18" s="8" t="s">
        <v>68</v>
      </c>
      <c r="S18" s="8" t="s">
        <v>15</v>
      </c>
      <c r="T18" s="9">
        <v>24.0</v>
      </c>
      <c r="U18" s="8" t="s">
        <v>70</v>
      </c>
      <c r="V18" s="8"/>
      <c r="W18" s="8" t="s">
        <v>48</v>
      </c>
      <c r="X18" s="8"/>
      <c r="Y18" s="8"/>
      <c r="Z18" s="8"/>
      <c r="AA18" s="8"/>
      <c r="AB18" s="8"/>
      <c r="AC18" s="8"/>
      <c r="AD18" s="8"/>
      <c r="AE18" s="6"/>
      <c r="AF18" s="6"/>
      <c r="AG18" s="6"/>
      <c r="AH18" s="6"/>
    </row>
    <row r="19">
      <c r="A19" s="9">
        <v>3.0</v>
      </c>
      <c r="B19" s="9">
        <v>0.0</v>
      </c>
      <c r="C19" s="9">
        <v>0.0</v>
      </c>
      <c r="D19" s="9">
        <v>1.0</v>
      </c>
      <c r="E19" s="9">
        <v>1.0</v>
      </c>
      <c r="F19" s="8" t="str">
        <f t="shared" si="1"/>
        <v>(1)</v>
      </c>
      <c r="G19" s="8" t="str">
        <f t="shared" si="2"/>
        <v>(1)</v>
      </c>
      <c r="H19" s="9">
        <v>0.617752921581268</v>
      </c>
      <c r="I19" s="9">
        <v>0.617752921581268</v>
      </c>
      <c r="J19" s="9" t="str">
        <f t="shared" si="3"/>
        <v>(0.617752921581268)</v>
      </c>
      <c r="K19" s="9" t="str">
        <f t="shared" si="4"/>
        <v>(0.617752921581268)</v>
      </c>
      <c r="L19" s="9">
        <v>4.0</v>
      </c>
      <c r="M19" s="9">
        <v>3.0</v>
      </c>
      <c r="N19" s="9">
        <f t="shared" si="5"/>
        <v>1</v>
      </c>
      <c r="O19" s="9">
        <f t="shared" si="9"/>
        <v>1</v>
      </c>
      <c r="P19" s="8" t="str">
        <f t="shared" si="7"/>
        <v>(1)</v>
      </c>
      <c r="Q19" s="8" t="str">
        <f t="shared" si="8"/>
        <v>(1)</v>
      </c>
      <c r="R19" s="8" t="s">
        <v>68</v>
      </c>
      <c r="S19" s="8" t="s">
        <v>15</v>
      </c>
      <c r="T19" s="9">
        <v>36.0</v>
      </c>
      <c r="U19" s="8" t="s">
        <v>71</v>
      </c>
      <c r="V19" s="8"/>
      <c r="W19" s="8" t="s">
        <v>48</v>
      </c>
      <c r="X19" s="8"/>
      <c r="Y19" s="8"/>
      <c r="Z19" s="8"/>
      <c r="AA19" s="8"/>
      <c r="AB19" s="8"/>
      <c r="AC19" s="8"/>
      <c r="AD19" s="8"/>
      <c r="AE19" s="6"/>
      <c r="AF19" s="6"/>
      <c r="AG19" s="6"/>
      <c r="AH19" s="6"/>
    </row>
    <row r="20">
      <c r="A20" s="9">
        <v>3.0</v>
      </c>
      <c r="B20" s="9">
        <v>0.0</v>
      </c>
      <c r="C20" s="9">
        <v>0.0</v>
      </c>
      <c r="D20" s="9">
        <v>1.0</v>
      </c>
      <c r="E20" s="9">
        <v>1.0</v>
      </c>
      <c r="F20" s="8" t="str">
        <f t="shared" si="1"/>
        <v>(1)</v>
      </c>
      <c r="G20" s="8" t="str">
        <f t="shared" si="2"/>
        <v>(1)</v>
      </c>
      <c r="H20" s="9">
        <v>0.569575047492981</v>
      </c>
      <c r="I20" s="9">
        <v>0.569575047492981</v>
      </c>
      <c r="J20" s="9" t="str">
        <f t="shared" si="3"/>
        <v>(0.569575047492981)</v>
      </c>
      <c r="K20" s="9" t="str">
        <f t="shared" si="4"/>
        <v>(0.569575047492981)</v>
      </c>
      <c r="L20" s="9">
        <v>4.0</v>
      </c>
      <c r="M20" s="9">
        <v>3.0</v>
      </c>
      <c r="N20" s="9">
        <f t="shared" si="5"/>
        <v>1</v>
      </c>
      <c r="O20" s="9">
        <f t="shared" si="9"/>
        <v>1</v>
      </c>
      <c r="P20" s="8" t="str">
        <f t="shared" si="7"/>
        <v>(1)</v>
      </c>
      <c r="Q20" s="8" t="str">
        <f t="shared" si="8"/>
        <v>(1)</v>
      </c>
      <c r="R20" s="8" t="s">
        <v>68</v>
      </c>
      <c r="S20" s="8" t="s">
        <v>15</v>
      </c>
      <c r="T20" s="9">
        <v>48.0</v>
      </c>
      <c r="U20" s="8" t="s">
        <v>72</v>
      </c>
      <c r="V20" s="8"/>
      <c r="W20" s="8" t="s">
        <v>48</v>
      </c>
      <c r="X20" s="8"/>
      <c r="Y20" s="8"/>
      <c r="Z20" s="8"/>
      <c r="AA20" s="8"/>
      <c r="AB20" s="8"/>
      <c r="AC20" s="8"/>
      <c r="AD20" s="8"/>
      <c r="AE20" s="6"/>
      <c r="AF20" s="6"/>
      <c r="AG20" s="6"/>
      <c r="AH20" s="6"/>
    </row>
    <row r="21">
      <c r="A21" s="9">
        <v>3.0</v>
      </c>
      <c r="B21" s="9">
        <v>0.353180170059204</v>
      </c>
      <c r="C21" s="9">
        <v>0.264885127544403</v>
      </c>
      <c r="D21" s="9">
        <v>1.0</v>
      </c>
      <c r="E21" s="9">
        <v>1.0</v>
      </c>
      <c r="F21" s="8" t="str">
        <f t="shared" si="1"/>
        <v>(1)</v>
      </c>
      <c r="G21" s="8" t="str">
        <f t="shared" si="2"/>
        <v>(1)</v>
      </c>
      <c r="H21" s="9">
        <v>0.705645245313644</v>
      </c>
      <c r="I21" s="9">
        <v>0.705645245313644</v>
      </c>
      <c r="J21" s="9" t="str">
        <f t="shared" si="3"/>
        <v>(0.705645245313644)</v>
      </c>
      <c r="K21" s="9" t="str">
        <f t="shared" si="4"/>
        <v>(0.705645245313644)</v>
      </c>
      <c r="L21" s="9">
        <v>4.0</v>
      </c>
      <c r="M21" s="9">
        <v>3.0</v>
      </c>
      <c r="N21" s="9">
        <f t="shared" si="5"/>
        <v>1</v>
      </c>
      <c r="O21" s="9">
        <f t="shared" si="9"/>
        <v>1</v>
      </c>
      <c r="P21" s="8" t="str">
        <f t="shared" si="7"/>
        <v>(1)</v>
      </c>
      <c r="Q21" s="8" t="str">
        <f t="shared" si="8"/>
        <v>(1)</v>
      </c>
      <c r="R21" s="8" t="s">
        <v>68</v>
      </c>
      <c r="S21" s="8" t="s">
        <v>15</v>
      </c>
      <c r="T21" s="9">
        <v>60.0</v>
      </c>
      <c r="U21" s="8" t="s">
        <v>73</v>
      </c>
      <c r="V21" s="8"/>
      <c r="W21" s="8" t="s">
        <v>48</v>
      </c>
      <c r="X21" s="8"/>
      <c r="Y21" s="8"/>
      <c r="Z21" s="8"/>
      <c r="AA21" s="8"/>
      <c r="AB21" s="8"/>
      <c r="AC21" s="8"/>
      <c r="AD21" s="8"/>
      <c r="AE21" s="6"/>
      <c r="AF21" s="6"/>
      <c r="AG21" s="6"/>
      <c r="AH21" s="6"/>
    </row>
    <row r="22">
      <c r="A22" s="11">
        <v>6.0</v>
      </c>
      <c r="B22" s="11">
        <v>-0.44708571434021</v>
      </c>
      <c r="C22" s="11">
        <v>-0.223542857170105</v>
      </c>
      <c r="D22" s="11">
        <v>-1.0</v>
      </c>
      <c r="E22" s="11">
        <v>-1.0</v>
      </c>
      <c r="F22" s="11">
        <f t="shared" si="1"/>
        <v>-1</v>
      </c>
      <c r="G22" s="11">
        <f t="shared" si="2"/>
        <v>-1</v>
      </c>
      <c r="H22" s="11">
        <v>-0.814599941220164</v>
      </c>
      <c r="I22" s="11">
        <v>-0.739642827732503</v>
      </c>
      <c r="J22" s="9">
        <f t="shared" si="3"/>
        <v>-0.8145999412</v>
      </c>
      <c r="K22" s="9">
        <f t="shared" si="4"/>
        <v>-0.7396428277</v>
      </c>
      <c r="L22" s="11">
        <v>3.0</v>
      </c>
      <c r="M22" s="11">
        <v>1.0</v>
      </c>
      <c r="N22" s="11">
        <f t="shared" si="5"/>
        <v>1</v>
      </c>
      <c r="O22" s="11">
        <f t="shared" si="9"/>
        <v>-1</v>
      </c>
      <c r="P22" s="13">
        <f t="shared" si="7"/>
        <v>0</v>
      </c>
      <c r="Q22" s="15">
        <f t="shared" si="8"/>
        <v>1</v>
      </c>
      <c r="R22" s="6" t="s">
        <v>74</v>
      </c>
      <c r="S22" s="6" t="s">
        <v>15</v>
      </c>
      <c r="T22" s="11">
        <v>12.0</v>
      </c>
      <c r="U22" s="6" t="s">
        <v>75</v>
      </c>
      <c r="V22" s="6"/>
      <c r="W22" s="6" t="s">
        <v>50</v>
      </c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</row>
    <row r="23">
      <c r="A23" s="11">
        <v>6.0</v>
      </c>
      <c r="B23" s="11">
        <v>-0.548947095870971</v>
      </c>
      <c r="C23" s="11">
        <v>-0.274473547935485</v>
      </c>
      <c r="D23" s="11">
        <v>-1.0</v>
      </c>
      <c r="E23" s="11">
        <v>-1.0</v>
      </c>
      <c r="F23" s="11">
        <f t="shared" si="1"/>
        <v>-1</v>
      </c>
      <c r="G23" s="11">
        <f t="shared" si="2"/>
        <v>-1</v>
      </c>
      <c r="H23" s="11">
        <v>-0.814599941220164</v>
      </c>
      <c r="I23" s="11">
        <v>-0.739642827732503</v>
      </c>
      <c r="J23" s="9">
        <f t="shared" si="3"/>
        <v>-0.8145999412</v>
      </c>
      <c r="K23" s="9">
        <f t="shared" si="4"/>
        <v>-0.7396428277</v>
      </c>
      <c r="L23" s="11">
        <v>3.0</v>
      </c>
      <c r="M23" s="11">
        <v>1.0</v>
      </c>
      <c r="N23" s="11">
        <f t="shared" si="5"/>
        <v>1</v>
      </c>
      <c r="O23" s="11">
        <f t="shared" si="9"/>
        <v>-1</v>
      </c>
      <c r="P23" s="13">
        <f t="shared" si="7"/>
        <v>0</v>
      </c>
      <c r="Q23" s="15">
        <f t="shared" si="8"/>
        <v>1</v>
      </c>
      <c r="R23" s="6" t="s">
        <v>74</v>
      </c>
      <c r="S23" s="6" t="s">
        <v>15</v>
      </c>
      <c r="T23" s="11">
        <v>24.0</v>
      </c>
      <c r="U23" s="6" t="s">
        <v>76</v>
      </c>
      <c r="V23" s="6"/>
      <c r="W23" s="6" t="s">
        <v>50</v>
      </c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</row>
    <row r="24">
      <c r="A24" s="11">
        <v>6.0</v>
      </c>
      <c r="B24" s="11">
        <v>-0.407886552810669</v>
      </c>
      <c r="C24" s="11">
        <v>-0.203943276405334</v>
      </c>
      <c r="D24" s="11">
        <v>-1.0</v>
      </c>
      <c r="E24" s="11">
        <v>-1.0</v>
      </c>
      <c r="F24" s="11">
        <f t="shared" si="1"/>
        <v>-1</v>
      </c>
      <c r="G24" s="11">
        <f t="shared" si="2"/>
        <v>-1</v>
      </c>
      <c r="H24" s="11">
        <v>-0.814296863645651</v>
      </c>
      <c r="I24" s="11">
        <v>-0.701293270871211</v>
      </c>
      <c r="J24" s="9">
        <f t="shared" si="3"/>
        <v>-0.8142968636</v>
      </c>
      <c r="K24" s="9">
        <f t="shared" si="4"/>
        <v>-0.7012932709</v>
      </c>
      <c r="L24" s="11">
        <v>3.0</v>
      </c>
      <c r="M24" s="11">
        <v>1.0</v>
      </c>
      <c r="N24" s="11">
        <f t="shared" si="5"/>
        <v>1</v>
      </c>
      <c r="O24" s="11">
        <f t="shared" si="9"/>
        <v>-1</v>
      </c>
      <c r="P24" s="13">
        <f t="shared" si="7"/>
        <v>0</v>
      </c>
      <c r="Q24" s="15">
        <f t="shared" si="8"/>
        <v>1</v>
      </c>
      <c r="R24" s="6" t="s">
        <v>74</v>
      </c>
      <c r="S24" s="6" t="s">
        <v>15</v>
      </c>
      <c r="T24" s="11">
        <v>36.0</v>
      </c>
      <c r="U24" s="6" t="s">
        <v>77</v>
      </c>
      <c r="V24" s="6"/>
      <c r="W24" s="6" t="s">
        <v>50</v>
      </c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</row>
    <row r="25">
      <c r="A25" s="11">
        <v>6.0</v>
      </c>
      <c r="B25" s="11">
        <v>-0.571654224395752</v>
      </c>
      <c r="C25" s="11">
        <v>-0.285827112197876</v>
      </c>
      <c r="D25" s="11">
        <v>-1.0</v>
      </c>
      <c r="E25" s="11">
        <v>-1.0</v>
      </c>
      <c r="F25" s="11">
        <f t="shared" si="1"/>
        <v>-1</v>
      </c>
      <c r="G25" s="11">
        <f t="shared" si="2"/>
        <v>-1</v>
      </c>
      <c r="H25" s="11">
        <v>-0.818863665364826</v>
      </c>
      <c r="I25" s="11">
        <v>-0.756474375378412</v>
      </c>
      <c r="J25" s="9">
        <f t="shared" si="3"/>
        <v>-0.8188636654</v>
      </c>
      <c r="K25" s="9">
        <f t="shared" si="4"/>
        <v>-0.7564743754</v>
      </c>
      <c r="L25" s="11">
        <v>3.0</v>
      </c>
      <c r="M25" s="11">
        <v>1.0</v>
      </c>
      <c r="N25" s="11">
        <f t="shared" si="5"/>
        <v>1</v>
      </c>
      <c r="O25" s="11">
        <f t="shared" si="9"/>
        <v>-1</v>
      </c>
      <c r="P25" s="13">
        <f t="shared" si="7"/>
        <v>0</v>
      </c>
      <c r="Q25" s="15">
        <f t="shared" si="8"/>
        <v>1</v>
      </c>
      <c r="R25" s="6" t="s">
        <v>74</v>
      </c>
      <c r="S25" s="6" t="s">
        <v>15</v>
      </c>
      <c r="T25" s="11">
        <v>48.0</v>
      </c>
      <c r="U25" s="6" t="s">
        <v>78</v>
      </c>
      <c r="V25" s="6"/>
      <c r="W25" s="6" t="s">
        <v>50</v>
      </c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</row>
    <row r="26">
      <c r="A26" s="11">
        <v>6.0</v>
      </c>
      <c r="B26" s="11">
        <v>-0.298143506050109</v>
      </c>
      <c r="C26" s="11">
        <v>-0.149071753025054</v>
      </c>
      <c r="D26" s="11">
        <v>-1.0</v>
      </c>
      <c r="E26" s="11">
        <v>-1.0</v>
      </c>
      <c r="F26" s="11">
        <f t="shared" si="1"/>
        <v>-1</v>
      </c>
      <c r="G26" s="11">
        <f t="shared" si="2"/>
        <v>-1</v>
      </c>
      <c r="H26" s="11">
        <v>-0.816350745905317</v>
      </c>
      <c r="I26" s="11">
        <v>-0.693805038804251</v>
      </c>
      <c r="J26" s="9">
        <f t="shared" si="3"/>
        <v>-0.8163507459</v>
      </c>
      <c r="K26" s="9">
        <f t="shared" si="4"/>
        <v>-0.6938050388</v>
      </c>
      <c r="L26" s="11">
        <v>3.0</v>
      </c>
      <c r="M26" s="11">
        <v>1.0</v>
      </c>
      <c r="N26" s="11">
        <f t="shared" si="5"/>
        <v>1</v>
      </c>
      <c r="O26" s="11">
        <f t="shared" si="9"/>
        <v>-1</v>
      </c>
      <c r="P26" s="13">
        <f t="shared" si="7"/>
        <v>0</v>
      </c>
      <c r="Q26" s="15">
        <f t="shared" si="8"/>
        <v>1</v>
      </c>
      <c r="R26" s="6" t="s">
        <v>74</v>
      </c>
      <c r="S26" s="6" t="s">
        <v>15</v>
      </c>
      <c r="T26" s="11">
        <v>60.0</v>
      </c>
      <c r="U26" s="6" t="s">
        <v>79</v>
      </c>
      <c r="V26" s="6"/>
      <c r="W26" s="6" t="s">
        <v>50</v>
      </c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</row>
    <row r="27" ht="15.75" customHeight="1">
      <c r="F27" s="4">
        <f t="shared" ref="F27:G27" si="10">AVERAGE(F2:F26)</f>
        <v>-0.2857142857</v>
      </c>
      <c r="G27" s="4">
        <f t="shared" si="10"/>
        <v>0.2857142857</v>
      </c>
      <c r="J27" s="16">
        <f t="shared" ref="J27:M27" si="11">AVERAGE(J2:J26)</f>
        <v>0.08609821893</v>
      </c>
      <c r="K27" s="11">
        <f t="shared" si="11"/>
        <v>0.2404571364</v>
      </c>
      <c r="L27" s="4">
        <f t="shared" si="11"/>
        <v>4</v>
      </c>
      <c r="M27" s="4">
        <f t="shared" si="11"/>
        <v>1.8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38"/>
    <col customWidth="1" min="10" max="10" width="19.13"/>
    <col customWidth="1" min="11" max="11" width="20.25"/>
  </cols>
  <sheetData>
    <row r="1">
      <c r="A1" s="5" t="s">
        <v>23</v>
      </c>
      <c r="B1" s="6" t="s">
        <v>24</v>
      </c>
      <c r="C1" s="6" t="s">
        <v>25</v>
      </c>
      <c r="D1" s="6" t="s">
        <v>26</v>
      </c>
      <c r="E1" s="6" t="s">
        <v>27</v>
      </c>
      <c r="F1" s="6" t="s">
        <v>28</v>
      </c>
      <c r="G1" s="6" t="s">
        <v>29</v>
      </c>
      <c r="H1" s="6" t="s">
        <v>30</v>
      </c>
      <c r="I1" s="6" t="s">
        <v>31</v>
      </c>
      <c r="J1" s="7" t="s">
        <v>32</v>
      </c>
      <c r="K1" s="7" t="s">
        <v>33</v>
      </c>
      <c r="L1" s="6" t="s">
        <v>34</v>
      </c>
      <c r="M1" s="6" t="s">
        <v>35</v>
      </c>
      <c r="N1" s="6" t="s">
        <v>36</v>
      </c>
      <c r="O1" s="6" t="s">
        <v>37</v>
      </c>
      <c r="P1" s="6" t="s">
        <v>38</v>
      </c>
      <c r="Q1" s="6" t="s">
        <v>39</v>
      </c>
      <c r="R1" s="6" t="s">
        <v>40</v>
      </c>
      <c r="S1" s="6" t="s">
        <v>41</v>
      </c>
      <c r="T1" s="6" t="s">
        <v>42</v>
      </c>
      <c r="U1" s="6" t="s">
        <v>43</v>
      </c>
      <c r="V1" s="6"/>
      <c r="W1" s="6" t="s">
        <v>44</v>
      </c>
      <c r="X1" s="6"/>
      <c r="Y1" s="6"/>
      <c r="Z1" s="6"/>
      <c r="AA1" s="6"/>
      <c r="AB1" s="6"/>
      <c r="AC1" s="6"/>
      <c r="AD1" s="6"/>
      <c r="AE1" s="6"/>
      <c r="AF1" s="6"/>
      <c r="AG1" s="6"/>
      <c r="AH1" s="6"/>
    </row>
    <row r="2">
      <c r="A2" s="6" t="s">
        <v>45</v>
      </c>
      <c r="B2" s="11">
        <v>-0.480029582977294</v>
      </c>
      <c r="C2" s="11">
        <v>-0.240014791488647</v>
      </c>
      <c r="D2" s="11">
        <v>1.0</v>
      </c>
      <c r="E2" s="11">
        <v>1.0</v>
      </c>
      <c r="F2" s="11">
        <f t="shared" ref="F2:F31" si="1">IF(W2="simulated", "(" &amp; D2 &amp; ")", D2)
</f>
        <v>1</v>
      </c>
      <c r="G2" s="11">
        <f t="shared" ref="G2:G31" si="2">IF(W2="simulated", "(" &amp; E2 &amp; ")", E2)
</f>
        <v>1</v>
      </c>
      <c r="H2" s="11">
        <v>0.467156512367012</v>
      </c>
      <c r="I2" s="11">
        <v>0.55356716256702</v>
      </c>
      <c r="J2" s="9">
        <f t="shared" ref="J2:J31" si="3">IF(W2="simulated", "(" &amp; H2 &amp; ")", H2)
</f>
        <v>0.4671565124</v>
      </c>
      <c r="K2" s="9">
        <f t="shared" ref="K2:K31" si="4">IF(W2="simulated", "(" &amp; I2 &amp; ")", I2)
</f>
        <v>0.5535671626</v>
      </c>
      <c r="L2" s="12">
        <v>4.0</v>
      </c>
      <c r="M2" s="12">
        <v>1.0</v>
      </c>
      <c r="N2" s="12">
        <f t="shared" ref="N2:N31" si="5">If(L2&lt;3,-1,1)</f>
        <v>1</v>
      </c>
      <c r="O2" s="12">
        <f t="shared" ref="O2:O7" si="6">if(M2&lt;3,-1,1)</f>
        <v>-1</v>
      </c>
      <c r="P2" s="15">
        <f t="shared" ref="P2:P31" si="7">IF(W2="simulated", "(" &amp; IF(D2=N2, 1, 0) &amp; ")", IF(D2=N2, 1, 0))
</f>
        <v>1</v>
      </c>
      <c r="Q2" s="13">
        <f t="shared" ref="Q2:Q6" si="8">IF(LOWER(TRIM($W2))="simulated", "(" &amp; IF(E2=O2,1,0) &amp; ")", IF(E2=O2,1,0))
</f>
        <v>0</v>
      </c>
      <c r="R2" s="14" t="s">
        <v>80</v>
      </c>
      <c r="S2" s="6" t="s">
        <v>16</v>
      </c>
      <c r="T2" s="11">
        <v>12.0</v>
      </c>
      <c r="U2" s="6" t="s">
        <v>81</v>
      </c>
      <c r="V2" s="6"/>
      <c r="W2" s="6" t="s">
        <v>50</v>
      </c>
      <c r="X2" s="6"/>
      <c r="Y2" s="6"/>
      <c r="Z2" s="6"/>
      <c r="AA2" s="6"/>
      <c r="AB2" s="6"/>
      <c r="AC2" s="6"/>
      <c r="AD2" s="6"/>
      <c r="AE2" s="6"/>
      <c r="AF2" s="6"/>
      <c r="AG2" s="6"/>
      <c r="AH2" s="6"/>
    </row>
    <row r="3">
      <c r="A3" s="6" t="s">
        <v>45</v>
      </c>
      <c r="B3" s="11">
        <v>0.0</v>
      </c>
      <c r="C3" s="11">
        <v>0.0</v>
      </c>
      <c r="D3" s="11">
        <v>1.0</v>
      </c>
      <c r="E3" s="11">
        <v>1.0</v>
      </c>
      <c r="F3" s="11">
        <f t="shared" si="1"/>
        <v>1</v>
      </c>
      <c r="G3" s="11">
        <f t="shared" si="2"/>
        <v>1</v>
      </c>
      <c r="H3" s="11">
        <v>0.467156512367012</v>
      </c>
      <c r="I3" s="11">
        <v>0.55356716256702</v>
      </c>
      <c r="J3" s="9">
        <f t="shared" si="3"/>
        <v>0.4671565124</v>
      </c>
      <c r="K3" s="9">
        <f t="shared" si="4"/>
        <v>0.5535671626</v>
      </c>
      <c r="L3" s="12">
        <v>4.0</v>
      </c>
      <c r="M3" s="12">
        <v>1.0</v>
      </c>
      <c r="N3" s="12">
        <f t="shared" si="5"/>
        <v>1</v>
      </c>
      <c r="O3" s="12">
        <f t="shared" si="6"/>
        <v>-1</v>
      </c>
      <c r="P3" s="15">
        <f t="shared" si="7"/>
        <v>1</v>
      </c>
      <c r="Q3" s="13">
        <f t="shared" si="8"/>
        <v>0</v>
      </c>
      <c r="R3" s="14" t="s">
        <v>80</v>
      </c>
      <c r="S3" s="6" t="s">
        <v>16</v>
      </c>
      <c r="T3" s="11">
        <v>24.0</v>
      </c>
      <c r="U3" s="6" t="s">
        <v>82</v>
      </c>
      <c r="V3" s="6"/>
      <c r="W3" s="6" t="s">
        <v>50</v>
      </c>
      <c r="X3" s="6"/>
      <c r="Y3" s="6"/>
      <c r="Z3" s="6"/>
      <c r="AA3" s="6"/>
      <c r="AB3" s="6"/>
      <c r="AC3" s="6"/>
      <c r="AD3" s="6"/>
      <c r="AE3" s="6"/>
      <c r="AF3" s="6"/>
      <c r="AG3" s="6"/>
      <c r="AH3" s="6"/>
    </row>
    <row r="4">
      <c r="A4" s="6" t="s">
        <v>45</v>
      </c>
      <c r="B4" s="11">
        <v>0.0</v>
      </c>
      <c r="C4" s="11">
        <v>0.0</v>
      </c>
      <c r="D4" s="11">
        <v>1.0</v>
      </c>
      <c r="E4" s="11">
        <v>-1.0</v>
      </c>
      <c r="F4" s="11">
        <f t="shared" si="1"/>
        <v>1</v>
      </c>
      <c r="G4" s="11">
        <f t="shared" si="2"/>
        <v>-1</v>
      </c>
      <c r="H4" s="11">
        <v>0.789465421438217</v>
      </c>
      <c r="I4" s="11">
        <v>0.789465421438217</v>
      </c>
      <c r="J4" s="9">
        <f t="shared" si="3"/>
        <v>0.7894654214</v>
      </c>
      <c r="K4" s="9">
        <f t="shared" si="4"/>
        <v>0.7894654214</v>
      </c>
      <c r="L4" s="12">
        <v>4.0</v>
      </c>
      <c r="M4" s="12">
        <v>1.0</v>
      </c>
      <c r="N4" s="12">
        <f t="shared" si="5"/>
        <v>1</v>
      </c>
      <c r="O4" s="12">
        <f t="shared" si="6"/>
        <v>-1</v>
      </c>
      <c r="P4" s="15">
        <f t="shared" si="7"/>
        <v>1</v>
      </c>
      <c r="Q4" s="15">
        <f t="shared" si="8"/>
        <v>1</v>
      </c>
      <c r="R4" s="14" t="s">
        <v>80</v>
      </c>
      <c r="S4" s="6" t="s">
        <v>16</v>
      </c>
      <c r="T4" s="11">
        <v>36.0</v>
      </c>
      <c r="U4" s="6" t="s">
        <v>83</v>
      </c>
      <c r="V4" s="6"/>
      <c r="W4" s="6" t="s">
        <v>50</v>
      </c>
      <c r="X4" s="6"/>
      <c r="Y4" s="6"/>
      <c r="Z4" s="6"/>
      <c r="AA4" s="6"/>
      <c r="AB4" s="6"/>
      <c r="AC4" s="6"/>
      <c r="AD4" s="6"/>
      <c r="AE4" s="6"/>
      <c r="AF4" s="6"/>
      <c r="AG4" s="6"/>
      <c r="AH4" s="6"/>
    </row>
    <row r="5">
      <c r="A5" s="8" t="s">
        <v>45</v>
      </c>
      <c r="B5" s="9">
        <v>0.0</v>
      </c>
      <c r="C5" s="9">
        <v>0.0</v>
      </c>
      <c r="D5" s="9">
        <v>1.0</v>
      </c>
      <c r="E5" s="9">
        <v>1.0</v>
      </c>
      <c r="F5" s="8" t="str">
        <f t="shared" si="1"/>
        <v>(1)</v>
      </c>
      <c r="G5" s="8" t="str">
        <f t="shared" si="2"/>
        <v>(1)</v>
      </c>
      <c r="H5" s="9">
        <v>0.800290423631668</v>
      </c>
      <c r="I5" s="9">
        <v>-0.800290423631668</v>
      </c>
      <c r="J5" s="9" t="str">
        <f t="shared" si="3"/>
        <v>(0.800290423631668)</v>
      </c>
      <c r="K5" s="9" t="str">
        <f t="shared" si="4"/>
        <v>(-0.800290423631668)</v>
      </c>
      <c r="L5" s="9">
        <v>4.0</v>
      </c>
      <c r="M5" s="9">
        <v>1.0</v>
      </c>
      <c r="N5" s="9">
        <f t="shared" si="5"/>
        <v>1</v>
      </c>
      <c r="O5" s="9">
        <f t="shared" si="6"/>
        <v>-1</v>
      </c>
      <c r="P5" s="8" t="str">
        <f t="shared" si="7"/>
        <v>(1)</v>
      </c>
      <c r="Q5" s="8" t="str">
        <f t="shared" si="8"/>
        <v>(0)</v>
      </c>
      <c r="R5" s="8" t="s">
        <v>80</v>
      </c>
      <c r="S5" s="8" t="s">
        <v>16</v>
      </c>
      <c r="T5" s="9">
        <v>48.0</v>
      </c>
      <c r="U5" s="8" t="s">
        <v>84</v>
      </c>
      <c r="V5" s="8"/>
      <c r="W5" s="8" t="s">
        <v>48</v>
      </c>
      <c r="X5" s="8"/>
      <c r="Y5" s="8"/>
      <c r="Z5" s="8"/>
      <c r="AA5" s="8"/>
      <c r="AB5" s="8"/>
      <c r="AC5" s="8"/>
      <c r="AD5" s="8"/>
      <c r="AE5" s="10"/>
      <c r="AF5" s="10"/>
      <c r="AG5" s="10"/>
      <c r="AH5" s="10"/>
    </row>
    <row r="6">
      <c r="A6" s="8" t="s">
        <v>45</v>
      </c>
      <c r="B6" s="9">
        <v>0.0</v>
      </c>
      <c r="C6" s="9">
        <v>0.0</v>
      </c>
      <c r="D6" s="9">
        <v>1.0</v>
      </c>
      <c r="E6" s="9">
        <v>1.0</v>
      </c>
      <c r="F6" s="8" t="str">
        <f t="shared" si="1"/>
        <v>(1)</v>
      </c>
      <c r="G6" s="8" t="str">
        <f t="shared" si="2"/>
        <v>(1)</v>
      </c>
      <c r="H6" s="9">
        <v>0.768319672346115</v>
      </c>
      <c r="I6" s="9">
        <v>0.768319672346115</v>
      </c>
      <c r="J6" s="9" t="str">
        <f t="shared" si="3"/>
        <v>(0.768319672346115)</v>
      </c>
      <c r="K6" s="9" t="str">
        <f t="shared" si="4"/>
        <v>(0.768319672346115)</v>
      </c>
      <c r="L6" s="9">
        <v>4.0</v>
      </c>
      <c r="M6" s="9">
        <v>1.0</v>
      </c>
      <c r="N6" s="9">
        <f t="shared" si="5"/>
        <v>1</v>
      </c>
      <c r="O6" s="9">
        <f t="shared" si="6"/>
        <v>-1</v>
      </c>
      <c r="P6" s="8" t="str">
        <f t="shared" si="7"/>
        <v>(1)</v>
      </c>
      <c r="Q6" s="8" t="str">
        <f t="shared" si="8"/>
        <v>(0)</v>
      </c>
      <c r="R6" s="8" t="s">
        <v>80</v>
      </c>
      <c r="S6" s="8" t="s">
        <v>16</v>
      </c>
      <c r="T6" s="9">
        <v>60.0</v>
      </c>
      <c r="U6" s="8" t="s">
        <v>85</v>
      </c>
      <c r="V6" s="8"/>
      <c r="W6" s="8" t="s">
        <v>48</v>
      </c>
      <c r="X6" s="8"/>
      <c r="Y6" s="8"/>
      <c r="Z6" s="8"/>
      <c r="AA6" s="8"/>
      <c r="AB6" s="8"/>
      <c r="AC6" s="8"/>
      <c r="AD6" s="8"/>
      <c r="AE6" s="10"/>
      <c r="AF6" s="10"/>
      <c r="AG6" s="10"/>
      <c r="AH6" s="10"/>
    </row>
    <row r="7">
      <c r="A7" s="6" t="s">
        <v>45</v>
      </c>
      <c r="B7" s="11">
        <v>0.0</v>
      </c>
      <c r="C7" s="11">
        <v>0.0</v>
      </c>
      <c r="D7" s="11">
        <v>1.0</v>
      </c>
      <c r="E7" s="11">
        <v>1.0</v>
      </c>
      <c r="F7" s="11">
        <f t="shared" si="1"/>
        <v>1</v>
      </c>
      <c r="G7" s="11">
        <f t="shared" si="2"/>
        <v>1</v>
      </c>
      <c r="H7" s="11">
        <v>-0.73493006825447</v>
      </c>
      <c r="I7" s="11">
        <v>0.73493006825447</v>
      </c>
      <c r="J7" s="9">
        <f t="shared" si="3"/>
        <v>-0.7349300683</v>
      </c>
      <c r="K7" s="9">
        <f t="shared" si="4"/>
        <v>0.7349300683</v>
      </c>
      <c r="L7" s="12">
        <v>5.0</v>
      </c>
      <c r="M7" s="12">
        <v>1.0</v>
      </c>
      <c r="N7" s="12">
        <f t="shared" si="5"/>
        <v>1</v>
      </c>
      <c r="O7" s="12">
        <f t="shared" si="6"/>
        <v>-1</v>
      </c>
      <c r="P7" s="15">
        <f t="shared" si="7"/>
        <v>1</v>
      </c>
      <c r="Q7" s="13">
        <f>if(E7=O7,1,0)</f>
        <v>0</v>
      </c>
      <c r="R7" s="14" t="s">
        <v>86</v>
      </c>
      <c r="S7" s="6" t="s">
        <v>16</v>
      </c>
      <c r="T7" s="11">
        <v>72.0</v>
      </c>
      <c r="U7" s="6" t="s">
        <v>87</v>
      </c>
      <c r="V7" s="6"/>
      <c r="W7" s="6" t="s">
        <v>50</v>
      </c>
      <c r="X7" s="6"/>
      <c r="Y7" s="6"/>
      <c r="Z7" s="6"/>
      <c r="AA7" s="6"/>
      <c r="AB7" s="6"/>
      <c r="AC7" s="6"/>
      <c r="AD7" s="6"/>
      <c r="AE7" s="6"/>
      <c r="AF7" s="6"/>
      <c r="AG7" s="6"/>
      <c r="AH7" s="6"/>
    </row>
    <row r="8">
      <c r="A8" s="6" t="s">
        <v>54</v>
      </c>
      <c r="B8" s="6" t="s">
        <v>74</v>
      </c>
      <c r="C8" s="6" t="s">
        <v>74</v>
      </c>
      <c r="D8" s="11">
        <v>-1.0</v>
      </c>
      <c r="E8" s="11">
        <v>1.0</v>
      </c>
      <c r="F8" s="11">
        <f t="shared" si="1"/>
        <v>-1</v>
      </c>
      <c r="G8" s="11">
        <f t="shared" si="2"/>
        <v>1</v>
      </c>
      <c r="H8" s="11">
        <v>-1.0</v>
      </c>
      <c r="I8" s="11">
        <v>1.0</v>
      </c>
      <c r="J8" s="9">
        <f t="shared" si="3"/>
        <v>-1</v>
      </c>
      <c r="K8" s="9">
        <f t="shared" si="4"/>
        <v>1</v>
      </c>
      <c r="L8" s="11">
        <v>3.0</v>
      </c>
      <c r="M8" s="11">
        <v>2.0</v>
      </c>
      <c r="N8" s="12">
        <f t="shared" si="5"/>
        <v>1</v>
      </c>
      <c r="O8" s="12">
        <f t="shared" ref="O8:O31" si="9">If(M8&lt;3,-1,1)</f>
        <v>-1</v>
      </c>
      <c r="P8" s="13">
        <f t="shared" si="7"/>
        <v>0</v>
      </c>
      <c r="Q8" s="13">
        <f t="shared" ref="Q8:Q31" si="10">IF(LOWER(TRIM($W8))="simulated", "(" &amp; IF(E8=O8,1,0) &amp; ")", IF(E8=O8,1,0))
</f>
        <v>0</v>
      </c>
      <c r="R8" s="6" t="s">
        <v>88</v>
      </c>
      <c r="S8" s="6" t="s">
        <v>16</v>
      </c>
      <c r="T8" s="11">
        <v>12.0</v>
      </c>
      <c r="U8" s="6" t="s">
        <v>89</v>
      </c>
      <c r="V8" s="6"/>
      <c r="W8" s="6" t="s">
        <v>50</v>
      </c>
      <c r="X8" s="6"/>
      <c r="Y8" s="6"/>
      <c r="Z8" s="6"/>
      <c r="AA8" s="6"/>
      <c r="AB8" s="6"/>
      <c r="AC8" s="6"/>
      <c r="AD8" s="6"/>
      <c r="AE8" s="6"/>
      <c r="AF8" s="6"/>
      <c r="AG8" s="6"/>
      <c r="AH8" s="6"/>
    </row>
    <row r="9">
      <c r="A9" s="6" t="s">
        <v>54</v>
      </c>
      <c r="B9" s="11">
        <v>0.0</v>
      </c>
      <c r="C9" s="11">
        <v>0.0</v>
      </c>
      <c r="D9" s="11">
        <v>1.0</v>
      </c>
      <c r="E9" s="11">
        <v>1.0</v>
      </c>
      <c r="F9" s="11">
        <f t="shared" si="1"/>
        <v>1</v>
      </c>
      <c r="G9" s="11">
        <f t="shared" si="2"/>
        <v>1</v>
      </c>
      <c r="H9" s="11">
        <v>-1.0</v>
      </c>
      <c r="I9" s="11">
        <v>1.0</v>
      </c>
      <c r="J9" s="9">
        <f t="shared" si="3"/>
        <v>-1</v>
      </c>
      <c r="K9" s="9">
        <f t="shared" si="4"/>
        <v>1</v>
      </c>
      <c r="L9" s="11">
        <v>3.0</v>
      </c>
      <c r="M9" s="11">
        <v>2.0</v>
      </c>
      <c r="N9" s="12">
        <f t="shared" si="5"/>
        <v>1</v>
      </c>
      <c r="O9" s="12">
        <f t="shared" si="9"/>
        <v>-1</v>
      </c>
      <c r="P9" s="15">
        <f t="shared" si="7"/>
        <v>1</v>
      </c>
      <c r="Q9" s="13">
        <f t="shared" si="10"/>
        <v>0</v>
      </c>
      <c r="R9" s="6" t="s">
        <v>88</v>
      </c>
      <c r="S9" s="6" t="s">
        <v>16</v>
      </c>
      <c r="T9" s="11">
        <v>24.0</v>
      </c>
      <c r="U9" s="6" t="s">
        <v>90</v>
      </c>
      <c r="V9" s="6"/>
      <c r="W9" s="6" t="s">
        <v>50</v>
      </c>
      <c r="X9" s="6"/>
      <c r="Y9" s="6"/>
      <c r="Z9" s="6"/>
      <c r="AA9" s="6"/>
      <c r="AB9" s="6"/>
      <c r="AC9" s="6"/>
      <c r="AD9" s="6"/>
      <c r="AE9" s="6"/>
      <c r="AF9" s="6"/>
      <c r="AG9" s="6"/>
      <c r="AH9" s="6"/>
    </row>
    <row r="10">
      <c r="A10" s="6" t="s">
        <v>54</v>
      </c>
      <c r="B10" s="11">
        <v>0.0</v>
      </c>
      <c r="C10" s="11">
        <v>0.0</v>
      </c>
      <c r="D10" s="11">
        <v>1.0</v>
      </c>
      <c r="E10" s="11">
        <v>1.0</v>
      </c>
      <c r="F10" s="11">
        <f t="shared" si="1"/>
        <v>1</v>
      </c>
      <c r="G10" s="11">
        <f t="shared" si="2"/>
        <v>1</v>
      </c>
      <c r="H10" s="11">
        <v>0.657607686519622</v>
      </c>
      <c r="I10" s="11">
        <v>0.657607686519622</v>
      </c>
      <c r="J10" s="9">
        <f t="shared" si="3"/>
        <v>0.6576076865</v>
      </c>
      <c r="K10" s="9">
        <f t="shared" si="4"/>
        <v>0.6576076865</v>
      </c>
      <c r="L10" s="11">
        <v>3.0</v>
      </c>
      <c r="M10" s="11">
        <v>2.0</v>
      </c>
      <c r="N10" s="12">
        <f t="shared" si="5"/>
        <v>1</v>
      </c>
      <c r="O10" s="12">
        <f t="shared" si="9"/>
        <v>-1</v>
      </c>
      <c r="P10" s="15">
        <f t="shared" si="7"/>
        <v>1</v>
      </c>
      <c r="Q10" s="13">
        <f t="shared" si="10"/>
        <v>0</v>
      </c>
      <c r="R10" s="6" t="s">
        <v>88</v>
      </c>
      <c r="S10" s="6" t="s">
        <v>16</v>
      </c>
      <c r="T10" s="11">
        <v>36.0</v>
      </c>
      <c r="U10" s="6" t="s">
        <v>91</v>
      </c>
      <c r="V10" s="6"/>
      <c r="W10" s="6" t="s">
        <v>50</v>
      </c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</row>
    <row r="11">
      <c r="A11" s="6" t="s">
        <v>54</v>
      </c>
      <c r="B11" s="11">
        <v>0.0</v>
      </c>
      <c r="C11" s="11">
        <v>0.0</v>
      </c>
      <c r="D11" s="11">
        <v>-1.0</v>
      </c>
      <c r="E11" s="11">
        <v>1.0</v>
      </c>
      <c r="F11" s="11">
        <f t="shared" si="1"/>
        <v>-1</v>
      </c>
      <c r="G11" s="11">
        <f t="shared" si="2"/>
        <v>1</v>
      </c>
      <c r="H11" s="11">
        <v>0.718771922588348</v>
      </c>
      <c r="I11" s="11">
        <v>0.718771922588348</v>
      </c>
      <c r="J11" s="9">
        <f t="shared" si="3"/>
        <v>0.7187719226</v>
      </c>
      <c r="K11" s="9">
        <f t="shared" si="4"/>
        <v>0.7187719226</v>
      </c>
      <c r="L11" s="11">
        <v>3.0</v>
      </c>
      <c r="M11" s="11">
        <v>2.0</v>
      </c>
      <c r="N11" s="12">
        <f t="shared" si="5"/>
        <v>1</v>
      </c>
      <c r="O11" s="12">
        <f t="shared" si="9"/>
        <v>-1</v>
      </c>
      <c r="P11" s="13">
        <f t="shared" si="7"/>
        <v>0</v>
      </c>
      <c r="Q11" s="13">
        <f t="shared" si="10"/>
        <v>0</v>
      </c>
      <c r="R11" s="6" t="s">
        <v>88</v>
      </c>
      <c r="S11" s="6" t="s">
        <v>16</v>
      </c>
      <c r="T11" s="11">
        <v>48.0</v>
      </c>
      <c r="U11" s="6" t="s">
        <v>92</v>
      </c>
      <c r="V11" s="6"/>
      <c r="W11" s="6" t="s">
        <v>50</v>
      </c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</row>
    <row r="12">
      <c r="A12" s="8" t="s">
        <v>54</v>
      </c>
      <c r="B12" s="9">
        <v>0.0</v>
      </c>
      <c r="C12" s="9">
        <v>0.0</v>
      </c>
      <c r="D12" s="9">
        <v>1.0</v>
      </c>
      <c r="E12" s="9">
        <v>1.0</v>
      </c>
      <c r="F12" s="8" t="str">
        <f t="shared" si="1"/>
        <v>(1)</v>
      </c>
      <c r="G12" s="8" t="str">
        <f t="shared" si="2"/>
        <v>(1)</v>
      </c>
      <c r="H12" s="9">
        <v>-0.77977402806282</v>
      </c>
      <c r="I12" s="9">
        <v>0.77977402806282</v>
      </c>
      <c r="J12" s="9" t="str">
        <f t="shared" si="3"/>
        <v>(-0.77977402806282)</v>
      </c>
      <c r="K12" s="9" t="str">
        <f t="shared" si="4"/>
        <v>(0.77977402806282)</v>
      </c>
      <c r="L12" s="9">
        <v>3.0</v>
      </c>
      <c r="M12" s="9">
        <v>2.0</v>
      </c>
      <c r="N12" s="9">
        <f t="shared" si="5"/>
        <v>1</v>
      </c>
      <c r="O12" s="9">
        <f t="shared" si="9"/>
        <v>-1</v>
      </c>
      <c r="P12" s="8" t="str">
        <f t="shared" si="7"/>
        <v>(1)</v>
      </c>
      <c r="Q12" s="8" t="str">
        <f t="shared" si="10"/>
        <v>(0)</v>
      </c>
      <c r="R12" s="8" t="s">
        <v>88</v>
      </c>
      <c r="S12" s="8" t="s">
        <v>16</v>
      </c>
      <c r="T12" s="9">
        <v>60.0</v>
      </c>
      <c r="U12" s="8" t="s">
        <v>93</v>
      </c>
      <c r="V12" s="8"/>
      <c r="W12" s="8" t="s">
        <v>48</v>
      </c>
      <c r="X12" s="8"/>
      <c r="Y12" s="8"/>
      <c r="Z12" s="8"/>
      <c r="AA12" s="8"/>
      <c r="AB12" s="8"/>
      <c r="AC12" s="8"/>
      <c r="AD12" s="8"/>
      <c r="AE12" s="6"/>
      <c r="AF12" s="6"/>
      <c r="AG12" s="6"/>
      <c r="AH12" s="6"/>
    </row>
    <row r="13">
      <c r="A13" s="6" t="s">
        <v>54</v>
      </c>
      <c r="B13" s="11">
        <v>-0.274094772338867</v>
      </c>
      <c r="C13" s="11">
        <v>0.274094772338867</v>
      </c>
      <c r="D13" s="11">
        <v>-1.0</v>
      </c>
      <c r="E13" s="11">
        <v>1.0</v>
      </c>
      <c r="F13" s="11">
        <f t="shared" si="1"/>
        <v>-1</v>
      </c>
      <c r="G13" s="11">
        <f t="shared" si="2"/>
        <v>1</v>
      </c>
      <c r="H13" s="11">
        <v>0.761407816410064</v>
      </c>
      <c r="I13" s="11">
        <v>0.761407816410064</v>
      </c>
      <c r="J13" s="9">
        <f t="shared" si="3"/>
        <v>0.7614078164</v>
      </c>
      <c r="K13" s="9">
        <f t="shared" si="4"/>
        <v>0.7614078164</v>
      </c>
      <c r="L13" s="11">
        <v>3.0</v>
      </c>
      <c r="M13" s="11">
        <v>1.0</v>
      </c>
      <c r="N13" s="12">
        <f t="shared" si="5"/>
        <v>1</v>
      </c>
      <c r="O13" s="12">
        <f t="shared" si="9"/>
        <v>-1</v>
      </c>
      <c r="P13" s="13">
        <f t="shared" si="7"/>
        <v>0</v>
      </c>
      <c r="Q13" s="13">
        <f t="shared" si="10"/>
        <v>0</v>
      </c>
      <c r="R13" s="6" t="s">
        <v>88</v>
      </c>
      <c r="S13" s="6" t="s">
        <v>16</v>
      </c>
      <c r="T13" s="11">
        <v>72.0</v>
      </c>
      <c r="U13" s="6" t="s">
        <v>94</v>
      </c>
      <c r="V13" s="6"/>
      <c r="W13" s="6" t="s">
        <v>50</v>
      </c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</row>
    <row r="14">
      <c r="A14" s="6" t="s">
        <v>61</v>
      </c>
      <c r="B14" s="11">
        <v>0.303165960311889</v>
      </c>
      <c r="C14" s="11">
        <v>0.227374470233917</v>
      </c>
      <c r="D14" s="11">
        <v>-1.0</v>
      </c>
      <c r="E14" s="11">
        <v>1.0</v>
      </c>
      <c r="F14" s="11">
        <f t="shared" si="1"/>
        <v>-1</v>
      </c>
      <c r="G14" s="11">
        <f t="shared" si="2"/>
        <v>1</v>
      </c>
      <c r="H14" s="11">
        <v>-0.70369333014721</v>
      </c>
      <c r="I14" s="11">
        <v>0.824324679480237</v>
      </c>
      <c r="J14" s="9">
        <f t="shared" si="3"/>
        <v>-0.7036933301</v>
      </c>
      <c r="K14" s="9">
        <f t="shared" si="4"/>
        <v>0.8243246795</v>
      </c>
      <c r="L14" s="11">
        <v>3.0</v>
      </c>
      <c r="M14" s="11">
        <v>1.0</v>
      </c>
      <c r="N14" s="12">
        <f t="shared" si="5"/>
        <v>1</v>
      </c>
      <c r="O14" s="12">
        <f t="shared" si="9"/>
        <v>-1</v>
      </c>
      <c r="P14" s="13">
        <f t="shared" si="7"/>
        <v>0</v>
      </c>
      <c r="Q14" s="13">
        <f t="shared" si="10"/>
        <v>0</v>
      </c>
      <c r="R14" s="6" t="s">
        <v>95</v>
      </c>
      <c r="S14" s="6" t="s">
        <v>16</v>
      </c>
      <c r="T14" s="11">
        <v>12.0</v>
      </c>
      <c r="U14" s="6" t="s">
        <v>96</v>
      </c>
      <c r="V14" s="6"/>
      <c r="W14" s="6" t="s">
        <v>50</v>
      </c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</row>
    <row r="15">
      <c r="A15" s="8" t="s">
        <v>61</v>
      </c>
      <c r="B15" s="9">
        <v>0.485259485244751</v>
      </c>
      <c r="C15" s="9">
        <v>0.363944613933563</v>
      </c>
      <c r="D15" s="9">
        <v>1.0</v>
      </c>
      <c r="E15" s="9">
        <v>1.0</v>
      </c>
      <c r="F15" s="8" t="str">
        <f t="shared" si="1"/>
        <v>(1)</v>
      </c>
      <c r="G15" s="8" t="str">
        <f t="shared" si="2"/>
        <v>(1)</v>
      </c>
      <c r="H15" s="9">
        <v>-0.70369333014721</v>
      </c>
      <c r="I15" s="9">
        <v>0.824324679480237</v>
      </c>
      <c r="J15" s="9" t="str">
        <f t="shared" si="3"/>
        <v>(-0.70369333014721)</v>
      </c>
      <c r="K15" s="9" t="str">
        <f t="shared" si="4"/>
        <v>(0.824324679480237)</v>
      </c>
      <c r="L15" s="9">
        <v>3.0</v>
      </c>
      <c r="M15" s="9">
        <v>1.0</v>
      </c>
      <c r="N15" s="9">
        <f t="shared" si="5"/>
        <v>1</v>
      </c>
      <c r="O15" s="9">
        <f t="shared" si="9"/>
        <v>-1</v>
      </c>
      <c r="P15" s="9" t="str">
        <f t="shared" si="7"/>
        <v>(1)</v>
      </c>
      <c r="Q15" s="9" t="str">
        <f t="shared" si="10"/>
        <v>(0)</v>
      </c>
      <c r="R15" s="8" t="s">
        <v>95</v>
      </c>
      <c r="S15" s="8" t="s">
        <v>16</v>
      </c>
      <c r="T15" s="9">
        <v>24.0</v>
      </c>
      <c r="U15" s="8" t="s">
        <v>97</v>
      </c>
      <c r="V15" s="8"/>
      <c r="W15" s="8" t="s">
        <v>48</v>
      </c>
      <c r="X15" s="8"/>
      <c r="Y15" s="8"/>
      <c r="Z15" s="8"/>
      <c r="AA15" s="8"/>
      <c r="AB15" s="8"/>
      <c r="AC15" s="8"/>
      <c r="AD15" s="8"/>
      <c r="AE15" s="6"/>
      <c r="AF15" s="6"/>
      <c r="AG15" s="6"/>
      <c r="AH15" s="6"/>
    </row>
    <row r="16">
      <c r="A16" s="6" t="s">
        <v>61</v>
      </c>
      <c r="B16" s="11">
        <v>-0.22440435886383</v>
      </c>
      <c r="C16" s="11">
        <v>-0.112202179431915</v>
      </c>
      <c r="D16" s="11">
        <v>1.0</v>
      </c>
      <c r="E16" s="11">
        <v>1.0</v>
      </c>
      <c r="F16" s="11">
        <f t="shared" si="1"/>
        <v>1</v>
      </c>
      <c r="G16" s="11">
        <f t="shared" si="2"/>
        <v>1</v>
      </c>
      <c r="H16" s="11">
        <v>0.812662962081437</v>
      </c>
      <c r="I16" s="11">
        <v>0.768511068077687</v>
      </c>
      <c r="J16" s="9">
        <f t="shared" si="3"/>
        <v>0.8126629621</v>
      </c>
      <c r="K16" s="9">
        <f t="shared" si="4"/>
        <v>0.7685110681</v>
      </c>
      <c r="L16" s="11">
        <v>3.0</v>
      </c>
      <c r="M16" s="11">
        <v>1.0</v>
      </c>
      <c r="N16" s="12">
        <f t="shared" si="5"/>
        <v>1</v>
      </c>
      <c r="O16" s="12">
        <f t="shared" si="9"/>
        <v>-1</v>
      </c>
      <c r="P16" s="15">
        <f t="shared" si="7"/>
        <v>1</v>
      </c>
      <c r="Q16" s="13">
        <f t="shared" si="10"/>
        <v>0</v>
      </c>
      <c r="R16" s="6" t="s">
        <v>95</v>
      </c>
      <c r="S16" s="6" t="s">
        <v>16</v>
      </c>
      <c r="T16" s="11">
        <v>36.0</v>
      </c>
      <c r="U16" s="6" t="s">
        <v>98</v>
      </c>
      <c r="V16" s="6"/>
      <c r="W16" s="6" t="s">
        <v>50</v>
      </c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</row>
    <row r="17">
      <c r="A17" s="8" t="s">
        <v>61</v>
      </c>
      <c r="B17" s="9">
        <v>0.0</v>
      </c>
      <c r="C17" s="9">
        <v>0.0</v>
      </c>
      <c r="D17" s="9">
        <v>1.0</v>
      </c>
      <c r="E17" s="9">
        <v>1.0</v>
      </c>
      <c r="F17" s="8" t="str">
        <f t="shared" si="1"/>
        <v>(1)</v>
      </c>
      <c r="G17" s="8" t="str">
        <f t="shared" si="2"/>
        <v>(1)</v>
      </c>
      <c r="H17" s="9">
        <v>0.793928743644311</v>
      </c>
      <c r="I17" s="9">
        <v>0.812812737248219</v>
      </c>
      <c r="J17" s="9" t="str">
        <f t="shared" si="3"/>
        <v>(0.793928743644311)</v>
      </c>
      <c r="K17" s="9" t="str">
        <f t="shared" si="4"/>
        <v>(0.812812737248219)</v>
      </c>
      <c r="L17" s="9">
        <v>3.0</v>
      </c>
      <c r="M17" s="9">
        <v>1.0</v>
      </c>
      <c r="N17" s="9">
        <f t="shared" si="5"/>
        <v>1</v>
      </c>
      <c r="O17" s="9">
        <f t="shared" si="9"/>
        <v>-1</v>
      </c>
      <c r="P17" s="9" t="str">
        <f t="shared" si="7"/>
        <v>(1)</v>
      </c>
      <c r="Q17" s="9" t="str">
        <f t="shared" si="10"/>
        <v>(0)</v>
      </c>
      <c r="R17" s="8" t="s">
        <v>95</v>
      </c>
      <c r="S17" s="8" t="s">
        <v>16</v>
      </c>
      <c r="T17" s="9">
        <v>48.0</v>
      </c>
      <c r="U17" s="8" t="s">
        <v>99</v>
      </c>
      <c r="V17" s="8"/>
      <c r="W17" s="8" t="s">
        <v>48</v>
      </c>
      <c r="X17" s="8"/>
      <c r="Y17" s="8"/>
      <c r="Z17" s="8"/>
      <c r="AA17" s="8"/>
      <c r="AB17" s="8"/>
      <c r="AC17" s="8"/>
      <c r="AD17" s="8"/>
      <c r="AE17" s="6"/>
      <c r="AF17" s="6"/>
      <c r="AG17" s="6"/>
      <c r="AH17" s="6"/>
    </row>
    <row r="18">
      <c r="A18" s="6" t="s">
        <v>61</v>
      </c>
      <c r="B18" s="11">
        <v>-0.303499698638916</v>
      </c>
      <c r="C18" s="11">
        <v>-0.151749849319458</v>
      </c>
      <c r="D18" s="11">
        <v>-1.0</v>
      </c>
      <c r="E18" s="11">
        <v>1.0</v>
      </c>
      <c r="F18" s="11">
        <f t="shared" si="1"/>
        <v>-1</v>
      </c>
      <c r="G18" s="11">
        <f t="shared" si="2"/>
        <v>1</v>
      </c>
      <c r="H18" s="11">
        <v>0.750258302688598</v>
      </c>
      <c r="I18" s="11">
        <v>0.750258302688598</v>
      </c>
      <c r="J18" s="9">
        <f t="shared" si="3"/>
        <v>0.7502583027</v>
      </c>
      <c r="K18" s="9">
        <f t="shared" si="4"/>
        <v>0.7502583027</v>
      </c>
      <c r="L18" s="11">
        <v>3.0</v>
      </c>
      <c r="M18" s="11">
        <v>1.0</v>
      </c>
      <c r="N18" s="12">
        <f t="shared" si="5"/>
        <v>1</v>
      </c>
      <c r="O18" s="12">
        <f t="shared" si="9"/>
        <v>-1</v>
      </c>
      <c r="P18" s="13">
        <f t="shared" si="7"/>
        <v>0</v>
      </c>
      <c r="Q18" s="13">
        <f t="shared" si="10"/>
        <v>0</v>
      </c>
      <c r="R18" s="6" t="s">
        <v>95</v>
      </c>
      <c r="S18" s="6" t="s">
        <v>16</v>
      </c>
      <c r="T18" s="11">
        <v>60.0</v>
      </c>
      <c r="U18" s="6" t="s">
        <v>100</v>
      </c>
      <c r="V18" s="6"/>
      <c r="W18" s="6" t="s">
        <v>50</v>
      </c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</row>
    <row r="19">
      <c r="A19" s="6" t="s">
        <v>61</v>
      </c>
      <c r="B19" s="11">
        <v>0.0</v>
      </c>
      <c r="C19" s="11">
        <v>0.0</v>
      </c>
      <c r="D19" s="11">
        <v>-1.0</v>
      </c>
      <c r="E19" s="11">
        <v>1.0</v>
      </c>
      <c r="F19" s="11">
        <f t="shared" si="1"/>
        <v>-1</v>
      </c>
      <c r="G19" s="11">
        <f t="shared" si="2"/>
        <v>1</v>
      </c>
      <c r="H19" s="11">
        <v>0.703291175715378</v>
      </c>
      <c r="I19" s="11">
        <v>0.737833200868095</v>
      </c>
      <c r="J19" s="9">
        <f t="shared" si="3"/>
        <v>0.7032911757</v>
      </c>
      <c r="K19" s="9">
        <f t="shared" si="4"/>
        <v>0.7378332009</v>
      </c>
      <c r="L19" s="11">
        <v>4.0</v>
      </c>
      <c r="M19" s="11">
        <v>1.0</v>
      </c>
      <c r="N19" s="12">
        <f t="shared" si="5"/>
        <v>1</v>
      </c>
      <c r="O19" s="12">
        <f t="shared" si="9"/>
        <v>-1</v>
      </c>
      <c r="P19" s="13">
        <f t="shared" si="7"/>
        <v>0</v>
      </c>
      <c r="Q19" s="13">
        <f t="shared" si="10"/>
        <v>0</v>
      </c>
      <c r="R19" s="6" t="s">
        <v>101</v>
      </c>
      <c r="S19" s="6" t="s">
        <v>16</v>
      </c>
      <c r="T19" s="11">
        <v>72.0</v>
      </c>
      <c r="U19" s="6" t="s">
        <v>102</v>
      </c>
      <c r="V19" s="6"/>
      <c r="W19" s="6" t="s">
        <v>50</v>
      </c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</row>
    <row r="20">
      <c r="A20" s="9">
        <v>3.0</v>
      </c>
      <c r="B20" s="9">
        <v>0.0</v>
      </c>
      <c r="C20" s="9">
        <v>0.0</v>
      </c>
      <c r="D20" s="9">
        <v>1.0</v>
      </c>
      <c r="E20" s="9">
        <v>1.0</v>
      </c>
      <c r="F20" s="8" t="str">
        <f t="shared" si="1"/>
        <v>(1)</v>
      </c>
      <c r="G20" s="8" t="str">
        <f t="shared" si="2"/>
        <v>(1)</v>
      </c>
      <c r="H20" s="9">
        <v>0.593077135086059</v>
      </c>
      <c r="I20" s="9">
        <v>0.593077135086059</v>
      </c>
      <c r="J20" s="9" t="str">
        <f t="shared" si="3"/>
        <v>(0.593077135086059)</v>
      </c>
      <c r="K20" s="9" t="str">
        <f t="shared" si="4"/>
        <v>(0.593077135086059)</v>
      </c>
      <c r="L20" s="9">
        <v>3.0</v>
      </c>
      <c r="M20" s="9">
        <v>3.0</v>
      </c>
      <c r="N20" s="9">
        <f t="shared" si="5"/>
        <v>1</v>
      </c>
      <c r="O20" s="9">
        <f t="shared" si="9"/>
        <v>1</v>
      </c>
      <c r="P20" s="8" t="str">
        <f t="shared" si="7"/>
        <v>(1)</v>
      </c>
      <c r="Q20" s="8" t="str">
        <f t="shared" si="10"/>
        <v>(1)</v>
      </c>
      <c r="R20" s="8" t="s">
        <v>103</v>
      </c>
      <c r="S20" s="8" t="s">
        <v>16</v>
      </c>
      <c r="T20" s="9">
        <v>12.0</v>
      </c>
      <c r="U20" s="8" t="s">
        <v>104</v>
      </c>
      <c r="V20" s="8"/>
      <c r="W20" s="8" t="s">
        <v>48</v>
      </c>
      <c r="X20" s="8"/>
      <c r="Y20" s="8"/>
      <c r="Z20" s="8"/>
      <c r="AA20" s="8"/>
      <c r="AB20" s="8"/>
      <c r="AC20" s="8"/>
      <c r="AD20" s="8"/>
      <c r="AE20" s="6"/>
      <c r="AF20" s="6"/>
      <c r="AG20" s="6"/>
      <c r="AH20" s="6"/>
    </row>
    <row r="21">
      <c r="A21" s="11">
        <v>3.0</v>
      </c>
      <c r="B21" s="11">
        <v>0.0</v>
      </c>
      <c r="C21" s="11">
        <v>0.0</v>
      </c>
      <c r="D21" s="11">
        <v>-1.0</v>
      </c>
      <c r="E21" s="11">
        <v>1.0</v>
      </c>
      <c r="F21" s="11">
        <f t="shared" si="1"/>
        <v>-1</v>
      </c>
      <c r="G21" s="11">
        <f t="shared" si="2"/>
        <v>1</v>
      </c>
      <c r="H21" s="11">
        <v>0.593077135086059</v>
      </c>
      <c r="I21" s="11">
        <v>0.593077135086059</v>
      </c>
      <c r="J21" s="9">
        <f t="shared" si="3"/>
        <v>0.5930771351</v>
      </c>
      <c r="K21" s="9">
        <f t="shared" si="4"/>
        <v>0.5930771351</v>
      </c>
      <c r="L21" s="11">
        <v>3.0</v>
      </c>
      <c r="M21" s="11">
        <v>3.0</v>
      </c>
      <c r="N21" s="11">
        <f t="shared" si="5"/>
        <v>1</v>
      </c>
      <c r="O21" s="11">
        <f t="shared" si="9"/>
        <v>1</v>
      </c>
      <c r="P21" s="13">
        <f t="shared" si="7"/>
        <v>0</v>
      </c>
      <c r="Q21" s="15">
        <f t="shared" si="10"/>
        <v>1</v>
      </c>
      <c r="R21" s="6" t="s">
        <v>103</v>
      </c>
      <c r="S21" s="6" t="s">
        <v>16</v>
      </c>
      <c r="T21" s="11">
        <v>24.0</v>
      </c>
      <c r="U21" s="6" t="s">
        <v>105</v>
      </c>
      <c r="V21" s="6"/>
      <c r="W21" s="6" t="s">
        <v>50</v>
      </c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</row>
    <row r="22">
      <c r="A22" s="11">
        <v>3.0</v>
      </c>
      <c r="B22" s="11">
        <v>0.0</v>
      </c>
      <c r="C22" s="11">
        <v>0.0</v>
      </c>
      <c r="D22" s="11">
        <v>-1.0</v>
      </c>
      <c r="E22" s="11">
        <v>1.0</v>
      </c>
      <c r="F22" s="11">
        <f t="shared" si="1"/>
        <v>-1</v>
      </c>
      <c r="G22" s="11">
        <f t="shared" si="2"/>
        <v>1</v>
      </c>
      <c r="H22" s="11">
        <v>-0.562962186336517</v>
      </c>
      <c r="I22" s="11">
        <v>0.562962186336517</v>
      </c>
      <c r="J22" s="9">
        <f t="shared" si="3"/>
        <v>-0.5629621863</v>
      </c>
      <c r="K22" s="9">
        <f t="shared" si="4"/>
        <v>0.5629621863</v>
      </c>
      <c r="L22" s="11">
        <v>3.0</v>
      </c>
      <c r="M22" s="11">
        <v>3.0</v>
      </c>
      <c r="N22" s="11">
        <f t="shared" si="5"/>
        <v>1</v>
      </c>
      <c r="O22" s="11">
        <f t="shared" si="9"/>
        <v>1</v>
      </c>
      <c r="P22" s="13">
        <f t="shared" si="7"/>
        <v>0</v>
      </c>
      <c r="Q22" s="15">
        <f t="shared" si="10"/>
        <v>1</v>
      </c>
      <c r="R22" s="6" t="s">
        <v>103</v>
      </c>
      <c r="S22" s="6" t="s">
        <v>16</v>
      </c>
      <c r="T22" s="11">
        <v>36.0</v>
      </c>
      <c r="U22" s="6" t="s">
        <v>106</v>
      </c>
      <c r="V22" s="6"/>
      <c r="W22" s="6" t="s">
        <v>50</v>
      </c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</row>
    <row r="23">
      <c r="A23" s="11">
        <v>3.0</v>
      </c>
      <c r="B23" s="11">
        <v>0.0</v>
      </c>
      <c r="C23" s="11">
        <v>0.0</v>
      </c>
      <c r="D23" s="11">
        <v>1.0</v>
      </c>
      <c r="E23" s="11">
        <v>1.0</v>
      </c>
      <c r="F23" s="11">
        <f t="shared" si="1"/>
        <v>1</v>
      </c>
      <c r="G23" s="11">
        <f t="shared" si="2"/>
        <v>1</v>
      </c>
      <c r="H23" s="11">
        <v>-0.60704493522644</v>
      </c>
      <c r="I23" s="11">
        <v>0.60704493522644</v>
      </c>
      <c r="J23" s="9">
        <f t="shared" si="3"/>
        <v>-0.6070449352</v>
      </c>
      <c r="K23" s="9">
        <f t="shared" si="4"/>
        <v>0.6070449352</v>
      </c>
      <c r="L23" s="11">
        <v>3.0</v>
      </c>
      <c r="M23" s="11">
        <v>3.0</v>
      </c>
      <c r="N23" s="11">
        <f t="shared" si="5"/>
        <v>1</v>
      </c>
      <c r="O23" s="11">
        <f t="shared" si="9"/>
        <v>1</v>
      </c>
      <c r="P23" s="15">
        <f t="shared" si="7"/>
        <v>1</v>
      </c>
      <c r="Q23" s="15">
        <f t="shared" si="10"/>
        <v>1</v>
      </c>
      <c r="R23" s="6" t="s">
        <v>103</v>
      </c>
      <c r="S23" s="6" t="s">
        <v>16</v>
      </c>
      <c r="T23" s="11">
        <v>48.0</v>
      </c>
      <c r="U23" s="6" t="s">
        <v>107</v>
      </c>
      <c r="V23" s="6"/>
      <c r="W23" s="6" t="s">
        <v>50</v>
      </c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</row>
    <row r="24">
      <c r="A24" s="9">
        <v>3.0</v>
      </c>
      <c r="B24" s="9">
        <v>0.0674519896507263</v>
      </c>
      <c r="C24" s="9">
        <v>0.53961591720581</v>
      </c>
      <c r="D24" s="9">
        <v>1.0</v>
      </c>
      <c r="E24" s="9">
        <v>1.0</v>
      </c>
      <c r="F24" s="8" t="str">
        <f t="shared" si="1"/>
        <v>(1)</v>
      </c>
      <c r="G24" s="8" t="str">
        <f t="shared" si="2"/>
        <v>(1)</v>
      </c>
      <c r="H24" s="9">
        <v>0.53453631401062</v>
      </c>
      <c r="I24" s="9">
        <v>0.53453631401062</v>
      </c>
      <c r="J24" s="9" t="str">
        <f t="shared" si="3"/>
        <v>(0.53453631401062)</v>
      </c>
      <c r="K24" s="9" t="str">
        <f t="shared" si="4"/>
        <v>(0.53453631401062)</v>
      </c>
      <c r="L24" s="9">
        <v>3.0</v>
      </c>
      <c r="M24" s="9">
        <v>3.0</v>
      </c>
      <c r="N24" s="9">
        <f t="shared" si="5"/>
        <v>1</v>
      </c>
      <c r="O24" s="9">
        <f t="shared" si="9"/>
        <v>1</v>
      </c>
      <c r="P24" s="8" t="str">
        <f t="shared" si="7"/>
        <v>(1)</v>
      </c>
      <c r="Q24" s="8" t="str">
        <f t="shared" si="10"/>
        <v>(1)</v>
      </c>
      <c r="R24" s="8" t="s">
        <v>103</v>
      </c>
      <c r="S24" s="8" t="s">
        <v>16</v>
      </c>
      <c r="T24" s="9">
        <v>60.0</v>
      </c>
      <c r="U24" s="8" t="s">
        <v>108</v>
      </c>
      <c r="V24" s="8"/>
      <c r="W24" s="8" t="s">
        <v>48</v>
      </c>
      <c r="X24" s="8"/>
      <c r="Y24" s="8"/>
      <c r="Z24" s="8"/>
      <c r="AA24" s="8"/>
      <c r="AB24" s="8"/>
      <c r="AC24" s="8"/>
      <c r="AD24" s="8"/>
      <c r="AE24" s="6"/>
      <c r="AF24" s="6"/>
      <c r="AG24" s="6"/>
      <c r="AH24" s="6"/>
    </row>
    <row r="25">
      <c r="A25" s="11">
        <v>3.0</v>
      </c>
      <c r="B25" s="11">
        <v>0.0</v>
      </c>
      <c r="C25" s="11">
        <v>0.0</v>
      </c>
      <c r="D25" s="11">
        <v>-1.0</v>
      </c>
      <c r="E25" s="11">
        <v>1.0</v>
      </c>
      <c r="F25" s="11">
        <f t="shared" si="1"/>
        <v>-1</v>
      </c>
      <c r="G25" s="11">
        <f t="shared" si="2"/>
        <v>1</v>
      </c>
      <c r="H25" s="11">
        <v>0.622586687542692</v>
      </c>
      <c r="I25" s="11">
        <v>0.813677065672043</v>
      </c>
      <c r="J25" s="9">
        <f t="shared" si="3"/>
        <v>0.6225866875</v>
      </c>
      <c r="K25" s="9">
        <f t="shared" si="4"/>
        <v>0.8136770657</v>
      </c>
      <c r="L25" s="11">
        <v>3.0</v>
      </c>
      <c r="M25" s="11">
        <v>2.0</v>
      </c>
      <c r="N25" s="11">
        <f t="shared" si="5"/>
        <v>1</v>
      </c>
      <c r="O25" s="11">
        <f t="shared" si="9"/>
        <v>-1</v>
      </c>
      <c r="P25" s="13">
        <f t="shared" si="7"/>
        <v>0</v>
      </c>
      <c r="Q25" s="13">
        <f t="shared" si="10"/>
        <v>0</v>
      </c>
      <c r="R25" s="6" t="s">
        <v>109</v>
      </c>
      <c r="S25" s="6" t="s">
        <v>16</v>
      </c>
      <c r="T25" s="11">
        <v>72.0</v>
      </c>
      <c r="U25" s="6" t="s">
        <v>110</v>
      </c>
      <c r="V25" s="6"/>
      <c r="W25" s="6" t="s">
        <v>50</v>
      </c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</row>
    <row r="26">
      <c r="A26" s="9">
        <v>6.0</v>
      </c>
      <c r="B26" s="9">
        <v>0.0</v>
      </c>
      <c r="C26" s="9">
        <v>0.0</v>
      </c>
      <c r="D26" s="9">
        <v>1.0</v>
      </c>
      <c r="E26" s="9">
        <v>1.0</v>
      </c>
      <c r="F26" s="8" t="str">
        <f t="shared" si="1"/>
        <v>(1)</v>
      </c>
      <c r="G26" s="8" t="str">
        <f t="shared" si="2"/>
        <v>(1)</v>
      </c>
      <c r="H26" s="9">
        <v>0.740098363161087</v>
      </c>
      <c r="I26" s="9">
        <v>0.740098363161087</v>
      </c>
      <c r="J26" s="9" t="str">
        <f t="shared" si="3"/>
        <v>(0.740098363161087)</v>
      </c>
      <c r="K26" s="9" t="str">
        <f t="shared" si="4"/>
        <v>(0.740098363161087)</v>
      </c>
      <c r="L26" s="9">
        <v>4.0</v>
      </c>
      <c r="M26" s="9">
        <v>1.0</v>
      </c>
      <c r="N26" s="9">
        <f t="shared" si="5"/>
        <v>1</v>
      </c>
      <c r="O26" s="9">
        <f t="shared" si="9"/>
        <v>-1</v>
      </c>
      <c r="P26" s="8" t="str">
        <f t="shared" si="7"/>
        <v>(1)</v>
      </c>
      <c r="Q26" s="8" t="str">
        <f t="shared" si="10"/>
        <v>(0)</v>
      </c>
      <c r="R26" s="8" t="s">
        <v>74</v>
      </c>
      <c r="S26" s="8" t="s">
        <v>16</v>
      </c>
      <c r="T26" s="9">
        <v>12.0</v>
      </c>
      <c r="U26" s="8" t="s">
        <v>111</v>
      </c>
      <c r="V26" s="8"/>
      <c r="W26" s="8" t="s">
        <v>48</v>
      </c>
      <c r="X26" s="8"/>
      <c r="Y26" s="8"/>
      <c r="Z26" s="8"/>
      <c r="AA26" s="8"/>
      <c r="AB26" s="8"/>
      <c r="AC26" s="8"/>
      <c r="AD26" s="8"/>
      <c r="AE26" s="6"/>
      <c r="AF26" s="6"/>
      <c r="AG26" s="6"/>
      <c r="AH26" s="6"/>
    </row>
    <row r="27">
      <c r="A27" s="11">
        <v>6.0</v>
      </c>
      <c r="B27" s="11">
        <v>-0.600124216079712</v>
      </c>
      <c r="C27" s="11">
        <v>-0.300062108039856</v>
      </c>
      <c r="D27" s="11">
        <v>-1.0</v>
      </c>
      <c r="E27" s="11">
        <v>-1.0</v>
      </c>
      <c r="F27" s="11">
        <f t="shared" si="1"/>
        <v>-1</v>
      </c>
      <c r="G27" s="11">
        <f t="shared" si="2"/>
        <v>-1</v>
      </c>
      <c r="H27" s="11">
        <v>0.740098363161087</v>
      </c>
      <c r="I27" s="11">
        <v>0.740098363161087</v>
      </c>
      <c r="J27" s="9">
        <f t="shared" si="3"/>
        <v>0.7400983632</v>
      </c>
      <c r="K27" s="9">
        <f t="shared" si="4"/>
        <v>0.7400983632</v>
      </c>
      <c r="L27" s="11">
        <v>4.0</v>
      </c>
      <c r="M27" s="11">
        <v>1.0</v>
      </c>
      <c r="N27" s="11">
        <f t="shared" si="5"/>
        <v>1</v>
      </c>
      <c r="O27" s="11">
        <f t="shared" si="9"/>
        <v>-1</v>
      </c>
      <c r="P27" s="13">
        <f t="shared" si="7"/>
        <v>0</v>
      </c>
      <c r="Q27" s="15">
        <f t="shared" si="10"/>
        <v>1</v>
      </c>
      <c r="R27" s="6" t="s">
        <v>74</v>
      </c>
      <c r="S27" s="6" t="s">
        <v>16</v>
      </c>
      <c r="T27" s="11">
        <v>24.0</v>
      </c>
      <c r="U27" s="6" t="s">
        <v>112</v>
      </c>
      <c r="V27" s="6"/>
      <c r="W27" s="6" t="s">
        <v>50</v>
      </c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</row>
    <row r="28">
      <c r="A28" s="11">
        <v>6.0</v>
      </c>
      <c r="B28" s="11">
        <v>-0.505523443222045</v>
      </c>
      <c r="C28" s="11">
        <v>-0.252761721611022</v>
      </c>
      <c r="D28" s="11">
        <v>-1.0</v>
      </c>
      <c r="E28" s="11">
        <v>-1.0</v>
      </c>
      <c r="F28" s="11">
        <f t="shared" si="1"/>
        <v>-1</v>
      </c>
      <c r="G28" s="11">
        <f t="shared" si="2"/>
        <v>-1</v>
      </c>
      <c r="H28" s="11">
        <v>-0.820018643984182</v>
      </c>
      <c r="I28" s="11">
        <v>-0.684962740962199</v>
      </c>
      <c r="J28" s="9">
        <f t="shared" si="3"/>
        <v>-0.820018644</v>
      </c>
      <c r="K28" s="9">
        <f t="shared" si="4"/>
        <v>-0.684962741</v>
      </c>
      <c r="L28" s="11">
        <v>4.0</v>
      </c>
      <c r="M28" s="11">
        <v>1.0</v>
      </c>
      <c r="N28" s="11">
        <f t="shared" si="5"/>
        <v>1</v>
      </c>
      <c r="O28" s="11">
        <f t="shared" si="9"/>
        <v>-1</v>
      </c>
      <c r="P28" s="13">
        <f t="shared" si="7"/>
        <v>0</v>
      </c>
      <c r="Q28" s="15">
        <f t="shared" si="10"/>
        <v>1</v>
      </c>
      <c r="R28" s="6" t="s">
        <v>74</v>
      </c>
      <c r="S28" s="6" t="s">
        <v>16</v>
      </c>
      <c r="T28" s="11">
        <v>36.0</v>
      </c>
      <c r="U28" s="6" t="s">
        <v>113</v>
      </c>
      <c r="V28" s="6"/>
      <c r="W28" s="6" t="s">
        <v>50</v>
      </c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</row>
    <row r="29">
      <c r="A29" s="9">
        <v>6.0</v>
      </c>
      <c r="B29" s="9">
        <v>-0.239053487777709</v>
      </c>
      <c r="C29" s="9">
        <v>0.239053487777709</v>
      </c>
      <c r="D29" s="9">
        <v>1.0</v>
      </c>
      <c r="E29" s="9">
        <v>1.0</v>
      </c>
      <c r="F29" s="8" t="str">
        <f t="shared" si="1"/>
        <v>(1)</v>
      </c>
      <c r="G29" s="8" t="str">
        <f t="shared" si="2"/>
        <v>(1)</v>
      </c>
      <c r="H29" s="9">
        <v>-0.81252288131877</v>
      </c>
      <c r="I29" s="9">
        <v>-0.716690149451118</v>
      </c>
      <c r="J29" s="9" t="str">
        <f t="shared" si="3"/>
        <v>(-0.81252288131877)</v>
      </c>
      <c r="K29" s="9" t="str">
        <f t="shared" si="4"/>
        <v>(-0.716690149451118)</v>
      </c>
      <c r="L29" s="9">
        <v>4.0</v>
      </c>
      <c r="M29" s="9">
        <v>1.0</v>
      </c>
      <c r="N29" s="9">
        <f t="shared" si="5"/>
        <v>1</v>
      </c>
      <c r="O29" s="9">
        <f t="shared" si="9"/>
        <v>-1</v>
      </c>
      <c r="P29" s="8" t="str">
        <f t="shared" si="7"/>
        <v>(1)</v>
      </c>
      <c r="Q29" s="8" t="str">
        <f t="shared" si="10"/>
        <v>(0)</v>
      </c>
      <c r="R29" s="8" t="s">
        <v>74</v>
      </c>
      <c r="S29" s="8" t="s">
        <v>16</v>
      </c>
      <c r="T29" s="9">
        <v>48.0</v>
      </c>
      <c r="U29" s="8" t="s">
        <v>114</v>
      </c>
      <c r="V29" s="8"/>
      <c r="W29" s="8" t="s">
        <v>48</v>
      </c>
      <c r="X29" s="8"/>
      <c r="Y29" s="8"/>
      <c r="Z29" s="8"/>
      <c r="AA29" s="8"/>
      <c r="AB29" s="8"/>
      <c r="AC29" s="8"/>
      <c r="AD29" s="8"/>
      <c r="AE29" s="6"/>
      <c r="AF29" s="6"/>
      <c r="AG29" s="6"/>
      <c r="AH29" s="6"/>
    </row>
    <row r="30">
      <c r="A30" s="11">
        <v>6.0</v>
      </c>
      <c r="B30" s="11">
        <v>-0.322579312324523</v>
      </c>
      <c r="C30" s="11">
        <v>-0.161289656162261</v>
      </c>
      <c r="D30" s="11">
        <v>-1.0</v>
      </c>
      <c r="E30" s="11">
        <v>-1.0</v>
      </c>
      <c r="F30" s="11">
        <f t="shared" si="1"/>
        <v>-1</v>
      </c>
      <c r="G30" s="11">
        <f t="shared" si="2"/>
        <v>-1</v>
      </c>
      <c r="H30" s="11">
        <v>0.802533294802401</v>
      </c>
      <c r="I30" s="11">
        <v>0.878728721493985</v>
      </c>
      <c r="J30" s="9">
        <f t="shared" si="3"/>
        <v>0.8025332948</v>
      </c>
      <c r="K30" s="9">
        <f t="shared" si="4"/>
        <v>0.8787287215</v>
      </c>
      <c r="L30" s="11">
        <v>4.0</v>
      </c>
      <c r="M30" s="11">
        <v>1.0</v>
      </c>
      <c r="N30" s="11">
        <f t="shared" si="5"/>
        <v>1</v>
      </c>
      <c r="O30" s="11">
        <f t="shared" si="9"/>
        <v>-1</v>
      </c>
      <c r="P30" s="13">
        <f t="shared" si="7"/>
        <v>0</v>
      </c>
      <c r="Q30" s="15">
        <f t="shared" si="10"/>
        <v>1</v>
      </c>
      <c r="R30" s="6" t="s">
        <v>74</v>
      </c>
      <c r="S30" s="6" t="s">
        <v>16</v>
      </c>
      <c r="T30" s="11">
        <v>60.0</v>
      </c>
      <c r="U30" s="6" t="s">
        <v>115</v>
      </c>
      <c r="V30" s="6"/>
      <c r="W30" s="6" t="s">
        <v>50</v>
      </c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</row>
    <row r="31">
      <c r="A31" s="11">
        <v>6.0</v>
      </c>
      <c r="B31" s="11">
        <v>-0.422081565856933</v>
      </c>
      <c r="C31" s="11">
        <v>-0.211040782928466</v>
      </c>
      <c r="D31" s="11">
        <v>-1.0</v>
      </c>
      <c r="E31" s="11">
        <v>-1.0</v>
      </c>
      <c r="F31" s="11">
        <f t="shared" si="1"/>
        <v>-1</v>
      </c>
      <c r="G31" s="11">
        <f t="shared" si="2"/>
        <v>-1</v>
      </c>
      <c r="H31" s="11">
        <v>-0.836108575311429</v>
      </c>
      <c r="I31" s="11">
        <v>-0.797087045534018</v>
      </c>
      <c r="J31" s="9">
        <f t="shared" si="3"/>
        <v>-0.8361085753</v>
      </c>
      <c r="K31" s="9">
        <f t="shared" si="4"/>
        <v>-0.7970870455</v>
      </c>
      <c r="L31" s="11">
        <v>4.0</v>
      </c>
      <c r="M31" s="11">
        <v>1.0</v>
      </c>
      <c r="N31" s="11">
        <f t="shared" si="5"/>
        <v>1</v>
      </c>
      <c r="O31" s="11">
        <f t="shared" si="9"/>
        <v>-1</v>
      </c>
      <c r="P31" s="13">
        <f t="shared" si="7"/>
        <v>0</v>
      </c>
      <c r="Q31" s="15">
        <f t="shared" si="10"/>
        <v>1</v>
      </c>
      <c r="R31" s="6" t="s">
        <v>74</v>
      </c>
      <c r="S31" s="6" t="s">
        <v>16</v>
      </c>
      <c r="T31" s="11">
        <v>72.0</v>
      </c>
      <c r="U31" s="6" t="s">
        <v>116</v>
      </c>
      <c r="V31" s="6"/>
      <c r="W31" s="6" t="s">
        <v>50</v>
      </c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</row>
    <row r="32">
      <c r="F32" s="4">
        <f t="shared" ref="F32:G32" si="11">AVERAGE(F2:F31)</f>
        <v>-0.2380952381</v>
      </c>
      <c r="G32" s="4">
        <f t="shared" si="11"/>
        <v>0.5238095238</v>
      </c>
      <c r="J32" s="4">
        <f t="shared" ref="J32:M32" si="12">AVERAGE(J2:J31)</f>
        <v>0.124824574</v>
      </c>
      <c r="K32" s="4">
        <f t="shared" si="12"/>
        <v>0.5982753863</v>
      </c>
      <c r="L32" s="4">
        <f t="shared" si="12"/>
        <v>3.466666667</v>
      </c>
      <c r="M32" s="4">
        <f t="shared" si="12"/>
        <v>1.533333333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0" max="10" width="16.25"/>
    <col customWidth="1" min="11" max="11" width="18.13"/>
  </cols>
  <sheetData>
    <row r="1">
      <c r="A1" s="5" t="s">
        <v>23</v>
      </c>
      <c r="B1" s="6" t="s">
        <v>24</v>
      </c>
      <c r="C1" s="6" t="s">
        <v>25</v>
      </c>
      <c r="D1" s="6" t="s">
        <v>26</v>
      </c>
      <c r="E1" s="6" t="s">
        <v>27</v>
      </c>
      <c r="F1" s="6" t="s">
        <v>28</v>
      </c>
      <c r="G1" s="6" t="s">
        <v>29</v>
      </c>
      <c r="H1" s="6" t="s">
        <v>30</v>
      </c>
      <c r="I1" s="6" t="s">
        <v>31</v>
      </c>
      <c r="J1" s="7" t="s">
        <v>32</v>
      </c>
      <c r="K1" s="7" t="s">
        <v>33</v>
      </c>
      <c r="L1" s="6" t="s">
        <v>34</v>
      </c>
      <c r="M1" s="6" t="s">
        <v>35</v>
      </c>
      <c r="N1" s="6" t="s">
        <v>36</v>
      </c>
      <c r="O1" s="6" t="s">
        <v>37</v>
      </c>
      <c r="P1" s="6" t="s">
        <v>38</v>
      </c>
      <c r="Q1" s="6" t="s">
        <v>39</v>
      </c>
      <c r="R1" s="6" t="s">
        <v>40</v>
      </c>
      <c r="S1" s="6" t="s">
        <v>41</v>
      </c>
      <c r="T1" s="6" t="s">
        <v>42</v>
      </c>
      <c r="U1" s="6" t="s">
        <v>43</v>
      </c>
      <c r="V1" s="6"/>
      <c r="W1" s="6" t="s">
        <v>44</v>
      </c>
      <c r="X1" s="6"/>
      <c r="Y1" s="6"/>
      <c r="Z1" s="6"/>
      <c r="AA1" s="6"/>
      <c r="AB1" s="6"/>
      <c r="AC1" s="6"/>
      <c r="AD1" s="6"/>
      <c r="AE1" s="6"/>
      <c r="AF1" s="6"/>
      <c r="AG1" s="6"/>
      <c r="AH1" s="6"/>
    </row>
    <row r="2">
      <c r="A2" s="6" t="s">
        <v>45</v>
      </c>
      <c r="B2" s="11">
        <v>0.0</v>
      </c>
      <c r="C2" s="11">
        <v>0.0</v>
      </c>
      <c r="D2" s="11">
        <v>-1.0</v>
      </c>
      <c r="E2" s="11">
        <v>1.0</v>
      </c>
      <c r="F2" s="11">
        <f t="shared" ref="F2:F66" si="1">IF(W2="simulated", "(" &amp; D2 &amp; ")", D2)
</f>
        <v>-1</v>
      </c>
      <c r="G2" s="11">
        <f t="shared" ref="G2:G66" si="2">IF(W2="simulated", "(" &amp; E2 &amp; ")", E2)
</f>
        <v>1</v>
      </c>
      <c r="H2" s="11">
        <v>-0.722019505500793</v>
      </c>
      <c r="I2" s="11">
        <v>0.722019505500793</v>
      </c>
      <c r="J2" s="9">
        <f t="shared" ref="J2:J66" si="3">IF(W2="simulated", "(" &amp; H2 &amp; ")", H2)
</f>
        <v>-0.7220195055</v>
      </c>
      <c r="K2" s="9">
        <f t="shared" ref="K2:K66" si="4">IF(W2="simulated", "(" &amp; I2 &amp; ")", I2)
</f>
        <v>0.7220195055</v>
      </c>
      <c r="L2" s="12">
        <v>3.0</v>
      </c>
      <c r="M2" s="12">
        <v>1.0</v>
      </c>
      <c r="N2" s="12">
        <f t="shared" ref="N2:N66" si="5">If(L2&lt;3,-1,1)</f>
        <v>1</v>
      </c>
      <c r="O2" s="12">
        <f t="shared" ref="O2:O14" si="6">if(M2&lt;3,-1,1)</f>
        <v>-1</v>
      </c>
      <c r="P2" s="13">
        <f t="shared" ref="P2:P66" si="7">IF(W2="simulated", "(" &amp; IF(D2=N2, 1, 0) &amp; ")", IF(D2=N2, 1, 0))
</f>
        <v>0</v>
      </c>
      <c r="Q2" s="13">
        <f t="shared" ref="Q2:Q66" si="8">IF(LOWER(TRIM($W2))="simulated", "(" &amp; IF(E2=O2,1,0) &amp; ")", IF(E2=O2,1,0))
</f>
        <v>0</v>
      </c>
      <c r="R2" s="14" t="s">
        <v>117</v>
      </c>
      <c r="S2" s="6" t="s">
        <v>17</v>
      </c>
      <c r="T2" s="11">
        <v>12.0</v>
      </c>
      <c r="U2" s="6" t="s">
        <v>118</v>
      </c>
      <c r="V2" s="6"/>
      <c r="W2" s="6" t="s">
        <v>50</v>
      </c>
      <c r="X2" s="6"/>
      <c r="Y2" s="6"/>
      <c r="Z2" s="6"/>
      <c r="AA2" s="6"/>
      <c r="AB2" s="6"/>
      <c r="AC2" s="6"/>
      <c r="AD2" s="6"/>
      <c r="AE2" s="6"/>
      <c r="AF2" s="6"/>
      <c r="AG2" s="6"/>
      <c r="AH2" s="6"/>
    </row>
    <row r="3">
      <c r="A3" s="6" t="s">
        <v>45</v>
      </c>
      <c r="B3" s="11">
        <v>0.0</v>
      </c>
      <c r="C3" s="11">
        <v>0.0</v>
      </c>
      <c r="D3" s="11">
        <v>-1.0</v>
      </c>
      <c r="E3" s="11">
        <v>1.0</v>
      </c>
      <c r="F3" s="11">
        <f t="shared" si="1"/>
        <v>-1</v>
      </c>
      <c r="G3" s="11">
        <f t="shared" si="2"/>
        <v>1</v>
      </c>
      <c r="H3" s="11">
        <v>-0.722019505500793</v>
      </c>
      <c r="I3" s="11">
        <v>0.722019505500793</v>
      </c>
      <c r="J3" s="9">
        <f t="shared" si="3"/>
        <v>-0.7220195055</v>
      </c>
      <c r="K3" s="9">
        <f t="shared" si="4"/>
        <v>0.7220195055</v>
      </c>
      <c r="L3" s="12">
        <v>3.0</v>
      </c>
      <c r="M3" s="12">
        <v>1.0</v>
      </c>
      <c r="N3" s="12">
        <f t="shared" si="5"/>
        <v>1</v>
      </c>
      <c r="O3" s="12">
        <f t="shared" si="6"/>
        <v>-1</v>
      </c>
      <c r="P3" s="13">
        <f t="shared" si="7"/>
        <v>0</v>
      </c>
      <c r="Q3" s="13">
        <f t="shared" si="8"/>
        <v>0</v>
      </c>
      <c r="R3" s="14" t="s">
        <v>117</v>
      </c>
      <c r="S3" s="6" t="s">
        <v>17</v>
      </c>
      <c r="T3" s="11">
        <v>24.0</v>
      </c>
      <c r="U3" s="6" t="s">
        <v>119</v>
      </c>
      <c r="V3" s="6"/>
      <c r="W3" s="6" t="s">
        <v>50</v>
      </c>
      <c r="X3" s="6"/>
      <c r="Y3" s="6"/>
      <c r="Z3" s="6"/>
      <c r="AA3" s="6"/>
      <c r="AB3" s="6"/>
      <c r="AC3" s="6"/>
      <c r="AD3" s="6"/>
      <c r="AE3" s="6"/>
      <c r="AF3" s="6"/>
      <c r="AG3" s="6"/>
      <c r="AH3" s="6"/>
    </row>
    <row r="4">
      <c r="A4" s="6" t="s">
        <v>45</v>
      </c>
      <c r="B4" s="11">
        <v>0.0</v>
      </c>
      <c r="C4" s="11">
        <v>0.0</v>
      </c>
      <c r="D4" s="11">
        <v>1.0</v>
      </c>
      <c r="E4" s="11">
        <v>1.0</v>
      </c>
      <c r="F4" s="11">
        <f t="shared" si="1"/>
        <v>1</v>
      </c>
      <c r="G4" s="11">
        <f t="shared" si="2"/>
        <v>1</v>
      </c>
      <c r="H4" s="11">
        <v>-0.765209347009658</v>
      </c>
      <c r="I4" s="11">
        <v>0.765209347009658</v>
      </c>
      <c r="J4" s="9">
        <f t="shared" si="3"/>
        <v>-0.765209347</v>
      </c>
      <c r="K4" s="9">
        <f t="shared" si="4"/>
        <v>0.765209347</v>
      </c>
      <c r="L4" s="12">
        <v>3.0</v>
      </c>
      <c r="M4" s="12">
        <v>1.0</v>
      </c>
      <c r="N4" s="12">
        <f t="shared" si="5"/>
        <v>1</v>
      </c>
      <c r="O4" s="12">
        <f t="shared" si="6"/>
        <v>-1</v>
      </c>
      <c r="P4" s="15">
        <f t="shared" si="7"/>
        <v>1</v>
      </c>
      <c r="Q4" s="13">
        <f t="shared" si="8"/>
        <v>0</v>
      </c>
      <c r="R4" s="14" t="s">
        <v>117</v>
      </c>
      <c r="S4" s="6" t="s">
        <v>17</v>
      </c>
      <c r="T4" s="11">
        <v>36.0</v>
      </c>
      <c r="U4" s="6" t="s">
        <v>120</v>
      </c>
      <c r="V4" s="6"/>
      <c r="W4" s="6" t="s">
        <v>50</v>
      </c>
      <c r="X4" s="6"/>
      <c r="Y4" s="6"/>
      <c r="Z4" s="6"/>
      <c r="AA4" s="6"/>
      <c r="AB4" s="6"/>
      <c r="AC4" s="6"/>
      <c r="AD4" s="6"/>
      <c r="AE4" s="6"/>
      <c r="AF4" s="6"/>
      <c r="AG4" s="6"/>
      <c r="AH4" s="6"/>
    </row>
    <row r="5">
      <c r="A5" s="6" t="s">
        <v>45</v>
      </c>
      <c r="B5" s="11">
        <v>0.0</v>
      </c>
      <c r="C5" s="11">
        <v>0.0</v>
      </c>
      <c r="D5" s="11">
        <v>1.0</v>
      </c>
      <c r="E5" s="11">
        <v>-1.0</v>
      </c>
      <c r="F5" s="11">
        <f t="shared" si="1"/>
        <v>1</v>
      </c>
      <c r="G5" s="11">
        <f t="shared" si="2"/>
        <v>-1</v>
      </c>
      <c r="H5" s="11">
        <v>0.791060173511505</v>
      </c>
      <c r="I5" s="11">
        <v>0.791060173511505</v>
      </c>
      <c r="J5" s="9">
        <f t="shared" si="3"/>
        <v>0.7910601735</v>
      </c>
      <c r="K5" s="9">
        <f t="shared" si="4"/>
        <v>0.7910601735</v>
      </c>
      <c r="L5" s="12">
        <v>3.0</v>
      </c>
      <c r="M5" s="12">
        <v>1.0</v>
      </c>
      <c r="N5" s="12">
        <f t="shared" si="5"/>
        <v>1</v>
      </c>
      <c r="O5" s="12">
        <f t="shared" si="6"/>
        <v>-1</v>
      </c>
      <c r="P5" s="15">
        <f t="shared" si="7"/>
        <v>1</v>
      </c>
      <c r="Q5" s="15">
        <f t="shared" si="8"/>
        <v>1</v>
      </c>
      <c r="R5" s="14" t="s">
        <v>117</v>
      </c>
      <c r="S5" s="6" t="s">
        <v>17</v>
      </c>
      <c r="T5" s="11">
        <v>48.0</v>
      </c>
      <c r="U5" s="6" t="s">
        <v>121</v>
      </c>
      <c r="V5" s="6"/>
      <c r="W5" s="6" t="s">
        <v>50</v>
      </c>
      <c r="X5" s="6"/>
      <c r="Y5" s="6"/>
      <c r="Z5" s="6"/>
      <c r="AA5" s="6"/>
      <c r="AB5" s="6"/>
      <c r="AC5" s="6"/>
      <c r="AD5" s="6"/>
      <c r="AE5" s="6"/>
      <c r="AF5" s="6"/>
      <c r="AG5" s="6"/>
      <c r="AH5" s="6"/>
    </row>
    <row r="6">
      <c r="A6" s="8" t="s">
        <v>45</v>
      </c>
      <c r="B6" s="9">
        <v>0.0</v>
      </c>
      <c r="C6" s="9">
        <v>0.0</v>
      </c>
      <c r="D6" s="9">
        <v>1.0</v>
      </c>
      <c r="E6" s="9">
        <v>1.0</v>
      </c>
      <c r="F6" s="8" t="str">
        <f t="shared" si="1"/>
        <v>(1)</v>
      </c>
      <c r="G6" s="8" t="str">
        <f t="shared" si="2"/>
        <v>(1)</v>
      </c>
      <c r="H6" s="9">
        <v>0.731292653083801</v>
      </c>
      <c r="I6" s="9">
        <v>-0.731292653083801</v>
      </c>
      <c r="J6" s="9" t="str">
        <f t="shared" si="3"/>
        <v>(0.731292653083801)</v>
      </c>
      <c r="K6" s="9" t="str">
        <f t="shared" si="4"/>
        <v>(-0.731292653083801)</v>
      </c>
      <c r="L6" s="9">
        <v>3.0</v>
      </c>
      <c r="M6" s="9">
        <v>1.0</v>
      </c>
      <c r="N6" s="9">
        <f t="shared" si="5"/>
        <v>1</v>
      </c>
      <c r="O6" s="9">
        <f t="shared" si="6"/>
        <v>-1</v>
      </c>
      <c r="P6" s="8" t="str">
        <f t="shared" si="7"/>
        <v>(1)</v>
      </c>
      <c r="Q6" s="8" t="str">
        <f t="shared" si="8"/>
        <v>(0)</v>
      </c>
      <c r="R6" s="8" t="s">
        <v>117</v>
      </c>
      <c r="S6" s="8" t="s">
        <v>17</v>
      </c>
      <c r="T6" s="9">
        <v>60.0</v>
      </c>
      <c r="U6" s="8" t="s">
        <v>122</v>
      </c>
      <c r="V6" s="8"/>
      <c r="W6" s="8" t="s">
        <v>48</v>
      </c>
      <c r="X6" s="8"/>
      <c r="Y6" s="8"/>
      <c r="Z6" s="8"/>
      <c r="AA6" s="8"/>
      <c r="AB6" s="8"/>
      <c r="AC6" s="8"/>
      <c r="AD6" s="8"/>
      <c r="AE6" s="10"/>
      <c r="AF6" s="10"/>
      <c r="AG6" s="10"/>
      <c r="AH6" s="10"/>
    </row>
    <row r="7">
      <c r="A7" s="6" t="s">
        <v>45</v>
      </c>
      <c r="B7" s="11">
        <v>0.0</v>
      </c>
      <c r="C7" s="11">
        <v>0.0</v>
      </c>
      <c r="D7" s="11">
        <v>-1.0</v>
      </c>
      <c r="E7" s="11">
        <v>1.0</v>
      </c>
      <c r="F7" s="11">
        <f t="shared" si="1"/>
        <v>-1</v>
      </c>
      <c r="G7" s="11">
        <f t="shared" si="2"/>
        <v>1</v>
      </c>
      <c r="H7" s="11">
        <v>0.708313971757888</v>
      </c>
      <c r="I7" s="11">
        <v>0.708313971757888</v>
      </c>
      <c r="J7" s="9">
        <f t="shared" si="3"/>
        <v>0.7083139718</v>
      </c>
      <c r="K7" s="9">
        <f t="shared" si="4"/>
        <v>0.7083139718</v>
      </c>
      <c r="L7" s="12">
        <v>3.0</v>
      </c>
      <c r="M7" s="12">
        <v>1.0</v>
      </c>
      <c r="N7" s="12">
        <f t="shared" si="5"/>
        <v>1</v>
      </c>
      <c r="O7" s="12">
        <f t="shared" si="6"/>
        <v>-1</v>
      </c>
      <c r="P7" s="13">
        <f t="shared" si="7"/>
        <v>0</v>
      </c>
      <c r="Q7" s="13">
        <f t="shared" si="8"/>
        <v>0</v>
      </c>
      <c r="R7" s="14" t="s">
        <v>117</v>
      </c>
      <c r="S7" s="6" t="s">
        <v>17</v>
      </c>
      <c r="T7" s="11">
        <v>72.0</v>
      </c>
      <c r="U7" s="6" t="s">
        <v>123</v>
      </c>
      <c r="V7" s="6"/>
      <c r="W7" s="6" t="s">
        <v>50</v>
      </c>
      <c r="X7" s="6"/>
      <c r="Y7" s="6"/>
      <c r="Z7" s="6"/>
      <c r="AA7" s="6"/>
      <c r="AB7" s="6"/>
      <c r="AC7" s="6"/>
      <c r="AD7" s="6"/>
      <c r="AE7" s="6"/>
      <c r="AF7" s="6"/>
      <c r="AG7" s="6"/>
      <c r="AH7" s="6"/>
    </row>
    <row r="8">
      <c r="A8" s="6" t="s">
        <v>45</v>
      </c>
      <c r="B8" s="11">
        <v>0.0</v>
      </c>
      <c r="C8" s="11">
        <v>0.0</v>
      </c>
      <c r="D8" s="11">
        <v>1.0</v>
      </c>
      <c r="E8" s="11">
        <v>1.0</v>
      </c>
      <c r="F8" s="11">
        <f t="shared" si="1"/>
        <v>1</v>
      </c>
      <c r="G8" s="11">
        <f t="shared" si="2"/>
        <v>1</v>
      </c>
      <c r="H8" s="11">
        <v>-0.718462806940078</v>
      </c>
      <c r="I8" s="11">
        <v>0.718462806940078</v>
      </c>
      <c r="J8" s="9">
        <f t="shared" si="3"/>
        <v>-0.7184628069</v>
      </c>
      <c r="K8" s="9">
        <f t="shared" si="4"/>
        <v>0.7184628069</v>
      </c>
      <c r="L8" s="12">
        <v>3.0</v>
      </c>
      <c r="M8" s="12">
        <v>1.0</v>
      </c>
      <c r="N8" s="12">
        <f t="shared" si="5"/>
        <v>1</v>
      </c>
      <c r="O8" s="12">
        <f t="shared" si="6"/>
        <v>-1</v>
      </c>
      <c r="P8" s="15">
        <f t="shared" si="7"/>
        <v>1</v>
      </c>
      <c r="Q8" s="13">
        <f t="shared" si="8"/>
        <v>0</v>
      </c>
      <c r="R8" s="14" t="s">
        <v>117</v>
      </c>
      <c r="S8" s="6" t="s">
        <v>17</v>
      </c>
      <c r="T8" s="11">
        <v>84.0</v>
      </c>
      <c r="U8" s="6" t="s">
        <v>124</v>
      </c>
      <c r="V8" s="6"/>
      <c r="W8" s="6" t="s">
        <v>50</v>
      </c>
      <c r="X8" s="6"/>
      <c r="Y8" s="6"/>
      <c r="Z8" s="6"/>
      <c r="AA8" s="6"/>
      <c r="AB8" s="6"/>
      <c r="AC8" s="6"/>
      <c r="AD8" s="6"/>
      <c r="AE8" s="6"/>
      <c r="AF8" s="6"/>
      <c r="AG8" s="6"/>
      <c r="AH8" s="6"/>
    </row>
    <row r="9">
      <c r="A9" s="6" t="s">
        <v>45</v>
      </c>
      <c r="B9" s="11">
        <v>0.0</v>
      </c>
      <c r="C9" s="11">
        <v>0.0</v>
      </c>
      <c r="D9" s="11">
        <v>-1.0</v>
      </c>
      <c r="E9" s="11">
        <v>1.0</v>
      </c>
      <c r="F9" s="11">
        <f t="shared" si="1"/>
        <v>-1</v>
      </c>
      <c r="G9" s="11">
        <f t="shared" si="2"/>
        <v>1</v>
      </c>
      <c r="H9" s="11">
        <v>0.818406957387924</v>
      </c>
      <c r="I9" s="11">
        <v>0.818406957387924</v>
      </c>
      <c r="J9" s="9">
        <f t="shared" si="3"/>
        <v>0.8184069574</v>
      </c>
      <c r="K9" s="9">
        <f t="shared" si="4"/>
        <v>0.8184069574</v>
      </c>
      <c r="L9" s="12">
        <v>3.0</v>
      </c>
      <c r="M9" s="12">
        <v>1.0</v>
      </c>
      <c r="N9" s="12">
        <f t="shared" si="5"/>
        <v>1</v>
      </c>
      <c r="O9" s="12">
        <f t="shared" si="6"/>
        <v>-1</v>
      </c>
      <c r="P9" s="13">
        <f t="shared" si="7"/>
        <v>0</v>
      </c>
      <c r="Q9" s="13">
        <f t="shared" si="8"/>
        <v>0</v>
      </c>
      <c r="R9" s="14" t="s">
        <v>117</v>
      </c>
      <c r="S9" s="6" t="s">
        <v>17</v>
      </c>
      <c r="T9" s="11">
        <v>96.0</v>
      </c>
      <c r="U9" s="6" t="s">
        <v>125</v>
      </c>
      <c r="V9" s="6"/>
      <c r="W9" s="6" t="s">
        <v>50</v>
      </c>
      <c r="X9" s="6"/>
      <c r="Y9" s="6"/>
      <c r="Z9" s="6"/>
      <c r="AA9" s="6"/>
      <c r="AB9" s="6"/>
      <c r="AC9" s="6"/>
      <c r="AD9" s="6"/>
      <c r="AE9" s="6"/>
      <c r="AF9" s="6"/>
      <c r="AG9" s="6"/>
      <c r="AH9" s="6"/>
    </row>
    <row r="10">
      <c r="A10" s="6" t="s">
        <v>45</v>
      </c>
      <c r="B10" s="11">
        <v>0.0</v>
      </c>
      <c r="C10" s="11">
        <v>0.0</v>
      </c>
      <c r="D10" s="11">
        <v>1.0</v>
      </c>
      <c r="E10" s="11">
        <v>1.0</v>
      </c>
      <c r="F10" s="11">
        <f t="shared" si="1"/>
        <v>1</v>
      </c>
      <c r="G10" s="11">
        <f t="shared" si="2"/>
        <v>1</v>
      </c>
      <c r="H10" s="11">
        <v>-0.717207658290863</v>
      </c>
      <c r="I10" s="11">
        <v>0.717207658290863</v>
      </c>
      <c r="J10" s="9">
        <f t="shared" si="3"/>
        <v>-0.7172076583</v>
      </c>
      <c r="K10" s="9">
        <f t="shared" si="4"/>
        <v>0.7172076583</v>
      </c>
      <c r="L10" s="12">
        <v>3.0</v>
      </c>
      <c r="M10" s="12">
        <v>1.0</v>
      </c>
      <c r="N10" s="12">
        <f t="shared" si="5"/>
        <v>1</v>
      </c>
      <c r="O10" s="12">
        <f t="shared" si="6"/>
        <v>-1</v>
      </c>
      <c r="P10" s="15">
        <f t="shared" si="7"/>
        <v>1</v>
      </c>
      <c r="Q10" s="13">
        <f t="shared" si="8"/>
        <v>0</v>
      </c>
      <c r="R10" s="14" t="s">
        <v>117</v>
      </c>
      <c r="S10" s="6" t="s">
        <v>17</v>
      </c>
      <c r="T10" s="11">
        <v>108.0</v>
      </c>
      <c r="U10" s="6" t="s">
        <v>126</v>
      </c>
      <c r="V10" s="6"/>
      <c r="W10" s="6" t="s">
        <v>50</v>
      </c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</row>
    <row r="11">
      <c r="A11" s="8" t="s">
        <v>45</v>
      </c>
      <c r="B11" s="9">
        <v>0.0</v>
      </c>
      <c r="C11" s="9">
        <v>0.0</v>
      </c>
      <c r="D11" s="9">
        <v>1.0</v>
      </c>
      <c r="E11" s="9">
        <v>1.0</v>
      </c>
      <c r="F11" s="8" t="str">
        <f t="shared" si="1"/>
        <v>(1)</v>
      </c>
      <c r="G11" s="8" t="str">
        <f t="shared" si="2"/>
        <v>(1)</v>
      </c>
      <c r="H11" s="9">
        <v>0.690822553634643</v>
      </c>
      <c r="I11" s="9">
        <v>0.690822553634643</v>
      </c>
      <c r="J11" s="9" t="str">
        <f t="shared" si="3"/>
        <v>(0.690822553634643)</v>
      </c>
      <c r="K11" s="9" t="str">
        <f t="shared" si="4"/>
        <v>(0.690822553634643)</v>
      </c>
      <c r="L11" s="9">
        <v>3.0</v>
      </c>
      <c r="M11" s="9">
        <v>1.0</v>
      </c>
      <c r="N11" s="9">
        <f t="shared" si="5"/>
        <v>1</v>
      </c>
      <c r="O11" s="9">
        <f t="shared" si="6"/>
        <v>-1</v>
      </c>
      <c r="P11" s="8" t="str">
        <f t="shared" si="7"/>
        <v>(1)</v>
      </c>
      <c r="Q11" s="8" t="str">
        <f t="shared" si="8"/>
        <v>(0)</v>
      </c>
      <c r="R11" s="8" t="s">
        <v>117</v>
      </c>
      <c r="S11" s="8" t="s">
        <v>17</v>
      </c>
      <c r="T11" s="9">
        <v>120.0</v>
      </c>
      <c r="U11" s="8" t="s">
        <v>127</v>
      </c>
      <c r="V11" s="8"/>
      <c r="W11" s="8" t="s">
        <v>48</v>
      </c>
      <c r="X11" s="8"/>
      <c r="Y11" s="8"/>
      <c r="Z11" s="8"/>
      <c r="AA11" s="8"/>
      <c r="AB11" s="8"/>
      <c r="AC11" s="8"/>
      <c r="AD11" s="8"/>
      <c r="AE11" s="10"/>
      <c r="AF11" s="10"/>
      <c r="AG11" s="10"/>
      <c r="AH11" s="10"/>
    </row>
    <row r="12">
      <c r="A12" s="6" t="s">
        <v>45</v>
      </c>
      <c r="B12" s="11">
        <v>0.0</v>
      </c>
      <c r="C12" s="11">
        <v>0.0</v>
      </c>
      <c r="D12" s="11">
        <v>-1.0</v>
      </c>
      <c r="E12" s="11">
        <v>1.0</v>
      </c>
      <c r="F12" s="11">
        <f t="shared" si="1"/>
        <v>-1</v>
      </c>
      <c r="G12" s="11">
        <f t="shared" si="2"/>
        <v>1</v>
      </c>
      <c r="H12" s="11">
        <v>0.779790836572647</v>
      </c>
      <c r="I12" s="11">
        <v>0.779790836572647</v>
      </c>
      <c r="J12" s="9">
        <f t="shared" si="3"/>
        <v>0.7797908366</v>
      </c>
      <c r="K12" s="9">
        <f t="shared" si="4"/>
        <v>0.7797908366</v>
      </c>
      <c r="L12" s="12">
        <v>3.0</v>
      </c>
      <c r="M12" s="12">
        <v>1.0</v>
      </c>
      <c r="N12" s="12">
        <f t="shared" si="5"/>
        <v>1</v>
      </c>
      <c r="O12" s="12">
        <f t="shared" si="6"/>
        <v>-1</v>
      </c>
      <c r="P12" s="13">
        <f t="shared" si="7"/>
        <v>0</v>
      </c>
      <c r="Q12" s="13">
        <f t="shared" si="8"/>
        <v>0</v>
      </c>
      <c r="R12" s="14" t="s">
        <v>128</v>
      </c>
      <c r="S12" s="6" t="s">
        <v>17</v>
      </c>
      <c r="T12" s="11">
        <v>132.0</v>
      </c>
      <c r="U12" s="6" t="s">
        <v>129</v>
      </c>
      <c r="V12" s="6"/>
      <c r="W12" s="6" t="s">
        <v>50</v>
      </c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</row>
    <row r="13">
      <c r="A13" s="6" t="s">
        <v>45</v>
      </c>
      <c r="B13" s="11">
        <v>0.0</v>
      </c>
      <c r="C13" s="11">
        <v>0.0</v>
      </c>
      <c r="D13" s="11">
        <v>-1.0</v>
      </c>
      <c r="E13" s="11">
        <v>1.0</v>
      </c>
      <c r="F13" s="11">
        <f t="shared" si="1"/>
        <v>-1</v>
      </c>
      <c r="G13" s="11">
        <f t="shared" si="2"/>
        <v>1</v>
      </c>
      <c r="H13" s="11">
        <v>-0.728497272729873</v>
      </c>
      <c r="I13" s="11">
        <v>0.728497272729873</v>
      </c>
      <c r="J13" s="9">
        <f t="shared" si="3"/>
        <v>-0.7284972727</v>
      </c>
      <c r="K13" s="9">
        <f t="shared" si="4"/>
        <v>0.7284972727</v>
      </c>
      <c r="L13" s="12">
        <v>3.0</v>
      </c>
      <c r="M13" s="12">
        <v>1.0</v>
      </c>
      <c r="N13" s="12">
        <f t="shared" si="5"/>
        <v>1</v>
      </c>
      <c r="O13" s="12">
        <f t="shared" si="6"/>
        <v>-1</v>
      </c>
      <c r="P13" s="13">
        <f t="shared" si="7"/>
        <v>0</v>
      </c>
      <c r="Q13" s="13">
        <f t="shared" si="8"/>
        <v>0</v>
      </c>
      <c r="R13" s="14" t="s">
        <v>128</v>
      </c>
      <c r="S13" s="6" t="s">
        <v>17</v>
      </c>
      <c r="T13" s="11">
        <v>144.0</v>
      </c>
      <c r="U13" s="6" t="s">
        <v>130</v>
      </c>
      <c r="V13" s="6"/>
      <c r="W13" s="6" t="s">
        <v>50</v>
      </c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</row>
    <row r="14">
      <c r="A14" s="6" t="s">
        <v>45</v>
      </c>
      <c r="B14" s="11">
        <v>0.0</v>
      </c>
      <c r="C14" s="11">
        <v>0.0</v>
      </c>
      <c r="D14" s="11">
        <v>-1.0</v>
      </c>
      <c r="E14" s="11">
        <v>1.0</v>
      </c>
      <c r="F14" s="11">
        <f t="shared" si="1"/>
        <v>-1</v>
      </c>
      <c r="G14" s="11">
        <f t="shared" si="2"/>
        <v>1</v>
      </c>
      <c r="H14" s="11">
        <v>-0.708377057313919</v>
      </c>
      <c r="I14" s="11">
        <v>0.708377057313919</v>
      </c>
      <c r="J14" s="9">
        <f t="shared" si="3"/>
        <v>-0.7083770573</v>
      </c>
      <c r="K14" s="9">
        <f t="shared" si="4"/>
        <v>0.7083770573</v>
      </c>
      <c r="L14" s="12">
        <v>3.0</v>
      </c>
      <c r="M14" s="12">
        <v>1.0</v>
      </c>
      <c r="N14" s="12">
        <f t="shared" si="5"/>
        <v>1</v>
      </c>
      <c r="O14" s="12">
        <f t="shared" si="6"/>
        <v>-1</v>
      </c>
      <c r="P14" s="13">
        <f t="shared" si="7"/>
        <v>0</v>
      </c>
      <c r="Q14" s="13">
        <f t="shared" si="8"/>
        <v>0</v>
      </c>
      <c r="R14" s="14" t="s">
        <v>128</v>
      </c>
      <c r="S14" s="6" t="s">
        <v>17</v>
      </c>
      <c r="T14" s="11">
        <v>156.0</v>
      </c>
      <c r="U14" s="6" t="s">
        <v>131</v>
      </c>
      <c r="V14" s="6"/>
      <c r="W14" s="6" t="s">
        <v>50</v>
      </c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</row>
    <row r="15">
      <c r="A15" s="8" t="s">
        <v>54</v>
      </c>
      <c r="B15" s="9">
        <v>0.0</v>
      </c>
      <c r="C15" s="9">
        <v>0.0</v>
      </c>
      <c r="D15" s="9">
        <v>1.0</v>
      </c>
      <c r="E15" s="9">
        <v>1.0</v>
      </c>
      <c r="F15" s="8" t="str">
        <f t="shared" si="1"/>
        <v>(1)</v>
      </c>
      <c r="G15" s="8" t="str">
        <f t="shared" si="2"/>
        <v>(1)</v>
      </c>
      <c r="H15" s="9">
        <v>0.730857473611831</v>
      </c>
      <c r="I15" s="9">
        <v>0.730857473611831</v>
      </c>
      <c r="J15" s="9" t="str">
        <f t="shared" si="3"/>
        <v>(0.730857473611831)</v>
      </c>
      <c r="K15" s="9" t="str">
        <f t="shared" si="4"/>
        <v>(0.730857473611831)</v>
      </c>
      <c r="L15" s="9">
        <v>3.0</v>
      </c>
      <c r="M15" s="9">
        <v>2.0</v>
      </c>
      <c r="N15" s="9">
        <f t="shared" si="5"/>
        <v>1</v>
      </c>
      <c r="O15" s="9">
        <f t="shared" ref="O15:O66" si="9">If(M15&lt;3,-1,1)</f>
        <v>-1</v>
      </c>
      <c r="P15" s="8" t="str">
        <f t="shared" si="7"/>
        <v>(1)</v>
      </c>
      <c r="Q15" s="8" t="str">
        <f t="shared" si="8"/>
        <v>(0)</v>
      </c>
      <c r="R15" s="8" t="s">
        <v>132</v>
      </c>
      <c r="S15" s="8" t="s">
        <v>17</v>
      </c>
      <c r="T15" s="9">
        <v>12.0</v>
      </c>
      <c r="U15" s="8" t="s">
        <v>133</v>
      </c>
      <c r="V15" s="8"/>
      <c r="W15" s="8" t="s">
        <v>48</v>
      </c>
      <c r="X15" s="8"/>
      <c r="Y15" s="8"/>
      <c r="Z15" s="8"/>
      <c r="AA15" s="8"/>
      <c r="AB15" s="8"/>
      <c r="AC15" s="8"/>
      <c r="AD15" s="8"/>
      <c r="AE15" s="6"/>
      <c r="AF15" s="6"/>
      <c r="AG15" s="6"/>
      <c r="AH15" s="6"/>
    </row>
    <row r="16">
      <c r="A16" s="6" t="s">
        <v>54</v>
      </c>
      <c r="B16" s="11">
        <v>0.0456755489110946</v>
      </c>
      <c r="C16" s="11">
        <v>0.365404391288757</v>
      </c>
      <c r="D16" s="11">
        <v>1.0</v>
      </c>
      <c r="E16" s="11">
        <v>1.0</v>
      </c>
      <c r="F16" s="11">
        <f t="shared" si="1"/>
        <v>1</v>
      </c>
      <c r="G16" s="11">
        <f t="shared" si="2"/>
        <v>1</v>
      </c>
      <c r="H16" s="11">
        <v>0.730857473611831</v>
      </c>
      <c r="I16" s="11">
        <v>0.730857473611831</v>
      </c>
      <c r="J16" s="9">
        <f t="shared" si="3"/>
        <v>0.7308574736</v>
      </c>
      <c r="K16" s="9">
        <f t="shared" si="4"/>
        <v>0.7308574736</v>
      </c>
      <c r="L16" s="11">
        <v>3.0</v>
      </c>
      <c r="M16" s="11">
        <v>2.0</v>
      </c>
      <c r="N16" s="12">
        <f t="shared" si="5"/>
        <v>1</v>
      </c>
      <c r="O16" s="12">
        <f t="shared" si="9"/>
        <v>-1</v>
      </c>
      <c r="P16" s="15">
        <f t="shared" si="7"/>
        <v>1</v>
      </c>
      <c r="Q16" s="13">
        <f t="shared" si="8"/>
        <v>0</v>
      </c>
      <c r="R16" s="6" t="s">
        <v>132</v>
      </c>
      <c r="S16" s="6" t="s">
        <v>17</v>
      </c>
      <c r="T16" s="11">
        <v>24.0</v>
      </c>
      <c r="U16" s="6" t="s">
        <v>134</v>
      </c>
      <c r="V16" s="6"/>
      <c r="W16" s="6" t="s">
        <v>50</v>
      </c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</row>
    <row r="17">
      <c r="A17" s="6" t="s">
        <v>54</v>
      </c>
      <c r="B17" s="11">
        <v>0.0</v>
      </c>
      <c r="C17" s="11">
        <v>0.0</v>
      </c>
      <c r="D17" s="11">
        <v>1.0</v>
      </c>
      <c r="E17" s="11">
        <v>1.0</v>
      </c>
      <c r="F17" s="11">
        <f t="shared" si="1"/>
        <v>1</v>
      </c>
      <c r="G17" s="11">
        <f t="shared" si="2"/>
        <v>1</v>
      </c>
      <c r="H17" s="11">
        <v>0.73846424114341</v>
      </c>
      <c r="I17" s="11">
        <v>0.826086983413262</v>
      </c>
      <c r="J17" s="9">
        <f t="shared" si="3"/>
        <v>0.7384642411</v>
      </c>
      <c r="K17" s="9">
        <f t="shared" si="4"/>
        <v>0.8260869834</v>
      </c>
      <c r="L17" s="11">
        <v>3.0</v>
      </c>
      <c r="M17" s="11">
        <v>2.0</v>
      </c>
      <c r="N17" s="12">
        <f t="shared" si="5"/>
        <v>1</v>
      </c>
      <c r="O17" s="12">
        <f t="shared" si="9"/>
        <v>-1</v>
      </c>
      <c r="P17" s="15">
        <f t="shared" si="7"/>
        <v>1</v>
      </c>
      <c r="Q17" s="13">
        <f t="shared" si="8"/>
        <v>0</v>
      </c>
      <c r="R17" s="6" t="s">
        <v>132</v>
      </c>
      <c r="S17" s="6" t="s">
        <v>17</v>
      </c>
      <c r="T17" s="11">
        <v>36.0</v>
      </c>
      <c r="U17" s="6" t="s">
        <v>135</v>
      </c>
      <c r="V17" s="6"/>
      <c r="W17" s="6" t="s">
        <v>50</v>
      </c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</row>
    <row r="18">
      <c r="A18" s="6" t="s">
        <v>54</v>
      </c>
      <c r="B18" s="11">
        <v>0.0</v>
      </c>
      <c r="C18" s="11">
        <v>0.0</v>
      </c>
      <c r="D18" s="11">
        <v>1.0</v>
      </c>
      <c r="E18" s="11">
        <v>1.0</v>
      </c>
      <c r="F18" s="11">
        <f t="shared" si="1"/>
        <v>1</v>
      </c>
      <c r="G18" s="11">
        <f t="shared" si="2"/>
        <v>1</v>
      </c>
      <c r="H18" s="11">
        <v>0.670100271701812</v>
      </c>
      <c r="I18" s="11">
        <v>0.670100271701812</v>
      </c>
      <c r="J18" s="9">
        <f t="shared" si="3"/>
        <v>0.6701002717</v>
      </c>
      <c r="K18" s="9">
        <f t="shared" si="4"/>
        <v>0.6701002717</v>
      </c>
      <c r="L18" s="11">
        <v>3.0</v>
      </c>
      <c r="M18" s="11">
        <v>2.0</v>
      </c>
      <c r="N18" s="12">
        <f t="shared" si="5"/>
        <v>1</v>
      </c>
      <c r="O18" s="12">
        <f t="shared" si="9"/>
        <v>-1</v>
      </c>
      <c r="P18" s="15">
        <f t="shared" si="7"/>
        <v>1</v>
      </c>
      <c r="Q18" s="13">
        <f t="shared" si="8"/>
        <v>0</v>
      </c>
      <c r="R18" s="6" t="s">
        <v>132</v>
      </c>
      <c r="S18" s="6" t="s">
        <v>17</v>
      </c>
      <c r="T18" s="11">
        <v>48.0</v>
      </c>
      <c r="U18" s="6" t="s">
        <v>136</v>
      </c>
      <c r="V18" s="6"/>
      <c r="W18" s="6" t="s">
        <v>50</v>
      </c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</row>
    <row r="19">
      <c r="A19" s="6" t="s">
        <v>54</v>
      </c>
      <c r="B19" s="11">
        <v>0.0</v>
      </c>
      <c r="C19" s="11">
        <v>0.0</v>
      </c>
      <c r="D19" s="11">
        <v>-1.0</v>
      </c>
      <c r="E19" s="11">
        <v>1.0</v>
      </c>
      <c r="F19" s="11">
        <f t="shared" si="1"/>
        <v>-1</v>
      </c>
      <c r="G19" s="11">
        <f t="shared" si="2"/>
        <v>1</v>
      </c>
      <c r="H19" s="11">
        <v>0.656193268299102</v>
      </c>
      <c r="I19" s="11">
        <v>0.656193268299102</v>
      </c>
      <c r="J19" s="9">
        <f t="shared" si="3"/>
        <v>0.6561932683</v>
      </c>
      <c r="K19" s="9">
        <f t="shared" si="4"/>
        <v>0.6561932683</v>
      </c>
      <c r="L19" s="11">
        <v>3.0</v>
      </c>
      <c r="M19" s="11">
        <v>2.0</v>
      </c>
      <c r="N19" s="12">
        <f t="shared" si="5"/>
        <v>1</v>
      </c>
      <c r="O19" s="12">
        <f t="shared" si="9"/>
        <v>-1</v>
      </c>
      <c r="P19" s="13">
        <f t="shared" si="7"/>
        <v>0</v>
      </c>
      <c r="Q19" s="13">
        <f t="shared" si="8"/>
        <v>0</v>
      </c>
      <c r="R19" s="6" t="s">
        <v>132</v>
      </c>
      <c r="S19" s="6" t="s">
        <v>17</v>
      </c>
      <c r="T19" s="11">
        <v>60.0</v>
      </c>
      <c r="U19" s="6" t="s">
        <v>137</v>
      </c>
      <c r="V19" s="6"/>
      <c r="W19" s="6" t="s">
        <v>50</v>
      </c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</row>
    <row r="20">
      <c r="A20" s="8" t="s">
        <v>54</v>
      </c>
      <c r="B20" s="9">
        <v>0.0</v>
      </c>
      <c r="C20" s="9">
        <v>0.0</v>
      </c>
      <c r="D20" s="9">
        <v>1.0</v>
      </c>
      <c r="E20" s="9">
        <v>1.0</v>
      </c>
      <c r="F20" s="8" t="str">
        <f t="shared" si="1"/>
        <v>(1)</v>
      </c>
      <c r="G20" s="8" t="str">
        <f t="shared" si="2"/>
        <v>(1)</v>
      </c>
      <c r="H20" s="9">
        <v>-0.623924756050109</v>
      </c>
      <c r="I20" s="9">
        <v>0.623924756050109</v>
      </c>
      <c r="J20" s="9" t="str">
        <f t="shared" si="3"/>
        <v>(-0.623924756050109)</v>
      </c>
      <c r="K20" s="9" t="str">
        <f t="shared" si="4"/>
        <v>(0.623924756050109)</v>
      </c>
      <c r="L20" s="9">
        <v>4.0</v>
      </c>
      <c r="M20" s="9">
        <v>2.0</v>
      </c>
      <c r="N20" s="9">
        <f t="shared" si="5"/>
        <v>1</v>
      </c>
      <c r="O20" s="9">
        <f t="shared" si="9"/>
        <v>-1</v>
      </c>
      <c r="P20" s="8" t="str">
        <f t="shared" si="7"/>
        <v>(1)</v>
      </c>
      <c r="Q20" s="8" t="str">
        <f t="shared" si="8"/>
        <v>(0)</v>
      </c>
      <c r="R20" s="8" t="s">
        <v>138</v>
      </c>
      <c r="S20" s="8" t="s">
        <v>17</v>
      </c>
      <c r="T20" s="9">
        <v>72.0</v>
      </c>
      <c r="U20" s="8" t="s">
        <v>139</v>
      </c>
      <c r="V20" s="8"/>
      <c r="W20" s="8" t="s">
        <v>48</v>
      </c>
      <c r="X20" s="8"/>
      <c r="Y20" s="8"/>
      <c r="Z20" s="8"/>
      <c r="AA20" s="8"/>
      <c r="AB20" s="8"/>
      <c r="AC20" s="8"/>
      <c r="AD20" s="8"/>
      <c r="AE20" s="6"/>
      <c r="AF20" s="6"/>
      <c r="AG20" s="6"/>
      <c r="AH20" s="6"/>
    </row>
    <row r="21">
      <c r="A21" s="6" t="s">
        <v>54</v>
      </c>
      <c r="B21" s="11">
        <v>0.0</v>
      </c>
      <c r="C21" s="11">
        <v>0.0</v>
      </c>
      <c r="D21" s="11">
        <v>1.0</v>
      </c>
      <c r="E21" s="11">
        <v>1.0</v>
      </c>
      <c r="F21" s="11">
        <f t="shared" si="1"/>
        <v>1</v>
      </c>
      <c r="G21" s="11">
        <f t="shared" si="2"/>
        <v>1</v>
      </c>
      <c r="H21" s="11">
        <v>0.654855132102966</v>
      </c>
      <c r="I21" s="11">
        <v>0.654855132102966</v>
      </c>
      <c r="J21" s="9">
        <f t="shared" si="3"/>
        <v>0.6548551321</v>
      </c>
      <c r="K21" s="9">
        <f t="shared" si="4"/>
        <v>0.6548551321</v>
      </c>
      <c r="L21" s="11">
        <v>4.0</v>
      </c>
      <c r="M21" s="11">
        <v>2.0</v>
      </c>
      <c r="N21" s="12">
        <f t="shared" si="5"/>
        <v>1</v>
      </c>
      <c r="O21" s="12">
        <f t="shared" si="9"/>
        <v>-1</v>
      </c>
      <c r="P21" s="15">
        <f t="shared" si="7"/>
        <v>1</v>
      </c>
      <c r="Q21" s="13">
        <f t="shared" si="8"/>
        <v>0</v>
      </c>
      <c r="R21" s="6" t="s">
        <v>138</v>
      </c>
      <c r="S21" s="6" t="s">
        <v>17</v>
      </c>
      <c r="T21" s="11">
        <v>84.0</v>
      </c>
      <c r="U21" s="6" t="s">
        <v>140</v>
      </c>
      <c r="V21" s="6"/>
      <c r="W21" s="6" t="s">
        <v>50</v>
      </c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</row>
    <row r="22">
      <c r="A22" s="6" t="s">
        <v>54</v>
      </c>
      <c r="B22" s="11">
        <v>0.0</v>
      </c>
      <c r="C22" s="11">
        <v>0.0</v>
      </c>
      <c r="D22" s="11">
        <v>-1.0</v>
      </c>
      <c r="E22" s="11">
        <v>1.0</v>
      </c>
      <c r="F22" s="11">
        <f t="shared" si="1"/>
        <v>-1</v>
      </c>
      <c r="G22" s="11">
        <f t="shared" si="2"/>
        <v>1</v>
      </c>
      <c r="H22" s="11">
        <v>0.603272426128387</v>
      </c>
      <c r="I22" s="11">
        <v>0.603272426128387</v>
      </c>
      <c r="J22" s="9">
        <f t="shared" si="3"/>
        <v>0.6032724261</v>
      </c>
      <c r="K22" s="9">
        <f t="shared" si="4"/>
        <v>0.6032724261</v>
      </c>
      <c r="L22" s="11">
        <v>4.0</v>
      </c>
      <c r="M22" s="11">
        <v>2.0</v>
      </c>
      <c r="N22" s="12">
        <f t="shared" si="5"/>
        <v>1</v>
      </c>
      <c r="O22" s="12">
        <f t="shared" si="9"/>
        <v>-1</v>
      </c>
      <c r="P22" s="13">
        <f t="shared" si="7"/>
        <v>0</v>
      </c>
      <c r="Q22" s="13">
        <f t="shared" si="8"/>
        <v>0</v>
      </c>
      <c r="R22" s="6" t="s">
        <v>138</v>
      </c>
      <c r="S22" s="6" t="s">
        <v>17</v>
      </c>
      <c r="T22" s="11">
        <v>96.0</v>
      </c>
      <c r="U22" s="6" t="s">
        <v>141</v>
      </c>
      <c r="V22" s="6"/>
      <c r="W22" s="6" t="s">
        <v>50</v>
      </c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</row>
    <row r="23">
      <c r="A23" s="6" t="s">
        <v>54</v>
      </c>
      <c r="B23" s="11">
        <v>0.0</v>
      </c>
      <c r="C23" s="11">
        <v>0.0</v>
      </c>
      <c r="D23" s="11">
        <v>1.0</v>
      </c>
      <c r="E23" s="11">
        <v>-1.0</v>
      </c>
      <c r="F23" s="11">
        <f t="shared" si="1"/>
        <v>1</v>
      </c>
      <c r="G23" s="11">
        <f t="shared" si="2"/>
        <v>-1</v>
      </c>
      <c r="H23" s="11">
        <v>-0.752268385887146</v>
      </c>
      <c r="I23" s="11">
        <v>0.752268385887146</v>
      </c>
      <c r="J23" s="9">
        <f t="shared" si="3"/>
        <v>-0.7522683859</v>
      </c>
      <c r="K23" s="9">
        <f t="shared" si="4"/>
        <v>0.7522683859</v>
      </c>
      <c r="L23" s="11">
        <v>4.0</v>
      </c>
      <c r="M23" s="11">
        <v>2.0</v>
      </c>
      <c r="N23" s="12">
        <f t="shared" si="5"/>
        <v>1</v>
      </c>
      <c r="O23" s="12">
        <f t="shared" si="9"/>
        <v>-1</v>
      </c>
      <c r="P23" s="15">
        <f t="shared" si="7"/>
        <v>1</v>
      </c>
      <c r="Q23" s="15">
        <f t="shared" si="8"/>
        <v>1</v>
      </c>
      <c r="R23" s="6" t="s">
        <v>138</v>
      </c>
      <c r="S23" s="6" t="s">
        <v>17</v>
      </c>
      <c r="T23" s="11">
        <v>108.0</v>
      </c>
      <c r="U23" s="6" t="s">
        <v>142</v>
      </c>
      <c r="V23" s="6"/>
      <c r="W23" s="6" t="s">
        <v>50</v>
      </c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</row>
    <row r="24">
      <c r="A24" s="6" t="s">
        <v>54</v>
      </c>
      <c r="B24" s="11">
        <v>0.0</v>
      </c>
      <c r="C24" s="11">
        <v>0.0</v>
      </c>
      <c r="D24" s="11">
        <v>1.0</v>
      </c>
      <c r="E24" s="11">
        <v>1.0</v>
      </c>
      <c r="F24" s="11">
        <f t="shared" si="1"/>
        <v>1</v>
      </c>
      <c r="G24" s="11">
        <f t="shared" si="2"/>
        <v>1</v>
      </c>
      <c r="H24" s="11">
        <v>0.795452666282653</v>
      </c>
      <c r="I24" s="11">
        <v>-0.795452666282653</v>
      </c>
      <c r="J24" s="9">
        <f t="shared" si="3"/>
        <v>0.7954526663</v>
      </c>
      <c r="K24" s="9">
        <f t="shared" si="4"/>
        <v>-0.7954526663</v>
      </c>
      <c r="L24" s="11">
        <v>4.0</v>
      </c>
      <c r="M24" s="11">
        <v>2.0</v>
      </c>
      <c r="N24" s="12">
        <f t="shared" si="5"/>
        <v>1</v>
      </c>
      <c r="O24" s="12">
        <f t="shared" si="9"/>
        <v>-1</v>
      </c>
      <c r="P24" s="15">
        <f t="shared" si="7"/>
        <v>1</v>
      </c>
      <c r="Q24" s="13">
        <f t="shared" si="8"/>
        <v>0</v>
      </c>
      <c r="R24" s="6" t="s">
        <v>138</v>
      </c>
      <c r="S24" s="6" t="s">
        <v>17</v>
      </c>
      <c r="T24" s="11">
        <v>120.0</v>
      </c>
      <c r="U24" s="6" t="s">
        <v>143</v>
      </c>
      <c r="V24" s="6"/>
      <c r="W24" s="6" t="s">
        <v>50</v>
      </c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</row>
    <row r="25">
      <c r="A25" s="8" t="s">
        <v>54</v>
      </c>
      <c r="B25" s="9">
        <v>0.0</v>
      </c>
      <c r="C25" s="9">
        <v>0.0</v>
      </c>
      <c r="D25" s="9">
        <v>1.0</v>
      </c>
      <c r="E25" s="9">
        <v>1.0</v>
      </c>
      <c r="F25" s="8" t="str">
        <f t="shared" si="1"/>
        <v>(1)</v>
      </c>
      <c r="G25" s="8" t="str">
        <f t="shared" si="2"/>
        <v>(1)</v>
      </c>
      <c r="H25" s="9">
        <v>0.756237465143203</v>
      </c>
      <c r="I25" s="9">
        <v>0.756237465143203</v>
      </c>
      <c r="J25" s="9" t="str">
        <f t="shared" si="3"/>
        <v>(0.756237465143203)</v>
      </c>
      <c r="K25" s="9" t="str">
        <f t="shared" si="4"/>
        <v>(0.756237465143203)</v>
      </c>
      <c r="L25" s="9">
        <v>3.0</v>
      </c>
      <c r="M25" s="9">
        <v>2.0</v>
      </c>
      <c r="N25" s="9">
        <f t="shared" si="5"/>
        <v>1</v>
      </c>
      <c r="O25" s="9">
        <f t="shared" si="9"/>
        <v>-1</v>
      </c>
      <c r="P25" s="8" t="str">
        <f t="shared" si="7"/>
        <v>(1)</v>
      </c>
      <c r="Q25" s="8" t="str">
        <f t="shared" si="8"/>
        <v>(0)</v>
      </c>
      <c r="R25" s="8" t="s">
        <v>132</v>
      </c>
      <c r="S25" s="8" t="s">
        <v>17</v>
      </c>
      <c r="T25" s="9">
        <v>132.0</v>
      </c>
      <c r="U25" s="8" t="s">
        <v>144</v>
      </c>
      <c r="V25" s="8"/>
      <c r="W25" s="8" t="s">
        <v>48</v>
      </c>
      <c r="X25" s="8"/>
      <c r="Y25" s="8"/>
      <c r="Z25" s="8"/>
      <c r="AA25" s="8"/>
      <c r="AB25" s="8"/>
      <c r="AC25" s="8"/>
      <c r="AD25" s="8"/>
      <c r="AE25" s="6"/>
      <c r="AF25" s="6"/>
      <c r="AG25" s="6"/>
      <c r="AH25" s="6"/>
    </row>
    <row r="26">
      <c r="A26" s="6" t="s">
        <v>54</v>
      </c>
      <c r="B26" s="11">
        <v>0.0</v>
      </c>
      <c r="C26" s="11">
        <v>0.0</v>
      </c>
      <c r="D26" s="11">
        <v>1.0</v>
      </c>
      <c r="E26" s="11">
        <v>-1.0</v>
      </c>
      <c r="F26" s="11">
        <f t="shared" si="1"/>
        <v>1</v>
      </c>
      <c r="G26" s="11">
        <f t="shared" si="2"/>
        <v>-1</v>
      </c>
      <c r="H26" s="11">
        <v>0.614060163497924</v>
      </c>
      <c r="I26" s="11">
        <v>0.614060163497924</v>
      </c>
      <c r="J26" s="9">
        <f t="shared" si="3"/>
        <v>0.6140601635</v>
      </c>
      <c r="K26" s="9">
        <f t="shared" si="4"/>
        <v>0.6140601635</v>
      </c>
      <c r="L26" s="12">
        <v>3.0</v>
      </c>
      <c r="M26" s="12">
        <v>2.0</v>
      </c>
      <c r="N26" s="12">
        <f t="shared" si="5"/>
        <v>1</v>
      </c>
      <c r="O26" s="12">
        <f t="shared" si="9"/>
        <v>-1</v>
      </c>
      <c r="P26" s="15">
        <f t="shared" si="7"/>
        <v>1</v>
      </c>
      <c r="Q26" s="15">
        <f t="shared" si="8"/>
        <v>1</v>
      </c>
      <c r="R26" s="14" t="s">
        <v>132</v>
      </c>
      <c r="S26" s="6" t="s">
        <v>17</v>
      </c>
      <c r="T26" s="11">
        <v>144.0</v>
      </c>
      <c r="U26" s="6" t="s">
        <v>145</v>
      </c>
      <c r="V26" s="6"/>
      <c r="W26" s="6" t="s">
        <v>50</v>
      </c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</row>
    <row r="27">
      <c r="A27" s="6" t="s">
        <v>54</v>
      </c>
      <c r="B27" s="11">
        <v>0.0</v>
      </c>
      <c r="C27" s="11">
        <v>0.0</v>
      </c>
      <c r="D27" s="11">
        <v>-1.0</v>
      </c>
      <c r="E27" s="11">
        <v>1.0</v>
      </c>
      <c r="F27" s="11">
        <f t="shared" si="1"/>
        <v>-1</v>
      </c>
      <c r="G27" s="11">
        <f t="shared" si="2"/>
        <v>1</v>
      </c>
      <c r="H27" s="11">
        <v>0.564256799221038</v>
      </c>
      <c r="I27" s="11">
        <v>-0.564256799221038</v>
      </c>
      <c r="J27" s="9">
        <f t="shared" si="3"/>
        <v>0.5642567992</v>
      </c>
      <c r="K27" s="9">
        <f t="shared" si="4"/>
        <v>-0.5642567992</v>
      </c>
      <c r="L27" s="12">
        <v>3.0</v>
      </c>
      <c r="M27" s="12">
        <v>2.0</v>
      </c>
      <c r="N27" s="12">
        <f t="shared" si="5"/>
        <v>1</v>
      </c>
      <c r="O27" s="12">
        <f t="shared" si="9"/>
        <v>-1</v>
      </c>
      <c r="P27" s="13">
        <f t="shared" si="7"/>
        <v>0</v>
      </c>
      <c r="Q27" s="13">
        <f t="shared" si="8"/>
        <v>0</v>
      </c>
      <c r="R27" s="14" t="s">
        <v>132</v>
      </c>
      <c r="S27" s="6" t="s">
        <v>17</v>
      </c>
      <c r="T27" s="11">
        <v>156.0</v>
      </c>
      <c r="U27" s="6" t="s">
        <v>146</v>
      </c>
      <c r="V27" s="6"/>
      <c r="W27" s="6" t="s">
        <v>50</v>
      </c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</row>
    <row r="28">
      <c r="A28" s="6" t="s">
        <v>61</v>
      </c>
      <c r="B28" s="11">
        <v>0.0</v>
      </c>
      <c r="C28" s="11">
        <v>0.0</v>
      </c>
      <c r="D28" s="11">
        <v>1.0</v>
      </c>
      <c r="E28" s="11">
        <v>1.0</v>
      </c>
      <c r="F28" s="11">
        <f t="shared" si="1"/>
        <v>1</v>
      </c>
      <c r="G28" s="11">
        <f t="shared" si="2"/>
        <v>1</v>
      </c>
      <c r="H28" s="11">
        <v>0.673680698871612</v>
      </c>
      <c r="I28" s="11">
        <v>0.673680698871612</v>
      </c>
      <c r="J28" s="9">
        <f t="shared" si="3"/>
        <v>0.6736806989</v>
      </c>
      <c r="K28" s="9">
        <f t="shared" si="4"/>
        <v>0.6736806989</v>
      </c>
      <c r="L28" s="11">
        <v>4.0</v>
      </c>
      <c r="M28" s="11">
        <v>1.0</v>
      </c>
      <c r="N28" s="12">
        <f t="shared" si="5"/>
        <v>1</v>
      </c>
      <c r="O28" s="12">
        <f t="shared" si="9"/>
        <v>-1</v>
      </c>
      <c r="P28" s="15">
        <f t="shared" si="7"/>
        <v>1</v>
      </c>
      <c r="Q28" s="13">
        <f t="shared" si="8"/>
        <v>0</v>
      </c>
      <c r="R28" s="6" t="s">
        <v>117</v>
      </c>
      <c r="S28" s="6" t="s">
        <v>17</v>
      </c>
      <c r="T28" s="11">
        <v>12.0</v>
      </c>
      <c r="U28" s="6" t="s">
        <v>147</v>
      </c>
      <c r="V28" s="6"/>
      <c r="W28" s="6" t="s">
        <v>50</v>
      </c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</row>
    <row r="29">
      <c r="A29" s="6" t="s">
        <v>61</v>
      </c>
      <c r="B29" s="11">
        <v>0.0</v>
      </c>
      <c r="C29" s="11">
        <v>0.0</v>
      </c>
      <c r="D29" s="11">
        <v>1.0</v>
      </c>
      <c r="E29" s="11">
        <v>1.0</v>
      </c>
      <c r="F29" s="11">
        <f t="shared" si="1"/>
        <v>1</v>
      </c>
      <c r="G29" s="11">
        <f t="shared" si="2"/>
        <v>1</v>
      </c>
      <c r="H29" s="11">
        <v>0.673680698871612</v>
      </c>
      <c r="I29" s="11">
        <v>0.673680698871612</v>
      </c>
      <c r="J29" s="9">
        <f t="shared" si="3"/>
        <v>0.6736806989</v>
      </c>
      <c r="K29" s="9">
        <f t="shared" si="4"/>
        <v>0.6736806989</v>
      </c>
      <c r="L29" s="11">
        <v>4.0</v>
      </c>
      <c r="M29" s="11">
        <v>1.0</v>
      </c>
      <c r="N29" s="12">
        <f t="shared" si="5"/>
        <v>1</v>
      </c>
      <c r="O29" s="12">
        <f t="shared" si="9"/>
        <v>-1</v>
      </c>
      <c r="P29" s="15">
        <f t="shared" si="7"/>
        <v>1</v>
      </c>
      <c r="Q29" s="13">
        <f t="shared" si="8"/>
        <v>0</v>
      </c>
      <c r="R29" s="6" t="s">
        <v>117</v>
      </c>
      <c r="S29" s="6" t="s">
        <v>17</v>
      </c>
      <c r="T29" s="11">
        <v>24.0</v>
      </c>
      <c r="U29" s="6" t="s">
        <v>148</v>
      </c>
      <c r="V29" s="6"/>
      <c r="W29" s="6" t="s">
        <v>50</v>
      </c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</row>
    <row r="30">
      <c r="A30" s="8" t="s">
        <v>61</v>
      </c>
      <c r="B30" s="9">
        <v>0.377247428894043</v>
      </c>
      <c r="C30" s="9">
        <v>0.282935571670532</v>
      </c>
      <c r="D30" s="9">
        <v>1.0</v>
      </c>
      <c r="E30" s="9">
        <v>1.0</v>
      </c>
      <c r="F30" s="8" t="str">
        <f t="shared" si="1"/>
        <v>(1)</v>
      </c>
      <c r="G30" s="8" t="str">
        <f t="shared" si="2"/>
        <v>(1)</v>
      </c>
      <c r="H30" s="9">
        <v>0.676461684703827</v>
      </c>
      <c r="I30" s="9">
        <v>0.676461684703827</v>
      </c>
      <c r="J30" s="9" t="str">
        <f t="shared" si="3"/>
        <v>(0.676461684703827)</v>
      </c>
      <c r="K30" s="9" t="str">
        <f t="shared" si="4"/>
        <v>(0.676461684703827)</v>
      </c>
      <c r="L30" s="9">
        <v>4.0</v>
      </c>
      <c r="M30" s="9">
        <v>1.0</v>
      </c>
      <c r="N30" s="9">
        <f t="shared" si="5"/>
        <v>1</v>
      </c>
      <c r="O30" s="9">
        <f t="shared" si="9"/>
        <v>-1</v>
      </c>
      <c r="P30" s="9" t="str">
        <f t="shared" si="7"/>
        <v>(1)</v>
      </c>
      <c r="Q30" s="9" t="str">
        <f t="shared" si="8"/>
        <v>(0)</v>
      </c>
      <c r="R30" s="8" t="s">
        <v>117</v>
      </c>
      <c r="S30" s="8" t="s">
        <v>17</v>
      </c>
      <c r="T30" s="9">
        <v>36.0</v>
      </c>
      <c r="U30" s="8" t="s">
        <v>149</v>
      </c>
      <c r="V30" s="8"/>
      <c r="W30" s="8" t="s">
        <v>48</v>
      </c>
      <c r="X30" s="8"/>
      <c r="Y30" s="8"/>
      <c r="Z30" s="8"/>
      <c r="AA30" s="8"/>
      <c r="AB30" s="8"/>
      <c r="AC30" s="8"/>
      <c r="AD30" s="8"/>
      <c r="AE30" s="6"/>
      <c r="AF30" s="6"/>
      <c r="AG30" s="6"/>
      <c r="AH30" s="6"/>
    </row>
    <row r="31">
      <c r="A31" s="6" t="s">
        <v>61</v>
      </c>
      <c r="B31" s="11">
        <v>0.311283111572265</v>
      </c>
      <c r="C31" s="11">
        <v>0.233462333679199</v>
      </c>
      <c r="D31" s="11">
        <v>-1.0</v>
      </c>
      <c r="E31" s="11">
        <v>1.0</v>
      </c>
      <c r="F31" s="11">
        <f t="shared" si="1"/>
        <v>-1</v>
      </c>
      <c r="G31" s="11">
        <f t="shared" si="2"/>
        <v>1</v>
      </c>
      <c r="H31" s="11">
        <v>0.823801145284842</v>
      </c>
      <c r="I31" s="11">
        <v>0.797116966045998</v>
      </c>
      <c r="J31" s="9">
        <f t="shared" si="3"/>
        <v>0.8238011453</v>
      </c>
      <c r="K31" s="9">
        <f t="shared" si="4"/>
        <v>0.797116966</v>
      </c>
      <c r="L31" s="11">
        <v>4.0</v>
      </c>
      <c r="M31" s="11">
        <v>1.0</v>
      </c>
      <c r="N31" s="12">
        <f t="shared" si="5"/>
        <v>1</v>
      </c>
      <c r="O31" s="12">
        <f t="shared" si="9"/>
        <v>-1</v>
      </c>
      <c r="P31" s="13">
        <f t="shared" si="7"/>
        <v>0</v>
      </c>
      <c r="Q31" s="13">
        <f t="shared" si="8"/>
        <v>0</v>
      </c>
      <c r="R31" s="6" t="s">
        <v>117</v>
      </c>
      <c r="S31" s="6" t="s">
        <v>17</v>
      </c>
      <c r="T31" s="11">
        <v>48.0</v>
      </c>
      <c r="U31" s="6" t="s">
        <v>150</v>
      </c>
      <c r="V31" s="6"/>
      <c r="W31" s="6" t="s">
        <v>50</v>
      </c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</row>
    <row r="32">
      <c r="A32" s="8" t="s">
        <v>61</v>
      </c>
      <c r="B32" s="9">
        <v>0.0</v>
      </c>
      <c r="C32" s="9">
        <v>0.0</v>
      </c>
      <c r="D32" s="9">
        <v>1.0</v>
      </c>
      <c r="E32" s="9">
        <v>1.0</v>
      </c>
      <c r="F32" s="8" t="str">
        <f t="shared" si="1"/>
        <v>(1)</v>
      </c>
      <c r="G32" s="8" t="str">
        <f t="shared" si="2"/>
        <v>(1)</v>
      </c>
      <c r="H32" s="9">
        <v>-0.693864784658217</v>
      </c>
      <c r="I32" s="9">
        <v>0.821042327567738</v>
      </c>
      <c r="J32" s="9" t="str">
        <f t="shared" si="3"/>
        <v>(-0.693864784658217)</v>
      </c>
      <c r="K32" s="9" t="str">
        <f t="shared" si="4"/>
        <v>(0.821042327567738)</v>
      </c>
      <c r="L32" s="9">
        <v>4.0</v>
      </c>
      <c r="M32" s="9">
        <v>1.0</v>
      </c>
      <c r="N32" s="9">
        <f t="shared" si="5"/>
        <v>1</v>
      </c>
      <c r="O32" s="9">
        <f t="shared" si="9"/>
        <v>-1</v>
      </c>
      <c r="P32" s="9" t="str">
        <f t="shared" si="7"/>
        <v>(1)</v>
      </c>
      <c r="Q32" s="9" t="str">
        <f t="shared" si="8"/>
        <v>(0)</v>
      </c>
      <c r="R32" s="8" t="s">
        <v>117</v>
      </c>
      <c r="S32" s="8" t="s">
        <v>17</v>
      </c>
      <c r="T32" s="9">
        <v>60.0</v>
      </c>
      <c r="U32" s="8" t="s">
        <v>151</v>
      </c>
      <c r="V32" s="8"/>
      <c r="W32" s="8" t="s">
        <v>48</v>
      </c>
      <c r="X32" s="8"/>
      <c r="Y32" s="8"/>
      <c r="Z32" s="8"/>
      <c r="AA32" s="8"/>
      <c r="AB32" s="8"/>
      <c r="AC32" s="8"/>
      <c r="AD32" s="8"/>
      <c r="AE32" s="6"/>
      <c r="AF32" s="6"/>
      <c r="AG32" s="6"/>
      <c r="AH32" s="6"/>
    </row>
    <row r="33">
      <c r="A33" s="6" t="s">
        <v>61</v>
      </c>
      <c r="B33" s="11">
        <v>0.0</v>
      </c>
      <c r="C33" s="11">
        <v>0.0</v>
      </c>
      <c r="D33" s="11">
        <v>-1.0</v>
      </c>
      <c r="E33" s="11">
        <v>1.0</v>
      </c>
      <c r="F33" s="11">
        <f t="shared" si="1"/>
        <v>-1</v>
      </c>
      <c r="G33" s="11">
        <f t="shared" si="2"/>
        <v>1</v>
      </c>
      <c r="H33" s="11">
        <v>0.69692143201828</v>
      </c>
      <c r="I33" s="11">
        <v>0.69692143201828</v>
      </c>
      <c r="J33" s="9">
        <f t="shared" si="3"/>
        <v>0.696921432</v>
      </c>
      <c r="K33" s="9">
        <f t="shared" si="4"/>
        <v>0.696921432</v>
      </c>
      <c r="L33" s="11">
        <v>5.0</v>
      </c>
      <c r="M33" s="11">
        <v>1.0</v>
      </c>
      <c r="N33" s="12">
        <f t="shared" si="5"/>
        <v>1</v>
      </c>
      <c r="O33" s="12">
        <f t="shared" si="9"/>
        <v>-1</v>
      </c>
      <c r="P33" s="13">
        <f t="shared" si="7"/>
        <v>0</v>
      </c>
      <c r="Q33" s="13">
        <f t="shared" si="8"/>
        <v>0</v>
      </c>
      <c r="R33" s="6" t="s">
        <v>152</v>
      </c>
      <c r="S33" s="6" t="s">
        <v>17</v>
      </c>
      <c r="T33" s="11">
        <v>72.0</v>
      </c>
      <c r="U33" s="6" t="s">
        <v>153</v>
      </c>
      <c r="V33" s="6"/>
      <c r="W33" s="6" t="s">
        <v>50</v>
      </c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</row>
    <row r="34">
      <c r="A34" s="6" t="s">
        <v>61</v>
      </c>
      <c r="B34" s="11">
        <v>0.0</v>
      </c>
      <c r="C34" s="11">
        <v>0.0</v>
      </c>
      <c r="D34" s="11">
        <v>1.0</v>
      </c>
      <c r="E34" s="11">
        <v>1.0</v>
      </c>
      <c r="F34" s="11">
        <f t="shared" si="1"/>
        <v>1</v>
      </c>
      <c r="G34" s="11">
        <f t="shared" si="2"/>
        <v>1</v>
      </c>
      <c r="H34" s="11">
        <v>-0.675543653964996</v>
      </c>
      <c r="I34" s="11">
        <v>0.675543653964996</v>
      </c>
      <c r="J34" s="9">
        <f t="shared" si="3"/>
        <v>-0.675543654</v>
      </c>
      <c r="K34" s="9">
        <f t="shared" si="4"/>
        <v>0.675543654</v>
      </c>
      <c r="L34" s="11">
        <v>5.0</v>
      </c>
      <c r="M34" s="11">
        <v>1.0</v>
      </c>
      <c r="N34" s="12">
        <f t="shared" si="5"/>
        <v>1</v>
      </c>
      <c r="O34" s="12">
        <f t="shared" si="9"/>
        <v>-1</v>
      </c>
      <c r="P34" s="15">
        <f t="shared" si="7"/>
        <v>1</v>
      </c>
      <c r="Q34" s="13">
        <f t="shared" si="8"/>
        <v>0</v>
      </c>
      <c r="R34" s="6" t="s">
        <v>152</v>
      </c>
      <c r="S34" s="6" t="s">
        <v>17</v>
      </c>
      <c r="T34" s="11">
        <v>84.0</v>
      </c>
      <c r="U34" s="6" t="s">
        <v>154</v>
      </c>
      <c r="V34" s="6"/>
      <c r="W34" s="6" t="s">
        <v>50</v>
      </c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</row>
    <row r="35">
      <c r="A35" s="8" t="s">
        <v>61</v>
      </c>
      <c r="B35" s="9">
        <v>0.0</v>
      </c>
      <c r="C35" s="9">
        <v>0.0</v>
      </c>
      <c r="D35" s="9">
        <v>1.0</v>
      </c>
      <c r="E35" s="9">
        <v>1.0</v>
      </c>
      <c r="F35" s="8" t="str">
        <f t="shared" si="1"/>
        <v>(1)</v>
      </c>
      <c r="G35" s="8" t="str">
        <f t="shared" si="2"/>
        <v>(1)</v>
      </c>
      <c r="H35" s="9">
        <v>0.704373699426651</v>
      </c>
      <c r="I35" s="9">
        <v>0.704373699426651</v>
      </c>
      <c r="J35" s="9" t="str">
        <f t="shared" si="3"/>
        <v>(0.704373699426651)</v>
      </c>
      <c r="K35" s="9" t="str">
        <f t="shared" si="4"/>
        <v>(0.704373699426651)</v>
      </c>
      <c r="L35" s="9">
        <v>5.0</v>
      </c>
      <c r="M35" s="9">
        <v>1.0</v>
      </c>
      <c r="N35" s="9">
        <f t="shared" si="5"/>
        <v>1</v>
      </c>
      <c r="O35" s="9">
        <f t="shared" si="9"/>
        <v>-1</v>
      </c>
      <c r="P35" s="9" t="str">
        <f t="shared" si="7"/>
        <v>(1)</v>
      </c>
      <c r="Q35" s="9" t="str">
        <f t="shared" si="8"/>
        <v>(0)</v>
      </c>
      <c r="R35" s="8" t="s">
        <v>152</v>
      </c>
      <c r="S35" s="8" t="s">
        <v>17</v>
      </c>
      <c r="T35" s="9">
        <v>96.0</v>
      </c>
      <c r="U35" s="8" t="s">
        <v>155</v>
      </c>
      <c r="V35" s="8"/>
      <c r="W35" s="8" t="s">
        <v>48</v>
      </c>
      <c r="X35" s="8"/>
      <c r="Y35" s="8"/>
      <c r="Z35" s="8"/>
      <c r="AA35" s="8"/>
      <c r="AB35" s="8"/>
      <c r="AC35" s="8"/>
      <c r="AD35" s="8"/>
      <c r="AE35" s="6"/>
      <c r="AF35" s="6"/>
      <c r="AG35" s="6"/>
      <c r="AH35" s="6"/>
    </row>
    <row r="36">
      <c r="A36" s="6" t="s">
        <v>61</v>
      </c>
      <c r="B36" s="11">
        <v>0.306425666809082</v>
      </c>
      <c r="C36" s="11">
        <v>0.229819250106811</v>
      </c>
      <c r="D36" s="11">
        <v>-1.0</v>
      </c>
      <c r="E36" s="11">
        <v>1.0</v>
      </c>
      <c r="F36" s="11">
        <f t="shared" si="1"/>
        <v>-1</v>
      </c>
      <c r="G36" s="11">
        <f t="shared" si="2"/>
        <v>1</v>
      </c>
      <c r="H36" s="11">
        <v>0.71424024105072</v>
      </c>
      <c r="I36" s="11">
        <v>0.71424024105072</v>
      </c>
      <c r="J36" s="9">
        <f t="shared" si="3"/>
        <v>0.7142402411</v>
      </c>
      <c r="K36" s="9">
        <f t="shared" si="4"/>
        <v>0.7142402411</v>
      </c>
      <c r="L36" s="11">
        <v>5.0</v>
      </c>
      <c r="M36" s="11">
        <v>1.0</v>
      </c>
      <c r="N36" s="12">
        <f t="shared" si="5"/>
        <v>1</v>
      </c>
      <c r="O36" s="12">
        <f t="shared" si="9"/>
        <v>-1</v>
      </c>
      <c r="P36" s="13">
        <f t="shared" si="7"/>
        <v>0</v>
      </c>
      <c r="Q36" s="13">
        <f t="shared" si="8"/>
        <v>0</v>
      </c>
      <c r="R36" s="6" t="s">
        <v>152</v>
      </c>
      <c r="S36" s="6" t="s">
        <v>17</v>
      </c>
      <c r="T36" s="11">
        <v>108.0</v>
      </c>
      <c r="U36" s="6" t="s">
        <v>156</v>
      </c>
      <c r="V36" s="6"/>
      <c r="W36" s="6" t="s">
        <v>50</v>
      </c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</row>
    <row r="37">
      <c r="A37" s="8" t="s">
        <v>61</v>
      </c>
      <c r="B37" s="9">
        <v>0.0</v>
      </c>
      <c r="C37" s="9">
        <v>0.0</v>
      </c>
      <c r="D37" s="9">
        <v>1.0</v>
      </c>
      <c r="E37" s="9">
        <v>1.0</v>
      </c>
      <c r="F37" s="8" t="str">
        <f t="shared" si="1"/>
        <v>(1)</v>
      </c>
      <c r="G37" s="8" t="str">
        <f t="shared" si="2"/>
        <v>(1)</v>
      </c>
      <c r="H37" s="9">
        <v>-0.699758232933645</v>
      </c>
      <c r="I37" s="9">
        <v>0.822997637612845</v>
      </c>
      <c r="J37" s="9" t="str">
        <f t="shared" si="3"/>
        <v>(-0.699758232933645)</v>
      </c>
      <c r="K37" s="9" t="str">
        <f t="shared" si="4"/>
        <v>(0.822997637612845)</v>
      </c>
      <c r="L37" s="9">
        <v>5.0</v>
      </c>
      <c r="M37" s="9">
        <v>1.0</v>
      </c>
      <c r="N37" s="9">
        <f t="shared" si="5"/>
        <v>1</v>
      </c>
      <c r="O37" s="9">
        <f t="shared" si="9"/>
        <v>-1</v>
      </c>
      <c r="P37" s="9" t="str">
        <f t="shared" si="7"/>
        <v>(1)</v>
      </c>
      <c r="Q37" s="9" t="str">
        <f t="shared" si="8"/>
        <v>(0)</v>
      </c>
      <c r="R37" s="8" t="s">
        <v>152</v>
      </c>
      <c r="S37" s="8" t="s">
        <v>17</v>
      </c>
      <c r="T37" s="9">
        <v>120.0</v>
      </c>
      <c r="U37" s="8" t="s">
        <v>157</v>
      </c>
      <c r="V37" s="8"/>
      <c r="W37" s="8" t="s">
        <v>48</v>
      </c>
      <c r="X37" s="8"/>
      <c r="Y37" s="8"/>
      <c r="Z37" s="8"/>
      <c r="AA37" s="8"/>
      <c r="AB37" s="8"/>
      <c r="AC37" s="8"/>
      <c r="AD37" s="8"/>
      <c r="AE37" s="6"/>
      <c r="AF37" s="6"/>
      <c r="AG37" s="6"/>
      <c r="AH37" s="6"/>
    </row>
    <row r="38">
      <c r="A38" s="6" t="s">
        <v>61</v>
      </c>
      <c r="B38" s="11">
        <v>0.649488401412963</v>
      </c>
      <c r="C38" s="11">
        <v>0.487116301059722</v>
      </c>
      <c r="D38" s="11">
        <v>1.0</v>
      </c>
      <c r="E38" s="11">
        <v>1.0</v>
      </c>
      <c r="F38" s="11">
        <f t="shared" si="1"/>
        <v>1</v>
      </c>
      <c r="G38" s="11">
        <f t="shared" si="2"/>
        <v>1</v>
      </c>
      <c r="H38" s="11">
        <v>0.673405289649963</v>
      </c>
      <c r="I38" s="11">
        <v>0.673405289649963</v>
      </c>
      <c r="J38" s="9">
        <f t="shared" si="3"/>
        <v>0.6734052896</v>
      </c>
      <c r="K38" s="9">
        <f t="shared" si="4"/>
        <v>0.6734052896</v>
      </c>
      <c r="L38" s="11">
        <v>4.0</v>
      </c>
      <c r="M38" s="11">
        <v>1.0</v>
      </c>
      <c r="N38" s="12">
        <f t="shared" si="5"/>
        <v>1</v>
      </c>
      <c r="O38" s="12">
        <f t="shared" si="9"/>
        <v>-1</v>
      </c>
      <c r="P38" s="15">
        <f t="shared" si="7"/>
        <v>1</v>
      </c>
      <c r="Q38" s="13">
        <f t="shared" si="8"/>
        <v>0</v>
      </c>
      <c r="R38" s="6" t="s">
        <v>158</v>
      </c>
      <c r="S38" s="6" t="s">
        <v>17</v>
      </c>
      <c r="T38" s="11">
        <v>132.0</v>
      </c>
      <c r="U38" s="6" t="s">
        <v>159</v>
      </c>
      <c r="V38" s="6"/>
      <c r="W38" s="6" t="s">
        <v>50</v>
      </c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</row>
    <row r="39">
      <c r="A39" s="6" t="s">
        <v>61</v>
      </c>
      <c r="B39" s="11">
        <v>0.698596000671386</v>
      </c>
      <c r="C39" s="11">
        <v>0.52394700050354</v>
      </c>
      <c r="D39" s="11">
        <v>1.0</v>
      </c>
      <c r="E39" s="11">
        <v>1.0</v>
      </c>
      <c r="F39" s="11">
        <f t="shared" si="1"/>
        <v>1</v>
      </c>
      <c r="G39" s="11">
        <f t="shared" si="2"/>
        <v>1</v>
      </c>
      <c r="H39" s="11">
        <v>0.829260086617752</v>
      </c>
      <c r="I39" s="11">
        <v>0.750165989698383</v>
      </c>
      <c r="J39" s="9">
        <f t="shared" si="3"/>
        <v>0.8292600866</v>
      </c>
      <c r="K39" s="9">
        <f t="shared" si="4"/>
        <v>0.7501659897</v>
      </c>
      <c r="L39" s="11">
        <v>4.0</v>
      </c>
      <c r="M39" s="11">
        <v>1.0</v>
      </c>
      <c r="N39" s="12">
        <f t="shared" si="5"/>
        <v>1</v>
      </c>
      <c r="O39" s="12">
        <f t="shared" si="9"/>
        <v>-1</v>
      </c>
      <c r="P39" s="15">
        <f t="shared" si="7"/>
        <v>1</v>
      </c>
      <c r="Q39" s="13">
        <f t="shared" si="8"/>
        <v>0</v>
      </c>
      <c r="R39" s="6" t="s">
        <v>158</v>
      </c>
      <c r="S39" s="6" t="s">
        <v>17</v>
      </c>
      <c r="T39" s="11">
        <v>144.0</v>
      </c>
      <c r="U39" s="6" t="s">
        <v>160</v>
      </c>
      <c r="V39" s="6"/>
      <c r="W39" s="6" t="s">
        <v>50</v>
      </c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</row>
    <row r="40">
      <c r="A40" s="6" t="s">
        <v>61</v>
      </c>
      <c r="B40" s="11">
        <v>0.0</v>
      </c>
      <c r="C40" s="11">
        <v>0.0</v>
      </c>
      <c r="D40" s="11">
        <v>1.0</v>
      </c>
      <c r="E40" s="11">
        <v>1.0</v>
      </c>
      <c r="F40" s="11">
        <f t="shared" si="1"/>
        <v>1</v>
      </c>
      <c r="G40" s="11">
        <f t="shared" si="2"/>
        <v>1</v>
      </c>
      <c r="H40" s="11">
        <v>0.842080278612002</v>
      </c>
      <c r="I40" s="11">
        <v>0.750573458833116</v>
      </c>
      <c r="J40" s="9">
        <f t="shared" si="3"/>
        <v>0.8420802786</v>
      </c>
      <c r="K40" s="9">
        <f t="shared" si="4"/>
        <v>0.7505734588</v>
      </c>
      <c r="L40" s="11">
        <v>4.0</v>
      </c>
      <c r="M40" s="11">
        <v>1.0</v>
      </c>
      <c r="N40" s="12">
        <f t="shared" si="5"/>
        <v>1</v>
      </c>
      <c r="O40" s="12">
        <f t="shared" si="9"/>
        <v>-1</v>
      </c>
      <c r="P40" s="15">
        <f t="shared" si="7"/>
        <v>1</v>
      </c>
      <c r="Q40" s="13">
        <f t="shared" si="8"/>
        <v>0</v>
      </c>
      <c r="R40" s="6" t="s">
        <v>158</v>
      </c>
      <c r="S40" s="6" t="s">
        <v>17</v>
      </c>
      <c r="T40" s="11">
        <v>156.0</v>
      </c>
      <c r="U40" s="6" t="s">
        <v>161</v>
      </c>
      <c r="V40" s="6"/>
      <c r="W40" s="6" t="s">
        <v>50</v>
      </c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</row>
    <row r="41">
      <c r="A41" s="11">
        <v>3.0</v>
      </c>
      <c r="B41" s="11">
        <v>0.0</v>
      </c>
      <c r="C41" s="11">
        <v>0.0</v>
      </c>
      <c r="D41" s="11">
        <v>-1.0</v>
      </c>
      <c r="E41" s="11">
        <v>-1.0</v>
      </c>
      <c r="F41" s="11">
        <f t="shared" si="1"/>
        <v>-1</v>
      </c>
      <c r="G41" s="11">
        <f t="shared" si="2"/>
        <v>-1</v>
      </c>
      <c r="H41" s="11">
        <v>-0.611037170886993</v>
      </c>
      <c r="I41" s="11">
        <v>-0.611037170886993</v>
      </c>
      <c r="J41" s="9">
        <f t="shared" si="3"/>
        <v>-0.6110371709</v>
      </c>
      <c r="K41" s="9">
        <f t="shared" si="4"/>
        <v>-0.6110371709</v>
      </c>
      <c r="L41" s="11">
        <v>4.0</v>
      </c>
      <c r="M41" s="11">
        <v>1.0</v>
      </c>
      <c r="N41" s="11">
        <f t="shared" si="5"/>
        <v>1</v>
      </c>
      <c r="O41" s="11">
        <f t="shared" si="9"/>
        <v>-1</v>
      </c>
      <c r="P41" s="13">
        <f t="shared" si="7"/>
        <v>0</v>
      </c>
      <c r="Q41" s="15">
        <f t="shared" si="8"/>
        <v>1</v>
      </c>
      <c r="R41" s="6" t="s">
        <v>117</v>
      </c>
      <c r="S41" s="6" t="s">
        <v>17</v>
      </c>
      <c r="T41" s="11">
        <v>12.0</v>
      </c>
      <c r="U41" s="6" t="s">
        <v>162</v>
      </c>
      <c r="V41" s="6"/>
      <c r="W41" s="6" t="s">
        <v>50</v>
      </c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</row>
    <row r="42">
      <c r="A42" s="9">
        <v>3.0</v>
      </c>
      <c r="B42" s="9">
        <v>-0.330166697502136</v>
      </c>
      <c r="C42" s="9">
        <v>0.330166697502136</v>
      </c>
      <c r="D42" s="9">
        <v>1.0</v>
      </c>
      <c r="E42" s="9">
        <v>1.0</v>
      </c>
      <c r="F42" s="8" t="str">
        <f t="shared" si="1"/>
        <v>(1)</v>
      </c>
      <c r="G42" s="8" t="str">
        <f t="shared" si="2"/>
        <v>(1)</v>
      </c>
      <c r="H42" s="9">
        <v>-0.611037170886993</v>
      </c>
      <c r="I42" s="9">
        <v>-0.611037170886993</v>
      </c>
      <c r="J42" s="9" t="str">
        <f t="shared" si="3"/>
        <v>(-0.611037170886993)</v>
      </c>
      <c r="K42" s="9" t="str">
        <f t="shared" si="4"/>
        <v>(-0.611037170886993)</v>
      </c>
      <c r="L42" s="9">
        <v>4.0</v>
      </c>
      <c r="M42" s="9">
        <v>1.0</v>
      </c>
      <c r="N42" s="9">
        <f t="shared" si="5"/>
        <v>1</v>
      </c>
      <c r="O42" s="9">
        <f t="shared" si="9"/>
        <v>-1</v>
      </c>
      <c r="P42" s="8" t="str">
        <f t="shared" si="7"/>
        <v>(1)</v>
      </c>
      <c r="Q42" s="8" t="str">
        <f t="shared" si="8"/>
        <v>(0)</v>
      </c>
      <c r="R42" s="8" t="s">
        <v>117</v>
      </c>
      <c r="S42" s="8" t="s">
        <v>17</v>
      </c>
      <c r="T42" s="9">
        <v>24.0</v>
      </c>
      <c r="U42" s="8" t="s">
        <v>163</v>
      </c>
      <c r="V42" s="8"/>
      <c r="W42" s="8" t="s">
        <v>48</v>
      </c>
      <c r="X42" s="8"/>
      <c r="Y42" s="8"/>
      <c r="Z42" s="8"/>
      <c r="AA42" s="8"/>
      <c r="AB42" s="8"/>
      <c r="AC42" s="8"/>
      <c r="AD42" s="8"/>
      <c r="AE42" s="6"/>
      <c r="AF42" s="6"/>
      <c r="AG42" s="6"/>
      <c r="AH42" s="6"/>
    </row>
    <row r="43">
      <c r="A43" s="11">
        <v>3.0</v>
      </c>
      <c r="B43" s="11">
        <v>0.0</v>
      </c>
      <c r="C43" s="11">
        <v>0.0</v>
      </c>
      <c r="D43" s="11">
        <v>1.0</v>
      </c>
      <c r="E43" s="11">
        <v>1.0</v>
      </c>
      <c r="F43" s="11">
        <f t="shared" si="1"/>
        <v>1</v>
      </c>
      <c r="G43" s="11">
        <f t="shared" si="2"/>
        <v>1</v>
      </c>
      <c r="H43" s="11">
        <v>0.670617440768797</v>
      </c>
      <c r="I43" s="11">
        <v>0.834132512977998</v>
      </c>
      <c r="J43" s="9">
        <f t="shared" si="3"/>
        <v>0.6706174408</v>
      </c>
      <c r="K43" s="9">
        <f t="shared" si="4"/>
        <v>0.834132513</v>
      </c>
      <c r="L43" s="11">
        <v>4.0</v>
      </c>
      <c r="M43" s="11">
        <v>1.0</v>
      </c>
      <c r="N43" s="11">
        <f t="shared" si="5"/>
        <v>1</v>
      </c>
      <c r="O43" s="11">
        <f t="shared" si="9"/>
        <v>-1</v>
      </c>
      <c r="P43" s="15">
        <f t="shared" si="7"/>
        <v>1</v>
      </c>
      <c r="Q43" s="13">
        <f t="shared" si="8"/>
        <v>0</v>
      </c>
      <c r="R43" s="6" t="s">
        <v>117</v>
      </c>
      <c r="S43" s="6" t="s">
        <v>17</v>
      </c>
      <c r="T43" s="11">
        <v>36.0</v>
      </c>
      <c r="U43" s="6" t="s">
        <v>164</v>
      </c>
      <c r="V43" s="6"/>
      <c r="W43" s="6" t="s">
        <v>50</v>
      </c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</row>
    <row r="44">
      <c r="A44" s="11">
        <v>3.0</v>
      </c>
      <c r="B44" s="11">
        <v>0.0</v>
      </c>
      <c r="C44" s="11">
        <v>0.0</v>
      </c>
      <c r="D44" s="11">
        <v>1.0</v>
      </c>
      <c r="E44" s="11">
        <v>1.0</v>
      </c>
      <c r="F44" s="11">
        <f t="shared" si="1"/>
        <v>1</v>
      </c>
      <c r="G44" s="11">
        <f t="shared" si="2"/>
        <v>1</v>
      </c>
      <c r="H44" s="11">
        <v>0.627883660793304</v>
      </c>
      <c r="I44" s="11">
        <v>0.627883660793304</v>
      </c>
      <c r="J44" s="9">
        <f t="shared" si="3"/>
        <v>0.6278836608</v>
      </c>
      <c r="K44" s="9">
        <f t="shared" si="4"/>
        <v>0.6278836608</v>
      </c>
      <c r="L44" s="11">
        <v>4.0</v>
      </c>
      <c r="M44" s="11">
        <v>1.0</v>
      </c>
      <c r="N44" s="11">
        <f t="shared" si="5"/>
        <v>1</v>
      </c>
      <c r="O44" s="11">
        <f t="shared" si="9"/>
        <v>-1</v>
      </c>
      <c r="P44" s="15">
        <f t="shared" si="7"/>
        <v>1</v>
      </c>
      <c r="Q44" s="13">
        <f t="shared" si="8"/>
        <v>0</v>
      </c>
      <c r="R44" s="6" t="s">
        <v>117</v>
      </c>
      <c r="S44" s="6" t="s">
        <v>17</v>
      </c>
      <c r="T44" s="11">
        <v>48.0</v>
      </c>
      <c r="U44" s="6" t="s">
        <v>165</v>
      </c>
      <c r="V44" s="6"/>
      <c r="W44" s="6" t="s">
        <v>50</v>
      </c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</row>
    <row r="45">
      <c r="A45" s="11">
        <v>3.0</v>
      </c>
      <c r="B45" s="11">
        <v>0.0</v>
      </c>
      <c r="C45" s="11">
        <v>0.0</v>
      </c>
      <c r="D45" s="11">
        <v>1.0</v>
      </c>
      <c r="E45" s="11">
        <v>1.0</v>
      </c>
      <c r="F45" s="11">
        <f t="shared" si="1"/>
        <v>1</v>
      </c>
      <c r="G45" s="11">
        <f t="shared" si="2"/>
        <v>1</v>
      </c>
      <c r="H45" s="11">
        <v>0.578984773159027</v>
      </c>
      <c r="I45" s="11">
        <v>0.578984773159027</v>
      </c>
      <c r="J45" s="9">
        <f t="shared" si="3"/>
        <v>0.5789847732</v>
      </c>
      <c r="K45" s="9">
        <f t="shared" si="4"/>
        <v>0.5789847732</v>
      </c>
      <c r="L45" s="11">
        <v>4.0</v>
      </c>
      <c r="M45" s="11">
        <v>1.0</v>
      </c>
      <c r="N45" s="11">
        <f t="shared" si="5"/>
        <v>1</v>
      </c>
      <c r="O45" s="11">
        <f t="shared" si="9"/>
        <v>-1</v>
      </c>
      <c r="P45" s="15">
        <f t="shared" si="7"/>
        <v>1</v>
      </c>
      <c r="Q45" s="13">
        <f t="shared" si="8"/>
        <v>0</v>
      </c>
      <c r="R45" s="6" t="s">
        <v>117</v>
      </c>
      <c r="S45" s="6" t="s">
        <v>17</v>
      </c>
      <c r="T45" s="11">
        <v>60.0</v>
      </c>
      <c r="U45" s="6" t="s">
        <v>166</v>
      </c>
      <c r="V45" s="6"/>
      <c r="W45" s="6" t="s">
        <v>50</v>
      </c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</row>
    <row r="46">
      <c r="A46" s="9">
        <v>3.0</v>
      </c>
      <c r="B46" s="9">
        <v>0.0</v>
      </c>
      <c r="C46" s="9">
        <v>0.0</v>
      </c>
      <c r="D46" s="9">
        <v>1.0</v>
      </c>
      <c r="E46" s="9">
        <v>1.0</v>
      </c>
      <c r="F46" s="8" t="str">
        <f t="shared" si="1"/>
        <v>(1)</v>
      </c>
      <c r="G46" s="8" t="str">
        <f t="shared" si="2"/>
        <v>(1)</v>
      </c>
      <c r="H46" s="9">
        <v>0.662336027622223</v>
      </c>
      <c r="I46" s="9">
        <v>0.662336027622223</v>
      </c>
      <c r="J46" s="9" t="str">
        <f t="shared" si="3"/>
        <v>(0.662336027622223)</v>
      </c>
      <c r="K46" s="9" t="str">
        <f t="shared" si="4"/>
        <v>(0.662336027622223)</v>
      </c>
      <c r="L46" s="9">
        <v>4.0</v>
      </c>
      <c r="M46" s="9">
        <v>2.0</v>
      </c>
      <c r="N46" s="9">
        <f t="shared" si="5"/>
        <v>1</v>
      </c>
      <c r="O46" s="9">
        <f t="shared" si="9"/>
        <v>-1</v>
      </c>
      <c r="P46" s="8" t="str">
        <f t="shared" si="7"/>
        <v>(1)</v>
      </c>
      <c r="Q46" s="8" t="str">
        <f t="shared" si="8"/>
        <v>(0)</v>
      </c>
      <c r="R46" s="8" t="s">
        <v>167</v>
      </c>
      <c r="S46" s="8" t="s">
        <v>17</v>
      </c>
      <c r="T46" s="9">
        <v>72.0</v>
      </c>
      <c r="U46" s="8" t="s">
        <v>168</v>
      </c>
      <c r="V46" s="8"/>
      <c r="W46" s="8" t="s">
        <v>48</v>
      </c>
      <c r="X46" s="8"/>
      <c r="Y46" s="8"/>
      <c r="Z46" s="8"/>
      <c r="AA46" s="8"/>
      <c r="AB46" s="8"/>
      <c r="AC46" s="8"/>
      <c r="AD46" s="8"/>
      <c r="AE46" s="6"/>
      <c r="AF46" s="6"/>
      <c r="AG46" s="6"/>
      <c r="AH46" s="6"/>
    </row>
    <row r="47">
      <c r="A47" s="11">
        <v>3.0</v>
      </c>
      <c r="B47" s="11">
        <v>0.0</v>
      </c>
      <c r="C47" s="11">
        <v>0.0</v>
      </c>
      <c r="D47" s="11">
        <v>-1.0</v>
      </c>
      <c r="E47" s="11">
        <v>1.0</v>
      </c>
      <c r="F47" s="11">
        <f t="shared" si="1"/>
        <v>-1</v>
      </c>
      <c r="G47" s="11">
        <f t="shared" si="2"/>
        <v>1</v>
      </c>
      <c r="H47" s="11">
        <v>0.596942770481109</v>
      </c>
      <c r="I47" s="11">
        <v>0.596942770481109</v>
      </c>
      <c r="J47" s="9">
        <f t="shared" si="3"/>
        <v>0.5969427705</v>
      </c>
      <c r="K47" s="9">
        <f t="shared" si="4"/>
        <v>0.5969427705</v>
      </c>
      <c r="L47" s="11">
        <v>4.0</v>
      </c>
      <c r="M47" s="11">
        <v>2.0</v>
      </c>
      <c r="N47" s="11">
        <f t="shared" si="5"/>
        <v>1</v>
      </c>
      <c r="O47" s="11">
        <f t="shared" si="9"/>
        <v>-1</v>
      </c>
      <c r="P47" s="13">
        <f t="shared" si="7"/>
        <v>0</v>
      </c>
      <c r="Q47" s="13">
        <f t="shared" si="8"/>
        <v>0</v>
      </c>
      <c r="R47" s="6" t="s">
        <v>167</v>
      </c>
      <c r="S47" s="6" t="s">
        <v>17</v>
      </c>
      <c r="T47" s="11">
        <v>84.0</v>
      </c>
      <c r="U47" s="6" t="s">
        <v>169</v>
      </c>
      <c r="V47" s="6"/>
      <c r="W47" s="6" t="s">
        <v>50</v>
      </c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</row>
    <row r="48">
      <c r="A48" s="11">
        <v>3.0</v>
      </c>
      <c r="B48" s="11">
        <v>0.0</v>
      </c>
      <c r="C48" s="11">
        <v>0.0</v>
      </c>
      <c r="D48" s="11">
        <v>1.0</v>
      </c>
      <c r="E48" s="11">
        <v>1.0</v>
      </c>
      <c r="F48" s="11">
        <f t="shared" si="1"/>
        <v>1</v>
      </c>
      <c r="G48" s="11">
        <f t="shared" si="2"/>
        <v>1</v>
      </c>
      <c r="H48" s="11">
        <v>-0.754698771238327</v>
      </c>
      <c r="I48" s="11">
        <v>0.754698771238327</v>
      </c>
      <c r="J48" s="9">
        <f t="shared" si="3"/>
        <v>-0.7546987712</v>
      </c>
      <c r="K48" s="9">
        <f t="shared" si="4"/>
        <v>0.7546987712</v>
      </c>
      <c r="L48" s="11">
        <v>4.0</v>
      </c>
      <c r="M48" s="11">
        <v>2.0</v>
      </c>
      <c r="N48" s="11">
        <f t="shared" si="5"/>
        <v>1</v>
      </c>
      <c r="O48" s="11">
        <f t="shared" si="9"/>
        <v>-1</v>
      </c>
      <c r="P48" s="15">
        <f t="shared" si="7"/>
        <v>1</v>
      </c>
      <c r="Q48" s="13">
        <f t="shared" si="8"/>
        <v>0</v>
      </c>
      <c r="R48" s="6" t="s">
        <v>167</v>
      </c>
      <c r="S48" s="6" t="s">
        <v>17</v>
      </c>
      <c r="T48" s="11">
        <v>96.0</v>
      </c>
      <c r="U48" s="6" t="s">
        <v>170</v>
      </c>
      <c r="V48" s="6"/>
      <c r="W48" s="6" t="s">
        <v>50</v>
      </c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</row>
    <row r="49">
      <c r="A49" s="9">
        <v>3.0</v>
      </c>
      <c r="B49" s="9">
        <v>0.0</v>
      </c>
      <c r="C49" s="9">
        <v>0.0</v>
      </c>
      <c r="D49" s="9">
        <v>1.0</v>
      </c>
      <c r="E49" s="9">
        <v>1.0</v>
      </c>
      <c r="F49" s="8" t="str">
        <f t="shared" si="1"/>
        <v>(1)</v>
      </c>
      <c r="G49" s="8" t="str">
        <f t="shared" si="2"/>
        <v>(1)</v>
      </c>
      <c r="H49" s="9">
        <v>0.532697534561157</v>
      </c>
      <c r="I49" s="9">
        <v>0.532697534561157</v>
      </c>
      <c r="J49" s="9" t="str">
        <f t="shared" si="3"/>
        <v>(0.532697534561157)</v>
      </c>
      <c r="K49" s="9" t="str">
        <f t="shared" si="4"/>
        <v>(0.532697534561157)</v>
      </c>
      <c r="L49" s="9">
        <v>4.0</v>
      </c>
      <c r="M49" s="9">
        <v>2.0</v>
      </c>
      <c r="N49" s="9">
        <f t="shared" si="5"/>
        <v>1</v>
      </c>
      <c r="O49" s="9">
        <f t="shared" si="9"/>
        <v>-1</v>
      </c>
      <c r="P49" s="8" t="str">
        <f t="shared" si="7"/>
        <v>(1)</v>
      </c>
      <c r="Q49" s="8" t="str">
        <f t="shared" si="8"/>
        <v>(0)</v>
      </c>
      <c r="R49" s="8" t="s">
        <v>167</v>
      </c>
      <c r="S49" s="8" t="s">
        <v>17</v>
      </c>
      <c r="T49" s="9">
        <v>108.0</v>
      </c>
      <c r="U49" s="8" t="s">
        <v>171</v>
      </c>
      <c r="V49" s="8"/>
      <c r="W49" s="8" t="s">
        <v>48</v>
      </c>
      <c r="X49" s="8"/>
      <c r="Y49" s="8"/>
      <c r="Z49" s="8"/>
      <c r="AA49" s="8"/>
      <c r="AB49" s="8"/>
      <c r="AC49" s="8"/>
      <c r="AD49" s="8"/>
      <c r="AE49" s="6"/>
      <c r="AF49" s="6"/>
      <c r="AG49" s="6"/>
      <c r="AH49" s="6"/>
    </row>
    <row r="50">
      <c r="A50" s="11">
        <v>3.0</v>
      </c>
      <c r="B50" s="11">
        <v>0.0</v>
      </c>
      <c r="C50" s="11">
        <v>0.0</v>
      </c>
      <c r="D50" s="11">
        <v>1.0</v>
      </c>
      <c r="E50" s="11">
        <v>1.0</v>
      </c>
      <c r="F50" s="11">
        <f t="shared" si="1"/>
        <v>1</v>
      </c>
      <c r="G50" s="11">
        <f t="shared" si="2"/>
        <v>1</v>
      </c>
      <c r="H50" s="11">
        <v>0.607324314117431</v>
      </c>
      <c r="I50" s="11">
        <v>0.607324314117431</v>
      </c>
      <c r="J50" s="9">
        <f t="shared" si="3"/>
        <v>0.6073243141</v>
      </c>
      <c r="K50" s="9">
        <f t="shared" si="4"/>
        <v>0.6073243141</v>
      </c>
      <c r="L50" s="11">
        <v>4.0</v>
      </c>
      <c r="M50" s="11">
        <v>2.0</v>
      </c>
      <c r="N50" s="11">
        <f t="shared" si="5"/>
        <v>1</v>
      </c>
      <c r="O50" s="11">
        <f t="shared" si="9"/>
        <v>-1</v>
      </c>
      <c r="P50" s="15">
        <f t="shared" si="7"/>
        <v>1</v>
      </c>
      <c r="Q50" s="13">
        <f t="shared" si="8"/>
        <v>0</v>
      </c>
      <c r="R50" s="6" t="s">
        <v>167</v>
      </c>
      <c r="S50" s="6" t="s">
        <v>17</v>
      </c>
      <c r="T50" s="11">
        <v>120.0</v>
      </c>
      <c r="U50" s="6" t="s">
        <v>172</v>
      </c>
      <c r="V50" s="6"/>
      <c r="W50" s="6" t="s">
        <v>50</v>
      </c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</row>
    <row r="51">
      <c r="A51" s="11">
        <v>3.0</v>
      </c>
      <c r="B51" s="11">
        <v>0.0</v>
      </c>
      <c r="C51" s="11">
        <v>0.0</v>
      </c>
      <c r="D51" s="11">
        <v>1.0</v>
      </c>
      <c r="E51" s="11">
        <v>1.0</v>
      </c>
      <c r="F51" s="11">
        <f t="shared" si="1"/>
        <v>1</v>
      </c>
      <c r="G51" s="11">
        <f t="shared" si="2"/>
        <v>1</v>
      </c>
      <c r="H51" s="11">
        <v>0.584212791919708</v>
      </c>
      <c r="I51" s="11">
        <v>0.584212791919708</v>
      </c>
      <c r="J51" s="9">
        <f t="shared" si="3"/>
        <v>0.5842127919</v>
      </c>
      <c r="K51" s="9">
        <f t="shared" si="4"/>
        <v>0.5842127919</v>
      </c>
      <c r="L51" s="11">
        <v>5.0</v>
      </c>
      <c r="M51" s="11">
        <v>1.0</v>
      </c>
      <c r="N51" s="11">
        <f t="shared" si="5"/>
        <v>1</v>
      </c>
      <c r="O51" s="11">
        <f t="shared" si="9"/>
        <v>-1</v>
      </c>
      <c r="P51" s="15">
        <f t="shared" si="7"/>
        <v>1</v>
      </c>
      <c r="Q51" s="13">
        <f t="shared" si="8"/>
        <v>0</v>
      </c>
      <c r="R51" s="6" t="s">
        <v>173</v>
      </c>
      <c r="S51" s="6" t="s">
        <v>17</v>
      </c>
      <c r="T51" s="11">
        <v>132.0</v>
      </c>
      <c r="U51" s="6" t="s">
        <v>174</v>
      </c>
      <c r="V51" s="6"/>
      <c r="W51" s="6" t="s">
        <v>50</v>
      </c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</row>
    <row r="52">
      <c r="A52" s="9">
        <v>3.0</v>
      </c>
      <c r="B52" s="9">
        <v>0.0</v>
      </c>
      <c r="C52" s="9">
        <v>0.0</v>
      </c>
      <c r="D52" s="9">
        <v>1.0</v>
      </c>
      <c r="E52" s="9">
        <v>1.0</v>
      </c>
      <c r="F52" s="8" t="str">
        <f t="shared" si="1"/>
        <v>(1)</v>
      </c>
      <c r="G52" s="8" t="str">
        <f t="shared" si="2"/>
        <v>(1)</v>
      </c>
      <c r="H52" s="9">
        <v>0.595910334587097</v>
      </c>
      <c r="I52" s="9">
        <v>0.595910334587097</v>
      </c>
      <c r="J52" s="9" t="str">
        <f t="shared" si="3"/>
        <v>(0.595910334587097)</v>
      </c>
      <c r="K52" s="9" t="str">
        <f t="shared" si="4"/>
        <v>(0.595910334587097)</v>
      </c>
      <c r="L52" s="9">
        <v>5.0</v>
      </c>
      <c r="M52" s="9">
        <v>1.0</v>
      </c>
      <c r="N52" s="9">
        <f t="shared" si="5"/>
        <v>1</v>
      </c>
      <c r="O52" s="9">
        <f t="shared" si="9"/>
        <v>-1</v>
      </c>
      <c r="P52" s="8" t="str">
        <f t="shared" si="7"/>
        <v>(1)</v>
      </c>
      <c r="Q52" s="8" t="str">
        <f t="shared" si="8"/>
        <v>(0)</v>
      </c>
      <c r="R52" s="8" t="s">
        <v>173</v>
      </c>
      <c r="S52" s="8" t="s">
        <v>17</v>
      </c>
      <c r="T52" s="9">
        <v>144.0</v>
      </c>
      <c r="U52" s="8" t="s">
        <v>175</v>
      </c>
      <c r="V52" s="8"/>
      <c r="W52" s="8" t="s">
        <v>48</v>
      </c>
      <c r="X52" s="8"/>
      <c r="Y52" s="8"/>
      <c r="Z52" s="8"/>
      <c r="AA52" s="8"/>
      <c r="AB52" s="8"/>
      <c r="AC52" s="8"/>
      <c r="AD52" s="8"/>
      <c r="AE52" s="6"/>
      <c r="AF52" s="6"/>
      <c r="AG52" s="6"/>
      <c r="AH52" s="6"/>
    </row>
    <row r="53">
      <c r="A53" s="11">
        <v>3.0</v>
      </c>
      <c r="B53" s="11">
        <v>0.0</v>
      </c>
      <c r="C53" s="11">
        <v>0.0</v>
      </c>
      <c r="D53" s="11">
        <v>1.0</v>
      </c>
      <c r="E53" s="11">
        <v>-1.0</v>
      </c>
      <c r="F53" s="11">
        <f t="shared" si="1"/>
        <v>1</v>
      </c>
      <c r="G53" s="11">
        <f t="shared" si="2"/>
        <v>-1</v>
      </c>
      <c r="H53" s="11">
        <v>0.627797222137451</v>
      </c>
      <c r="I53" s="11">
        <v>0.627797222137451</v>
      </c>
      <c r="J53" s="9">
        <f t="shared" si="3"/>
        <v>0.6277972221</v>
      </c>
      <c r="K53" s="9">
        <f t="shared" si="4"/>
        <v>0.6277972221</v>
      </c>
      <c r="L53" s="11">
        <v>5.0</v>
      </c>
      <c r="M53" s="11">
        <v>1.0</v>
      </c>
      <c r="N53" s="11">
        <f t="shared" si="5"/>
        <v>1</v>
      </c>
      <c r="O53" s="11">
        <f t="shared" si="9"/>
        <v>-1</v>
      </c>
      <c r="P53" s="15">
        <f t="shared" si="7"/>
        <v>1</v>
      </c>
      <c r="Q53" s="15">
        <f t="shared" si="8"/>
        <v>1</v>
      </c>
      <c r="R53" s="6" t="s">
        <v>173</v>
      </c>
      <c r="S53" s="6" t="s">
        <v>17</v>
      </c>
      <c r="T53" s="11">
        <v>156.0</v>
      </c>
      <c r="U53" s="6" t="s">
        <v>176</v>
      </c>
      <c r="V53" s="6"/>
      <c r="W53" s="6" t="s">
        <v>50</v>
      </c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</row>
    <row r="54">
      <c r="A54" s="11">
        <v>6.0</v>
      </c>
      <c r="B54" s="11">
        <v>-0.836504065990448</v>
      </c>
      <c r="C54" s="11">
        <v>0.836504065990448</v>
      </c>
      <c r="D54" s="11">
        <v>-1.0</v>
      </c>
      <c r="E54" s="11">
        <v>-1.0</v>
      </c>
      <c r="F54" s="11">
        <f t="shared" si="1"/>
        <v>-1</v>
      </c>
      <c r="G54" s="11">
        <f t="shared" si="2"/>
        <v>-1</v>
      </c>
      <c r="H54" s="11">
        <v>-0.836504065990448</v>
      </c>
      <c r="I54" s="11">
        <v>-1.0</v>
      </c>
      <c r="J54" s="9">
        <f t="shared" si="3"/>
        <v>-0.836504066</v>
      </c>
      <c r="K54" s="9">
        <f t="shared" si="4"/>
        <v>-1</v>
      </c>
      <c r="L54" s="11">
        <v>3.0</v>
      </c>
      <c r="M54" s="11">
        <v>1.0</v>
      </c>
      <c r="N54" s="11">
        <f t="shared" si="5"/>
        <v>1</v>
      </c>
      <c r="O54" s="11">
        <f t="shared" si="9"/>
        <v>-1</v>
      </c>
      <c r="P54" s="13">
        <f t="shared" si="7"/>
        <v>0</v>
      </c>
      <c r="Q54" s="15">
        <f t="shared" si="8"/>
        <v>1</v>
      </c>
      <c r="R54" s="6" t="s">
        <v>88</v>
      </c>
      <c r="S54" s="6" t="s">
        <v>17</v>
      </c>
      <c r="T54" s="11">
        <v>12.0</v>
      </c>
      <c r="U54" s="6" t="s">
        <v>177</v>
      </c>
      <c r="V54" s="6"/>
      <c r="W54" s="6" t="s">
        <v>50</v>
      </c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</row>
    <row r="55">
      <c r="A55" s="11">
        <v>6.0</v>
      </c>
      <c r="B55" s="11">
        <v>0.0</v>
      </c>
      <c r="C55" s="11">
        <v>0.0</v>
      </c>
      <c r="D55" s="11">
        <v>-1.0</v>
      </c>
      <c r="E55" s="11">
        <v>-1.0</v>
      </c>
      <c r="F55" s="11">
        <f t="shared" si="1"/>
        <v>-1</v>
      </c>
      <c r="G55" s="11">
        <f t="shared" si="2"/>
        <v>-1</v>
      </c>
      <c r="H55" s="11">
        <v>-0.836504065990448</v>
      </c>
      <c r="I55" s="11">
        <v>-1.0</v>
      </c>
      <c r="J55" s="9">
        <f t="shared" si="3"/>
        <v>-0.836504066</v>
      </c>
      <c r="K55" s="9">
        <f t="shared" si="4"/>
        <v>-1</v>
      </c>
      <c r="L55" s="11">
        <v>3.0</v>
      </c>
      <c r="M55" s="11">
        <v>1.0</v>
      </c>
      <c r="N55" s="11">
        <f t="shared" si="5"/>
        <v>1</v>
      </c>
      <c r="O55" s="11">
        <f t="shared" si="9"/>
        <v>-1</v>
      </c>
      <c r="P55" s="13">
        <f t="shared" si="7"/>
        <v>0</v>
      </c>
      <c r="Q55" s="15">
        <f t="shared" si="8"/>
        <v>1</v>
      </c>
      <c r="R55" s="6" t="s">
        <v>88</v>
      </c>
      <c r="S55" s="6" t="s">
        <v>17</v>
      </c>
      <c r="T55" s="11">
        <v>24.0</v>
      </c>
      <c r="U55" s="6" t="s">
        <v>178</v>
      </c>
      <c r="V55" s="6"/>
      <c r="W55" s="6" t="s">
        <v>50</v>
      </c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</row>
    <row r="56">
      <c r="A56" s="9">
        <v>6.0</v>
      </c>
      <c r="B56" s="9">
        <v>0.0</v>
      </c>
      <c r="C56" s="9">
        <v>0.0</v>
      </c>
      <c r="D56" s="9">
        <v>1.0</v>
      </c>
      <c r="E56" s="9">
        <v>1.0</v>
      </c>
      <c r="F56" s="8" t="str">
        <f t="shared" si="1"/>
        <v>(1)</v>
      </c>
      <c r="G56" s="8" t="str">
        <f t="shared" si="2"/>
        <v>(1)</v>
      </c>
      <c r="H56" s="9">
        <v>-0.697476649284362</v>
      </c>
      <c r="I56" s="9">
        <v>-0.697476649284362</v>
      </c>
      <c r="J56" s="9" t="str">
        <f t="shared" si="3"/>
        <v>(-0.697476649284362)</v>
      </c>
      <c r="K56" s="9" t="str">
        <f t="shared" si="4"/>
        <v>(-0.697476649284362)</v>
      </c>
      <c r="L56" s="9">
        <v>3.0</v>
      </c>
      <c r="M56" s="9">
        <v>1.0</v>
      </c>
      <c r="N56" s="9">
        <f t="shared" si="5"/>
        <v>1</v>
      </c>
      <c r="O56" s="9">
        <f t="shared" si="9"/>
        <v>-1</v>
      </c>
      <c r="P56" s="8" t="str">
        <f t="shared" si="7"/>
        <v>(1)</v>
      </c>
      <c r="Q56" s="8" t="str">
        <f t="shared" si="8"/>
        <v>(0)</v>
      </c>
      <c r="R56" s="8" t="s">
        <v>88</v>
      </c>
      <c r="S56" s="8" t="s">
        <v>17</v>
      </c>
      <c r="T56" s="9">
        <v>36.0</v>
      </c>
      <c r="U56" s="8" t="s">
        <v>179</v>
      </c>
      <c r="V56" s="8"/>
      <c r="W56" s="8" t="s">
        <v>48</v>
      </c>
      <c r="X56" s="8"/>
      <c r="Y56" s="8"/>
      <c r="Z56" s="8"/>
      <c r="AA56" s="8"/>
      <c r="AB56" s="8"/>
      <c r="AC56" s="8"/>
      <c r="AD56" s="8"/>
      <c r="AE56" s="6"/>
      <c r="AF56" s="6"/>
      <c r="AG56" s="6"/>
      <c r="AH56" s="6"/>
    </row>
    <row r="57">
      <c r="A57" s="9">
        <v>6.0</v>
      </c>
      <c r="B57" s="9">
        <v>0.0</v>
      </c>
      <c r="C57" s="9">
        <v>0.0</v>
      </c>
      <c r="D57" s="9">
        <v>1.0</v>
      </c>
      <c r="E57" s="9">
        <v>1.0</v>
      </c>
      <c r="F57" s="8" t="str">
        <f t="shared" si="1"/>
        <v>(1)</v>
      </c>
      <c r="G57" s="8" t="str">
        <f t="shared" si="2"/>
        <v>(1)</v>
      </c>
      <c r="H57" s="9">
        <v>0.785023576021194</v>
      </c>
      <c r="I57" s="9">
        <v>0.785023576021194</v>
      </c>
      <c r="J57" s="9" t="str">
        <f t="shared" si="3"/>
        <v>(0.785023576021194)</v>
      </c>
      <c r="K57" s="9" t="str">
        <f t="shared" si="4"/>
        <v>(0.785023576021194)</v>
      </c>
      <c r="L57" s="9">
        <v>3.0</v>
      </c>
      <c r="M57" s="9">
        <v>1.0</v>
      </c>
      <c r="N57" s="9">
        <f t="shared" si="5"/>
        <v>1</v>
      </c>
      <c r="O57" s="9">
        <f t="shared" si="9"/>
        <v>-1</v>
      </c>
      <c r="P57" s="8" t="str">
        <f t="shared" si="7"/>
        <v>(1)</v>
      </c>
      <c r="Q57" s="8" t="str">
        <f t="shared" si="8"/>
        <v>(0)</v>
      </c>
      <c r="R57" s="8" t="s">
        <v>88</v>
      </c>
      <c r="S57" s="8" t="s">
        <v>17</v>
      </c>
      <c r="T57" s="9">
        <v>48.0</v>
      </c>
      <c r="U57" s="8" t="s">
        <v>180</v>
      </c>
      <c r="V57" s="8"/>
      <c r="W57" s="8" t="s">
        <v>48</v>
      </c>
      <c r="X57" s="8"/>
      <c r="Y57" s="8"/>
      <c r="Z57" s="8"/>
      <c r="AA57" s="8"/>
      <c r="AB57" s="8"/>
      <c r="AC57" s="8"/>
      <c r="AD57" s="8"/>
      <c r="AE57" s="6"/>
      <c r="AF57" s="6"/>
      <c r="AG57" s="6"/>
      <c r="AH57" s="6"/>
    </row>
    <row r="58">
      <c r="A58" s="9">
        <v>6.0</v>
      </c>
      <c r="B58" s="9">
        <v>0.0</v>
      </c>
      <c r="C58" s="9">
        <v>0.0</v>
      </c>
      <c r="D58" s="9">
        <v>1.0</v>
      </c>
      <c r="E58" s="9">
        <v>1.0</v>
      </c>
      <c r="F58" s="8" t="str">
        <f t="shared" si="1"/>
        <v>(1)</v>
      </c>
      <c r="G58" s="8" t="str">
        <f t="shared" si="2"/>
        <v>(1)</v>
      </c>
      <c r="H58" s="9">
        <v>0.755628407001495</v>
      </c>
      <c r="I58" s="9">
        <v>0.755628407001495</v>
      </c>
      <c r="J58" s="9" t="str">
        <f t="shared" si="3"/>
        <v>(0.755628407001495)</v>
      </c>
      <c r="K58" s="9" t="str">
        <f t="shared" si="4"/>
        <v>(0.755628407001495)</v>
      </c>
      <c r="L58" s="9">
        <v>3.0</v>
      </c>
      <c r="M58" s="9">
        <v>1.0</v>
      </c>
      <c r="N58" s="9">
        <f t="shared" si="5"/>
        <v>1</v>
      </c>
      <c r="O58" s="9">
        <f t="shared" si="9"/>
        <v>-1</v>
      </c>
      <c r="P58" s="8" t="str">
        <f t="shared" si="7"/>
        <v>(1)</v>
      </c>
      <c r="Q58" s="8" t="str">
        <f t="shared" si="8"/>
        <v>(0)</v>
      </c>
      <c r="R58" s="8" t="s">
        <v>88</v>
      </c>
      <c r="S58" s="8" t="s">
        <v>17</v>
      </c>
      <c r="T58" s="9">
        <v>60.0</v>
      </c>
      <c r="U58" s="8" t="s">
        <v>181</v>
      </c>
      <c r="V58" s="8"/>
      <c r="W58" s="8" t="s">
        <v>48</v>
      </c>
      <c r="X58" s="8"/>
      <c r="Y58" s="8"/>
      <c r="Z58" s="8"/>
      <c r="AA58" s="8"/>
      <c r="AB58" s="8"/>
      <c r="AC58" s="8"/>
      <c r="AD58" s="8"/>
      <c r="AE58" s="6"/>
      <c r="AF58" s="6"/>
      <c r="AG58" s="6"/>
      <c r="AH58" s="6"/>
    </row>
    <row r="59">
      <c r="A59" s="9">
        <v>6.0</v>
      </c>
      <c r="B59" s="9">
        <v>-0.217663145065307</v>
      </c>
      <c r="C59" s="9">
        <v>-0.108831572532653</v>
      </c>
      <c r="D59" s="9">
        <v>1.0</v>
      </c>
      <c r="E59" s="9">
        <v>1.0</v>
      </c>
      <c r="F59" s="8" t="str">
        <f t="shared" si="1"/>
        <v>(1)</v>
      </c>
      <c r="G59" s="8" t="str">
        <f t="shared" si="2"/>
        <v>(1)</v>
      </c>
      <c r="H59" s="9">
        <v>0.778108716011047</v>
      </c>
      <c r="I59" s="9">
        <v>0.778108716011047</v>
      </c>
      <c r="J59" s="9" t="str">
        <f t="shared" si="3"/>
        <v>(0.778108716011047)</v>
      </c>
      <c r="K59" s="9" t="str">
        <f t="shared" si="4"/>
        <v>(0.778108716011047)</v>
      </c>
      <c r="L59" s="9">
        <v>3.0</v>
      </c>
      <c r="M59" s="9">
        <v>1.0</v>
      </c>
      <c r="N59" s="9">
        <f t="shared" si="5"/>
        <v>1</v>
      </c>
      <c r="O59" s="9">
        <f t="shared" si="9"/>
        <v>-1</v>
      </c>
      <c r="P59" s="8" t="str">
        <f t="shared" si="7"/>
        <v>(1)</v>
      </c>
      <c r="Q59" s="8" t="str">
        <f t="shared" si="8"/>
        <v>(0)</v>
      </c>
      <c r="R59" s="8" t="s">
        <v>88</v>
      </c>
      <c r="S59" s="8" t="s">
        <v>17</v>
      </c>
      <c r="T59" s="9">
        <v>72.0</v>
      </c>
      <c r="U59" s="8" t="s">
        <v>182</v>
      </c>
      <c r="V59" s="8"/>
      <c r="W59" s="8" t="s">
        <v>48</v>
      </c>
      <c r="X59" s="8"/>
      <c r="Y59" s="8"/>
      <c r="Z59" s="8"/>
      <c r="AA59" s="8"/>
      <c r="AB59" s="8"/>
      <c r="AC59" s="8"/>
      <c r="AD59" s="8"/>
      <c r="AE59" s="6"/>
      <c r="AF59" s="6"/>
      <c r="AG59" s="6"/>
      <c r="AH59" s="6"/>
    </row>
    <row r="60">
      <c r="A60" s="11">
        <v>6.0</v>
      </c>
      <c r="B60" s="11">
        <v>0.0</v>
      </c>
      <c r="C60" s="11">
        <v>0.0</v>
      </c>
      <c r="D60" s="11">
        <v>-1.0</v>
      </c>
      <c r="E60" s="11">
        <v>-1.0</v>
      </c>
      <c r="F60" s="11">
        <f t="shared" si="1"/>
        <v>-1</v>
      </c>
      <c r="G60" s="11">
        <f t="shared" si="2"/>
        <v>-1</v>
      </c>
      <c r="H60" s="11">
        <v>0.801219707661228</v>
      </c>
      <c r="I60" s="11">
        <v>0.818986174431123</v>
      </c>
      <c r="J60" s="9">
        <f t="shared" si="3"/>
        <v>0.8012197077</v>
      </c>
      <c r="K60" s="9">
        <f t="shared" si="4"/>
        <v>0.8189861744</v>
      </c>
      <c r="L60" s="11">
        <v>3.0</v>
      </c>
      <c r="M60" s="11">
        <v>1.0</v>
      </c>
      <c r="N60" s="11">
        <f t="shared" si="5"/>
        <v>1</v>
      </c>
      <c r="O60" s="11">
        <f t="shared" si="9"/>
        <v>-1</v>
      </c>
      <c r="P60" s="13">
        <f t="shared" si="7"/>
        <v>0</v>
      </c>
      <c r="Q60" s="15">
        <f t="shared" si="8"/>
        <v>1</v>
      </c>
      <c r="R60" s="6" t="s">
        <v>88</v>
      </c>
      <c r="S60" s="6" t="s">
        <v>17</v>
      </c>
      <c r="T60" s="11">
        <v>84.0</v>
      </c>
      <c r="U60" s="6" t="s">
        <v>183</v>
      </c>
      <c r="V60" s="6"/>
      <c r="W60" s="6" t="s">
        <v>50</v>
      </c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</row>
    <row r="61">
      <c r="A61" s="11">
        <v>6.0</v>
      </c>
      <c r="B61" s="11">
        <v>-0.277556920051574</v>
      </c>
      <c r="C61" s="11">
        <v>-0.138778460025787</v>
      </c>
      <c r="D61" s="11">
        <v>-1.0</v>
      </c>
      <c r="E61" s="11">
        <v>-1.0</v>
      </c>
      <c r="F61" s="11">
        <f t="shared" si="1"/>
        <v>-1</v>
      </c>
      <c r="G61" s="11">
        <f t="shared" si="2"/>
        <v>-1</v>
      </c>
      <c r="H61" s="11">
        <v>-0.740227341651916</v>
      </c>
      <c r="I61" s="11">
        <v>-0.740227341651916</v>
      </c>
      <c r="J61" s="9">
        <f t="shared" si="3"/>
        <v>-0.7402273417</v>
      </c>
      <c r="K61" s="9">
        <f t="shared" si="4"/>
        <v>-0.7402273417</v>
      </c>
      <c r="L61" s="11">
        <v>3.0</v>
      </c>
      <c r="M61" s="11">
        <v>1.0</v>
      </c>
      <c r="N61" s="11">
        <f t="shared" si="5"/>
        <v>1</v>
      </c>
      <c r="O61" s="11">
        <f t="shared" si="9"/>
        <v>-1</v>
      </c>
      <c r="P61" s="13">
        <f t="shared" si="7"/>
        <v>0</v>
      </c>
      <c r="Q61" s="15">
        <f t="shared" si="8"/>
        <v>1</v>
      </c>
      <c r="R61" s="6" t="s">
        <v>88</v>
      </c>
      <c r="S61" s="6" t="s">
        <v>17</v>
      </c>
      <c r="T61" s="11">
        <v>96.0</v>
      </c>
      <c r="U61" s="6" t="s">
        <v>184</v>
      </c>
      <c r="V61" s="6"/>
      <c r="W61" s="6" t="s">
        <v>50</v>
      </c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</row>
    <row r="62">
      <c r="A62" s="11">
        <v>6.0</v>
      </c>
      <c r="B62" s="11">
        <v>-0.349695372581482</v>
      </c>
      <c r="C62" s="11">
        <v>-0.174847686290741</v>
      </c>
      <c r="D62" s="11">
        <v>-1.0</v>
      </c>
      <c r="E62" s="11">
        <v>-1.0</v>
      </c>
      <c r="F62" s="11">
        <f t="shared" si="1"/>
        <v>-1</v>
      </c>
      <c r="G62" s="11">
        <f t="shared" si="2"/>
        <v>-1</v>
      </c>
      <c r="H62" s="11">
        <v>-0.849610692862706</v>
      </c>
      <c r="I62" s="11">
        <v>-0.820721501412012</v>
      </c>
      <c r="J62" s="9">
        <f t="shared" si="3"/>
        <v>-0.8496106929</v>
      </c>
      <c r="K62" s="9">
        <f t="shared" si="4"/>
        <v>-0.8207215014</v>
      </c>
      <c r="L62" s="11">
        <v>3.0</v>
      </c>
      <c r="M62" s="11">
        <v>1.0</v>
      </c>
      <c r="N62" s="11">
        <f t="shared" si="5"/>
        <v>1</v>
      </c>
      <c r="O62" s="11">
        <f t="shared" si="9"/>
        <v>-1</v>
      </c>
      <c r="P62" s="13">
        <f t="shared" si="7"/>
        <v>0</v>
      </c>
      <c r="Q62" s="15">
        <f t="shared" si="8"/>
        <v>1</v>
      </c>
      <c r="R62" s="6" t="s">
        <v>88</v>
      </c>
      <c r="S62" s="6" t="s">
        <v>17</v>
      </c>
      <c r="T62" s="11">
        <v>108.0</v>
      </c>
      <c r="U62" s="6" t="s">
        <v>185</v>
      </c>
      <c r="V62" s="6"/>
      <c r="W62" s="6" t="s">
        <v>50</v>
      </c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</row>
    <row r="63">
      <c r="A63" s="9">
        <v>6.0</v>
      </c>
      <c r="B63" s="9">
        <v>-0.390584516525268</v>
      </c>
      <c r="C63" s="9">
        <v>-0.195292258262634</v>
      </c>
      <c r="D63" s="9">
        <v>1.0</v>
      </c>
      <c r="E63" s="9">
        <v>1.0</v>
      </c>
      <c r="F63" s="8" t="str">
        <f t="shared" si="1"/>
        <v>(1)</v>
      </c>
      <c r="G63" s="8" t="str">
        <f t="shared" si="2"/>
        <v>(1)</v>
      </c>
      <c r="H63" s="9">
        <v>-0.829443610767564</v>
      </c>
      <c r="I63" s="9">
        <v>-0.783586040665726</v>
      </c>
      <c r="J63" s="9" t="str">
        <f t="shared" si="3"/>
        <v>(-0.829443610767564)</v>
      </c>
      <c r="K63" s="9" t="str">
        <f t="shared" si="4"/>
        <v>(-0.783586040665726)</v>
      </c>
      <c r="L63" s="9">
        <v>3.0</v>
      </c>
      <c r="M63" s="9">
        <v>1.0</v>
      </c>
      <c r="N63" s="9">
        <f t="shared" si="5"/>
        <v>1</v>
      </c>
      <c r="O63" s="9">
        <f t="shared" si="9"/>
        <v>-1</v>
      </c>
      <c r="P63" s="8" t="str">
        <f t="shared" si="7"/>
        <v>(1)</v>
      </c>
      <c r="Q63" s="8" t="str">
        <f t="shared" si="8"/>
        <v>(0)</v>
      </c>
      <c r="R63" s="8" t="s">
        <v>88</v>
      </c>
      <c r="S63" s="8" t="s">
        <v>17</v>
      </c>
      <c r="T63" s="9">
        <v>120.0</v>
      </c>
      <c r="U63" s="8" t="s">
        <v>186</v>
      </c>
      <c r="V63" s="8"/>
      <c r="W63" s="8" t="s">
        <v>48</v>
      </c>
      <c r="X63" s="8"/>
      <c r="Y63" s="8"/>
      <c r="Z63" s="8"/>
      <c r="AA63" s="8"/>
      <c r="AB63" s="8"/>
      <c r="AC63" s="8"/>
      <c r="AD63" s="8"/>
      <c r="AE63" s="6"/>
      <c r="AF63" s="6"/>
      <c r="AG63" s="6"/>
      <c r="AH63" s="6"/>
    </row>
    <row r="64">
      <c r="A64" s="9">
        <v>6.0</v>
      </c>
      <c r="B64" s="9">
        <v>-0.332324790954589</v>
      </c>
      <c r="C64" s="9">
        <v>-0.166162395477294</v>
      </c>
      <c r="D64" s="9">
        <v>1.0</v>
      </c>
      <c r="E64" s="9">
        <v>1.0</v>
      </c>
      <c r="F64" s="8" t="str">
        <f t="shared" si="1"/>
        <v>(1)</v>
      </c>
      <c r="G64" s="8" t="str">
        <f t="shared" si="2"/>
        <v>(1)</v>
      </c>
      <c r="H64" s="9">
        <v>0.59264441419409</v>
      </c>
      <c r="I64" s="9">
        <v>0.649853013400069</v>
      </c>
      <c r="J64" s="9" t="str">
        <f t="shared" si="3"/>
        <v>(0.59264441419409)</v>
      </c>
      <c r="K64" s="9" t="str">
        <f t="shared" si="4"/>
        <v>(0.649853013400069)</v>
      </c>
      <c r="L64" s="9">
        <v>3.0</v>
      </c>
      <c r="M64" s="9">
        <v>1.0</v>
      </c>
      <c r="N64" s="9">
        <f t="shared" si="5"/>
        <v>1</v>
      </c>
      <c r="O64" s="9">
        <f t="shared" si="9"/>
        <v>-1</v>
      </c>
      <c r="P64" s="8" t="str">
        <f t="shared" si="7"/>
        <v>(1)</v>
      </c>
      <c r="Q64" s="8" t="str">
        <f t="shared" si="8"/>
        <v>(0)</v>
      </c>
      <c r="R64" s="8" t="s">
        <v>88</v>
      </c>
      <c r="S64" s="8" t="s">
        <v>17</v>
      </c>
      <c r="T64" s="9">
        <v>132.0</v>
      </c>
      <c r="U64" s="8" t="s">
        <v>187</v>
      </c>
      <c r="V64" s="8"/>
      <c r="W64" s="8" t="s">
        <v>48</v>
      </c>
      <c r="X64" s="8"/>
      <c r="Y64" s="8"/>
      <c r="Z64" s="8"/>
      <c r="AA64" s="8"/>
      <c r="AB64" s="8"/>
      <c r="AC64" s="8"/>
      <c r="AD64" s="8"/>
      <c r="AE64" s="6"/>
      <c r="AF64" s="6"/>
      <c r="AG64" s="6"/>
      <c r="AH64" s="6"/>
    </row>
    <row r="65">
      <c r="A65" s="9">
        <v>6.0</v>
      </c>
      <c r="B65" s="9">
        <v>-0.460598945617675</v>
      </c>
      <c r="C65" s="9">
        <v>-0.230299472808837</v>
      </c>
      <c r="D65" s="9">
        <v>1.0</v>
      </c>
      <c r="E65" s="9">
        <v>1.0</v>
      </c>
      <c r="F65" s="8" t="str">
        <f t="shared" si="1"/>
        <v>(1)</v>
      </c>
      <c r="G65" s="8" t="str">
        <f t="shared" si="2"/>
        <v>(1)</v>
      </c>
      <c r="H65" s="9">
        <v>0.667926581771798</v>
      </c>
      <c r="I65" s="9">
        <v>0.709341494277928</v>
      </c>
      <c r="J65" s="9" t="str">
        <f t="shared" si="3"/>
        <v>(0.667926581771798)</v>
      </c>
      <c r="K65" s="9" t="str">
        <f t="shared" si="4"/>
        <v>(0.709341494277928)</v>
      </c>
      <c r="L65" s="9">
        <v>3.0</v>
      </c>
      <c r="M65" s="9">
        <v>1.0</v>
      </c>
      <c r="N65" s="9">
        <f t="shared" si="5"/>
        <v>1</v>
      </c>
      <c r="O65" s="9">
        <f t="shared" si="9"/>
        <v>-1</v>
      </c>
      <c r="P65" s="8" t="str">
        <f t="shared" si="7"/>
        <v>(1)</v>
      </c>
      <c r="Q65" s="8" t="str">
        <f t="shared" si="8"/>
        <v>(0)</v>
      </c>
      <c r="R65" s="8" t="s">
        <v>88</v>
      </c>
      <c r="S65" s="8" t="s">
        <v>17</v>
      </c>
      <c r="T65" s="9">
        <v>144.0</v>
      </c>
      <c r="U65" s="8" t="s">
        <v>188</v>
      </c>
      <c r="V65" s="8"/>
      <c r="W65" s="8" t="s">
        <v>48</v>
      </c>
      <c r="X65" s="8"/>
      <c r="Y65" s="8"/>
      <c r="Z65" s="8"/>
      <c r="AA65" s="8"/>
      <c r="AB65" s="8"/>
      <c r="AC65" s="8"/>
      <c r="AD65" s="8"/>
      <c r="AE65" s="6"/>
      <c r="AF65" s="6"/>
      <c r="AG65" s="6"/>
      <c r="AH65" s="6"/>
    </row>
    <row r="66">
      <c r="A66" s="9">
        <v>6.0</v>
      </c>
      <c r="B66" s="9">
        <v>-0.403389310836792</v>
      </c>
      <c r="C66" s="9">
        <v>-0.201694655418396</v>
      </c>
      <c r="D66" s="9">
        <v>1.0</v>
      </c>
      <c r="E66" s="9">
        <v>1.0</v>
      </c>
      <c r="F66" s="8" t="str">
        <f t="shared" si="1"/>
        <v>(1)</v>
      </c>
      <c r="G66" s="8" t="str">
        <f t="shared" si="2"/>
        <v>(1)</v>
      </c>
      <c r="H66" s="9">
        <v>0.495437249258657</v>
      </c>
      <c r="I66" s="9">
        <v>0.5749940200227</v>
      </c>
      <c r="J66" s="9" t="str">
        <f t="shared" si="3"/>
        <v>(0.495437249258657)</v>
      </c>
      <c r="K66" s="9" t="str">
        <f t="shared" si="4"/>
        <v>(0.5749940200227)</v>
      </c>
      <c r="L66" s="9">
        <v>3.0</v>
      </c>
      <c r="M66" s="9">
        <v>1.0</v>
      </c>
      <c r="N66" s="9">
        <f t="shared" si="5"/>
        <v>1</v>
      </c>
      <c r="O66" s="9">
        <f t="shared" si="9"/>
        <v>-1</v>
      </c>
      <c r="P66" s="8" t="str">
        <f t="shared" si="7"/>
        <v>(1)</v>
      </c>
      <c r="Q66" s="8" t="str">
        <f t="shared" si="8"/>
        <v>(0)</v>
      </c>
      <c r="R66" s="8" t="s">
        <v>88</v>
      </c>
      <c r="S66" s="8" t="s">
        <v>17</v>
      </c>
      <c r="T66" s="9">
        <v>156.0</v>
      </c>
      <c r="U66" s="8" t="s">
        <v>189</v>
      </c>
      <c r="V66" s="8"/>
      <c r="W66" s="8" t="s">
        <v>48</v>
      </c>
      <c r="X66" s="8"/>
      <c r="Y66" s="8"/>
      <c r="Z66" s="8"/>
      <c r="AA66" s="8"/>
      <c r="AB66" s="8"/>
      <c r="AC66" s="8"/>
      <c r="AD66" s="8"/>
      <c r="AE66" s="6"/>
      <c r="AF66" s="6"/>
      <c r="AG66" s="6"/>
      <c r="AH66" s="6"/>
    </row>
    <row r="67">
      <c r="F67" s="4">
        <f t="shared" ref="F67:G67" si="10">AVERAGE(F2:F66)</f>
        <v>0.09090909091</v>
      </c>
      <c r="G67" s="4">
        <f t="shared" si="10"/>
        <v>0.5454545455</v>
      </c>
      <c r="J67" s="4">
        <f t="shared" ref="J67:M67" si="11">AVERAGE(J2:J66)</f>
        <v>0.2047488553</v>
      </c>
      <c r="K67" s="4">
        <f t="shared" si="11"/>
        <v>0.4679921622</v>
      </c>
      <c r="L67" s="4">
        <f t="shared" si="11"/>
        <v>3.6</v>
      </c>
      <c r="M67" s="4">
        <f t="shared" si="11"/>
        <v>1.276923077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0" max="10" width="17.88"/>
    <col customWidth="1" min="11" max="11" width="18.13"/>
  </cols>
  <sheetData>
    <row r="1">
      <c r="A1" s="5" t="s">
        <v>23</v>
      </c>
      <c r="B1" s="6" t="s">
        <v>24</v>
      </c>
      <c r="C1" s="6" t="s">
        <v>25</v>
      </c>
      <c r="D1" s="6" t="s">
        <v>26</v>
      </c>
      <c r="E1" s="6" t="s">
        <v>27</v>
      </c>
      <c r="F1" s="6" t="s">
        <v>28</v>
      </c>
      <c r="G1" s="6" t="s">
        <v>29</v>
      </c>
      <c r="H1" s="6" t="s">
        <v>30</v>
      </c>
      <c r="I1" s="6" t="s">
        <v>31</v>
      </c>
      <c r="J1" s="7" t="s">
        <v>32</v>
      </c>
      <c r="K1" s="7" t="s">
        <v>33</v>
      </c>
      <c r="L1" s="6" t="s">
        <v>34</v>
      </c>
      <c r="M1" s="6" t="s">
        <v>35</v>
      </c>
      <c r="N1" s="6" t="s">
        <v>36</v>
      </c>
      <c r="O1" s="6" t="s">
        <v>37</v>
      </c>
      <c r="P1" s="6" t="s">
        <v>38</v>
      </c>
      <c r="Q1" s="6" t="s">
        <v>39</v>
      </c>
      <c r="R1" s="6" t="s">
        <v>40</v>
      </c>
      <c r="S1" s="6" t="s">
        <v>41</v>
      </c>
      <c r="T1" s="6" t="s">
        <v>42</v>
      </c>
      <c r="U1" s="6" t="s">
        <v>43</v>
      </c>
      <c r="V1" s="6"/>
      <c r="W1" s="6" t="s">
        <v>44</v>
      </c>
      <c r="X1" s="6"/>
      <c r="Y1" s="6"/>
      <c r="Z1" s="6"/>
      <c r="AA1" s="6"/>
      <c r="AB1" s="6"/>
      <c r="AC1" s="6"/>
      <c r="AD1" s="6"/>
      <c r="AE1" s="6"/>
      <c r="AF1" s="6"/>
      <c r="AG1" s="6"/>
      <c r="AH1" s="6"/>
    </row>
    <row r="2">
      <c r="A2" s="6" t="s">
        <v>45</v>
      </c>
      <c r="B2" s="11">
        <v>-0.247435808181762</v>
      </c>
      <c r="C2" s="11">
        <v>0.247435808181762</v>
      </c>
      <c r="D2" s="11">
        <v>1.0</v>
      </c>
      <c r="E2" s="11">
        <v>1.0</v>
      </c>
      <c r="F2" s="11">
        <f t="shared" ref="F2:F25" si="1">IF(W2="simulated", "(" &amp; D2 &amp; ")", D2)
</f>
        <v>1</v>
      </c>
      <c r="G2" s="11">
        <f t="shared" ref="G2:G25" si="2">IF(W2="simulated", "(" &amp; E2 &amp; ")", E2)
</f>
        <v>1</v>
      </c>
      <c r="H2" s="11">
        <v>0.768504784485756</v>
      </c>
      <c r="I2" s="11">
        <v>0.860341503241599</v>
      </c>
      <c r="J2" s="9">
        <f t="shared" ref="J2:J25" si="3">IF(W2="simulated", "(" &amp; H2 &amp; ")", H2)
</f>
        <v>0.7685047845</v>
      </c>
      <c r="K2" s="9">
        <f t="shared" ref="K2:K25" si="4">IF(W2="simulated", "(" &amp; I2 &amp; ")", I2)
</f>
        <v>0.8603415032</v>
      </c>
      <c r="L2" s="12">
        <v>2.0</v>
      </c>
      <c r="M2" s="12">
        <v>2.0</v>
      </c>
      <c r="N2" s="12">
        <f t="shared" ref="N2:N25" si="5">If(L2&lt;3,-1,1)</f>
        <v>-1</v>
      </c>
      <c r="O2" s="12">
        <f t="shared" ref="O2:O6" si="6">if(M2&lt;3,-1,1)</f>
        <v>-1</v>
      </c>
      <c r="P2" s="13">
        <f t="shared" ref="P2:P25" si="7">IF(W2="simulated", "(" &amp; IF(D2=N2, 1, 0) &amp; ")", IF(D2=N2, 1, 0))
</f>
        <v>0</v>
      </c>
      <c r="Q2" s="13">
        <f t="shared" ref="Q2:Q25" si="8">IF(LOWER(TRIM($W2))="simulated", "(" &amp; IF(E2=O2,1,0) &amp; ")", IF(E2=O2,1,0))
</f>
        <v>0</v>
      </c>
      <c r="R2" s="14" t="s">
        <v>190</v>
      </c>
      <c r="S2" s="6" t="s">
        <v>18</v>
      </c>
      <c r="T2" s="11">
        <v>12.0</v>
      </c>
      <c r="U2" s="6" t="s">
        <v>191</v>
      </c>
      <c r="V2" s="6"/>
      <c r="W2" s="6" t="s">
        <v>50</v>
      </c>
      <c r="X2" s="6"/>
      <c r="Y2" s="6"/>
      <c r="Z2" s="6"/>
      <c r="AA2" s="6"/>
      <c r="AB2" s="6"/>
      <c r="AC2" s="6"/>
      <c r="AD2" s="6"/>
      <c r="AE2" s="6"/>
      <c r="AF2" s="6"/>
      <c r="AG2" s="6"/>
      <c r="AH2" s="6"/>
    </row>
    <row r="3">
      <c r="A3" s="8" t="s">
        <v>45</v>
      </c>
      <c r="B3" s="9">
        <v>-0.250694680213928</v>
      </c>
      <c r="C3" s="9">
        <v>0.250694680213928</v>
      </c>
      <c r="D3" s="9">
        <v>1.0</v>
      </c>
      <c r="E3" s="9">
        <v>1.0</v>
      </c>
      <c r="F3" s="8" t="str">
        <f t="shared" si="1"/>
        <v>(1)</v>
      </c>
      <c r="G3" s="8" t="str">
        <f t="shared" si="2"/>
        <v>(1)</v>
      </c>
      <c r="H3" s="9">
        <v>0.768504784485756</v>
      </c>
      <c r="I3" s="9">
        <v>0.860341503241599</v>
      </c>
      <c r="J3" s="9" t="str">
        <f t="shared" si="3"/>
        <v>(0.768504784485756)</v>
      </c>
      <c r="K3" s="9" t="str">
        <f t="shared" si="4"/>
        <v>(0.860341503241599)</v>
      </c>
      <c r="L3" s="9">
        <v>2.0</v>
      </c>
      <c r="M3" s="9">
        <v>2.0</v>
      </c>
      <c r="N3" s="9">
        <f t="shared" si="5"/>
        <v>-1</v>
      </c>
      <c r="O3" s="9">
        <f t="shared" si="6"/>
        <v>-1</v>
      </c>
      <c r="P3" s="8" t="str">
        <f t="shared" si="7"/>
        <v>(0)</v>
      </c>
      <c r="Q3" s="8" t="str">
        <f t="shared" si="8"/>
        <v>(0)</v>
      </c>
      <c r="R3" s="8" t="s">
        <v>190</v>
      </c>
      <c r="S3" s="8" t="s">
        <v>18</v>
      </c>
      <c r="T3" s="9">
        <v>24.0</v>
      </c>
      <c r="U3" s="8" t="s">
        <v>192</v>
      </c>
      <c r="V3" s="8"/>
      <c r="W3" s="8" t="s">
        <v>48</v>
      </c>
      <c r="X3" s="8"/>
      <c r="Y3" s="8"/>
      <c r="Z3" s="8"/>
      <c r="AA3" s="8"/>
      <c r="AB3" s="8"/>
      <c r="AC3" s="8"/>
      <c r="AD3" s="8"/>
      <c r="AE3" s="10"/>
      <c r="AF3" s="10"/>
      <c r="AG3" s="10"/>
      <c r="AH3" s="10"/>
    </row>
    <row r="4">
      <c r="A4" s="8" t="s">
        <v>45</v>
      </c>
      <c r="B4" s="9">
        <v>0.352984499931335</v>
      </c>
      <c r="C4" s="9">
        <v>0.264738374948501</v>
      </c>
      <c r="D4" s="9">
        <v>1.0</v>
      </c>
      <c r="E4" s="9">
        <v>1.0</v>
      </c>
      <c r="F4" s="8" t="str">
        <f t="shared" si="1"/>
        <v>(1)</v>
      </c>
      <c r="G4" s="8" t="str">
        <f t="shared" si="2"/>
        <v>(1)</v>
      </c>
      <c r="H4" s="9">
        <v>0.764843122823881</v>
      </c>
      <c r="I4" s="9">
        <v>0.859114856855226</v>
      </c>
      <c r="J4" s="9" t="str">
        <f t="shared" si="3"/>
        <v>(0.764843122823881)</v>
      </c>
      <c r="K4" s="9" t="str">
        <f t="shared" si="4"/>
        <v>(0.859114856855226)</v>
      </c>
      <c r="L4" s="9">
        <v>2.0</v>
      </c>
      <c r="M4" s="9">
        <v>2.0</v>
      </c>
      <c r="N4" s="9">
        <f t="shared" si="5"/>
        <v>-1</v>
      </c>
      <c r="O4" s="9">
        <f t="shared" si="6"/>
        <v>-1</v>
      </c>
      <c r="P4" s="8" t="str">
        <f t="shared" si="7"/>
        <v>(0)</v>
      </c>
      <c r="Q4" s="8" t="str">
        <f t="shared" si="8"/>
        <v>(0)</v>
      </c>
      <c r="R4" s="8" t="s">
        <v>190</v>
      </c>
      <c r="S4" s="8" t="s">
        <v>18</v>
      </c>
      <c r="T4" s="9">
        <v>36.0</v>
      </c>
      <c r="U4" s="8" t="s">
        <v>193</v>
      </c>
      <c r="V4" s="8"/>
      <c r="W4" s="8" t="s">
        <v>48</v>
      </c>
      <c r="X4" s="8"/>
      <c r="Y4" s="8"/>
      <c r="Z4" s="8"/>
      <c r="AA4" s="8"/>
      <c r="AB4" s="8"/>
      <c r="AC4" s="8"/>
      <c r="AD4" s="8"/>
      <c r="AE4" s="10"/>
      <c r="AF4" s="10"/>
      <c r="AG4" s="10"/>
      <c r="AH4" s="10"/>
    </row>
    <row r="5">
      <c r="A5" s="8" t="s">
        <v>45</v>
      </c>
      <c r="B5" s="9">
        <v>-0.547158670425415</v>
      </c>
      <c r="C5" s="9">
        <v>0.547158670425415</v>
      </c>
      <c r="D5" s="9">
        <v>1.0</v>
      </c>
      <c r="E5" s="9">
        <v>1.0</v>
      </c>
      <c r="F5" s="8" t="str">
        <f t="shared" si="1"/>
        <v>(1)</v>
      </c>
      <c r="G5" s="8" t="str">
        <f t="shared" si="2"/>
        <v>(1)</v>
      </c>
      <c r="H5" s="9">
        <v>0.828710167945329</v>
      </c>
      <c r="I5" s="9">
        <v>0.805348032221871</v>
      </c>
      <c r="J5" s="9" t="str">
        <f t="shared" si="3"/>
        <v>(0.828710167945329)</v>
      </c>
      <c r="K5" s="9" t="str">
        <f t="shared" si="4"/>
        <v>(0.805348032221871)</v>
      </c>
      <c r="L5" s="9">
        <v>2.0</v>
      </c>
      <c r="M5" s="9">
        <v>2.0</v>
      </c>
      <c r="N5" s="9">
        <f t="shared" si="5"/>
        <v>-1</v>
      </c>
      <c r="O5" s="9">
        <f t="shared" si="6"/>
        <v>-1</v>
      </c>
      <c r="P5" s="8" t="str">
        <f t="shared" si="7"/>
        <v>(0)</v>
      </c>
      <c r="Q5" s="8" t="str">
        <f t="shared" si="8"/>
        <v>(0)</v>
      </c>
      <c r="R5" s="8" t="s">
        <v>190</v>
      </c>
      <c r="S5" s="8" t="s">
        <v>18</v>
      </c>
      <c r="T5" s="9">
        <v>48.0</v>
      </c>
      <c r="U5" s="8" t="s">
        <v>194</v>
      </c>
      <c r="V5" s="8"/>
      <c r="W5" s="8" t="s">
        <v>48</v>
      </c>
      <c r="X5" s="8"/>
      <c r="Y5" s="8"/>
      <c r="Z5" s="8"/>
      <c r="AA5" s="8"/>
      <c r="AB5" s="8"/>
      <c r="AC5" s="8"/>
      <c r="AD5" s="8"/>
      <c r="AE5" s="10"/>
      <c r="AF5" s="10"/>
      <c r="AG5" s="10"/>
      <c r="AH5" s="10"/>
    </row>
    <row r="6">
      <c r="A6" s="8" t="s">
        <v>45</v>
      </c>
      <c r="B6" s="9">
        <v>-0.32359824180603</v>
      </c>
      <c r="C6" s="9">
        <v>0.32359824180603</v>
      </c>
      <c r="D6" s="9">
        <v>1.0</v>
      </c>
      <c r="E6" s="9">
        <v>1.0</v>
      </c>
      <c r="F6" s="8" t="str">
        <f t="shared" si="1"/>
        <v>(1)</v>
      </c>
      <c r="G6" s="8" t="str">
        <f t="shared" si="2"/>
        <v>(1)</v>
      </c>
      <c r="H6" s="9">
        <v>0.365094039214657</v>
      </c>
      <c r="I6" s="9">
        <v>0.814167955147219</v>
      </c>
      <c r="J6" s="9" t="str">
        <f t="shared" si="3"/>
        <v>(0.365094039214657)</v>
      </c>
      <c r="K6" s="9" t="str">
        <f t="shared" si="4"/>
        <v>(0.814167955147219)</v>
      </c>
      <c r="L6" s="9">
        <v>2.0</v>
      </c>
      <c r="M6" s="9">
        <v>2.0</v>
      </c>
      <c r="N6" s="9">
        <f t="shared" si="5"/>
        <v>-1</v>
      </c>
      <c r="O6" s="9">
        <f t="shared" si="6"/>
        <v>-1</v>
      </c>
      <c r="P6" s="8" t="str">
        <f t="shared" si="7"/>
        <v>(0)</v>
      </c>
      <c r="Q6" s="8" t="str">
        <f t="shared" si="8"/>
        <v>(0)</v>
      </c>
      <c r="R6" s="8" t="s">
        <v>190</v>
      </c>
      <c r="S6" s="8" t="s">
        <v>18</v>
      </c>
      <c r="T6" s="9">
        <v>60.0</v>
      </c>
      <c r="U6" s="8" t="s">
        <v>195</v>
      </c>
      <c r="V6" s="8"/>
      <c r="W6" s="8" t="s">
        <v>48</v>
      </c>
      <c r="X6" s="8"/>
      <c r="Y6" s="8"/>
      <c r="Z6" s="8"/>
      <c r="AA6" s="8"/>
      <c r="AB6" s="8"/>
      <c r="AC6" s="8"/>
      <c r="AD6" s="8"/>
      <c r="AE6" s="10"/>
      <c r="AF6" s="10"/>
      <c r="AG6" s="10"/>
      <c r="AH6" s="10"/>
    </row>
    <row r="7">
      <c r="A7" s="6" t="s">
        <v>54</v>
      </c>
      <c r="B7" s="11">
        <v>0.0</v>
      </c>
      <c r="C7" s="11">
        <v>0.0</v>
      </c>
      <c r="D7" s="11">
        <v>-1.0</v>
      </c>
      <c r="E7" s="11">
        <v>1.0</v>
      </c>
      <c r="F7" s="11">
        <f t="shared" si="1"/>
        <v>-1</v>
      </c>
      <c r="G7" s="11">
        <f t="shared" si="2"/>
        <v>1</v>
      </c>
      <c r="H7" s="11">
        <v>-0.797075742483139</v>
      </c>
      <c r="I7" s="11">
        <v>0.797075742483139</v>
      </c>
      <c r="J7" s="9">
        <f t="shared" si="3"/>
        <v>-0.7970757425</v>
      </c>
      <c r="K7" s="9">
        <f t="shared" si="4"/>
        <v>0.7970757425</v>
      </c>
      <c r="L7" s="12">
        <v>1.0</v>
      </c>
      <c r="M7" s="12">
        <v>2.0</v>
      </c>
      <c r="N7" s="12">
        <f t="shared" si="5"/>
        <v>-1</v>
      </c>
      <c r="O7" s="12">
        <f t="shared" ref="O7:O25" si="9">If(M7&lt;3,-1,1)</f>
        <v>-1</v>
      </c>
      <c r="P7" s="15">
        <f t="shared" si="7"/>
        <v>1</v>
      </c>
      <c r="Q7" s="13">
        <f t="shared" si="8"/>
        <v>0</v>
      </c>
      <c r="R7" s="14" t="s">
        <v>196</v>
      </c>
      <c r="S7" s="6" t="s">
        <v>18</v>
      </c>
      <c r="T7" s="11">
        <v>12.0</v>
      </c>
      <c r="U7" s="6" t="s">
        <v>197</v>
      </c>
      <c r="V7" s="6"/>
      <c r="W7" s="6" t="s">
        <v>50</v>
      </c>
      <c r="X7" s="6"/>
      <c r="Y7" s="6"/>
      <c r="Z7" s="6"/>
      <c r="AA7" s="6"/>
      <c r="AB7" s="6"/>
      <c r="AC7" s="6"/>
      <c r="AD7" s="6"/>
      <c r="AE7" s="6"/>
      <c r="AF7" s="6"/>
      <c r="AG7" s="6"/>
      <c r="AH7" s="6"/>
    </row>
    <row r="8">
      <c r="A8" s="6" t="s">
        <v>54</v>
      </c>
      <c r="B8" s="11">
        <v>0.329771852493286</v>
      </c>
      <c r="C8" s="11">
        <v>0.247328889369964</v>
      </c>
      <c r="D8" s="11">
        <v>-1.0</v>
      </c>
      <c r="E8" s="11">
        <v>1.0</v>
      </c>
      <c r="F8" s="11">
        <f t="shared" si="1"/>
        <v>-1</v>
      </c>
      <c r="G8" s="11">
        <f t="shared" si="2"/>
        <v>1</v>
      </c>
      <c r="H8" s="11">
        <v>-0.797075742483139</v>
      </c>
      <c r="I8" s="11">
        <v>0.797075742483139</v>
      </c>
      <c r="J8" s="9">
        <f t="shared" si="3"/>
        <v>-0.7970757425</v>
      </c>
      <c r="K8" s="9">
        <f t="shared" si="4"/>
        <v>0.7970757425</v>
      </c>
      <c r="L8" s="12">
        <v>1.0</v>
      </c>
      <c r="M8" s="12">
        <v>2.0</v>
      </c>
      <c r="N8" s="12">
        <f t="shared" si="5"/>
        <v>-1</v>
      </c>
      <c r="O8" s="12">
        <f t="shared" si="9"/>
        <v>-1</v>
      </c>
      <c r="P8" s="15">
        <f t="shared" si="7"/>
        <v>1</v>
      </c>
      <c r="Q8" s="13">
        <f t="shared" si="8"/>
        <v>0</v>
      </c>
      <c r="R8" s="14" t="s">
        <v>196</v>
      </c>
      <c r="S8" s="6" t="s">
        <v>18</v>
      </c>
      <c r="T8" s="11">
        <v>24.0</v>
      </c>
      <c r="U8" s="6" t="s">
        <v>198</v>
      </c>
      <c r="V8" s="6"/>
      <c r="W8" s="6" t="s">
        <v>50</v>
      </c>
      <c r="X8" s="6"/>
      <c r="Y8" s="6"/>
      <c r="Z8" s="6"/>
      <c r="AA8" s="6"/>
      <c r="AB8" s="6"/>
      <c r="AC8" s="6"/>
      <c r="AD8" s="6"/>
      <c r="AE8" s="6"/>
      <c r="AF8" s="6"/>
      <c r="AG8" s="6"/>
      <c r="AH8" s="6"/>
    </row>
    <row r="9">
      <c r="A9" s="6" t="s">
        <v>54</v>
      </c>
      <c r="B9" s="6" t="s">
        <v>74</v>
      </c>
      <c r="C9" s="6" t="s">
        <v>74</v>
      </c>
      <c r="D9" s="11">
        <v>-1.0</v>
      </c>
      <c r="E9" s="11">
        <v>1.0</v>
      </c>
      <c r="F9" s="11">
        <f t="shared" si="1"/>
        <v>-1</v>
      </c>
      <c r="G9" s="11">
        <f t="shared" si="2"/>
        <v>1</v>
      </c>
      <c r="H9" s="11">
        <v>-0.671109004607395</v>
      </c>
      <c r="I9" s="11">
        <v>0.813842690147015</v>
      </c>
      <c r="J9" s="9">
        <f t="shared" si="3"/>
        <v>-0.6711090046</v>
      </c>
      <c r="K9" s="9">
        <f t="shared" si="4"/>
        <v>0.8138426901</v>
      </c>
      <c r="L9" s="12">
        <v>1.0</v>
      </c>
      <c r="M9" s="12">
        <v>2.0</v>
      </c>
      <c r="N9" s="12">
        <f t="shared" si="5"/>
        <v>-1</v>
      </c>
      <c r="O9" s="12">
        <f t="shared" si="9"/>
        <v>-1</v>
      </c>
      <c r="P9" s="15">
        <f t="shared" si="7"/>
        <v>1</v>
      </c>
      <c r="Q9" s="13">
        <f t="shared" si="8"/>
        <v>0</v>
      </c>
      <c r="R9" s="14" t="s">
        <v>196</v>
      </c>
      <c r="S9" s="6" t="s">
        <v>18</v>
      </c>
      <c r="T9" s="11">
        <v>36.0</v>
      </c>
      <c r="U9" s="6" t="s">
        <v>199</v>
      </c>
      <c r="V9" s="6"/>
      <c r="W9" s="6" t="s">
        <v>50</v>
      </c>
      <c r="X9" s="6"/>
      <c r="Y9" s="6"/>
      <c r="Z9" s="6"/>
      <c r="AA9" s="6"/>
      <c r="AB9" s="6"/>
      <c r="AC9" s="6"/>
      <c r="AD9" s="6"/>
      <c r="AE9" s="6"/>
      <c r="AF9" s="6"/>
      <c r="AG9" s="6"/>
      <c r="AH9" s="6"/>
    </row>
    <row r="10">
      <c r="A10" s="8" t="s">
        <v>54</v>
      </c>
      <c r="B10" s="9">
        <v>0.368838477134704</v>
      </c>
      <c r="C10" s="9">
        <v>0.276628857851028</v>
      </c>
      <c r="D10" s="9">
        <v>1.0</v>
      </c>
      <c r="E10" s="9">
        <v>1.0</v>
      </c>
      <c r="F10" s="8" t="str">
        <f t="shared" si="1"/>
        <v>(1)</v>
      </c>
      <c r="G10" s="8" t="str">
        <f t="shared" si="2"/>
        <v>(1)</v>
      </c>
      <c r="H10" s="9">
        <v>-1.0</v>
      </c>
      <c r="I10" s="9">
        <v>1.0</v>
      </c>
      <c r="J10" s="9" t="str">
        <f t="shared" si="3"/>
        <v>(-1)</v>
      </c>
      <c r="K10" s="9" t="str">
        <f t="shared" si="4"/>
        <v>(1)</v>
      </c>
      <c r="L10" s="9">
        <v>1.0</v>
      </c>
      <c r="M10" s="9">
        <v>2.0</v>
      </c>
      <c r="N10" s="9">
        <f t="shared" si="5"/>
        <v>-1</v>
      </c>
      <c r="O10" s="9">
        <f t="shared" si="9"/>
        <v>-1</v>
      </c>
      <c r="P10" s="8" t="str">
        <f t="shared" si="7"/>
        <v>(0)</v>
      </c>
      <c r="Q10" s="8" t="str">
        <f t="shared" si="8"/>
        <v>(0)</v>
      </c>
      <c r="R10" s="8" t="s">
        <v>196</v>
      </c>
      <c r="S10" s="8" t="s">
        <v>18</v>
      </c>
      <c r="T10" s="9">
        <v>48.0</v>
      </c>
      <c r="U10" s="8" t="s">
        <v>200</v>
      </c>
      <c r="V10" s="8"/>
      <c r="W10" s="8" t="s">
        <v>48</v>
      </c>
      <c r="X10" s="8"/>
      <c r="Y10" s="8"/>
      <c r="Z10" s="8"/>
      <c r="AA10" s="8"/>
      <c r="AB10" s="8"/>
      <c r="AC10" s="8"/>
      <c r="AD10" s="8"/>
      <c r="AE10" s="6"/>
      <c r="AF10" s="6"/>
      <c r="AG10" s="6"/>
      <c r="AH10" s="6"/>
    </row>
    <row r="11">
      <c r="A11" s="8" t="s">
        <v>61</v>
      </c>
      <c r="B11" s="9">
        <v>0.351081013679504</v>
      </c>
      <c r="C11" s="9">
        <v>0.263310760259628</v>
      </c>
      <c r="D11" s="9">
        <v>1.0</v>
      </c>
      <c r="E11" s="9">
        <v>1.0</v>
      </c>
      <c r="F11" s="8" t="str">
        <f t="shared" si="1"/>
        <v>(1)</v>
      </c>
      <c r="G11" s="8" t="str">
        <f t="shared" si="2"/>
        <v>(1)</v>
      </c>
      <c r="H11" s="9">
        <v>0.829132648365043</v>
      </c>
      <c r="I11" s="9">
        <v>0.806021796208875</v>
      </c>
      <c r="J11" s="9" t="str">
        <f t="shared" si="3"/>
        <v>(0.829132648365043)</v>
      </c>
      <c r="K11" s="9" t="str">
        <f t="shared" si="4"/>
        <v>(0.806021796208875)</v>
      </c>
      <c r="L11" s="9">
        <v>1.0</v>
      </c>
      <c r="M11" s="9">
        <v>3.0</v>
      </c>
      <c r="N11" s="9">
        <f t="shared" si="5"/>
        <v>-1</v>
      </c>
      <c r="O11" s="9">
        <f t="shared" si="9"/>
        <v>1</v>
      </c>
      <c r="P11" s="9" t="str">
        <f t="shared" si="7"/>
        <v>(0)</v>
      </c>
      <c r="Q11" s="9" t="str">
        <f t="shared" si="8"/>
        <v>(1)</v>
      </c>
      <c r="R11" s="8" t="s">
        <v>201</v>
      </c>
      <c r="S11" s="8" t="s">
        <v>18</v>
      </c>
      <c r="T11" s="9">
        <v>12.0</v>
      </c>
      <c r="U11" s="8" t="s">
        <v>202</v>
      </c>
      <c r="V11" s="8"/>
      <c r="W11" s="8" t="s">
        <v>48</v>
      </c>
      <c r="X11" s="8"/>
      <c r="Y11" s="8"/>
      <c r="Z11" s="8"/>
      <c r="AA11" s="8"/>
      <c r="AB11" s="8"/>
      <c r="AC11" s="8"/>
      <c r="AD11" s="8"/>
      <c r="AE11" s="6"/>
      <c r="AF11" s="6"/>
      <c r="AG11" s="6"/>
      <c r="AH11" s="6"/>
    </row>
    <row r="12">
      <c r="A12" s="6" t="s">
        <v>61</v>
      </c>
      <c r="B12" s="11">
        <v>-0.251513361930847</v>
      </c>
      <c r="C12" s="11">
        <v>-0.125756680965423</v>
      </c>
      <c r="D12" s="11">
        <v>-1.0</v>
      </c>
      <c r="E12" s="11">
        <v>1.0</v>
      </c>
      <c r="F12" s="11">
        <f t="shared" si="1"/>
        <v>-1</v>
      </c>
      <c r="G12" s="11">
        <f t="shared" si="2"/>
        <v>1</v>
      </c>
      <c r="H12" s="11">
        <v>0.829132648365043</v>
      </c>
      <c r="I12" s="11">
        <v>0.806021796208875</v>
      </c>
      <c r="J12" s="9">
        <f t="shared" si="3"/>
        <v>0.8291326484</v>
      </c>
      <c r="K12" s="9">
        <f t="shared" si="4"/>
        <v>0.8060217962</v>
      </c>
      <c r="L12" s="11">
        <v>1.0</v>
      </c>
      <c r="M12" s="11">
        <v>3.0</v>
      </c>
      <c r="N12" s="12">
        <f t="shared" si="5"/>
        <v>-1</v>
      </c>
      <c r="O12" s="12">
        <f t="shared" si="9"/>
        <v>1</v>
      </c>
      <c r="P12" s="15">
        <f t="shared" si="7"/>
        <v>1</v>
      </c>
      <c r="Q12" s="15">
        <f t="shared" si="8"/>
        <v>1</v>
      </c>
      <c r="R12" s="6" t="s">
        <v>201</v>
      </c>
      <c r="S12" s="6" t="s">
        <v>18</v>
      </c>
      <c r="T12" s="11">
        <v>24.0</v>
      </c>
      <c r="U12" s="6" t="s">
        <v>203</v>
      </c>
      <c r="V12" s="6"/>
      <c r="W12" s="6" t="s">
        <v>50</v>
      </c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</row>
    <row r="13">
      <c r="A13" s="6" t="s">
        <v>61</v>
      </c>
      <c r="B13" s="11">
        <v>0.372999668121337</v>
      </c>
      <c r="C13" s="11">
        <v>0.279749751091003</v>
      </c>
      <c r="D13" s="11">
        <v>-1.0</v>
      </c>
      <c r="E13" s="11">
        <v>1.0</v>
      </c>
      <c r="F13" s="11">
        <f t="shared" si="1"/>
        <v>-1</v>
      </c>
      <c r="G13" s="11">
        <f t="shared" si="2"/>
        <v>1</v>
      </c>
      <c r="H13" s="11">
        <v>-0.858809206974182</v>
      </c>
      <c r="I13" s="11">
        <v>0.787642864340705</v>
      </c>
      <c r="J13" s="9">
        <f t="shared" si="3"/>
        <v>-0.858809207</v>
      </c>
      <c r="K13" s="9">
        <f t="shared" si="4"/>
        <v>0.7876428643</v>
      </c>
      <c r="L13" s="11">
        <v>1.0</v>
      </c>
      <c r="M13" s="11">
        <v>3.0</v>
      </c>
      <c r="N13" s="12">
        <f t="shared" si="5"/>
        <v>-1</v>
      </c>
      <c r="O13" s="12">
        <f t="shared" si="9"/>
        <v>1</v>
      </c>
      <c r="P13" s="15">
        <f t="shared" si="7"/>
        <v>1</v>
      </c>
      <c r="Q13" s="15">
        <f t="shared" si="8"/>
        <v>1</v>
      </c>
      <c r="R13" s="6" t="s">
        <v>201</v>
      </c>
      <c r="S13" s="6" t="s">
        <v>18</v>
      </c>
      <c r="T13" s="11">
        <v>36.0</v>
      </c>
      <c r="U13" s="6" t="s">
        <v>204</v>
      </c>
      <c r="V13" s="6"/>
      <c r="W13" s="6" t="s">
        <v>50</v>
      </c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</row>
    <row r="14">
      <c r="A14" s="8" t="s">
        <v>61</v>
      </c>
      <c r="B14" s="9">
        <v>0.358021712303161</v>
      </c>
      <c r="C14" s="9">
        <v>0.268516284227371</v>
      </c>
      <c r="D14" s="9">
        <v>1.0</v>
      </c>
      <c r="E14" s="9">
        <v>1.0</v>
      </c>
      <c r="F14" s="8" t="str">
        <f t="shared" si="1"/>
        <v>(1)</v>
      </c>
      <c r="G14" s="8" t="str">
        <f t="shared" si="2"/>
        <v>(1)</v>
      </c>
      <c r="H14" s="9">
        <v>-0.615903684595025</v>
      </c>
      <c r="I14" s="9">
        <v>0.798510172144475</v>
      </c>
      <c r="J14" s="9" t="str">
        <f t="shared" si="3"/>
        <v>(-0.615903684595025)</v>
      </c>
      <c r="K14" s="9" t="str">
        <f t="shared" si="4"/>
        <v>(0.798510172144475)</v>
      </c>
      <c r="L14" s="9">
        <v>1.0</v>
      </c>
      <c r="M14" s="9">
        <v>3.0</v>
      </c>
      <c r="N14" s="9">
        <f t="shared" si="5"/>
        <v>-1</v>
      </c>
      <c r="O14" s="9">
        <f t="shared" si="9"/>
        <v>1</v>
      </c>
      <c r="P14" s="9" t="str">
        <f t="shared" si="7"/>
        <v>(0)</v>
      </c>
      <c r="Q14" s="9" t="str">
        <f t="shared" si="8"/>
        <v>(1)</v>
      </c>
      <c r="R14" s="8" t="s">
        <v>201</v>
      </c>
      <c r="S14" s="8" t="s">
        <v>18</v>
      </c>
      <c r="T14" s="9">
        <v>48.0</v>
      </c>
      <c r="U14" s="8" t="s">
        <v>205</v>
      </c>
      <c r="V14" s="8"/>
      <c r="W14" s="8" t="s">
        <v>48</v>
      </c>
      <c r="X14" s="8"/>
      <c r="Y14" s="8"/>
      <c r="Z14" s="8"/>
      <c r="AA14" s="8"/>
      <c r="AB14" s="8"/>
      <c r="AC14" s="8"/>
      <c r="AD14" s="8"/>
      <c r="AE14" s="6"/>
      <c r="AF14" s="6"/>
      <c r="AG14" s="6"/>
      <c r="AH14" s="6"/>
    </row>
    <row r="15">
      <c r="A15" s="6" t="s">
        <v>61</v>
      </c>
      <c r="B15" s="11">
        <v>0.286085510253906</v>
      </c>
      <c r="C15" s="11">
        <v>0.214564132690429</v>
      </c>
      <c r="D15" s="11">
        <v>1.0</v>
      </c>
      <c r="E15" s="11">
        <v>1.0</v>
      </c>
      <c r="F15" s="11">
        <f t="shared" si="1"/>
        <v>1</v>
      </c>
      <c r="G15" s="11">
        <f t="shared" si="2"/>
        <v>1</v>
      </c>
      <c r="H15" s="11">
        <v>-0.635349055912263</v>
      </c>
      <c r="I15" s="11">
        <v>0.803584710667903</v>
      </c>
      <c r="J15" s="9">
        <f t="shared" si="3"/>
        <v>-0.6353490559</v>
      </c>
      <c r="K15" s="9">
        <f t="shared" si="4"/>
        <v>0.8035847107</v>
      </c>
      <c r="L15" s="11">
        <v>1.0</v>
      </c>
      <c r="M15" s="11">
        <v>3.0</v>
      </c>
      <c r="N15" s="12">
        <f t="shared" si="5"/>
        <v>-1</v>
      </c>
      <c r="O15" s="12">
        <f t="shared" si="9"/>
        <v>1</v>
      </c>
      <c r="P15" s="13">
        <f t="shared" si="7"/>
        <v>0</v>
      </c>
      <c r="Q15" s="15">
        <f t="shared" si="8"/>
        <v>1</v>
      </c>
      <c r="R15" s="6" t="s">
        <v>201</v>
      </c>
      <c r="S15" s="6" t="s">
        <v>18</v>
      </c>
      <c r="T15" s="11">
        <v>60.0</v>
      </c>
      <c r="U15" s="6" t="s">
        <v>206</v>
      </c>
      <c r="V15" s="6"/>
      <c r="W15" s="6" t="s">
        <v>50</v>
      </c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</row>
    <row r="16">
      <c r="A16" s="11">
        <v>3.0</v>
      </c>
      <c r="B16" s="11">
        <v>0.0</v>
      </c>
      <c r="C16" s="11">
        <v>0.0</v>
      </c>
      <c r="D16" s="11">
        <v>1.0</v>
      </c>
      <c r="E16" s="11">
        <v>1.0</v>
      </c>
      <c r="F16" s="11">
        <f t="shared" si="1"/>
        <v>1</v>
      </c>
      <c r="G16" s="11">
        <f t="shared" si="2"/>
        <v>1</v>
      </c>
      <c r="H16" s="11">
        <v>0.700513678789138</v>
      </c>
      <c r="I16" s="11">
        <v>0.700513678789138</v>
      </c>
      <c r="J16" s="9">
        <f t="shared" si="3"/>
        <v>0.7005136788</v>
      </c>
      <c r="K16" s="9">
        <f t="shared" si="4"/>
        <v>0.7005136788</v>
      </c>
      <c r="L16" s="11">
        <v>2.0</v>
      </c>
      <c r="M16" s="11">
        <v>4.0</v>
      </c>
      <c r="N16" s="11">
        <f t="shared" si="5"/>
        <v>-1</v>
      </c>
      <c r="O16" s="11">
        <f t="shared" si="9"/>
        <v>1</v>
      </c>
      <c r="P16" s="13">
        <f t="shared" si="7"/>
        <v>0</v>
      </c>
      <c r="Q16" s="15">
        <f t="shared" si="8"/>
        <v>1</v>
      </c>
      <c r="R16" s="6" t="s">
        <v>207</v>
      </c>
      <c r="S16" s="6" t="s">
        <v>18</v>
      </c>
      <c r="T16" s="11">
        <v>12.0</v>
      </c>
      <c r="U16" s="6" t="s">
        <v>208</v>
      </c>
      <c r="V16" s="6"/>
      <c r="W16" s="6" t="s">
        <v>50</v>
      </c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</row>
    <row r="17">
      <c r="A17" s="9">
        <v>3.0</v>
      </c>
      <c r="B17" s="9">
        <v>0.668093585968017</v>
      </c>
      <c r="C17" s="9">
        <v>0.501070189476013</v>
      </c>
      <c r="D17" s="9">
        <v>1.0</v>
      </c>
      <c r="E17" s="9">
        <v>1.0</v>
      </c>
      <c r="F17" s="8" t="str">
        <f t="shared" si="1"/>
        <v>(1)</v>
      </c>
      <c r="G17" s="8" t="str">
        <f t="shared" si="2"/>
        <v>(1)</v>
      </c>
      <c r="H17" s="9">
        <v>0.700513678789138</v>
      </c>
      <c r="I17" s="9">
        <v>0.700513678789138</v>
      </c>
      <c r="J17" s="9" t="str">
        <f t="shared" si="3"/>
        <v>(0.700513678789138)</v>
      </c>
      <c r="K17" s="9" t="str">
        <f t="shared" si="4"/>
        <v>(0.700513678789138)</v>
      </c>
      <c r="L17" s="9">
        <v>2.0</v>
      </c>
      <c r="M17" s="9">
        <v>4.0</v>
      </c>
      <c r="N17" s="9">
        <f t="shared" si="5"/>
        <v>-1</v>
      </c>
      <c r="O17" s="9">
        <f t="shared" si="9"/>
        <v>1</v>
      </c>
      <c r="P17" s="8" t="str">
        <f t="shared" si="7"/>
        <v>(0)</v>
      </c>
      <c r="Q17" s="8" t="str">
        <f t="shared" si="8"/>
        <v>(1)</v>
      </c>
      <c r="R17" s="8" t="s">
        <v>207</v>
      </c>
      <c r="S17" s="8" t="s">
        <v>18</v>
      </c>
      <c r="T17" s="9">
        <v>24.0</v>
      </c>
      <c r="U17" s="8" t="s">
        <v>209</v>
      </c>
      <c r="V17" s="8"/>
      <c r="W17" s="8" t="s">
        <v>48</v>
      </c>
      <c r="X17" s="8"/>
      <c r="Y17" s="8"/>
      <c r="Z17" s="8"/>
      <c r="AA17" s="8"/>
      <c r="AB17" s="8"/>
      <c r="AC17" s="8"/>
      <c r="AD17" s="8"/>
      <c r="AE17" s="6"/>
      <c r="AF17" s="6"/>
      <c r="AG17" s="6"/>
      <c r="AH17" s="6"/>
    </row>
    <row r="18">
      <c r="A18" s="11">
        <v>3.0</v>
      </c>
      <c r="B18" s="11">
        <v>0.721178913116455</v>
      </c>
      <c r="C18" s="11">
        <v>0.540884184837341</v>
      </c>
      <c r="D18" s="11">
        <v>-1.0</v>
      </c>
      <c r="E18" s="11">
        <v>-1.0</v>
      </c>
      <c r="F18" s="11">
        <f t="shared" si="1"/>
        <v>-1</v>
      </c>
      <c r="G18" s="11">
        <f t="shared" si="2"/>
        <v>-1</v>
      </c>
      <c r="H18" s="11">
        <v>0.83369159023269</v>
      </c>
      <c r="I18" s="11">
        <v>0.750001145305514</v>
      </c>
      <c r="J18" s="9">
        <f t="shared" si="3"/>
        <v>0.8336915902</v>
      </c>
      <c r="K18" s="9">
        <f t="shared" si="4"/>
        <v>0.7500011453</v>
      </c>
      <c r="L18" s="11">
        <v>2.0</v>
      </c>
      <c r="M18" s="11">
        <v>4.0</v>
      </c>
      <c r="N18" s="11">
        <f t="shared" si="5"/>
        <v>-1</v>
      </c>
      <c r="O18" s="11">
        <f t="shared" si="9"/>
        <v>1</v>
      </c>
      <c r="P18" s="15">
        <f t="shared" si="7"/>
        <v>1</v>
      </c>
      <c r="Q18" s="13">
        <f t="shared" si="8"/>
        <v>0</v>
      </c>
      <c r="R18" s="6" t="s">
        <v>207</v>
      </c>
      <c r="S18" s="6" t="s">
        <v>18</v>
      </c>
      <c r="T18" s="11">
        <v>36.0</v>
      </c>
      <c r="U18" s="6" t="s">
        <v>210</v>
      </c>
      <c r="V18" s="6"/>
      <c r="W18" s="6" t="s">
        <v>50</v>
      </c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</row>
    <row r="19">
      <c r="A19" s="11">
        <v>3.0</v>
      </c>
      <c r="B19" s="11">
        <v>0.734849071502685</v>
      </c>
      <c r="C19" s="11">
        <v>0.551136803627014</v>
      </c>
      <c r="D19" s="11">
        <v>-1.0</v>
      </c>
      <c r="E19" s="11">
        <v>1.0</v>
      </c>
      <c r="F19" s="11">
        <f t="shared" si="1"/>
        <v>-1</v>
      </c>
      <c r="G19" s="11">
        <f t="shared" si="2"/>
        <v>1</v>
      </c>
      <c r="H19" s="11">
        <v>0.721178913116455</v>
      </c>
      <c r="I19" s="11">
        <v>-1.0</v>
      </c>
      <c r="J19" s="9">
        <f t="shared" si="3"/>
        <v>0.7211789131</v>
      </c>
      <c r="K19" s="9">
        <f t="shared" si="4"/>
        <v>-1</v>
      </c>
      <c r="L19" s="11">
        <v>2.0</v>
      </c>
      <c r="M19" s="11">
        <v>4.0</v>
      </c>
      <c r="N19" s="11">
        <f t="shared" si="5"/>
        <v>-1</v>
      </c>
      <c r="O19" s="11">
        <f t="shared" si="9"/>
        <v>1</v>
      </c>
      <c r="P19" s="15">
        <f t="shared" si="7"/>
        <v>1</v>
      </c>
      <c r="Q19" s="15">
        <f t="shared" si="8"/>
        <v>1</v>
      </c>
      <c r="R19" s="6" t="s">
        <v>207</v>
      </c>
      <c r="S19" s="6" t="s">
        <v>18</v>
      </c>
      <c r="T19" s="11">
        <v>48.0</v>
      </c>
      <c r="U19" s="6" t="s">
        <v>211</v>
      </c>
      <c r="V19" s="6"/>
      <c r="W19" s="6" t="s">
        <v>50</v>
      </c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</row>
    <row r="20">
      <c r="A20" s="11">
        <v>3.0</v>
      </c>
      <c r="B20" s="11">
        <v>0.694003438949585</v>
      </c>
      <c r="C20" s="11">
        <v>0.520502579212188</v>
      </c>
      <c r="D20" s="11">
        <v>1.0</v>
      </c>
      <c r="E20" s="11">
        <v>1.0</v>
      </c>
      <c r="F20" s="11">
        <f t="shared" si="1"/>
        <v>1</v>
      </c>
      <c r="G20" s="11">
        <f t="shared" si="2"/>
        <v>1</v>
      </c>
      <c r="H20" s="11">
        <v>0.853865564789255</v>
      </c>
      <c r="I20" s="11">
        <v>0.752614972685187</v>
      </c>
      <c r="J20" s="9">
        <f t="shared" si="3"/>
        <v>0.8538655648</v>
      </c>
      <c r="K20" s="9">
        <f t="shared" si="4"/>
        <v>0.7526149727</v>
      </c>
      <c r="L20" s="11">
        <v>2.0</v>
      </c>
      <c r="M20" s="11">
        <v>4.0</v>
      </c>
      <c r="N20" s="11">
        <f t="shared" si="5"/>
        <v>-1</v>
      </c>
      <c r="O20" s="11">
        <f t="shared" si="9"/>
        <v>1</v>
      </c>
      <c r="P20" s="13">
        <f t="shared" si="7"/>
        <v>0</v>
      </c>
      <c r="Q20" s="15">
        <f t="shared" si="8"/>
        <v>1</v>
      </c>
      <c r="R20" s="6" t="s">
        <v>207</v>
      </c>
      <c r="S20" s="6" t="s">
        <v>18</v>
      </c>
      <c r="T20" s="11">
        <v>60.0</v>
      </c>
      <c r="U20" s="6" t="s">
        <v>212</v>
      </c>
      <c r="V20" s="6"/>
      <c r="W20" s="6" t="s">
        <v>50</v>
      </c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</row>
    <row r="21">
      <c r="A21" s="9">
        <v>6.0</v>
      </c>
      <c r="B21" s="9">
        <v>-0.520601749420166</v>
      </c>
      <c r="C21" s="9">
        <v>-0.260300874710083</v>
      </c>
      <c r="D21" s="9">
        <v>1.0</v>
      </c>
      <c r="E21" s="9">
        <v>1.0</v>
      </c>
      <c r="F21" s="8" t="str">
        <f t="shared" si="1"/>
        <v>(1)</v>
      </c>
      <c r="G21" s="8" t="str">
        <f t="shared" si="2"/>
        <v>(1)</v>
      </c>
      <c r="H21" s="9">
        <v>0.406279051810372</v>
      </c>
      <c r="I21" s="9">
        <v>0.507913869872624</v>
      </c>
      <c r="J21" s="9" t="str">
        <f t="shared" si="3"/>
        <v>(0.406279051810372)</v>
      </c>
      <c r="K21" s="9" t="str">
        <f t="shared" si="4"/>
        <v>(0.507913869872624)</v>
      </c>
      <c r="L21" s="9">
        <v>2.0</v>
      </c>
      <c r="M21" s="9">
        <v>2.0</v>
      </c>
      <c r="N21" s="9">
        <f t="shared" si="5"/>
        <v>-1</v>
      </c>
      <c r="O21" s="9">
        <f t="shared" si="9"/>
        <v>-1</v>
      </c>
      <c r="P21" s="8" t="str">
        <f t="shared" si="7"/>
        <v>(0)</v>
      </c>
      <c r="Q21" s="8" t="str">
        <f t="shared" si="8"/>
        <v>(0)</v>
      </c>
      <c r="R21" s="8" t="s">
        <v>74</v>
      </c>
      <c r="S21" s="8" t="s">
        <v>18</v>
      </c>
      <c r="T21" s="9">
        <v>12.0</v>
      </c>
      <c r="U21" s="8" t="s">
        <v>213</v>
      </c>
      <c r="V21" s="8"/>
      <c r="W21" s="8" t="s">
        <v>48</v>
      </c>
      <c r="X21" s="8"/>
      <c r="Y21" s="8"/>
      <c r="Z21" s="8"/>
      <c r="AA21" s="8"/>
      <c r="AB21" s="8"/>
      <c r="AC21" s="8"/>
      <c r="AD21" s="8"/>
      <c r="AE21" s="6"/>
      <c r="AF21" s="6"/>
      <c r="AG21" s="6"/>
      <c r="AH21" s="6"/>
    </row>
    <row r="22">
      <c r="A22" s="9">
        <v>6.0</v>
      </c>
      <c r="B22" s="9">
        <v>-0.369023370742797</v>
      </c>
      <c r="C22" s="9">
        <v>-0.184511685371398</v>
      </c>
      <c r="D22" s="9">
        <v>1.0</v>
      </c>
      <c r="E22" s="9">
        <v>1.0</v>
      </c>
      <c r="F22" s="8" t="str">
        <f t="shared" si="1"/>
        <v>(1)</v>
      </c>
      <c r="G22" s="8" t="str">
        <f t="shared" si="2"/>
        <v>(1)</v>
      </c>
      <c r="H22" s="9">
        <v>0.406279051810372</v>
      </c>
      <c r="I22" s="9">
        <v>0.507913869872624</v>
      </c>
      <c r="J22" s="9" t="str">
        <f t="shared" si="3"/>
        <v>(0.406279051810372)</v>
      </c>
      <c r="K22" s="9" t="str">
        <f t="shared" si="4"/>
        <v>(0.507913869872624)</v>
      </c>
      <c r="L22" s="9">
        <v>2.0</v>
      </c>
      <c r="M22" s="9">
        <v>2.0</v>
      </c>
      <c r="N22" s="9">
        <f t="shared" si="5"/>
        <v>-1</v>
      </c>
      <c r="O22" s="9">
        <f t="shared" si="9"/>
        <v>-1</v>
      </c>
      <c r="P22" s="8" t="str">
        <f t="shared" si="7"/>
        <v>(0)</v>
      </c>
      <c r="Q22" s="8" t="str">
        <f t="shared" si="8"/>
        <v>(0)</v>
      </c>
      <c r="R22" s="8" t="s">
        <v>74</v>
      </c>
      <c r="S22" s="8" t="s">
        <v>18</v>
      </c>
      <c r="T22" s="9">
        <v>24.0</v>
      </c>
      <c r="U22" s="8" t="s">
        <v>214</v>
      </c>
      <c r="V22" s="8"/>
      <c r="W22" s="8" t="s">
        <v>48</v>
      </c>
      <c r="X22" s="8"/>
      <c r="Y22" s="8"/>
      <c r="Z22" s="8"/>
      <c r="AA22" s="8"/>
      <c r="AB22" s="8"/>
      <c r="AC22" s="8"/>
      <c r="AD22" s="8"/>
      <c r="AE22" s="6"/>
      <c r="AF22" s="6"/>
      <c r="AG22" s="6"/>
      <c r="AH22" s="6"/>
    </row>
    <row r="23">
      <c r="A23" s="11">
        <v>6.0</v>
      </c>
      <c r="B23" s="11">
        <v>-0.435918188095092</v>
      </c>
      <c r="C23" s="11">
        <v>-0.217959094047546</v>
      </c>
      <c r="D23" s="11">
        <v>-1.0</v>
      </c>
      <c r="E23" s="11">
        <v>-1.0</v>
      </c>
      <c r="F23" s="11">
        <f t="shared" si="1"/>
        <v>-1</v>
      </c>
      <c r="G23" s="11">
        <f t="shared" si="2"/>
        <v>-1</v>
      </c>
      <c r="H23" s="11">
        <v>0.621098785827119</v>
      </c>
      <c r="I23" s="11">
        <v>0.67216562888501</v>
      </c>
      <c r="J23" s="9">
        <f t="shared" si="3"/>
        <v>0.6210987858</v>
      </c>
      <c r="K23" s="9">
        <f t="shared" si="4"/>
        <v>0.6721656289</v>
      </c>
      <c r="L23" s="11">
        <v>2.0</v>
      </c>
      <c r="M23" s="11">
        <v>2.0</v>
      </c>
      <c r="N23" s="11">
        <f t="shared" si="5"/>
        <v>-1</v>
      </c>
      <c r="O23" s="11">
        <f t="shared" si="9"/>
        <v>-1</v>
      </c>
      <c r="P23" s="15">
        <f t="shared" si="7"/>
        <v>1</v>
      </c>
      <c r="Q23" s="15">
        <f t="shared" si="8"/>
        <v>1</v>
      </c>
      <c r="R23" s="6" t="s">
        <v>74</v>
      </c>
      <c r="S23" s="6" t="s">
        <v>18</v>
      </c>
      <c r="T23" s="11">
        <v>36.0</v>
      </c>
      <c r="U23" s="6" t="s">
        <v>215</v>
      </c>
      <c r="V23" s="6"/>
      <c r="W23" s="6" t="s">
        <v>50</v>
      </c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</row>
    <row r="24">
      <c r="A24" s="9">
        <v>6.0</v>
      </c>
      <c r="B24" s="9">
        <v>-0.429553174972534</v>
      </c>
      <c r="C24" s="9">
        <v>-0.214776587486267</v>
      </c>
      <c r="D24" s="9">
        <v>1.0</v>
      </c>
      <c r="E24" s="9">
        <v>1.0</v>
      </c>
      <c r="F24" s="8" t="str">
        <f t="shared" si="1"/>
        <v>(1)</v>
      </c>
      <c r="G24" s="8" t="str">
        <f t="shared" si="2"/>
        <v>(1)</v>
      </c>
      <c r="H24" s="9">
        <v>-0.815579858962762</v>
      </c>
      <c r="I24" s="9">
        <v>-0.744320608945721</v>
      </c>
      <c r="J24" s="9" t="str">
        <f t="shared" si="3"/>
        <v>(-0.815579858962762)</v>
      </c>
      <c r="K24" s="9" t="str">
        <f t="shared" si="4"/>
        <v>(-0.744320608945721)</v>
      </c>
      <c r="L24" s="9">
        <v>2.0</v>
      </c>
      <c r="M24" s="9">
        <v>2.0</v>
      </c>
      <c r="N24" s="9">
        <f t="shared" si="5"/>
        <v>-1</v>
      </c>
      <c r="O24" s="9">
        <f t="shared" si="9"/>
        <v>-1</v>
      </c>
      <c r="P24" s="8" t="str">
        <f t="shared" si="7"/>
        <v>(0)</v>
      </c>
      <c r="Q24" s="8" t="str">
        <f t="shared" si="8"/>
        <v>(0)</v>
      </c>
      <c r="R24" s="8" t="s">
        <v>74</v>
      </c>
      <c r="S24" s="8" t="s">
        <v>18</v>
      </c>
      <c r="T24" s="9">
        <v>48.0</v>
      </c>
      <c r="U24" s="8" t="s">
        <v>216</v>
      </c>
      <c r="V24" s="8"/>
      <c r="W24" s="8" t="s">
        <v>48</v>
      </c>
      <c r="X24" s="8"/>
      <c r="Y24" s="8"/>
      <c r="Z24" s="8"/>
      <c r="AA24" s="8"/>
      <c r="AB24" s="8"/>
      <c r="AC24" s="8"/>
      <c r="AD24" s="8"/>
      <c r="AE24" s="6"/>
      <c r="AF24" s="6"/>
      <c r="AG24" s="6"/>
      <c r="AH24" s="6"/>
    </row>
    <row r="25">
      <c r="A25" s="11">
        <v>6.0</v>
      </c>
      <c r="B25" s="11">
        <v>-0.35755271911621</v>
      </c>
      <c r="C25" s="11">
        <v>-0.178776359558105</v>
      </c>
      <c r="D25" s="11">
        <v>-1.0</v>
      </c>
      <c r="E25" s="11">
        <v>-1.0</v>
      </c>
      <c r="F25" s="11">
        <f t="shared" si="1"/>
        <v>-1</v>
      </c>
      <c r="G25" s="11">
        <f t="shared" si="2"/>
        <v>-1</v>
      </c>
      <c r="H25" s="11">
        <v>-0.816222066367337</v>
      </c>
      <c r="I25" s="11">
        <v>-0.747028592568968</v>
      </c>
      <c r="J25" s="9">
        <f t="shared" si="3"/>
        <v>-0.8162220664</v>
      </c>
      <c r="K25" s="9">
        <f t="shared" si="4"/>
        <v>-0.7470285926</v>
      </c>
      <c r="L25" s="11">
        <v>2.0</v>
      </c>
      <c r="M25" s="11">
        <v>2.0</v>
      </c>
      <c r="N25" s="11">
        <f t="shared" si="5"/>
        <v>-1</v>
      </c>
      <c r="O25" s="11">
        <f t="shared" si="9"/>
        <v>-1</v>
      </c>
      <c r="P25" s="15">
        <f t="shared" si="7"/>
        <v>1</v>
      </c>
      <c r="Q25" s="15">
        <f t="shared" si="8"/>
        <v>1</v>
      </c>
      <c r="R25" s="6" t="s">
        <v>74</v>
      </c>
      <c r="S25" s="6" t="s">
        <v>18</v>
      </c>
      <c r="T25" s="11">
        <v>60.0</v>
      </c>
      <c r="U25" s="6" t="s">
        <v>217</v>
      </c>
      <c r="V25" s="6"/>
      <c r="W25" s="6" t="s">
        <v>50</v>
      </c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</row>
    <row r="26">
      <c r="F26" s="4">
        <f t="shared" ref="F26:G26" si="10">AVERAGE(F2:F25)</f>
        <v>-0.3846153846</v>
      </c>
      <c r="G26" s="4">
        <f t="shared" si="10"/>
        <v>0.5384615385</v>
      </c>
      <c r="J26" s="4">
        <f t="shared" ref="J26:M26" si="11">AVERAGE(J2:J25)</f>
        <v>0.0578727036</v>
      </c>
      <c r="K26" s="4">
        <f t="shared" si="11"/>
        <v>0.522603991</v>
      </c>
      <c r="L26" s="4">
        <f t="shared" si="11"/>
        <v>1.625</v>
      </c>
      <c r="M26" s="4">
        <f t="shared" si="11"/>
        <v>2.625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0" max="10" width="19.25"/>
    <col customWidth="1" min="11" max="11" width="19.5"/>
  </cols>
  <sheetData>
    <row r="1">
      <c r="A1" s="5" t="s">
        <v>23</v>
      </c>
      <c r="B1" s="6" t="s">
        <v>24</v>
      </c>
      <c r="C1" s="6" t="s">
        <v>25</v>
      </c>
      <c r="D1" s="6" t="s">
        <v>26</v>
      </c>
      <c r="E1" s="6" t="s">
        <v>27</v>
      </c>
      <c r="F1" s="6" t="s">
        <v>28</v>
      </c>
      <c r="G1" s="6" t="s">
        <v>29</v>
      </c>
      <c r="H1" s="6" t="s">
        <v>30</v>
      </c>
      <c r="I1" s="6" t="s">
        <v>31</v>
      </c>
      <c r="J1" s="7" t="s">
        <v>32</v>
      </c>
      <c r="K1" s="7" t="s">
        <v>33</v>
      </c>
      <c r="L1" s="6" t="s">
        <v>34</v>
      </c>
      <c r="M1" s="6" t="s">
        <v>35</v>
      </c>
      <c r="N1" s="6" t="s">
        <v>36</v>
      </c>
      <c r="O1" s="6" t="s">
        <v>37</v>
      </c>
      <c r="P1" s="6" t="s">
        <v>38</v>
      </c>
      <c r="Q1" s="6" t="s">
        <v>39</v>
      </c>
      <c r="R1" s="6" t="s">
        <v>40</v>
      </c>
      <c r="S1" s="6" t="s">
        <v>41</v>
      </c>
      <c r="T1" s="6" t="s">
        <v>42</v>
      </c>
      <c r="U1" s="6" t="s">
        <v>43</v>
      </c>
      <c r="V1" s="6"/>
      <c r="W1" s="6" t="s">
        <v>44</v>
      </c>
      <c r="X1" s="6"/>
      <c r="Y1" s="6"/>
      <c r="Z1" s="6"/>
      <c r="AA1" s="6"/>
      <c r="AB1" s="6"/>
      <c r="AC1" s="6"/>
      <c r="AD1" s="6"/>
      <c r="AE1" s="6"/>
      <c r="AF1" s="6"/>
      <c r="AG1" s="6"/>
      <c r="AH1" s="6"/>
    </row>
    <row r="2">
      <c r="A2" s="6" t="s">
        <v>45</v>
      </c>
      <c r="B2" s="11">
        <v>0.0</v>
      </c>
      <c r="C2" s="11">
        <v>0.0</v>
      </c>
      <c r="D2" s="11">
        <v>1.0</v>
      </c>
      <c r="E2" s="11">
        <v>1.0</v>
      </c>
      <c r="F2" s="11">
        <f t="shared" ref="F2:F31" si="1">IF(W2="simulated", "(" &amp; D2 &amp; ")", D2)
</f>
        <v>1</v>
      </c>
      <c r="G2" s="11">
        <f t="shared" ref="G2:G31" si="2">IF(W2="simulated", "(" &amp; E2 &amp; ")", E2)
</f>
        <v>1</v>
      </c>
      <c r="H2" s="11">
        <v>0.76531953215599</v>
      </c>
      <c r="I2" s="11">
        <v>0.76531953215599</v>
      </c>
      <c r="J2" s="9">
        <f t="shared" ref="J2:J31" si="3">IF(W2="simulated", "(" &amp; H2 &amp; ")", H2)
</f>
        <v>0.7653195322</v>
      </c>
      <c r="K2" s="9">
        <f t="shared" ref="K2:K31" si="4">IF(W2="simulated", "(" &amp; I2 &amp; ")", I2)
</f>
        <v>0.7653195322</v>
      </c>
      <c r="L2" s="12">
        <v>2.0</v>
      </c>
      <c r="M2" s="12">
        <v>2.0</v>
      </c>
      <c r="N2" s="12">
        <f t="shared" ref="N2:N31" si="5">If(L2&lt;3,-1,1)</f>
        <v>-1</v>
      </c>
      <c r="O2" s="12">
        <f t="shared" ref="O2:O7" si="6">if(M2&lt;3,-1,1)</f>
        <v>-1</v>
      </c>
      <c r="P2" s="13">
        <f t="shared" ref="P2:P31" si="7">IF(W2="simulated", "(" &amp; IF(D2=N2, 1, 0) &amp; ")", IF(D2=N2, 1, 0))
</f>
        <v>0</v>
      </c>
      <c r="Q2" s="13">
        <f t="shared" ref="Q2:Q31" si="8">IF(LOWER(TRIM($W2))="simulated", "(" &amp; IF(E2=O2,1,0) &amp; ")", IF(E2=O2,1,0))
</f>
        <v>0</v>
      </c>
      <c r="R2" s="14" t="s">
        <v>218</v>
      </c>
      <c r="S2" s="6" t="s">
        <v>20</v>
      </c>
      <c r="T2" s="11">
        <v>12.0</v>
      </c>
      <c r="U2" s="6" t="s">
        <v>219</v>
      </c>
      <c r="V2" s="6"/>
      <c r="W2" s="6" t="s">
        <v>50</v>
      </c>
      <c r="X2" s="6"/>
      <c r="Y2" s="6"/>
      <c r="Z2" s="6"/>
      <c r="AA2" s="6"/>
      <c r="AB2" s="6"/>
      <c r="AC2" s="6"/>
      <c r="AD2" s="6"/>
      <c r="AE2" s="6"/>
      <c r="AF2" s="6"/>
      <c r="AG2" s="6"/>
      <c r="AH2" s="6"/>
    </row>
    <row r="3">
      <c r="A3" s="6" t="s">
        <v>45</v>
      </c>
      <c r="B3" s="11">
        <v>0.0</v>
      </c>
      <c r="C3" s="11">
        <v>0.0</v>
      </c>
      <c r="D3" s="11">
        <v>-1.0</v>
      </c>
      <c r="E3" s="11">
        <v>1.0</v>
      </c>
      <c r="F3" s="11">
        <f t="shared" si="1"/>
        <v>-1</v>
      </c>
      <c r="G3" s="11">
        <f t="shared" si="2"/>
        <v>1</v>
      </c>
      <c r="H3" s="11">
        <v>0.76531953215599</v>
      </c>
      <c r="I3" s="11">
        <v>0.76531953215599</v>
      </c>
      <c r="J3" s="9">
        <f t="shared" si="3"/>
        <v>0.7653195322</v>
      </c>
      <c r="K3" s="9">
        <f t="shared" si="4"/>
        <v>0.7653195322</v>
      </c>
      <c r="L3" s="12">
        <v>2.0</v>
      </c>
      <c r="M3" s="12">
        <v>2.0</v>
      </c>
      <c r="N3" s="12">
        <f t="shared" si="5"/>
        <v>-1</v>
      </c>
      <c r="O3" s="12">
        <f t="shared" si="6"/>
        <v>-1</v>
      </c>
      <c r="P3" s="15">
        <f t="shared" si="7"/>
        <v>1</v>
      </c>
      <c r="Q3" s="13">
        <f t="shared" si="8"/>
        <v>0</v>
      </c>
      <c r="R3" s="14" t="s">
        <v>218</v>
      </c>
      <c r="S3" s="6" t="s">
        <v>20</v>
      </c>
      <c r="T3" s="11">
        <v>24.0</v>
      </c>
      <c r="U3" s="6" t="s">
        <v>220</v>
      </c>
      <c r="V3" s="6"/>
      <c r="W3" s="6" t="s">
        <v>50</v>
      </c>
      <c r="X3" s="6"/>
      <c r="Y3" s="6"/>
      <c r="Z3" s="6"/>
      <c r="AA3" s="6"/>
      <c r="AB3" s="6"/>
      <c r="AC3" s="6"/>
      <c r="AD3" s="6"/>
      <c r="AE3" s="6"/>
      <c r="AF3" s="6"/>
      <c r="AG3" s="6"/>
      <c r="AH3" s="6"/>
    </row>
    <row r="4">
      <c r="A4" s="6" t="s">
        <v>45</v>
      </c>
      <c r="B4" s="11">
        <v>0.0</v>
      </c>
      <c r="C4" s="11">
        <v>0.0</v>
      </c>
      <c r="D4" s="11">
        <v>-1.0</v>
      </c>
      <c r="E4" s="11">
        <v>1.0</v>
      </c>
      <c r="F4" s="11">
        <f t="shared" si="1"/>
        <v>-1</v>
      </c>
      <c r="G4" s="11">
        <f t="shared" si="2"/>
        <v>1</v>
      </c>
      <c r="H4" s="11">
        <v>-0.76922407746315</v>
      </c>
      <c r="I4" s="11">
        <v>0.76922407746315</v>
      </c>
      <c r="J4" s="9">
        <f t="shared" si="3"/>
        <v>-0.7692240775</v>
      </c>
      <c r="K4" s="9">
        <f t="shared" si="4"/>
        <v>0.7692240775</v>
      </c>
      <c r="L4" s="12">
        <v>2.0</v>
      </c>
      <c r="M4" s="12">
        <v>2.0</v>
      </c>
      <c r="N4" s="12">
        <f t="shared" si="5"/>
        <v>-1</v>
      </c>
      <c r="O4" s="12">
        <f t="shared" si="6"/>
        <v>-1</v>
      </c>
      <c r="P4" s="15">
        <f t="shared" si="7"/>
        <v>1</v>
      </c>
      <c r="Q4" s="13">
        <f t="shared" si="8"/>
        <v>0</v>
      </c>
      <c r="R4" s="14" t="s">
        <v>218</v>
      </c>
      <c r="S4" s="6" t="s">
        <v>20</v>
      </c>
      <c r="T4" s="11">
        <v>36.0</v>
      </c>
      <c r="U4" s="6" t="s">
        <v>221</v>
      </c>
      <c r="V4" s="6"/>
      <c r="W4" s="6" t="s">
        <v>50</v>
      </c>
      <c r="X4" s="6"/>
      <c r="Y4" s="6"/>
      <c r="Z4" s="6"/>
      <c r="AA4" s="6"/>
      <c r="AB4" s="6"/>
      <c r="AC4" s="6"/>
      <c r="AD4" s="6"/>
      <c r="AE4" s="6"/>
      <c r="AF4" s="6"/>
      <c r="AG4" s="6"/>
      <c r="AH4" s="6"/>
    </row>
    <row r="5">
      <c r="A5" s="6" t="s">
        <v>45</v>
      </c>
      <c r="B5" s="11">
        <v>0.0</v>
      </c>
      <c r="C5" s="11">
        <v>0.0</v>
      </c>
      <c r="D5" s="11">
        <v>1.0</v>
      </c>
      <c r="E5" s="11">
        <v>1.0</v>
      </c>
      <c r="F5" s="11">
        <f t="shared" si="1"/>
        <v>1</v>
      </c>
      <c r="G5" s="11">
        <f t="shared" si="2"/>
        <v>1</v>
      </c>
      <c r="H5" s="11">
        <v>-0.753635042905807</v>
      </c>
      <c r="I5" s="11">
        <v>0.753635042905807</v>
      </c>
      <c r="J5" s="9">
        <f t="shared" si="3"/>
        <v>-0.7536350429</v>
      </c>
      <c r="K5" s="9">
        <f t="shared" si="4"/>
        <v>0.7536350429</v>
      </c>
      <c r="L5" s="12">
        <v>2.0</v>
      </c>
      <c r="M5" s="12">
        <v>2.0</v>
      </c>
      <c r="N5" s="12">
        <f t="shared" si="5"/>
        <v>-1</v>
      </c>
      <c r="O5" s="12">
        <f t="shared" si="6"/>
        <v>-1</v>
      </c>
      <c r="P5" s="13">
        <f t="shared" si="7"/>
        <v>0</v>
      </c>
      <c r="Q5" s="13">
        <f t="shared" si="8"/>
        <v>0</v>
      </c>
      <c r="R5" s="14" t="s">
        <v>218</v>
      </c>
      <c r="S5" s="6" t="s">
        <v>20</v>
      </c>
      <c r="T5" s="11">
        <v>48.0</v>
      </c>
      <c r="U5" s="6" t="s">
        <v>222</v>
      </c>
      <c r="V5" s="6"/>
      <c r="W5" s="6" t="s">
        <v>50</v>
      </c>
      <c r="X5" s="6"/>
      <c r="Y5" s="6"/>
      <c r="Z5" s="6"/>
      <c r="AA5" s="6"/>
      <c r="AB5" s="6"/>
      <c r="AC5" s="6"/>
      <c r="AD5" s="6"/>
      <c r="AE5" s="6"/>
      <c r="AF5" s="6"/>
      <c r="AG5" s="6"/>
      <c r="AH5" s="6"/>
    </row>
    <row r="6">
      <c r="A6" s="17" t="s">
        <v>45</v>
      </c>
      <c r="B6" s="18">
        <v>0.0</v>
      </c>
      <c r="C6" s="18">
        <v>0.0</v>
      </c>
      <c r="D6" s="18">
        <v>-1.0</v>
      </c>
      <c r="E6" s="18">
        <v>1.0</v>
      </c>
      <c r="F6" s="11">
        <f t="shared" si="1"/>
        <v>-1</v>
      </c>
      <c r="G6" s="11">
        <f t="shared" si="2"/>
        <v>1</v>
      </c>
      <c r="H6" s="18">
        <v>0.696958696842193</v>
      </c>
      <c r="I6" s="18">
        <v>0.696958696842193</v>
      </c>
      <c r="J6" s="9">
        <f t="shared" si="3"/>
        <v>0.6969586968</v>
      </c>
      <c r="K6" s="9">
        <f t="shared" si="4"/>
        <v>0.6969586968</v>
      </c>
      <c r="L6" s="18">
        <v>2.0</v>
      </c>
      <c r="M6" s="18">
        <v>2.0</v>
      </c>
      <c r="N6" s="12">
        <f t="shared" si="5"/>
        <v>-1</v>
      </c>
      <c r="O6" s="12">
        <f t="shared" si="6"/>
        <v>-1</v>
      </c>
      <c r="P6" s="15">
        <f t="shared" si="7"/>
        <v>1</v>
      </c>
      <c r="Q6" s="13">
        <f t="shared" si="8"/>
        <v>0</v>
      </c>
      <c r="R6" s="17" t="s">
        <v>218</v>
      </c>
      <c r="S6" s="17" t="s">
        <v>20</v>
      </c>
      <c r="T6" s="18">
        <v>60.0</v>
      </c>
      <c r="U6" s="17" t="s">
        <v>223</v>
      </c>
      <c r="V6" s="17"/>
      <c r="W6" s="17" t="s">
        <v>50</v>
      </c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</row>
    <row r="7">
      <c r="A7" s="8" t="s">
        <v>45</v>
      </c>
      <c r="B7" s="9">
        <v>-0.393547201156616</v>
      </c>
      <c r="C7" s="9">
        <v>0.393547201156616</v>
      </c>
      <c r="D7" s="9">
        <v>1.0</v>
      </c>
      <c r="E7" s="9">
        <v>1.0</v>
      </c>
      <c r="F7" s="8" t="str">
        <f t="shared" si="1"/>
        <v>(1)</v>
      </c>
      <c r="G7" s="8" t="str">
        <f t="shared" si="2"/>
        <v>(1)</v>
      </c>
      <c r="H7" s="9">
        <v>-0.809481191635131</v>
      </c>
      <c r="I7" s="9">
        <v>0.809481191635131</v>
      </c>
      <c r="J7" s="9" t="str">
        <f t="shared" si="3"/>
        <v>(-0.809481191635131)</v>
      </c>
      <c r="K7" s="9" t="str">
        <f t="shared" si="4"/>
        <v>(0.809481191635131)</v>
      </c>
      <c r="L7" s="9">
        <v>2.0</v>
      </c>
      <c r="M7" s="9">
        <v>3.0</v>
      </c>
      <c r="N7" s="9">
        <f t="shared" si="5"/>
        <v>-1</v>
      </c>
      <c r="O7" s="9">
        <f t="shared" si="6"/>
        <v>1</v>
      </c>
      <c r="P7" s="8" t="str">
        <f t="shared" si="7"/>
        <v>(0)</v>
      </c>
      <c r="Q7" s="8" t="str">
        <f t="shared" si="8"/>
        <v>(1)</v>
      </c>
      <c r="R7" s="8" t="s">
        <v>218</v>
      </c>
      <c r="S7" s="8" t="s">
        <v>20</v>
      </c>
      <c r="T7" s="9">
        <v>72.0</v>
      </c>
      <c r="U7" s="8" t="s">
        <v>224</v>
      </c>
      <c r="V7" s="8"/>
      <c r="W7" s="8" t="s">
        <v>48</v>
      </c>
      <c r="X7" s="8"/>
      <c r="Y7" s="8"/>
      <c r="Z7" s="8"/>
      <c r="AA7" s="8"/>
      <c r="AB7" s="8"/>
      <c r="AC7" s="8"/>
      <c r="AD7" s="8"/>
      <c r="AE7" s="10"/>
      <c r="AF7" s="10"/>
      <c r="AG7" s="10"/>
      <c r="AH7" s="10"/>
    </row>
    <row r="8">
      <c r="A8" s="6" t="s">
        <v>54</v>
      </c>
      <c r="B8" s="11">
        <v>0.0</v>
      </c>
      <c r="C8" s="11">
        <v>0.0</v>
      </c>
      <c r="D8" s="11">
        <v>-1.0</v>
      </c>
      <c r="E8" s="11">
        <v>1.0</v>
      </c>
      <c r="F8" s="11">
        <f t="shared" si="1"/>
        <v>-1</v>
      </c>
      <c r="G8" s="11">
        <f t="shared" si="2"/>
        <v>1</v>
      </c>
      <c r="H8" s="11">
        <v>-0.741364204883575</v>
      </c>
      <c r="I8" s="11">
        <v>0.741364204883575</v>
      </c>
      <c r="J8" s="9">
        <f t="shared" si="3"/>
        <v>-0.7413642049</v>
      </c>
      <c r="K8" s="9">
        <f t="shared" si="4"/>
        <v>0.7413642049</v>
      </c>
      <c r="L8" s="11">
        <v>1.0</v>
      </c>
      <c r="M8" s="11">
        <v>4.0</v>
      </c>
      <c r="N8" s="12">
        <f t="shared" si="5"/>
        <v>-1</v>
      </c>
      <c r="O8" s="12">
        <f t="shared" ref="O8:O31" si="9">If(M8&lt;3,-1,1)</f>
        <v>1</v>
      </c>
      <c r="P8" s="15">
        <f t="shared" si="7"/>
        <v>1</v>
      </c>
      <c r="Q8" s="15">
        <f t="shared" si="8"/>
        <v>1</v>
      </c>
      <c r="R8" s="6" t="s">
        <v>225</v>
      </c>
      <c r="S8" s="6" t="s">
        <v>20</v>
      </c>
      <c r="T8" s="11">
        <v>12.0</v>
      </c>
      <c r="U8" s="6" t="s">
        <v>226</v>
      </c>
      <c r="V8" s="6"/>
      <c r="W8" s="6" t="s">
        <v>50</v>
      </c>
      <c r="X8" s="6"/>
      <c r="Y8" s="6"/>
      <c r="Z8" s="6"/>
      <c r="AA8" s="6"/>
      <c r="AB8" s="6"/>
      <c r="AC8" s="6"/>
      <c r="AD8" s="6"/>
      <c r="AE8" s="6"/>
      <c r="AF8" s="6"/>
      <c r="AG8" s="6"/>
      <c r="AH8" s="6"/>
    </row>
    <row r="9">
      <c r="A9" s="8" t="s">
        <v>54</v>
      </c>
      <c r="B9" s="8" t="s">
        <v>74</v>
      </c>
      <c r="C9" s="8" t="s">
        <v>74</v>
      </c>
      <c r="D9" s="9">
        <v>1.0</v>
      </c>
      <c r="E9" s="9">
        <v>1.0</v>
      </c>
      <c r="F9" s="8" t="str">
        <f t="shared" si="1"/>
        <v>(1)</v>
      </c>
      <c r="G9" s="8" t="str">
        <f t="shared" si="2"/>
        <v>(1)</v>
      </c>
      <c r="H9" s="9">
        <v>-0.741364204883575</v>
      </c>
      <c r="I9" s="9">
        <v>0.741364204883575</v>
      </c>
      <c r="J9" s="9" t="str">
        <f t="shared" si="3"/>
        <v>(-0.741364204883575)</v>
      </c>
      <c r="K9" s="9" t="str">
        <f t="shared" si="4"/>
        <v>(0.741364204883575)</v>
      </c>
      <c r="L9" s="9">
        <v>1.0</v>
      </c>
      <c r="M9" s="9">
        <v>4.0</v>
      </c>
      <c r="N9" s="9">
        <f t="shared" si="5"/>
        <v>-1</v>
      </c>
      <c r="O9" s="9">
        <f t="shared" si="9"/>
        <v>1</v>
      </c>
      <c r="P9" s="8" t="str">
        <f t="shared" si="7"/>
        <v>(0)</v>
      </c>
      <c r="Q9" s="8" t="str">
        <f t="shared" si="8"/>
        <v>(1)</v>
      </c>
      <c r="R9" s="8" t="s">
        <v>225</v>
      </c>
      <c r="S9" s="8" t="s">
        <v>20</v>
      </c>
      <c r="T9" s="9">
        <v>24.0</v>
      </c>
      <c r="U9" s="8" t="s">
        <v>227</v>
      </c>
      <c r="V9" s="8"/>
      <c r="W9" s="8" t="s">
        <v>48</v>
      </c>
      <c r="X9" s="8"/>
      <c r="Y9" s="8"/>
      <c r="Z9" s="8"/>
      <c r="AA9" s="8"/>
      <c r="AB9" s="8"/>
      <c r="AC9" s="8"/>
      <c r="AD9" s="8"/>
      <c r="AE9" s="6"/>
      <c r="AF9" s="6"/>
      <c r="AG9" s="6"/>
      <c r="AH9" s="6"/>
    </row>
    <row r="10">
      <c r="A10" s="6" t="s">
        <v>54</v>
      </c>
      <c r="B10" s="11">
        <v>0.0</v>
      </c>
      <c r="C10" s="11">
        <v>0.0</v>
      </c>
      <c r="D10" s="11">
        <v>1.0</v>
      </c>
      <c r="E10" s="11">
        <v>1.0</v>
      </c>
      <c r="F10" s="11">
        <f t="shared" si="1"/>
        <v>1</v>
      </c>
      <c r="G10" s="11">
        <f t="shared" si="2"/>
        <v>1</v>
      </c>
      <c r="H10" s="11">
        <v>1.0</v>
      </c>
      <c r="I10" s="11">
        <v>1.0</v>
      </c>
      <c r="J10" s="9">
        <f t="shared" si="3"/>
        <v>1</v>
      </c>
      <c r="K10" s="9">
        <f t="shared" si="4"/>
        <v>1</v>
      </c>
      <c r="L10" s="11">
        <v>1.0</v>
      </c>
      <c r="M10" s="11">
        <v>4.0</v>
      </c>
      <c r="N10" s="12">
        <f t="shared" si="5"/>
        <v>-1</v>
      </c>
      <c r="O10" s="12">
        <f t="shared" si="9"/>
        <v>1</v>
      </c>
      <c r="P10" s="13">
        <f t="shared" si="7"/>
        <v>0</v>
      </c>
      <c r="Q10" s="15">
        <f t="shared" si="8"/>
        <v>1</v>
      </c>
      <c r="R10" s="6" t="s">
        <v>225</v>
      </c>
      <c r="S10" s="6" t="s">
        <v>20</v>
      </c>
      <c r="T10" s="11">
        <v>36.0</v>
      </c>
      <c r="U10" s="6" t="s">
        <v>228</v>
      </c>
      <c r="V10" s="6"/>
      <c r="W10" s="6" t="s">
        <v>50</v>
      </c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</row>
    <row r="11">
      <c r="A11" s="6" t="s">
        <v>54</v>
      </c>
      <c r="B11" s="11">
        <v>0.0</v>
      </c>
      <c r="C11" s="11">
        <v>0.0</v>
      </c>
      <c r="D11" s="11">
        <v>-1.0</v>
      </c>
      <c r="E11" s="11">
        <v>1.0</v>
      </c>
      <c r="F11" s="11">
        <f t="shared" si="1"/>
        <v>-1</v>
      </c>
      <c r="G11" s="11">
        <f t="shared" si="2"/>
        <v>1</v>
      </c>
      <c r="H11" s="11">
        <v>0.847560334205627</v>
      </c>
      <c r="I11" s="11">
        <v>0.847560334205627</v>
      </c>
      <c r="J11" s="9">
        <f t="shared" si="3"/>
        <v>0.8475603342</v>
      </c>
      <c r="K11" s="9">
        <f t="shared" si="4"/>
        <v>0.8475603342</v>
      </c>
      <c r="L11" s="11">
        <v>1.0</v>
      </c>
      <c r="M11" s="11">
        <v>4.0</v>
      </c>
      <c r="N11" s="12">
        <f t="shared" si="5"/>
        <v>-1</v>
      </c>
      <c r="O11" s="12">
        <f t="shared" si="9"/>
        <v>1</v>
      </c>
      <c r="P11" s="15">
        <f t="shared" si="7"/>
        <v>1</v>
      </c>
      <c r="Q11" s="15">
        <f t="shared" si="8"/>
        <v>1</v>
      </c>
      <c r="R11" s="6" t="s">
        <v>225</v>
      </c>
      <c r="S11" s="6" t="s">
        <v>20</v>
      </c>
      <c r="T11" s="11">
        <v>48.0</v>
      </c>
      <c r="U11" s="6" t="s">
        <v>229</v>
      </c>
      <c r="V11" s="6"/>
      <c r="W11" s="6" t="s">
        <v>50</v>
      </c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</row>
    <row r="12">
      <c r="A12" s="6" t="s">
        <v>54</v>
      </c>
      <c r="B12" s="11">
        <v>-0.451414442062377</v>
      </c>
      <c r="C12" s="11">
        <v>0.451414442062377</v>
      </c>
      <c r="D12" s="11">
        <v>-1.0</v>
      </c>
      <c r="E12" s="11">
        <v>1.0</v>
      </c>
      <c r="F12" s="11">
        <f t="shared" si="1"/>
        <v>-1</v>
      </c>
      <c r="G12" s="11">
        <f t="shared" si="2"/>
        <v>1</v>
      </c>
      <c r="H12" s="11">
        <v>-0.862575027346611</v>
      </c>
      <c r="I12" s="11">
        <v>0.862575027346611</v>
      </c>
      <c r="J12" s="9">
        <f t="shared" si="3"/>
        <v>-0.8625750273</v>
      </c>
      <c r="K12" s="9">
        <f t="shared" si="4"/>
        <v>0.8625750273</v>
      </c>
      <c r="L12" s="11">
        <v>1.0</v>
      </c>
      <c r="M12" s="11">
        <v>4.0</v>
      </c>
      <c r="N12" s="12">
        <f t="shared" si="5"/>
        <v>-1</v>
      </c>
      <c r="O12" s="12">
        <f t="shared" si="9"/>
        <v>1</v>
      </c>
      <c r="P12" s="15">
        <f t="shared" si="7"/>
        <v>1</v>
      </c>
      <c r="Q12" s="15">
        <f t="shared" si="8"/>
        <v>1</v>
      </c>
      <c r="R12" s="6" t="s">
        <v>225</v>
      </c>
      <c r="S12" s="6" t="s">
        <v>20</v>
      </c>
      <c r="T12" s="11">
        <v>60.0</v>
      </c>
      <c r="U12" s="6" t="s">
        <v>230</v>
      </c>
      <c r="V12" s="6"/>
      <c r="W12" s="6" t="s">
        <v>50</v>
      </c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</row>
    <row r="13">
      <c r="A13" s="6" t="s">
        <v>54</v>
      </c>
      <c r="B13" s="6" t="s">
        <v>74</v>
      </c>
      <c r="C13" s="6" t="s">
        <v>74</v>
      </c>
      <c r="D13" s="11">
        <v>1.0</v>
      </c>
      <c r="E13" s="11">
        <v>1.0</v>
      </c>
      <c r="F13" s="11">
        <f t="shared" si="1"/>
        <v>1</v>
      </c>
      <c r="G13" s="11">
        <f t="shared" si="2"/>
        <v>1</v>
      </c>
      <c r="H13" s="11">
        <v>-0.814270417330082</v>
      </c>
      <c r="I13" s="11">
        <v>0.814270417330082</v>
      </c>
      <c r="J13" s="9">
        <f t="shared" si="3"/>
        <v>-0.8142704173</v>
      </c>
      <c r="K13" s="9">
        <f t="shared" si="4"/>
        <v>0.8142704173</v>
      </c>
      <c r="L13" s="11">
        <v>1.0</v>
      </c>
      <c r="M13" s="11">
        <v>5.0</v>
      </c>
      <c r="N13" s="12">
        <f t="shared" si="5"/>
        <v>-1</v>
      </c>
      <c r="O13" s="12">
        <f t="shared" si="9"/>
        <v>1</v>
      </c>
      <c r="P13" s="13">
        <f t="shared" si="7"/>
        <v>0</v>
      </c>
      <c r="Q13" s="15">
        <f t="shared" si="8"/>
        <v>1</v>
      </c>
      <c r="R13" s="6" t="s">
        <v>231</v>
      </c>
      <c r="S13" s="6" t="s">
        <v>20</v>
      </c>
      <c r="T13" s="11">
        <v>72.0</v>
      </c>
      <c r="U13" s="6" t="s">
        <v>232</v>
      </c>
      <c r="V13" s="6"/>
      <c r="W13" s="6" t="s">
        <v>50</v>
      </c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</row>
    <row r="14">
      <c r="A14" s="8" t="s">
        <v>61</v>
      </c>
      <c r="B14" s="9">
        <v>0.0</v>
      </c>
      <c r="C14" s="9">
        <v>0.0</v>
      </c>
      <c r="D14" s="9">
        <v>1.0</v>
      </c>
      <c r="E14" s="9">
        <v>1.0</v>
      </c>
      <c r="F14" s="8" t="str">
        <f t="shared" si="1"/>
        <v>(1)</v>
      </c>
      <c r="G14" s="8" t="str">
        <f t="shared" si="2"/>
        <v>(1)</v>
      </c>
      <c r="H14" s="9">
        <v>0.8119020819664</v>
      </c>
      <c r="I14" s="9">
        <v>0.8119020819664</v>
      </c>
      <c r="J14" s="9" t="str">
        <f t="shared" si="3"/>
        <v>(0.8119020819664)</v>
      </c>
      <c r="K14" s="9" t="str">
        <f t="shared" si="4"/>
        <v>(0.8119020819664)</v>
      </c>
      <c r="L14" s="9">
        <v>2.0</v>
      </c>
      <c r="M14" s="9">
        <v>1.0</v>
      </c>
      <c r="N14" s="9">
        <f t="shared" si="5"/>
        <v>-1</v>
      </c>
      <c r="O14" s="9">
        <f t="shared" si="9"/>
        <v>-1</v>
      </c>
      <c r="P14" s="9" t="str">
        <f t="shared" si="7"/>
        <v>(0)</v>
      </c>
      <c r="Q14" s="9" t="str">
        <f t="shared" si="8"/>
        <v>(0)</v>
      </c>
      <c r="R14" s="8" t="s">
        <v>233</v>
      </c>
      <c r="S14" s="8" t="s">
        <v>20</v>
      </c>
      <c r="T14" s="9">
        <v>12.0</v>
      </c>
      <c r="U14" s="8" t="s">
        <v>234</v>
      </c>
      <c r="V14" s="8"/>
      <c r="W14" s="8" t="s">
        <v>48</v>
      </c>
      <c r="X14" s="8"/>
      <c r="Y14" s="8"/>
      <c r="Z14" s="8"/>
      <c r="AA14" s="8"/>
      <c r="AB14" s="8"/>
      <c r="AC14" s="8"/>
      <c r="AD14" s="8"/>
      <c r="AE14" s="6"/>
      <c r="AF14" s="6"/>
      <c r="AG14" s="6"/>
      <c r="AH14" s="6"/>
    </row>
    <row r="15">
      <c r="A15" s="6" t="s">
        <v>61</v>
      </c>
      <c r="B15" s="11">
        <v>0.415301418304443</v>
      </c>
      <c r="C15" s="11">
        <v>0.311476063728332</v>
      </c>
      <c r="D15" s="11">
        <v>1.0</v>
      </c>
      <c r="E15" s="11">
        <v>1.0</v>
      </c>
      <c r="F15" s="11">
        <f t="shared" si="1"/>
        <v>1</v>
      </c>
      <c r="G15" s="11">
        <f t="shared" si="2"/>
        <v>1</v>
      </c>
      <c r="H15" s="11">
        <v>0.8119020819664</v>
      </c>
      <c r="I15" s="11">
        <v>0.8119020819664</v>
      </c>
      <c r="J15" s="9">
        <f t="shared" si="3"/>
        <v>0.811902082</v>
      </c>
      <c r="K15" s="9">
        <f t="shared" si="4"/>
        <v>0.811902082</v>
      </c>
      <c r="L15" s="11">
        <v>2.0</v>
      </c>
      <c r="M15" s="11">
        <v>1.0</v>
      </c>
      <c r="N15" s="12">
        <f t="shared" si="5"/>
        <v>-1</v>
      </c>
      <c r="O15" s="12">
        <f t="shared" si="9"/>
        <v>-1</v>
      </c>
      <c r="P15" s="13">
        <f t="shared" si="7"/>
        <v>0</v>
      </c>
      <c r="Q15" s="13">
        <f t="shared" si="8"/>
        <v>0</v>
      </c>
      <c r="R15" s="6" t="s">
        <v>233</v>
      </c>
      <c r="S15" s="6" t="s">
        <v>20</v>
      </c>
      <c r="T15" s="11">
        <v>24.0</v>
      </c>
      <c r="U15" s="6" t="s">
        <v>235</v>
      </c>
      <c r="V15" s="6"/>
      <c r="W15" s="6" t="s">
        <v>50</v>
      </c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</row>
    <row r="16">
      <c r="A16" s="6" t="s">
        <v>61</v>
      </c>
      <c r="B16" s="11">
        <v>0.0</v>
      </c>
      <c r="C16" s="11">
        <v>0.0</v>
      </c>
      <c r="D16" s="11">
        <v>1.0</v>
      </c>
      <c r="E16" s="11">
        <v>1.0</v>
      </c>
      <c r="F16" s="11">
        <f t="shared" si="1"/>
        <v>1</v>
      </c>
      <c r="G16" s="11">
        <f t="shared" si="2"/>
        <v>1</v>
      </c>
      <c r="H16" s="11">
        <v>0.817880387305929</v>
      </c>
      <c r="I16" s="11">
        <v>0.785541274547363</v>
      </c>
      <c r="J16" s="9">
        <f t="shared" si="3"/>
        <v>0.8178803873</v>
      </c>
      <c r="K16" s="9">
        <f t="shared" si="4"/>
        <v>0.7855412745</v>
      </c>
      <c r="L16" s="11">
        <v>2.0</v>
      </c>
      <c r="M16" s="11">
        <v>1.0</v>
      </c>
      <c r="N16" s="12">
        <f t="shared" si="5"/>
        <v>-1</v>
      </c>
      <c r="O16" s="12">
        <f t="shared" si="9"/>
        <v>-1</v>
      </c>
      <c r="P16" s="13">
        <f t="shared" si="7"/>
        <v>0</v>
      </c>
      <c r="Q16" s="13">
        <f t="shared" si="8"/>
        <v>0</v>
      </c>
      <c r="R16" s="6" t="s">
        <v>233</v>
      </c>
      <c r="S16" s="6" t="s">
        <v>20</v>
      </c>
      <c r="T16" s="11">
        <v>36.0</v>
      </c>
      <c r="U16" s="6" t="s">
        <v>236</v>
      </c>
      <c r="V16" s="6"/>
      <c r="W16" s="6" t="s">
        <v>50</v>
      </c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</row>
    <row r="17">
      <c r="A17" s="8" t="s">
        <v>61</v>
      </c>
      <c r="B17" s="9">
        <v>0.0</v>
      </c>
      <c r="C17" s="9">
        <v>0.0</v>
      </c>
      <c r="D17" s="9">
        <v>1.0</v>
      </c>
      <c r="E17" s="9">
        <v>1.0</v>
      </c>
      <c r="F17" s="8" t="str">
        <f t="shared" si="1"/>
        <v>(1)</v>
      </c>
      <c r="G17" s="8" t="str">
        <f t="shared" si="2"/>
        <v>(1)</v>
      </c>
      <c r="H17" s="9">
        <v>0.766827344894409</v>
      </c>
      <c r="I17" s="9">
        <v>0.766827344894409</v>
      </c>
      <c r="J17" s="9" t="str">
        <f t="shared" si="3"/>
        <v>(0.766827344894409)</v>
      </c>
      <c r="K17" s="9" t="str">
        <f t="shared" si="4"/>
        <v>(0.766827344894409)</v>
      </c>
      <c r="L17" s="9">
        <v>2.0</v>
      </c>
      <c r="M17" s="9">
        <v>1.0</v>
      </c>
      <c r="N17" s="9">
        <f t="shared" si="5"/>
        <v>-1</v>
      </c>
      <c r="O17" s="9">
        <f t="shared" si="9"/>
        <v>-1</v>
      </c>
      <c r="P17" s="9" t="str">
        <f t="shared" si="7"/>
        <v>(0)</v>
      </c>
      <c r="Q17" s="9" t="str">
        <f t="shared" si="8"/>
        <v>(0)</v>
      </c>
      <c r="R17" s="8" t="s">
        <v>233</v>
      </c>
      <c r="S17" s="8" t="s">
        <v>20</v>
      </c>
      <c r="T17" s="9">
        <v>48.0</v>
      </c>
      <c r="U17" s="8" t="s">
        <v>237</v>
      </c>
      <c r="V17" s="8"/>
      <c r="W17" s="8" t="s">
        <v>48</v>
      </c>
      <c r="X17" s="8"/>
      <c r="Y17" s="8"/>
      <c r="Z17" s="8"/>
      <c r="AA17" s="8"/>
      <c r="AB17" s="8"/>
      <c r="AC17" s="8"/>
      <c r="AD17" s="8"/>
      <c r="AE17" s="6"/>
      <c r="AF17" s="6"/>
      <c r="AG17" s="6"/>
      <c r="AH17" s="6"/>
    </row>
    <row r="18">
      <c r="A18" s="6" t="s">
        <v>61</v>
      </c>
      <c r="B18" s="11">
        <v>0.243073511123657</v>
      </c>
      <c r="C18" s="11">
        <v>0.182305133342742</v>
      </c>
      <c r="D18" s="11">
        <v>-1.0</v>
      </c>
      <c r="E18" s="11">
        <v>1.0</v>
      </c>
      <c r="F18" s="11">
        <f t="shared" si="1"/>
        <v>-1</v>
      </c>
      <c r="G18" s="11">
        <f t="shared" si="2"/>
        <v>1</v>
      </c>
      <c r="H18" s="11">
        <v>0.695127284526825</v>
      </c>
      <c r="I18" s="11">
        <v>0.695127284526825</v>
      </c>
      <c r="J18" s="9">
        <f t="shared" si="3"/>
        <v>0.6951272845</v>
      </c>
      <c r="K18" s="9">
        <f t="shared" si="4"/>
        <v>0.6951272845</v>
      </c>
      <c r="L18" s="11">
        <v>2.0</v>
      </c>
      <c r="M18" s="11">
        <v>1.0</v>
      </c>
      <c r="N18" s="12">
        <f t="shared" si="5"/>
        <v>-1</v>
      </c>
      <c r="O18" s="12">
        <f t="shared" si="9"/>
        <v>-1</v>
      </c>
      <c r="P18" s="15">
        <f t="shared" si="7"/>
        <v>1</v>
      </c>
      <c r="Q18" s="13">
        <f t="shared" si="8"/>
        <v>0</v>
      </c>
      <c r="R18" s="6" t="s">
        <v>233</v>
      </c>
      <c r="S18" s="6" t="s">
        <v>20</v>
      </c>
      <c r="T18" s="11">
        <v>60.0</v>
      </c>
      <c r="U18" s="6" t="s">
        <v>238</v>
      </c>
      <c r="V18" s="6"/>
      <c r="W18" s="6" t="s">
        <v>50</v>
      </c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</row>
    <row r="19">
      <c r="A19" s="8" t="s">
        <v>61</v>
      </c>
      <c r="B19" s="9">
        <v>-0.407393836975097</v>
      </c>
      <c r="C19" s="9">
        <v>-0.203696918487548</v>
      </c>
      <c r="D19" s="9">
        <v>1.0</v>
      </c>
      <c r="E19" s="9">
        <v>1.0</v>
      </c>
      <c r="F19" s="8" t="str">
        <f t="shared" si="1"/>
        <v>(1)</v>
      </c>
      <c r="G19" s="8" t="str">
        <f t="shared" si="2"/>
        <v>(1)</v>
      </c>
      <c r="H19" s="9">
        <v>-0.77338131779977</v>
      </c>
      <c r="I19" s="9">
        <v>0.850930028300372</v>
      </c>
      <c r="J19" s="9" t="str">
        <f t="shared" si="3"/>
        <v>(-0.77338131779977)</v>
      </c>
      <c r="K19" s="9" t="str">
        <f t="shared" si="4"/>
        <v>(0.850930028300372)</v>
      </c>
      <c r="L19" s="9">
        <v>2.0</v>
      </c>
      <c r="M19" s="9">
        <v>2.0</v>
      </c>
      <c r="N19" s="9">
        <f t="shared" si="5"/>
        <v>-1</v>
      </c>
      <c r="O19" s="9">
        <f t="shared" si="9"/>
        <v>-1</v>
      </c>
      <c r="P19" s="9" t="str">
        <f t="shared" si="7"/>
        <v>(0)</v>
      </c>
      <c r="Q19" s="9" t="str">
        <f t="shared" si="8"/>
        <v>(0)</v>
      </c>
      <c r="R19" s="8" t="s">
        <v>218</v>
      </c>
      <c r="S19" s="8" t="s">
        <v>20</v>
      </c>
      <c r="T19" s="9">
        <v>72.0</v>
      </c>
      <c r="U19" s="8" t="s">
        <v>239</v>
      </c>
      <c r="V19" s="8"/>
      <c r="W19" s="8" t="s">
        <v>48</v>
      </c>
      <c r="X19" s="8"/>
      <c r="Y19" s="8"/>
      <c r="Z19" s="8"/>
      <c r="AA19" s="8"/>
      <c r="AB19" s="8"/>
      <c r="AC19" s="8"/>
      <c r="AD19" s="8"/>
      <c r="AE19" s="6"/>
      <c r="AF19" s="6"/>
      <c r="AG19" s="6"/>
      <c r="AH19" s="6"/>
    </row>
    <row r="20">
      <c r="A20" s="9">
        <v>3.0</v>
      </c>
      <c r="B20" s="9">
        <v>0.0</v>
      </c>
      <c r="C20" s="9">
        <v>0.0</v>
      </c>
      <c r="D20" s="9">
        <v>1.0</v>
      </c>
      <c r="E20" s="9">
        <v>1.0</v>
      </c>
      <c r="F20" s="8" t="str">
        <f t="shared" si="1"/>
        <v>(1)</v>
      </c>
      <c r="G20" s="8" t="str">
        <f t="shared" si="2"/>
        <v>(1)</v>
      </c>
      <c r="H20" s="9">
        <v>0.65197662115097</v>
      </c>
      <c r="I20" s="9">
        <v>0.65197662115097</v>
      </c>
      <c r="J20" s="9" t="str">
        <f t="shared" si="3"/>
        <v>(0.65197662115097)</v>
      </c>
      <c r="K20" s="9" t="str">
        <f t="shared" si="4"/>
        <v>(0.65197662115097)</v>
      </c>
      <c r="L20" s="9">
        <v>2.0</v>
      </c>
      <c r="M20" s="9">
        <v>4.0</v>
      </c>
      <c r="N20" s="9">
        <f t="shared" si="5"/>
        <v>-1</v>
      </c>
      <c r="O20" s="9">
        <f t="shared" si="9"/>
        <v>1</v>
      </c>
      <c r="P20" s="8" t="str">
        <f t="shared" si="7"/>
        <v>(0)</v>
      </c>
      <c r="Q20" s="8" t="str">
        <f t="shared" si="8"/>
        <v>(1)</v>
      </c>
      <c r="R20" s="8" t="s">
        <v>240</v>
      </c>
      <c r="S20" s="8" t="s">
        <v>20</v>
      </c>
      <c r="T20" s="9">
        <v>12.0</v>
      </c>
      <c r="U20" s="8" t="s">
        <v>241</v>
      </c>
      <c r="V20" s="8"/>
      <c r="W20" s="8" t="s">
        <v>48</v>
      </c>
      <c r="X20" s="8"/>
      <c r="Y20" s="8"/>
      <c r="Z20" s="8"/>
      <c r="AA20" s="8"/>
      <c r="AB20" s="8"/>
      <c r="AC20" s="8"/>
      <c r="AD20" s="8"/>
      <c r="AE20" s="6"/>
      <c r="AF20" s="6"/>
      <c r="AG20" s="6"/>
      <c r="AH20" s="6"/>
    </row>
    <row r="21">
      <c r="A21" s="9">
        <v>3.0</v>
      </c>
      <c r="B21" s="9">
        <v>0.0</v>
      </c>
      <c r="C21" s="9">
        <v>0.0</v>
      </c>
      <c r="D21" s="9">
        <v>1.0</v>
      </c>
      <c r="E21" s="9">
        <v>1.0</v>
      </c>
      <c r="F21" s="8" t="str">
        <f t="shared" si="1"/>
        <v>(1)</v>
      </c>
      <c r="G21" s="8" t="str">
        <f t="shared" si="2"/>
        <v>(1)</v>
      </c>
      <c r="H21" s="9">
        <v>0.65197662115097</v>
      </c>
      <c r="I21" s="9">
        <v>0.65197662115097</v>
      </c>
      <c r="J21" s="9" t="str">
        <f t="shared" si="3"/>
        <v>(0.65197662115097)</v>
      </c>
      <c r="K21" s="9" t="str">
        <f t="shared" si="4"/>
        <v>(0.65197662115097)</v>
      </c>
      <c r="L21" s="9">
        <v>2.0</v>
      </c>
      <c r="M21" s="9">
        <v>4.0</v>
      </c>
      <c r="N21" s="9">
        <f t="shared" si="5"/>
        <v>-1</v>
      </c>
      <c r="O21" s="9">
        <f t="shared" si="9"/>
        <v>1</v>
      </c>
      <c r="P21" s="8" t="str">
        <f t="shared" si="7"/>
        <v>(0)</v>
      </c>
      <c r="Q21" s="8" t="str">
        <f t="shared" si="8"/>
        <v>(1)</v>
      </c>
      <c r="R21" s="8" t="s">
        <v>240</v>
      </c>
      <c r="S21" s="8" t="s">
        <v>20</v>
      </c>
      <c r="T21" s="9">
        <v>24.0</v>
      </c>
      <c r="U21" s="8" t="s">
        <v>242</v>
      </c>
      <c r="V21" s="8"/>
      <c r="W21" s="8" t="s">
        <v>48</v>
      </c>
      <c r="X21" s="8"/>
      <c r="Y21" s="8"/>
      <c r="Z21" s="8"/>
      <c r="AA21" s="8"/>
      <c r="AB21" s="8"/>
      <c r="AC21" s="8"/>
      <c r="AD21" s="8"/>
      <c r="AE21" s="6"/>
      <c r="AF21" s="6"/>
      <c r="AG21" s="6"/>
      <c r="AH21" s="6"/>
    </row>
    <row r="22">
      <c r="A22" s="9">
        <v>3.0</v>
      </c>
      <c r="B22" s="9">
        <v>0.0</v>
      </c>
      <c r="C22" s="9">
        <v>0.0</v>
      </c>
      <c r="D22" s="9">
        <v>1.0</v>
      </c>
      <c r="E22" s="9">
        <v>1.0</v>
      </c>
      <c r="F22" s="8" t="str">
        <f t="shared" si="1"/>
        <v>(1)</v>
      </c>
      <c r="G22" s="8" t="str">
        <f t="shared" si="2"/>
        <v>(1)</v>
      </c>
      <c r="H22" s="9">
        <v>0.617054438591003</v>
      </c>
      <c r="I22" s="9">
        <v>0.617054438591003</v>
      </c>
      <c r="J22" s="9" t="str">
        <f t="shared" si="3"/>
        <v>(0.617054438591003)</v>
      </c>
      <c r="K22" s="9" t="str">
        <f t="shared" si="4"/>
        <v>(0.617054438591003)</v>
      </c>
      <c r="L22" s="9">
        <v>2.0</v>
      </c>
      <c r="M22" s="9">
        <v>4.0</v>
      </c>
      <c r="N22" s="9">
        <f t="shared" si="5"/>
        <v>-1</v>
      </c>
      <c r="O22" s="9">
        <f t="shared" si="9"/>
        <v>1</v>
      </c>
      <c r="P22" s="8" t="str">
        <f t="shared" si="7"/>
        <v>(0)</v>
      </c>
      <c r="Q22" s="8" t="str">
        <f t="shared" si="8"/>
        <v>(1)</v>
      </c>
      <c r="R22" s="8" t="s">
        <v>240</v>
      </c>
      <c r="S22" s="8" t="s">
        <v>20</v>
      </c>
      <c r="T22" s="9">
        <v>36.0</v>
      </c>
      <c r="U22" s="8" t="s">
        <v>243</v>
      </c>
      <c r="V22" s="8"/>
      <c r="W22" s="8" t="s">
        <v>48</v>
      </c>
      <c r="X22" s="8"/>
      <c r="Y22" s="8"/>
      <c r="Z22" s="8"/>
      <c r="AA22" s="8"/>
      <c r="AB22" s="8"/>
      <c r="AC22" s="8"/>
      <c r="AD22" s="8"/>
      <c r="AE22" s="6"/>
      <c r="AF22" s="6"/>
      <c r="AG22" s="6"/>
      <c r="AH22" s="6"/>
    </row>
    <row r="23">
      <c r="A23" s="9">
        <v>3.0</v>
      </c>
      <c r="B23" s="9">
        <v>0.0</v>
      </c>
      <c r="C23" s="9">
        <v>0.0</v>
      </c>
      <c r="D23" s="9">
        <v>1.0</v>
      </c>
      <c r="E23" s="9">
        <v>1.0</v>
      </c>
      <c r="F23" s="8" t="str">
        <f t="shared" si="1"/>
        <v>(1)</v>
      </c>
      <c r="G23" s="8" t="str">
        <f t="shared" si="2"/>
        <v>(1)</v>
      </c>
      <c r="H23" s="9">
        <v>0.539177322387695</v>
      </c>
      <c r="I23" s="9">
        <v>0.539177322387695</v>
      </c>
      <c r="J23" s="9" t="str">
        <f t="shared" si="3"/>
        <v>(0.539177322387695)</v>
      </c>
      <c r="K23" s="9" t="str">
        <f t="shared" si="4"/>
        <v>(0.539177322387695)</v>
      </c>
      <c r="L23" s="9">
        <v>2.0</v>
      </c>
      <c r="M23" s="9">
        <v>4.0</v>
      </c>
      <c r="N23" s="9">
        <f t="shared" si="5"/>
        <v>-1</v>
      </c>
      <c r="O23" s="9">
        <f t="shared" si="9"/>
        <v>1</v>
      </c>
      <c r="P23" s="8" t="str">
        <f t="shared" si="7"/>
        <v>(0)</v>
      </c>
      <c r="Q23" s="8" t="str">
        <f t="shared" si="8"/>
        <v>(1)</v>
      </c>
      <c r="R23" s="8" t="s">
        <v>240</v>
      </c>
      <c r="S23" s="8" t="s">
        <v>20</v>
      </c>
      <c r="T23" s="9">
        <v>48.0</v>
      </c>
      <c r="U23" s="8" t="s">
        <v>244</v>
      </c>
      <c r="V23" s="8"/>
      <c r="W23" s="8" t="s">
        <v>48</v>
      </c>
      <c r="X23" s="8"/>
      <c r="Y23" s="8"/>
      <c r="Z23" s="8"/>
      <c r="AA23" s="8"/>
      <c r="AB23" s="8"/>
      <c r="AC23" s="8"/>
      <c r="AD23" s="8"/>
      <c r="AE23" s="6"/>
      <c r="AF23" s="6"/>
      <c r="AG23" s="6"/>
      <c r="AH23" s="6"/>
    </row>
    <row r="24">
      <c r="A24" s="9">
        <v>3.0</v>
      </c>
      <c r="B24" s="9">
        <v>0.0</v>
      </c>
      <c r="C24" s="9">
        <v>0.0</v>
      </c>
      <c r="D24" s="9">
        <v>1.0</v>
      </c>
      <c r="E24" s="9">
        <v>1.0</v>
      </c>
      <c r="F24" s="8" t="str">
        <f t="shared" si="1"/>
        <v>(1)</v>
      </c>
      <c r="G24" s="8" t="str">
        <f t="shared" si="2"/>
        <v>(1)</v>
      </c>
      <c r="H24" s="9">
        <v>0.567264306545257</v>
      </c>
      <c r="I24" s="9">
        <v>0.567264306545257</v>
      </c>
      <c r="J24" s="9" t="str">
        <f t="shared" si="3"/>
        <v>(0.567264306545257)</v>
      </c>
      <c r="K24" s="9" t="str">
        <f t="shared" si="4"/>
        <v>(0.567264306545257)</v>
      </c>
      <c r="L24" s="9">
        <v>2.0</v>
      </c>
      <c r="M24" s="9">
        <v>4.0</v>
      </c>
      <c r="N24" s="9">
        <f t="shared" si="5"/>
        <v>-1</v>
      </c>
      <c r="O24" s="9">
        <f t="shared" si="9"/>
        <v>1</v>
      </c>
      <c r="P24" s="8" t="str">
        <f t="shared" si="7"/>
        <v>(0)</v>
      </c>
      <c r="Q24" s="8" t="str">
        <f t="shared" si="8"/>
        <v>(1)</v>
      </c>
      <c r="R24" s="8" t="s">
        <v>240</v>
      </c>
      <c r="S24" s="8" t="s">
        <v>20</v>
      </c>
      <c r="T24" s="9">
        <v>60.0</v>
      </c>
      <c r="U24" s="8" t="s">
        <v>245</v>
      </c>
      <c r="V24" s="8"/>
      <c r="W24" s="8" t="s">
        <v>48</v>
      </c>
      <c r="X24" s="8"/>
      <c r="Y24" s="8"/>
      <c r="Z24" s="8"/>
      <c r="AA24" s="8"/>
      <c r="AB24" s="8"/>
      <c r="AC24" s="8"/>
      <c r="AD24" s="8"/>
      <c r="AE24" s="6"/>
      <c r="AF24" s="6"/>
      <c r="AG24" s="6"/>
      <c r="AH24" s="6"/>
    </row>
    <row r="25">
      <c r="A25" s="9">
        <v>3.0</v>
      </c>
      <c r="B25" s="9">
        <v>0.0</v>
      </c>
      <c r="C25" s="9">
        <v>0.0</v>
      </c>
      <c r="D25" s="9">
        <v>1.0</v>
      </c>
      <c r="E25" s="9">
        <v>1.0</v>
      </c>
      <c r="F25" s="8" t="str">
        <f t="shared" si="1"/>
        <v>(1)</v>
      </c>
      <c r="G25" s="8" t="str">
        <f t="shared" si="2"/>
        <v>(1)</v>
      </c>
      <c r="H25" s="9">
        <v>0.624473178386688</v>
      </c>
      <c r="I25" s="9">
        <v>0.624473178386688</v>
      </c>
      <c r="J25" s="9" t="str">
        <f t="shared" si="3"/>
        <v>(0.624473178386688)</v>
      </c>
      <c r="K25" s="9" t="str">
        <f t="shared" si="4"/>
        <v>(0.624473178386688)</v>
      </c>
      <c r="L25" s="9">
        <v>2.0</v>
      </c>
      <c r="M25" s="9">
        <v>3.0</v>
      </c>
      <c r="N25" s="9">
        <f t="shared" si="5"/>
        <v>-1</v>
      </c>
      <c r="O25" s="9">
        <f t="shared" si="9"/>
        <v>1</v>
      </c>
      <c r="P25" s="8" t="str">
        <f t="shared" si="7"/>
        <v>(0)</v>
      </c>
      <c r="Q25" s="8" t="str">
        <f t="shared" si="8"/>
        <v>(1)</v>
      </c>
      <c r="R25" s="8" t="s">
        <v>246</v>
      </c>
      <c r="S25" s="8" t="s">
        <v>20</v>
      </c>
      <c r="T25" s="9">
        <v>72.0</v>
      </c>
      <c r="U25" s="8" t="s">
        <v>247</v>
      </c>
      <c r="V25" s="8"/>
      <c r="W25" s="8" t="s">
        <v>48</v>
      </c>
      <c r="X25" s="8"/>
      <c r="Y25" s="8"/>
      <c r="Z25" s="8"/>
      <c r="AA25" s="8"/>
      <c r="AB25" s="8"/>
      <c r="AC25" s="8"/>
      <c r="AD25" s="8"/>
      <c r="AE25" s="6"/>
      <c r="AF25" s="6"/>
      <c r="AG25" s="6"/>
      <c r="AH25" s="6"/>
    </row>
    <row r="26">
      <c r="A26" s="11">
        <v>6.0</v>
      </c>
      <c r="B26" s="11">
        <v>0.0</v>
      </c>
      <c r="C26" s="11">
        <v>0.0</v>
      </c>
      <c r="D26" s="11">
        <v>-1.0</v>
      </c>
      <c r="E26" s="11">
        <v>-1.0</v>
      </c>
      <c r="F26" s="11">
        <f t="shared" si="1"/>
        <v>-1</v>
      </c>
      <c r="G26" s="11">
        <f t="shared" si="2"/>
        <v>-1</v>
      </c>
      <c r="H26" s="11">
        <v>-0.739030057191848</v>
      </c>
      <c r="I26" s="11">
        <v>-0.739030057191848</v>
      </c>
      <c r="J26" s="9">
        <f t="shared" si="3"/>
        <v>-0.7390300572</v>
      </c>
      <c r="K26" s="9">
        <f t="shared" si="4"/>
        <v>-0.7390300572</v>
      </c>
      <c r="L26" s="11">
        <v>3.0</v>
      </c>
      <c r="M26" s="11">
        <v>3.0</v>
      </c>
      <c r="N26" s="11">
        <f t="shared" si="5"/>
        <v>1</v>
      </c>
      <c r="O26" s="11">
        <f t="shared" si="9"/>
        <v>1</v>
      </c>
      <c r="P26" s="13">
        <f t="shared" si="7"/>
        <v>0</v>
      </c>
      <c r="Q26" s="13">
        <f t="shared" si="8"/>
        <v>0</v>
      </c>
      <c r="R26" s="6" t="s">
        <v>74</v>
      </c>
      <c r="S26" s="6" t="s">
        <v>20</v>
      </c>
      <c r="T26" s="11">
        <v>12.0</v>
      </c>
      <c r="U26" s="6" t="s">
        <v>248</v>
      </c>
      <c r="V26" s="6"/>
      <c r="W26" s="6" t="s">
        <v>50</v>
      </c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</row>
    <row r="27">
      <c r="A27" s="11">
        <v>6.0</v>
      </c>
      <c r="B27" s="11">
        <v>-0.628435945510864</v>
      </c>
      <c r="C27" s="11">
        <v>-0.314217972755432</v>
      </c>
      <c r="D27" s="11">
        <v>-1.0</v>
      </c>
      <c r="E27" s="11">
        <v>-1.0</v>
      </c>
      <c r="F27" s="11">
        <f t="shared" si="1"/>
        <v>-1</v>
      </c>
      <c r="G27" s="11">
        <f t="shared" si="2"/>
        <v>-1</v>
      </c>
      <c r="H27" s="11">
        <v>-0.815867929754592</v>
      </c>
      <c r="I27" s="11">
        <v>-0.695304563193489</v>
      </c>
      <c r="J27" s="9">
        <f t="shared" si="3"/>
        <v>-0.8158679298</v>
      </c>
      <c r="K27" s="9">
        <f t="shared" si="4"/>
        <v>-0.6953045632</v>
      </c>
      <c r="L27" s="11">
        <v>3.0</v>
      </c>
      <c r="M27" s="11">
        <v>3.0</v>
      </c>
      <c r="N27" s="11">
        <f t="shared" si="5"/>
        <v>1</v>
      </c>
      <c r="O27" s="11">
        <f t="shared" si="9"/>
        <v>1</v>
      </c>
      <c r="P27" s="13">
        <f t="shared" si="7"/>
        <v>0</v>
      </c>
      <c r="Q27" s="13">
        <f t="shared" si="8"/>
        <v>0</v>
      </c>
      <c r="R27" s="6" t="s">
        <v>74</v>
      </c>
      <c r="S27" s="6" t="s">
        <v>20</v>
      </c>
      <c r="T27" s="11">
        <v>24.0</v>
      </c>
      <c r="U27" s="6" t="s">
        <v>249</v>
      </c>
      <c r="V27" s="6"/>
      <c r="W27" s="6" t="s">
        <v>50</v>
      </c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</row>
    <row r="28">
      <c r="A28" s="11">
        <v>6.0</v>
      </c>
      <c r="B28" s="11">
        <v>-0.589371633529663</v>
      </c>
      <c r="C28" s="11">
        <v>-0.294685816764831</v>
      </c>
      <c r="D28" s="11">
        <v>-1.0</v>
      </c>
      <c r="E28" s="11">
        <v>-1.0</v>
      </c>
      <c r="F28" s="11">
        <f t="shared" si="1"/>
        <v>-1</v>
      </c>
      <c r="G28" s="11">
        <f t="shared" si="2"/>
        <v>-1</v>
      </c>
      <c r="H28" s="11">
        <v>-0.852496788601552</v>
      </c>
      <c r="I28" s="11">
        <v>-0.706895270247781</v>
      </c>
      <c r="J28" s="9">
        <f t="shared" si="3"/>
        <v>-0.8524967886</v>
      </c>
      <c r="K28" s="9">
        <f t="shared" si="4"/>
        <v>-0.7068952702</v>
      </c>
      <c r="L28" s="11">
        <v>3.0</v>
      </c>
      <c r="M28" s="11">
        <v>3.0</v>
      </c>
      <c r="N28" s="11">
        <f t="shared" si="5"/>
        <v>1</v>
      </c>
      <c r="O28" s="11">
        <f t="shared" si="9"/>
        <v>1</v>
      </c>
      <c r="P28" s="13">
        <f t="shared" si="7"/>
        <v>0</v>
      </c>
      <c r="Q28" s="13">
        <f t="shared" si="8"/>
        <v>0</v>
      </c>
      <c r="R28" s="6" t="s">
        <v>74</v>
      </c>
      <c r="S28" s="6" t="s">
        <v>20</v>
      </c>
      <c r="T28" s="11">
        <v>36.0</v>
      </c>
      <c r="U28" s="6" t="s">
        <v>250</v>
      </c>
      <c r="V28" s="6"/>
      <c r="W28" s="6" t="s">
        <v>50</v>
      </c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</row>
    <row r="29">
      <c r="A29" s="11">
        <v>6.0</v>
      </c>
      <c r="B29" s="11">
        <v>-0.481514024734497</v>
      </c>
      <c r="C29" s="11">
        <v>-0.240757012367248</v>
      </c>
      <c r="D29" s="11">
        <v>-1.0</v>
      </c>
      <c r="E29" s="11">
        <v>-1.0</v>
      </c>
      <c r="F29" s="11">
        <f t="shared" si="1"/>
        <v>-1</v>
      </c>
      <c r="G29" s="11">
        <f t="shared" si="2"/>
        <v>-1</v>
      </c>
      <c r="H29" s="11">
        <v>-0.81849046665982</v>
      </c>
      <c r="I29" s="11">
        <v>-0.688230870756286</v>
      </c>
      <c r="J29" s="9">
        <f t="shared" si="3"/>
        <v>-0.8184904667</v>
      </c>
      <c r="K29" s="9">
        <f t="shared" si="4"/>
        <v>-0.6882308708</v>
      </c>
      <c r="L29" s="11">
        <v>3.0</v>
      </c>
      <c r="M29" s="11">
        <v>3.0</v>
      </c>
      <c r="N29" s="11">
        <f t="shared" si="5"/>
        <v>1</v>
      </c>
      <c r="O29" s="11">
        <f t="shared" si="9"/>
        <v>1</v>
      </c>
      <c r="P29" s="13">
        <f t="shared" si="7"/>
        <v>0</v>
      </c>
      <c r="Q29" s="13">
        <f t="shared" si="8"/>
        <v>0</v>
      </c>
      <c r="R29" s="6" t="s">
        <v>74</v>
      </c>
      <c r="S29" s="6" t="s">
        <v>20</v>
      </c>
      <c r="T29" s="11">
        <v>48.0</v>
      </c>
      <c r="U29" s="6" t="s">
        <v>251</v>
      </c>
      <c r="V29" s="6"/>
      <c r="W29" s="6" t="s">
        <v>50</v>
      </c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</row>
    <row r="30">
      <c r="A30" s="11">
        <v>6.0</v>
      </c>
      <c r="B30" s="11">
        <v>-0.351384973526001</v>
      </c>
      <c r="C30" s="11">
        <v>-0.175692486763</v>
      </c>
      <c r="D30" s="11">
        <v>-1.0</v>
      </c>
      <c r="E30" s="11">
        <v>-1.0</v>
      </c>
      <c r="F30" s="11">
        <f t="shared" si="1"/>
        <v>-1</v>
      </c>
      <c r="G30" s="11">
        <f t="shared" si="2"/>
        <v>-1</v>
      </c>
      <c r="H30" s="11">
        <v>-0.812756298461137</v>
      </c>
      <c r="I30" s="11">
        <v>-0.725810389955132</v>
      </c>
      <c r="J30" s="9">
        <f t="shared" si="3"/>
        <v>-0.8127562985</v>
      </c>
      <c r="K30" s="9">
        <f t="shared" si="4"/>
        <v>-0.72581039</v>
      </c>
      <c r="L30" s="11">
        <v>3.0</v>
      </c>
      <c r="M30" s="11">
        <v>3.0</v>
      </c>
      <c r="N30" s="11">
        <f t="shared" si="5"/>
        <v>1</v>
      </c>
      <c r="O30" s="11">
        <f t="shared" si="9"/>
        <v>1</v>
      </c>
      <c r="P30" s="13">
        <f t="shared" si="7"/>
        <v>0</v>
      </c>
      <c r="Q30" s="13">
        <f t="shared" si="8"/>
        <v>0</v>
      </c>
      <c r="R30" s="6" t="s">
        <v>74</v>
      </c>
      <c r="S30" s="6" t="s">
        <v>20</v>
      </c>
      <c r="T30" s="11">
        <v>60.0</v>
      </c>
      <c r="U30" s="6" t="s">
        <v>252</v>
      </c>
      <c r="V30" s="6"/>
      <c r="W30" s="6" t="s">
        <v>50</v>
      </c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</row>
    <row r="31">
      <c r="A31" s="9">
        <v>6.0</v>
      </c>
      <c r="B31" s="9">
        <v>-0.311308217048645</v>
      </c>
      <c r="C31" s="9">
        <v>-0.155654108524322</v>
      </c>
      <c r="D31" s="9">
        <v>1.0</v>
      </c>
      <c r="E31" s="9">
        <v>1.0</v>
      </c>
      <c r="F31" s="8" t="str">
        <f t="shared" si="1"/>
        <v>(1)</v>
      </c>
      <c r="G31" s="8" t="str">
        <f t="shared" si="2"/>
        <v>(1)</v>
      </c>
      <c r="H31" s="9">
        <v>-0.8290648195704</v>
      </c>
      <c r="I31" s="9">
        <v>-0.78276304471295</v>
      </c>
      <c r="J31" s="9" t="str">
        <f t="shared" si="3"/>
        <v>(-0.8290648195704)</v>
      </c>
      <c r="K31" s="9" t="str">
        <f t="shared" si="4"/>
        <v>(-0.78276304471295)</v>
      </c>
      <c r="L31" s="9">
        <v>2.0</v>
      </c>
      <c r="M31" s="9">
        <v>3.0</v>
      </c>
      <c r="N31" s="9">
        <f t="shared" si="5"/>
        <v>-1</v>
      </c>
      <c r="O31" s="9">
        <f t="shared" si="9"/>
        <v>1</v>
      </c>
      <c r="P31" s="8" t="str">
        <f t="shared" si="7"/>
        <v>(0)</v>
      </c>
      <c r="Q31" s="8" t="str">
        <f t="shared" si="8"/>
        <v>(1)</v>
      </c>
      <c r="R31" s="8" t="s">
        <v>74</v>
      </c>
      <c r="S31" s="8" t="s">
        <v>20</v>
      </c>
      <c r="T31" s="9">
        <v>72.0</v>
      </c>
      <c r="U31" s="8" t="s">
        <v>253</v>
      </c>
      <c r="V31" s="8"/>
      <c r="W31" s="8" t="s">
        <v>48</v>
      </c>
      <c r="X31" s="8"/>
      <c r="Y31" s="8"/>
      <c r="Z31" s="8"/>
      <c r="AA31" s="8"/>
      <c r="AB31" s="8"/>
      <c r="AC31" s="8"/>
      <c r="AD31" s="8"/>
      <c r="AE31" s="6"/>
      <c r="AF31" s="6"/>
      <c r="AG31" s="6"/>
      <c r="AH31" s="6"/>
    </row>
    <row r="32">
      <c r="F32" s="4">
        <f t="shared" ref="F32:G32" si="10">AVERAGE(F2:F31)</f>
        <v>-0.3333333333</v>
      </c>
      <c r="G32" s="4">
        <f t="shared" si="10"/>
        <v>0.4444444444</v>
      </c>
      <c r="J32" s="4">
        <f t="shared" ref="J32:M32" si="11">AVERAGE(J2:J31)</f>
        <v>-0.08775791452</v>
      </c>
      <c r="K32" s="4">
        <f t="shared" si="11"/>
        <v>0.3751959086</v>
      </c>
      <c r="L32" s="4">
        <f t="shared" si="11"/>
        <v>1.966666667</v>
      </c>
      <c r="M32" s="4">
        <f t="shared" si="11"/>
        <v>2.866666667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0" max="10" width="18.25"/>
    <col customWidth="1" min="11" max="11" width="18.88"/>
  </cols>
  <sheetData>
    <row r="1">
      <c r="A1" s="5" t="s">
        <v>23</v>
      </c>
      <c r="B1" s="6" t="s">
        <v>24</v>
      </c>
      <c r="C1" s="6" t="s">
        <v>25</v>
      </c>
      <c r="D1" s="6" t="s">
        <v>26</v>
      </c>
      <c r="E1" s="6" t="s">
        <v>27</v>
      </c>
      <c r="F1" s="6" t="s">
        <v>28</v>
      </c>
      <c r="G1" s="6" t="s">
        <v>29</v>
      </c>
      <c r="H1" s="6" t="s">
        <v>30</v>
      </c>
      <c r="I1" s="6" t="s">
        <v>31</v>
      </c>
      <c r="J1" s="7" t="s">
        <v>32</v>
      </c>
      <c r="K1" s="7" t="s">
        <v>33</v>
      </c>
      <c r="L1" s="6" t="s">
        <v>34</v>
      </c>
      <c r="M1" s="6" t="s">
        <v>35</v>
      </c>
      <c r="N1" s="6" t="s">
        <v>36</v>
      </c>
      <c r="O1" s="6" t="s">
        <v>37</v>
      </c>
      <c r="P1" s="6" t="s">
        <v>38</v>
      </c>
      <c r="Q1" s="6" t="s">
        <v>39</v>
      </c>
      <c r="R1" s="6" t="s">
        <v>40</v>
      </c>
      <c r="S1" s="6" t="s">
        <v>41</v>
      </c>
      <c r="T1" s="6" t="s">
        <v>42</v>
      </c>
      <c r="U1" s="6" t="s">
        <v>43</v>
      </c>
      <c r="V1" s="6"/>
      <c r="W1" s="6" t="s">
        <v>44</v>
      </c>
      <c r="X1" s="6"/>
      <c r="Y1" s="6"/>
      <c r="Z1" s="6"/>
      <c r="AA1" s="6"/>
      <c r="AB1" s="6"/>
      <c r="AC1" s="6"/>
      <c r="AD1" s="6"/>
      <c r="AE1" s="6"/>
      <c r="AF1" s="6"/>
      <c r="AG1" s="6"/>
      <c r="AH1" s="6"/>
    </row>
    <row r="2">
      <c r="A2" s="8" t="s">
        <v>45</v>
      </c>
      <c r="B2" s="9">
        <v>0.0</v>
      </c>
      <c r="C2" s="9">
        <v>0.0</v>
      </c>
      <c r="D2" s="9">
        <v>1.0</v>
      </c>
      <c r="E2" s="9">
        <v>1.0</v>
      </c>
      <c r="F2" s="8" t="str">
        <f t="shared" ref="F2:F66" si="1">IF(W2="simulated", "(" &amp; D2 &amp; ")", D2)
</f>
        <v>(1)</v>
      </c>
      <c r="G2" s="8" t="str">
        <f t="shared" ref="G2:G66" si="2">IF(W2="simulated", "(" &amp; E2 &amp; ")", E2)
</f>
        <v>(1)</v>
      </c>
      <c r="H2" s="9">
        <v>0.652071070671081</v>
      </c>
      <c r="I2" s="9">
        <v>0.652071070671081</v>
      </c>
      <c r="J2" s="9" t="str">
        <f t="shared" ref="J2:J66" si="3">IF(W2="simulated", "(" &amp; H2 &amp; ")", H2)
</f>
        <v>(0.652071070671081)</v>
      </c>
      <c r="K2" s="9" t="str">
        <f t="shared" ref="K2:K66" si="4">IF(W2="simulated", "(" &amp; I2 &amp; ")", I2)
</f>
        <v>(0.652071070671081)</v>
      </c>
      <c r="L2" s="9">
        <v>5.0</v>
      </c>
      <c r="M2" s="9">
        <v>1.0</v>
      </c>
      <c r="N2" s="9">
        <f t="shared" ref="N2:N66" si="5">If(L2&lt;3,-1,1)</f>
        <v>1</v>
      </c>
      <c r="O2" s="9">
        <f t="shared" ref="O2:O14" si="6">if(M2&lt;3,-1,1)</f>
        <v>-1</v>
      </c>
      <c r="P2" s="8" t="str">
        <f t="shared" ref="P2:P66" si="7">IF(W2="simulated", "(" &amp; IF(D2=N2, 1, 0) &amp; ")", IF(D2=N2, 1, 0))
</f>
        <v>(1)</v>
      </c>
      <c r="Q2" s="8" t="str">
        <f t="shared" ref="Q2:Q66" si="8">IF(LOWER(TRIM($W2))="simulated", "(" &amp; IF(E2=O2,1,0) &amp; ")", IF(E2=O2,1,0))
</f>
        <v>(0)</v>
      </c>
      <c r="R2" s="8" t="s">
        <v>254</v>
      </c>
      <c r="S2" s="8" t="s">
        <v>13</v>
      </c>
      <c r="T2" s="9">
        <v>12.0</v>
      </c>
      <c r="U2" s="8" t="s">
        <v>255</v>
      </c>
      <c r="V2" s="8"/>
      <c r="W2" s="8" t="s">
        <v>48</v>
      </c>
      <c r="X2" s="8"/>
      <c r="Y2" s="8"/>
      <c r="Z2" s="8"/>
      <c r="AA2" s="8"/>
      <c r="AB2" s="8"/>
      <c r="AC2" s="8"/>
      <c r="AD2" s="8"/>
      <c r="AE2" s="10"/>
      <c r="AF2" s="10"/>
      <c r="AG2" s="10"/>
      <c r="AH2" s="10"/>
    </row>
    <row r="3">
      <c r="A3" s="6" t="s">
        <v>45</v>
      </c>
      <c r="B3" s="11">
        <v>0.0</v>
      </c>
      <c r="C3" s="11">
        <v>0.0</v>
      </c>
      <c r="D3" s="11">
        <v>1.0</v>
      </c>
      <c r="E3" s="11">
        <v>1.0</v>
      </c>
      <c r="F3" s="11">
        <f t="shared" si="1"/>
        <v>1</v>
      </c>
      <c r="G3" s="11">
        <f t="shared" si="2"/>
        <v>1</v>
      </c>
      <c r="H3" s="11">
        <v>0.652071070671081</v>
      </c>
      <c r="I3" s="11">
        <v>0.652071070671081</v>
      </c>
      <c r="J3" s="9">
        <f t="shared" si="3"/>
        <v>0.6520710707</v>
      </c>
      <c r="K3" s="9">
        <f t="shared" si="4"/>
        <v>0.6520710707</v>
      </c>
      <c r="L3" s="12">
        <v>5.0</v>
      </c>
      <c r="M3" s="12">
        <v>1.0</v>
      </c>
      <c r="N3" s="12">
        <f t="shared" si="5"/>
        <v>1</v>
      </c>
      <c r="O3" s="12">
        <f t="shared" si="6"/>
        <v>-1</v>
      </c>
      <c r="P3" s="15">
        <f t="shared" si="7"/>
        <v>1</v>
      </c>
      <c r="Q3" s="13">
        <f t="shared" si="8"/>
        <v>0</v>
      </c>
      <c r="R3" s="14" t="s">
        <v>254</v>
      </c>
      <c r="S3" s="6" t="s">
        <v>13</v>
      </c>
      <c r="T3" s="11">
        <v>24.0</v>
      </c>
      <c r="U3" s="6" t="s">
        <v>256</v>
      </c>
      <c r="V3" s="6"/>
      <c r="W3" s="6" t="s">
        <v>50</v>
      </c>
      <c r="X3" s="6"/>
      <c r="Y3" s="6"/>
      <c r="Z3" s="6"/>
      <c r="AA3" s="6"/>
      <c r="AB3" s="6"/>
      <c r="AC3" s="6"/>
      <c r="AD3" s="6"/>
      <c r="AE3" s="6"/>
      <c r="AF3" s="6"/>
      <c r="AG3" s="6"/>
      <c r="AH3" s="6"/>
    </row>
    <row r="4">
      <c r="A4" s="6" t="s">
        <v>45</v>
      </c>
      <c r="B4" s="11">
        <v>0.0</v>
      </c>
      <c r="C4" s="11">
        <v>0.0</v>
      </c>
      <c r="D4" s="11">
        <v>1.0</v>
      </c>
      <c r="E4" s="11">
        <v>1.0</v>
      </c>
      <c r="F4" s="11">
        <f t="shared" si="1"/>
        <v>1</v>
      </c>
      <c r="G4" s="11">
        <f t="shared" si="2"/>
        <v>1</v>
      </c>
      <c r="H4" s="11">
        <v>0.766336107254028</v>
      </c>
      <c r="I4" s="11">
        <v>0.766336107254028</v>
      </c>
      <c r="J4" s="9">
        <f t="shared" si="3"/>
        <v>0.7663361073</v>
      </c>
      <c r="K4" s="9">
        <f t="shared" si="4"/>
        <v>0.7663361073</v>
      </c>
      <c r="L4" s="12">
        <v>5.0</v>
      </c>
      <c r="M4" s="12">
        <v>1.0</v>
      </c>
      <c r="N4" s="12">
        <f t="shared" si="5"/>
        <v>1</v>
      </c>
      <c r="O4" s="12">
        <f t="shared" si="6"/>
        <v>-1</v>
      </c>
      <c r="P4" s="15">
        <f t="shared" si="7"/>
        <v>1</v>
      </c>
      <c r="Q4" s="13">
        <f t="shared" si="8"/>
        <v>0</v>
      </c>
      <c r="R4" s="14" t="s">
        <v>254</v>
      </c>
      <c r="S4" s="6" t="s">
        <v>13</v>
      </c>
      <c r="T4" s="11">
        <v>36.0</v>
      </c>
      <c r="U4" s="6" t="s">
        <v>257</v>
      </c>
      <c r="V4" s="6"/>
      <c r="W4" s="6" t="s">
        <v>50</v>
      </c>
      <c r="X4" s="6"/>
      <c r="Y4" s="6"/>
      <c r="Z4" s="6"/>
      <c r="AA4" s="6"/>
      <c r="AB4" s="6"/>
      <c r="AC4" s="6"/>
      <c r="AD4" s="6"/>
      <c r="AE4" s="6"/>
      <c r="AF4" s="6"/>
      <c r="AG4" s="6"/>
      <c r="AH4" s="6"/>
    </row>
    <row r="5">
      <c r="A5" s="6" t="s">
        <v>45</v>
      </c>
      <c r="B5" s="11">
        <v>0.0</v>
      </c>
      <c r="C5" s="11">
        <v>0.0</v>
      </c>
      <c r="D5" s="11">
        <v>1.0</v>
      </c>
      <c r="E5" s="11">
        <v>1.0</v>
      </c>
      <c r="F5" s="11">
        <f t="shared" si="1"/>
        <v>1</v>
      </c>
      <c r="G5" s="11">
        <f t="shared" si="2"/>
        <v>1</v>
      </c>
      <c r="H5" s="11">
        <v>0.717235517501831</v>
      </c>
      <c r="I5" s="11">
        <v>0.717235517501831</v>
      </c>
      <c r="J5" s="9">
        <f t="shared" si="3"/>
        <v>0.7172355175</v>
      </c>
      <c r="K5" s="9">
        <f t="shared" si="4"/>
        <v>0.7172355175</v>
      </c>
      <c r="L5" s="12">
        <v>5.0</v>
      </c>
      <c r="M5" s="12">
        <v>1.0</v>
      </c>
      <c r="N5" s="12">
        <f t="shared" si="5"/>
        <v>1</v>
      </c>
      <c r="O5" s="12">
        <f t="shared" si="6"/>
        <v>-1</v>
      </c>
      <c r="P5" s="15">
        <f t="shared" si="7"/>
        <v>1</v>
      </c>
      <c r="Q5" s="13">
        <f t="shared" si="8"/>
        <v>0</v>
      </c>
      <c r="R5" s="14" t="s">
        <v>254</v>
      </c>
      <c r="S5" s="6" t="s">
        <v>13</v>
      </c>
      <c r="T5" s="11">
        <v>48.0</v>
      </c>
      <c r="U5" s="6" t="s">
        <v>258</v>
      </c>
      <c r="V5" s="6"/>
      <c r="W5" s="6" t="s">
        <v>50</v>
      </c>
      <c r="X5" s="6"/>
      <c r="Y5" s="6"/>
      <c r="Z5" s="6"/>
      <c r="AA5" s="6"/>
      <c r="AB5" s="6"/>
      <c r="AC5" s="6"/>
      <c r="AD5" s="6"/>
      <c r="AE5" s="6"/>
      <c r="AF5" s="6"/>
      <c r="AG5" s="6"/>
      <c r="AH5" s="6"/>
    </row>
    <row r="6">
      <c r="A6" s="17" t="s">
        <v>45</v>
      </c>
      <c r="B6" s="18">
        <v>0.0</v>
      </c>
      <c r="C6" s="18">
        <v>0.0</v>
      </c>
      <c r="D6" s="18">
        <v>1.0</v>
      </c>
      <c r="E6" s="18">
        <v>1.0</v>
      </c>
      <c r="F6" s="11">
        <f t="shared" si="1"/>
        <v>1</v>
      </c>
      <c r="G6" s="11">
        <f t="shared" si="2"/>
        <v>1</v>
      </c>
      <c r="H6" s="18">
        <v>0.831491166353225</v>
      </c>
      <c r="I6" s="18">
        <v>0.831491166353225</v>
      </c>
      <c r="J6" s="9">
        <f t="shared" si="3"/>
        <v>0.8314911664</v>
      </c>
      <c r="K6" s="9">
        <f t="shared" si="4"/>
        <v>0.8314911664</v>
      </c>
      <c r="L6" s="18">
        <v>5.0</v>
      </c>
      <c r="M6" s="18">
        <v>1.0</v>
      </c>
      <c r="N6" s="12">
        <f t="shared" si="5"/>
        <v>1</v>
      </c>
      <c r="O6" s="12">
        <f t="shared" si="6"/>
        <v>-1</v>
      </c>
      <c r="P6" s="15">
        <f t="shared" si="7"/>
        <v>1</v>
      </c>
      <c r="Q6" s="13">
        <f t="shared" si="8"/>
        <v>0</v>
      </c>
      <c r="R6" s="17" t="s">
        <v>254</v>
      </c>
      <c r="S6" s="17" t="s">
        <v>13</v>
      </c>
      <c r="T6" s="18">
        <v>60.0</v>
      </c>
      <c r="U6" s="17" t="s">
        <v>259</v>
      </c>
      <c r="V6" s="17"/>
      <c r="W6" s="17" t="s">
        <v>50</v>
      </c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</row>
    <row r="7">
      <c r="A7" s="6" t="s">
        <v>45</v>
      </c>
      <c r="B7" s="11">
        <v>0.0</v>
      </c>
      <c r="C7" s="11">
        <v>0.0</v>
      </c>
      <c r="D7" s="11">
        <v>1.0</v>
      </c>
      <c r="E7" s="11">
        <v>1.0</v>
      </c>
      <c r="F7" s="11">
        <f t="shared" si="1"/>
        <v>1</v>
      </c>
      <c r="G7" s="11">
        <f t="shared" si="2"/>
        <v>1</v>
      </c>
      <c r="H7" s="11">
        <v>0.747663122415542</v>
      </c>
      <c r="I7" s="11">
        <v>0.747663122415542</v>
      </c>
      <c r="J7" s="9">
        <f t="shared" si="3"/>
        <v>0.7476631224</v>
      </c>
      <c r="K7" s="9">
        <f t="shared" si="4"/>
        <v>0.7476631224</v>
      </c>
      <c r="L7" s="12">
        <v>4.0</v>
      </c>
      <c r="M7" s="12">
        <v>1.0</v>
      </c>
      <c r="N7" s="12">
        <f t="shared" si="5"/>
        <v>1</v>
      </c>
      <c r="O7" s="12">
        <f t="shared" si="6"/>
        <v>-1</v>
      </c>
      <c r="P7" s="15">
        <f t="shared" si="7"/>
        <v>1</v>
      </c>
      <c r="Q7" s="13">
        <f t="shared" si="8"/>
        <v>0</v>
      </c>
      <c r="R7" s="14" t="s">
        <v>46</v>
      </c>
      <c r="S7" s="6" t="s">
        <v>13</v>
      </c>
      <c r="T7" s="11">
        <v>72.0</v>
      </c>
      <c r="U7" s="6" t="s">
        <v>260</v>
      </c>
      <c r="V7" s="6"/>
      <c r="W7" s="6" t="s">
        <v>50</v>
      </c>
      <c r="X7" s="6"/>
      <c r="Y7" s="6"/>
      <c r="Z7" s="6"/>
      <c r="AA7" s="6"/>
      <c r="AB7" s="6"/>
      <c r="AC7" s="6"/>
      <c r="AD7" s="6"/>
      <c r="AE7" s="6"/>
      <c r="AF7" s="6"/>
      <c r="AG7" s="6"/>
      <c r="AH7" s="6"/>
    </row>
    <row r="8">
      <c r="A8" s="8" t="s">
        <v>45</v>
      </c>
      <c r="B8" s="9">
        <v>0.381602048873901</v>
      </c>
      <c r="C8" s="9">
        <v>0.286201536655426</v>
      </c>
      <c r="D8" s="9">
        <v>1.0</v>
      </c>
      <c r="E8" s="9">
        <v>1.0</v>
      </c>
      <c r="F8" s="8" t="str">
        <f t="shared" si="1"/>
        <v>(1)</v>
      </c>
      <c r="G8" s="8" t="str">
        <f t="shared" si="2"/>
        <v>(1)</v>
      </c>
      <c r="H8" s="9">
        <v>0.771205067634582</v>
      </c>
      <c r="I8" s="9">
        <v>0.771205067634582</v>
      </c>
      <c r="J8" s="9" t="str">
        <f t="shared" si="3"/>
        <v>(0.771205067634582)</v>
      </c>
      <c r="K8" s="9" t="str">
        <f t="shared" si="4"/>
        <v>(0.771205067634582)</v>
      </c>
      <c r="L8" s="9">
        <v>4.0</v>
      </c>
      <c r="M8" s="9">
        <v>1.0</v>
      </c>
      <c r="N8" s="9">
        <f t="shared" si="5"/>
        <v>1</v>
      </c>
      <c r="O8" s="9">
        <f t="shared" si="6"/>
        <v>-1</v>
      </c>
      <c r="P8" s="8" t="str">
        <f t="shared" si="7"/>
        <v>(1)</v>
      </c>
      <c r="Q8" s="8" t="str">
        <f t="shared" si="8"/>
        <v>(0)</v>
      </c>
      <c r="R8" s="8" t="s">
        <v>46</v>
      </c>
      <c r="S8" s="8" t="s">
        <v>13</v>
      </c>
      <c r="T8" s="9">
        <v>84.0</v>
      </c>
      <c r="U8" s="8" t="s">
        <v>261</v>
      </c>
      <c r="V8" s="8"/>
      <c r="W8" s="8" t="s">
        <v>48</v>
      </c>
      <c r="X8" s="8"/>
      <c r="Y8" s="8"/>
      <c r="Z8" s="8"/>
      <c r="AA8" s="8"/>
      <c r="AB8" s="8"/>
      <c r="AC8" s="8"/>
      <c r="AD8" s="8"/>
      <c r="AE8" s="10"/>
      <c r="AF8" s="10"/>
      <c r="AG8" s="10"/>
      <c r="AH8" s="10"/>
    </row>
    <row r="9">
      <c r="A9" s="6" t="s">
        <v>45</v>
      </c>
      <c r="B9" s="11">
        <v>0.0</v>
      </c>
      <c r="C9" s="11">
        <v>0.0</v>
      </c>
      <c r="D9" s="11">
        <v>-1.0</v>
      </c>
      <c r="E9" s="11">
        <v>1.0</v>
      </c>
      <c r="F9" s="11">
        <f t="shared" si="1"/>
        <v>-1</v>
      </c>
      <c r="G9" s="11">
        <f t="shared" si="2"/>
        <v>1</v>
      </c>
      <c r="H9" s="11">
        <v>0.823013556123143</v>
      </c>
      <c r="I9" s="11">
        <v>0.795709782928501</v>
      </c>
      <c r="J9" s="9">
        <f t="shared" si="3"/>
        <v>0.8230135561</v>
      </c>
      <c r="K9" s="9">
        <f t="shared" si="4"/>
        <v>0.7957097829</v>
      </c>
      <c r="L9" s="12">
        <v>4.0</v>
      </c>
      <c r="M9" s="12">
        <v>1.0</v>
      </c>
      <c r="N9" s="12">
        <f t="shared" si="5"/>
        <v>1</v>
      </c>
      <c r="O9" s="12">
        <f t="shared" si="6"/>
        <v>-1</v>
      </c>
      <c r="P9" s="13">
        <f t="shared" si="7"/>
        <v>0</v>
      </c>
      <c r="Q9" s="13">
        <f t="shared" si="8"/>
        <v>0</v>
      </c>
      <c r="R9" s="14" t="s">
        <v>46</v>
      </c>
      <c r="S9" s="6" t="s">
        <v>13</v>
      </c>
      <c r="T9" s="11">
        <v>96.0</v>
      </c>
      <c r="U9" s="6" t="s">
        <v>262</v>
      </c>
      <c r="V9" s="6"/>
      <c r="W9" s="6" t="s">
        <v>50</v>
      </c>
      <c r="X9" s="6"/>
      <c r="Y9" s="6"/>
      <c r="Z9" s="6"/>
      <c r="AA9" s="6"/>
      <c r="AB9" s="6"/>
      <c r="AC9" s="6"/>
      <c r="AD9" s="6"/>
      <c r="AE9" s="6"/>
      <c r="AF9" s="6"/>
      <c r="AG9" s="6"/>
      <c r="AH9" s="6"/>
    </row>
    <row r="10">
      <c r="A10" s="6" t="s">
        <v>45</v>
      </c>
      <c r="B10" s="11">
        <v>0.0</v>
      </c>
      <c r="C10" s="11">
        <v>0.0</v>
      </c>
      <c r="D10" s="11">
        <v>-1.0</v>
      </c>
      <c r="E10" s="11">
        <v>1.0</v>
      </c>
      <c r="F10" s="11">
        <f t="shared" si="1"/>
        <v>-1</v>
      </c>
      <c r="G10" s="11">
        <f t="shared" si="2"/>
        <v>1</v>
      </c>
      <c r="H10" s="11">
        <v>-0.749047446250915</v>
      </c>
      <c r="I10" s="11">
        <v>0.749047446250915</v>
      </c>
      <c r="J10" s="9">
        <f t="shared" si="3"/>
        <v>-0.7490474463</v>
      </c>
      <c r="K10" s="9">
        <f t="shared" si="4"/>
        <v>0.7490474463</v>
      </c>
      <c r="L10" s="12">
        <v>4.0</v>
      </c>
      <c r="M10" s="12">
        <v>1.0</v>
      </c>
      <c r="N10" s="12">
        <f t="shared" si="5"/>
        <v>1</v>
      </c>
      <c r="O10" s="12">
        <f t="shared" si="6"/>
        <v>-1</v>
      </c>
      <c r="P10" s="13">
        <f t="shared" si="7"/>
        <v>0</v>
      </c>
      <c r="Q10" s="13">
        <f t="shared" si="8"/>
        <v>0</v>
      </c>
      <c r="R10" s="14" t="s">
        <v>46</v>
      </c>
      <c r="S10" s="6" t="s">
        <v>13</v>
      </c>
      <c r="T10" s="11">
        <v>108.0</v>
      </c>
      <c r="U10" s="6" t="s">
        <v>263</v>
      </c>
      <c r="V10" s="6"/>
      <c r="W10" s="6" t="s">
        <v>50</v>
      </c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</row>
    <row r="11">
      <c r="A11" s="17" t="s">
        <v>45</v>
      </c>
      <c r="B11" s="18">
        <v>-0.285582208633422</v>
      </c>
      <c r="C11" s="18">
        <v>0.285582208633422</v>
      </c>
      <c r="D11" s="18">
        <v>-1.0</v>
      </c>
      <c r="E11" s="18">
        <v>1.0</v>
      </c>
      <c r="F11" s="11">
        <f t="shared" si="1"/>
        <v>-1</v>
      </c>
      <c r="G11" s="11">
        <f t="shared" si="2"/>
        <v>1</v>
      </c>
      <c r="H11" s="18">
        <v>-0.715064841508865</v>
      </c>
      <c r="I11" s="18">
        <v>0.715064841508865</v>
      </c>
      <c r="J11" s="9">
        <f t="shared" si="3"/>
        <v>-0.7150648415</v>
      </c>
      <c r="K11" s="9">
        <f t="shared" si="4"/>
        <v>0.7150648415</v>
      </c>
      <c r="L11" s="18">
        <v>4.0</v>
      </c>
      <c r="M11" s="18">
        <v>1.0</v>
      </c>
      <c r="N11" s="12">
        <f t="shared" si="5"/>
        <v>1</v>
      </c>
      <c r="O11" s="12">
        <f t="shared" si="6"/>
        <v>-1</v>
      </c>
      <c r="P11" s="13">
        <f t="shared" si="7"/>
        <v>0</v>
      </c>
      <c r="Q11" s="13">
        <f t="shared" si="8"/>
        <v>0</v>
      </c>
      <c r="R11" s="17" t="s">
        <v>46</v>
      </c>
      <c r="S11" s="17" t="s">
        <v>13</v>
      </c>
      <c r="T11" s="18">
        <v>120.0</v>
      </c>
      <c r="U11" s="17" t="s">
        <v>264</v>
      </c>
      <c r="V11" s="17"/>
      <c r="W11" s="17" t="s">
        <v>50</v>
      </c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</row>
    <row r="12">
      <c r="A12" s="6" t="s">
        <v>45</v>
      </c>
      <c r="B12" s="11">
        <v>0.0</v>
      </c>
      <c r="C12" s="11">
        <v>0.0</v>
      </c>
      <c r="D12" s="11">
        <v>-1.0</v>
      </c>
      <c r="E12" s="11">
        <v>-1.0</v>
      </c>
      <c r="F12" s="11">
        <f t="shared" si="1"/>
        <v>-1</v>
      </c>
      <c r="G12" s="11">
        <f t="shared" si="2"/>
        <v>-1</v>
      </c>
      <c r="H12" s="11">
        <v>-0.84698124194089</v>
      </c>
      <c r="I12" s="11">
        <v>0.84698124194089</v>
      </c>
      <c r="J12" s="9">
        <f t="shared" si="3"/>
        <v>-0.8469812419</v>
      </c>
      <c r="K12" s="9">
        <f t="shared" si="4"/>
        <v>0.8469812419</v>
      </c>
      <c r="L12" s="12">
        <v>4.0</v>
      </c>
      <c r="M12" s="12">
        <v>1.0</v>
      </c>
      <c r="N12" s="12">
        <f t="shared" si="5"/>
        <v>1</v>
      </c>
      <c r="O12" s="12">
        <f t="shared" si="6"/>
        <v>-1</v>
      </c>
      <c r="P12" s="13">
        <f t="shared" si="7"/>
        <v>0</v>
      </c>
      <c r="Q12" s="15">
        <f t="shared" si="8"/>
        <v>1</v>
      </c>
      <c r="R12" s="14" t="s">
        <v>46</v>
      </c>
      <c r="S12" s="6" t="s">
        <v>13</v>
      </c>
      <c r="T12" s="11">
        <v>132.0</v>
      </c>
      <c r="U12" s="6" t="s">
        <v>265</v>
      </c>
      <c r="V12" s="6"/>
      <c r="W12" s="6" t="s">
        <v>50</v>
      </c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</row>
    <row r="13">
      <c r="A13" s="8" t="s">
        <v>45</v>
      </c>
      <c r="B13" s="9">
        <v>0.338505864143371</v>
      </c>
      <c r="C13" s="9">
        <v>0.253879398107528</v>
      </c>
      <c r="D13" s="9">
        <v>1.0</v>
      </c>
      <c r="E13" s="9">
        <v>1.0</v>
      </c>
      <c r="F13" s="8" t="str">
        <f t="shared" si="1"/>
        <v>(1)</v>
      </c>
      <c r="G13" s="8" t="str">
        <f t="shared" si="2"/>
        <v>(1)</v>
      </c>
      <c r="H13" s="9">
        <v>-0.792638653516769</v>
      </c>
      <c r="I13" s="9">
        <v>-0.792638653516769</v>
      </c>
      <c r="J13" s="9" t="str">
        <f t="shared" si="3"/>
        <v>(-0.792638653516769)</v>
      </c>
      <c r="K13" s="9" t="str">
        <f t="shared" si="4"/>
        <v>(-0.792638653516769)</v>
      </c>
      <c r="L13" s="9">
        <v>4.0</v>
      </c>
      <c r="M13" s="9">
        <v>1.0</v>
      </c>
      <c r="N13" s="9">
        <f t="shared" si="5"/>
        <v>1</v>
      </c>
      <c r="O13" s="9">
        <f t="shared" si="6"/>
        <v>-1</v>
      </c>
      <c r="P13" s="8" t="str">
        <f t="shared" si="7"/>
        <v>(1)</v>
      </c>
      <c r="Q13" s="8" t="str">
        <f t="shared" si="8"/>
        <v>(0)</v>
      </c>
      <c r="R13" s="8" t="s">
        <v>46</v>
      </c>
      <c r="S13" s="8" t="s">
        <v>13</v>
      </c>
      <c r="T13" s="9">
        <v>144.0</v>
      </c>
      <c r="U13" s="8" t="s">
        <v>266</v>
      </c>
      <c r="V13" s="8"/>
      <c r="W13" s="8" t="s">
        <v>48</v>
      </c>
      <c r="X13" s="8"/>
      <c r="Y13" s="8"/>
      <c r="Z13" s="8"/>
      <c r="AA13" s="8"/>
      <c r="AB13" s="8"/>
      <c r="AC13" s="8"/>
      <c r="AD13" s="8"/>
      <c r="AE13" s="10"/>
      <c r="AF13" s="10"/>
      <c r="AG13" s="10"/>
      <c r="AH13" s="10"/>
    </row>
    <row r="14">
      <c r="A14" s="6" t="s">
        <v>45</v>
      </c>
      <c r="B14" s="11">
        <v>0.0</v>
      </c>
      <c r="C14" s="11">
        <v>0.0</v>
      </c>
      <c r="D14" s="11">
        <v>-1.0</v>
      </c>
      <c r="E14" s="11">
        <v>1.0</v>
      </c>
      <c r="F14" s="11">
        <f t="shared" si="1"/>
        <v>-1</v>
      </c>
      <c r="G14" s="11">
        <f t="shared" si="2"/>
        <v>1</v>
      </c>
      <c r="H14" s="11">
        <v>-0.660180936847883</v>
      </c>
      <c r="I14" s="11">
        <v>0.810575350675912</v>
      </c>
      <c r="J14" s="9">
        <f t="shared" si="3"/>
        <v>-0.6601809368</v>
      </c>
      <c r="K14" s="9">
        <f t="shared" si="4"/>
        <v>0.8105753507</v>
      </c>
      <c r="L14" s="12">
        <v>4.0</v>
      </c>
      <c r="M14" s="12">
        <v>1.0</v>
      </c>
      <c r="N14" s="12">
        <f t="shared" si="5"/>
        <v>1</v>
      </c>
      <c r="O14" s="12">
        <f t="shared" si="6"/>
        <v>-1</v>
      </c>
      <c r="P14" s="13">
        <f t="shared" si="7"/>
        <v>0</v>
      </c>
      <c r="Q14" s="13">
        <f t="shared" si="8"/>
        <v>0</v>
      </c>
      <c r="R14" s="14" t="s">
        <v>46</v>
      </c>
      <c r="S14" s="6" t="s">
        <v>13</v>
      </c>
      <c r="T14" s="11">
        <v>156.0</v>
      </c>
      <c r="U14" s="6" t="s">
        <v>267</v>
      </c>
      <c r="V14" s="6"/>
      <c r="W14" s="6" t="s">
        <v>50</v>
      </c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</row>
    <row r="15">
      <c r="A15" s="6" t="s">
        <v>54</v>
      </c>
      <c r="B15" s="11">
        <v>0.0</v>
      </c>
      <c r="C15" s="11">
        <v>0.0</v>
      </c>
      <c r="D15" s="11">
        <v>1.0</v>
      </c>
      <c r="E15" s="11">
        <v>1.0</v>
      </c>
      <c r="F15" s="11">
        <f t="shared" si="1"/>
        <v>1</v>
      </c>
      <c r="G15" s="11">
        <f t="shared" si="2"/>
        <v>1</v>
      </c>
      <c r="H15" s="11">
        <v>0.64678053855896</v>
      </c>
      <c r="I15" s="11">
        <v>0.64678053855896</v>
      </c>
      <c r="J15" s="9">
        <f t="shared" si="3"/>
        <v>0.6467805386</v>
      </c>
      <c r="K15" s="9">
        <f t="shared" si="4"/>
        <v>0.6467805386</v>
      </c>
      <c r="L15" s="11">
        <v>4.0</v>
      </c>
      <c r="M15" s="11">
        <v>2.0</v>
      </c>
      <c r="N15" s="12">
        <f t="shared" si="5"/>
        <v>1</v>
      </c>
      <c r="O15" s="12">
        <f t="shared" ref="O15:O66" si="9">If(M15&lt;3,-1,1)</f>
        <v>-1</v>
      </c>
      <c r="P15" s="15">
        <f t="shared" si="7"/>
        <v>1</v>
      </c>
      <c r="Q15" s="13">
        <f t="shared" si="8"/>
        <v>0</v>
      </c>
      <c r="R15" s="6" t="s">
        <v>268</v>
      </c>
      <c r="S15" s="6" t="s">
        <v>13</v>
      </c>
      <c r="T15" s="11">
        <v>12.0</v>
      </c>
      <c r="U15" s="6" t="s">
        <v>269</v>
      </c>
      <c r="V15" s="6"/>
      <c r="W15" s="6" t="s">
        <v>50</v>
      </c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</row>
    <row r="16">
      <c r="A16" s="6" t="s">
        <v>54</v>
      </c>
      <c r="B16" s="11">
        <v>0.0</v>
      </c>
      <c r="C16" s="11">
        <v>0.0</v>
      </c>
      <c r="D16" s="11">
        <v>-1.0</v>
      </c>
      <c r="E16" s="11">
        <v>1.0</v>
      </c>
      <c r="F16" s="11">
        <f t="shared" si="1"/>
        <v>-1</v>
      </c>
      <c r="G16" s="11">
        <f t="shared" si="2"/>
        <v>1</v>
      </c>
      <c r="H16" s="11">
        <v>0.64678053855896</v>
      </c>
      <c r="I16" s="11">
        <v>0.64678053855896</v>
      </c>
      <c r="J16" s="9">
        <f t="shared" si="3"/>
        <v>0.6467805386</v>
      </c>
      <c r="K16" s="9">
        <f t="shared" si="4"/>
        <v>0.6467805386</v>
      </c>
      <c r="L16" s="11">
        <v>4.0</v>
      </c>
      <c r="M16" s="11">
        <v>2.0</v>
      </c>
      <c r="N16" s="12">
        <f t="shared" si="5"/>
        <v>1</v>
      </c>
      <c r="O16" s="12">
        <f t="shared" si="9"/>
        <v>-1</v>
      </c>
      <c r="P16" s="13">
        <f t="shared" si="7"/>
        <v>0</v>
      </c>
      <c r="Q16" s="13">
        <f t="shared" si="8"/>
        <v>0</v>
      </c>
      <c r="R16" s="6" t="s">
        <v>268</v>
      </c>
      <c r="S16" s="6" t="s">
        <v>13</v>
      </c>
      <c r="T16" s="11">
        <v>24.0</v>
      </c>
      <c r="U16" s="6" t="s">
        <v>270</v>
      </c>
      <c r="V16" s="6"/>
      <c r="W16" s="6" t="s">
        <v>50</v>
      </c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</row>
    <row r="17">
      <c r="A17" s="6" t="s">
        <v>54</v>
      </c>
      <c r="B17" s="11">
        <v>0.0</v>
      </c>
      <c r="C17" s="11">
        <v>0.0</v>
      </c>
      <c r="D17" s="11">
        <v>1.0</v>
      </c>
      <c r="E17" s="11">
        <v>1.0</v>
      </c>
      <c r="F17" s="11">
        <f t="shared" si="1"/>
        <v>1</v>
      </c>
      <c r="G17" s="11">
        <f t="shared" si="2"/>
        <v>1</v>
      </c>
      <c r="H17" s="11">
        <v>-0.625682425498962</v>
      </c>
      <c r="I17" s="11">
        <v>0.625682425498962</v>
      </c>
      <c r="J17" s="9">
        <f t="shared" si="3"/>
        <v>-0.6256824255</v>
      </c>
      <c r="K17" s="9">
        <f t="shared" si="4"/>
        <v>0.6256824255</v>
      </c>
      <c r="L17" s="11">
        <v>4.0</v>
      </c>
      <c r="M17" s="11">
        <v>2.0</v>
      </c>
      <c r="N17" s="12">
        <f t="shared" si="5"/>
        <v>1</v>
      </c>
      <c r="O17" s="12">
        <f t="shared" si="9"/>
        <v>-1</v>
      </c>
      <c r="P17" s="15">
        <f t="shared" si="7"/>
        <v>1</v>
      </c>
      <c r="Q17" s="13">
        <f t="shared" si="8"/>
        <v>0</v>
      </c>
      <c r="R17" s="6" t="s">
        <v>268</v>
      </c>
      <c r="S17" s="6" t="s">
        <v>13</v>
      </c>
      <c r="T17" s="11">
        <v>36.0</v>
      </c>
      <c r="U17" s="6" t="s">
        <v>271</v>
      </c>
      <c r="V17" s="6"/>
      <c r="W17" s="6" t="s">
        <v>50</v>
      </c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</row>
    <row r="18">
      <c r="A18" s="6" t="s">
        <v>54</v>
      </c>
      <c r="B18" s="11">
        <v>0.0</v>
      </c>
      <c r="C18" s="11">
        <v>0.0</v>
      </c>
      <c r="D18" s="11">
        <v>1.0</v>
      </c>
      <c r="E18" s="11">
        <v>-1.0</v>
      </c>
      <c r="F18" s="11">
        <f t="shared" si="1"/>
        <v>1</v>
      </c>
      <c r="G18" s="11">
        <f t="shared" si="2"/>
        <v>-1</v>
      </c>
      <c r="H18" s="11">
        <v>0.633377039432525</v>
      </c>
      <c r="I18" s="11">
        <v>0.633377039432525</v>
      </c>
      <c r="J18" s="9">
        <f t="shared" si="3"/>
        <v>0.6333770394</v>
      </c>
      <c r="K18" s="9">
        <f t="shared" si="4"/>
        <v>0.6333770394</v>
      </c>
      <c r="L18" s="11">
        <v>4.0</v>
      </c>
      <c r="M18" s="11">
        <v>2.0</v>
      </c>
      <c r="N18" s="12">
        <f t="shared" si="5"/>
        <v>1</v>
      </c>
      <c r="O18" s="12">
        <f t="shared" si="9"/>
        <v>-1</v>
      </c>
      <c r="P18" s="15">
        <f t="shared" si="7"/>
        <v>1</v>
      </c>
      <c r="Q18" s="15">
        <f t="shared" si="8"/>
        <v>1</v>
      </c>
      <c r="R18" s="6" t="s">
        <v>268</v>
      </c>
      <c r="S18" s="6" t="s">
        <v>13</v>
      </c>
      <c r="T18" s="11">
        <v>48.0</v>
      </c>
      <c r="U18" s="6" t="s">
        <v>272</v>
      </c>
      <c r="V18" s="6"/>
      <c r="W18" s="6" t="s">
        <v>50</v>
      </c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</row>
    <row r="19">
      <c r="A19" s="6" t="s">
        <v>54</v>
      </c>
      <c r="B19" s="11">
        <v>0.0</v>
      </c>
      <c r="C19" s="11">
        <v>0.0</v>
      </c>
      <c r="D19" s="11">
        <v>1.0</v>
      </c>
      <c r="E19" s="11">
        <v>1.0</v>
      </c>
      <c r="F19" s="11">
        <f t="shared" si="1"/>
        <v>1</v>
      </c>
      <c r="G19" s="11">
        <f t="shared" si="2"/>
        <v>1</v>
      </c>
      <c r="H19" s="11">
        <v>0.759488821029663</v>
      </c>
      <c r="I19" s="11">
        <v>-0.759488821029663</v>
      </c>
      <c r="J19" s="9">
        <f t="shared" si="3"/>
        <v>0.759488821</v>
      </c>
      <c r="K19" s="9">
        <f t="shared" si="4"/>
        <v>-0.759488821</v>
      </c>
      <c r="L19" s="11">
        <v>4.0</v>
      </c>
      <c r="M19" s="11">
        <v>2.0</v>
      </c>
      <c r="N19" s="12">
        <f t="shared" si="5"/>
        <v>1</v>
      </c>
      <c r="O19" s="12">
        <f t="shared" si="9"/>
        <v>-1</v>
      </c>
      <c r="P19" s="15">
        <f t="shared" si="7"/>
        <v>1</v>
      </c>
      <c r="Q19" s="13">
        <f t="shared" si="8"/>
        <v>0</v>
      </c>
      <c r="R19" s="6" t="s">
        <v>268</v>
      </c>
      <c r="S19" s="6" t="s">
        <v>13</v>
      </c>
      <c r="T19" s="11">
        <v>60.0</v>
      </c>
      <c r="U19" s="6" t="s">
        <v>273</v>
      </c>
      <c r="V19" s="6"/>
      <c r="W19" s="6" t="s">
        <v>50</v>
      </c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</row>
    <row r="20">
      <c r="A20" s="6" t="s">
        <v>54</v>
      </c>
      <c r="B20" s="11">
        <v>0.0</v>
      </c>
      <c r="C20" s="11">
        <v>0.0</v>
      </c>
      <c r="D20" s="11">
        <v>1.0</v>
      </c>
      <c r="E20" s="11">
        <v>1.0</v>
      </c>
      <c r="F20" s="11">
        <f t="shared" si="1"/>
        <v>1</v>
      </c>
      <c r="G20" s="11">
        <f t="shared" si="2"/>
        <v>1</v>
      </c>
      <c r="H20" s="11">
        <v>0.725506770610809</v>
      </c>
      <c r="I20" s="11">
        <v>0.725506770610809</v>
      </c>
      <c r="J20" s="9">
        <f t="shared" si="3"/>
        <v>0.7255067706</v>
      </c>
      <c r="K20" s="9">
        <f t="shared" si="4"/>
        <v>0.7255067706</v>
      </c>
      <c r="L20" s="11">
        <v>4.0</v>
      </c>
      <c r="M20" s="11">
        <v>2.0</v>
      </c>
      <c r="N20" s="12">
        <f t="shared" si="5"/>
        <v>1</v>
      </c>
      <c r="O20" s="12">
        <f t="shared" si="9"/>
        <v>-1</v>
      </c>
      <c r="P20" s="15">
        <f t="shared" si="7"/>
        <v>1</v>
      </c>
      <c r="Q20" s="13">
        <f t="shared" si="8"/>
        <v>0</v>
      </c>
      <c r="R20" s="6" t="s">
        <v>274</v>
      </c>
      <c r="S20" s="6" t="s">
        <v>13</v>
      </c>
      <c r="T20" s="11">
        <v>72.0</v>
      </c>
      <c r="U20" s="6" t="s">
        <v>275</v>
      </c>
      <c r="V20" s="6"/>
      <c r="W20" s="6" t="s">
        <v>50</v>
      </c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</row>
    <row r="21">
      <c r="A21" s="6" t="s">
        <v>54</v>
      </c>
      <c r="B21" s="11">
        <v>0.0</v>
      </c>
      <c r="C21" s="11">
        <v>0.0</v>
      </c>
      <c r="D21" s="11">
        <v>1.0</v>
      </c>
      <c r="E21" s="11">
        <v>1.0</v>
      </c>
      <c r="F21" s="11">
        <f t="shared" si="1"/>
        <v>1</v>
      </c>
      <c r="G21" s="11">
        <f t="shared" si="2"/>
        <v>1</v>
      </c>
      <c r="H21" s="11">
        <v>0.726070231199264</v>
      </c>
      <c r="I21" s="11">
        <v>0.726070231199264</v>
      </c>
      <c r="J21" s="9">
        <f t="shared" si="3"/>
        <v>0.7260702312</v>
      </c>
      <c r="K21" s="9">
        <f t="shared" si="4"/>
        <v>0.7260702312</v>
      </c>
      <c r="L21" s="11">
        <v>4.0</v>
      </c>
      <c r="M21" s="11">
        <v>2.0</v>
      </c>
      <c r="N21" s="12">
        <f t="shared" si="5"/>
        <v>1</v>
      </c>
      <c r="O21" s="12">
        <f t="shared" si="9"/>
        <v>-1</v>
      </c>
      <c r="P21" s="15">
        <f t="shared" si="7"/>
        <v>1</v>
      </c>
      <c r="Q21" s="13">
        <f t="shared" si="8"/>
        <v>0</v>
      </c>
      <c r="R21" s="6" t="s">
        <v>274</v>
      </c>
      <c r="S21" s="6" t="s">
        <v>13</v>
      </c>
      <c r="T21" s="11">
        <v>84.0</v>
      </c>
      <c r="U21" s="6" t="s">
        <v>276</v>
      </c>
      <c r="V21" s="6"/>
      <c r="W21" s="6" t="s">
        <v>50</v>
      </c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</row>
    <row r="22">
      <c r="A22" s="6" t="s">
        <v>54</v>
      </c>
      <c r="B22" s="11">
        <v>0.0</v>
      </c>
      <c r="C22" s="11">
        <v>0.0</v>
      </c>
      <c r="D22" s="11">
        <v>1.0</v>
      </c>
      <c r="E22" s="11">
        <v>-1.0</v>
      </c>
      <c r="F22" s="11">
        <f t="shared" si="1"/>
        <v>1</v>
      </c>
      <c r="G22" s="11">
        <f t="shared" si="2"/>
        <v>-1</v>
      </c>
      <c r="H22" s="11">
        <v>0.643880677223205</v>
      </c>
      <c r="I22" s="11">
        <v>0.643880677223205</v>
      </c>
      <c r="J22" s="9">
        <f t="shared" si="3"/>
        <v>0.6438806772</v>
      </c>
      <c r="K22" s="9">
        <f t="shared" si="4"/>
        <v>0.6438806772</v>
      </c>
      <c r="L22" s="11">
        <v>4.0</v>
      </c>
      <c r="M22" s="11">
        <v>2.0</v>
      </c>
      <c r="N22" s="12">
        <f t="shared" si="5"/>
        <v>1</v>
      </c>
      <c r="O22" s="12">
        <f t="shared" si="9"/>
        <v>-1</v>
      </c>
      <c r="P22" s="15">
        <f t="shared" si="7"/>
        <v>1</v>
      </c>
      <c r="Q22" s="15">
        <f t="shared" si="8"/>
        <v>1</v>
      </c>
      <c r="R22" s="6" t="s">
        <v>274</v>
      </c>
      <c r="S22" s="6" t="s">
        <v>13</v>
      </c>
      <c r="T22" s="11">
        <v>96.0</v>
      </c>
      <c r="U22" s="6" t="s">
        <v>277</v>
      </c>
      <c r="V22" s="6"/>
      <c r="W22" s="6" t="s">
        <v>50</v>
      </c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</row>
    <row r="23">
      <c r="A23" s="6" t="s">
        <v>54</v>
      </c>
      <c r="B23" s="11">
        <v>0.0</v>
      </c>
      <c r="C23" s="11">
        <v>0.0</v>
      </c>
      <c r="D23" s="11">
        <v>-1.0</v>
      </c>
      <c r="E23" s="11">
        <v>1.0</v>
      </c>
      <c r="F23" s="11">
        <f t="shared" si="1"/>
        <v>-1</v>
      </c>
      <c r="G23" s="11">
        <f t="shared" si="2"/>
        <v>1</v>
      </c>
      <c r="H23" s="11">
        <v>0.749322909116745</v>
      </c>
      <c r="I23" s="11">
        <v>-0.749322909116745</v>
      </c>
      <c r="J23" s="9">
        <f t="shared" si="3"/>
        <v>0.7493229091</v>
      </c>
      <c r="K23" s="9">
        <f t="shared" si="4"/>
        <v>-0.7493229091</v>
      </c>
      <c r="L23" s="11">
        <v>4.0</v>
      </c>
      <c r="M23" s="11">
        <v>2.0</v>
      </c>
      <c r="N23" s="12">
        <f t="shared" si="5"/>
        <v>1</v>
      </c>
      <c r="O23" s="12">
        <f t="shared" si="9"/>
        <v>-1</v>
      </c>
      <c r="P23" s="13">
        <f t="shared" si="7"/>
        <v>0</v>
      </c>
      <c r="Q23" s="13">
        <f t="shared" si="8"/>
        <v>0</v>
      </c>
      <c r="R23" s="6" t="s">
        <v>274</v>
      </c>
      <c r="S23" s="6" t="s">
        <v>13</v>
      </c>
      <c r="T23" s="11">
        <v>108.0</v>
      </c>
      <c r="U23" s="6" t="s">
        <v>278</v>
      </c>
      <c r="V23" s="6"/>
      <c r="W23" s="6" t="s">
        <v>50</v>
      </c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</row>
    <row r="24">
      <c r="A24" s="6" t="s">
        <v>54</v>
      </c>
      <c r="B24" s="11">
        <v>0.0</v>
      </c>
      <c r="C24" s="11">
        <v>0.0</v>
      </c>
      <c r="D24" s="11">
        <v>-1.0</v>
      </c>
      <c r="E24" s="11">
        <v>1.0</v>
      </c>
      <c r="F24" s="11">
        <f t="shared" si="1"/>
        <v>-1</v>
      </c>
      <c r="G24" s="11">
        <f t="shared" si="2"/>
        <v>1</v>
      </c>
      <c r="H24" s="11">
        <v>-0.655478799343109</v>
      </c>
      <c r="I24" s="11">
        <v>0.655478799343109</v>
      </c>
      <c r="J24" s="9">
        <f t="shared" si="3"/>
        <v>-0.6554787993</v>
      </c>
      <c r="K24" s="9">
        <f t="shared" si="4"/>
        <v>0.6554787993</v>
      </c>
      <c r="L24" s="11">
        <v>4.0</v>
      </c>
      <c r="M24" s="11">
        <v>2.0</v>
      </c>
      <c r="N24" s="12">
        <f t="shared" si="5"/>
        <v>1</v>
      </c>
      <c r="O24" s="12">
        <f t="shared" si="9"/>
        <v>-1</v>
      </c>
      <c r="P24" s="13">
        <f t="shared" si="7"/>
        <v>0</v>
      </c>
      <c r="Q24" s="13">
        <f t="shared" si="8"/>
        <v>0</v>
      </c>
      <c r="R24" s="6" t="s">
        <v>274</v>
      </c>
      <c r="S24" s="6" t="s">
        <v>13</v>
      </c>
      <c r="T24" s="11">
        <v>120.0</v>
      </c>
      <c r="U24" s="6" t="s">
        <v>279</v>
      </c>
      <c r="V24" s="6"/>
      <c r="W24" s="6" t="s">
        <v>50</v>
      </c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</row>
    <row r="25">
      <c r="A25" s="6" t="s">
        <v>54</v>
      </c>
      <c r="B25" s="11">
        <v>0.0</v>
      </c>
      <c r="C25" s="11">
        <v>0.0</v>
      </c>
      <c r="D25" s="11">
        <v>1.0</v>
      </c>
      <c r="E25" s="11">
        <v>1.0</v>
      </c>
      <c r="F25" s="11">
        <f t="shared" si="1"/>
        <v>1</v>
      </c>
      <c r="G25" s="11">
        <f t="shared" si="2"/>
        <v>1</v>
      </c>
      <c r="H25" s="11">
        <v>-0.661776483058929</v>
      </c>
      <c r="I25" s="11">
        <v>0.661776483058929</v>
      </c>
      <c r="J25" s="9">
        <f t="shared" si="3"/>
        <v>-0.6617764831</v>
      </c>
      <c r="K25" s="9">
        <f t="shared" si="4"/>
        <v>0.6617764831</v>
      </c>
      <c r="L25" s="11">
        <v>4.0</v>
      </c>
      <c r="M25" s="11">
        <v>3.0</v>
      </c>
      <c r="N25" s="12">
        <f t="shared" si="5"/>
        <v>1</v>
      </c>
      <c r="O25" s="12">
        <f t="shared" si="9"/>
        <v>1</v>
      </c>
      <c r="P25" s="15">
        <f t="shared" si="7"/>
        <v>1</v>
      </c>
      <c r="Q25" s="15">
        <f t="shared" si="8"/>
        <v>1</v>
      </c>
      <c r="R25" s="6" t="s">
        <v>280</v>
      </c>
      <c r="S25" s="6" t="s">
        <v>13</v>
      </c>
      <c r="T25" s="11">
        <v>132.0</v>
      </c>
      <c r="U25" s="6" t="s">
        <v>281</v>
      </c>
      <c r="V25" s="6"/>
      <c r="W25" s="6" t="s">
        <v>50</v>
      </c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</row>
    <row r="26">
      <c r="A26" s="6" t="s">
        <v>54</v>
      </c>
      <c r="B26" s="11">
        <v>0.0</v>
      </c>
      <c r="C26" s="11">
        <v>0.0</v>
      </c>
      <c r="D26" s="11">
        <v>1.0</v>
      </c>
      <c r="E26" s="11">
        <v>1.0</v>
      </c>
      <c r="F26" s="11">
        <f t="shared" si="1"/>
        <v>1</v>
      </c>
      <c r="G26" s="11">
        <f t="shared" si="2"/>
        <v>1</v>
      </c>
      <c r="H26" s="11">
        <v>0.661512446403503</v>
      </c>
      <c r="I26" s="11">
        <v>0.661512446403503</v>
      </c>
      <c r="J26" s="9">
        <f t="shared" si="3"/>
        <v>0.6615124464</v>
      </c>
      <c r="K26" s="9">
        <f t="shared" si="4"/>
        <v>0.6615124464</v>
      </c>
      <c r="L26" s="11">
        <v>4.0</v>
      </c>
      <c r="M26" s="11">
        <v>3.0</v>
      </c>
      <c r="N26" s="12">
        <f t="shared" si="5"/>
        <v>1</v>
      </c>
      <c r="O26" s="12">
        <f t="shared" si="9"/>
        <v>1</v>
      </c>
      <c r="P26" s="15">
        <f t="shared" si="7"/>
        <v>1</v>
      </c>
      <c r="Q26" s="15">
        <f t="shared" si="8"/>
        <v>1</v>
      </c>
      <c r="R26" s="6" t="s">
        <v>280</v>
      </c>
      <c r="S26" s="6" t="s">
        <v>13</v>
      </c>
      <c r="T26" s="11">
        <v>144.0</v>
      </c>
      <c r="U26" s="6" t="s">
        <v>282</v>
      </c>
      <c r="V26" s="6"/>
      <c r="W26" s="6" t="s">
        <v>50</v>
      </c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</row>
    <row r="27">
      <c r="A27" s="8" t="s">
        <v>54</v>
      </c>
      <c r="B27" s="9">
        <v>0.0</v>
      </c>
      <c r="C27" s="9">
        <v>0.0</v>
      </c>
      <c r="D27" s="9">
        <v>1.0</v>
      </c>
      <c r="E27" s="9">
        <v>1.0</v>
      </c>
      <c r="F27" s="8" t="str">
        <f t="shared" si="1"/>
        <v>(1)</v>
      </c>
      <c r="G27" s="8" t="str">
        <f t="shared" si="2"/>
        <v>(1)</v>
      </c>
      <c r="H27" s="9">
        <v>-0.752766793966293</v>
      </c>
      <c r="I27" s="9">
        <v>0.752766793966293</v>
      </c>
      <c r="J27" s="9" t="str">
        <f t="shared" si="3"/>
        <v>(-0.752766793966293)</v>
      </c>
      <c r="K27" s="9" t="str">
        <f t="shared" si="4"/>
        <v>(0.752766793966293)</v>
      </c>
      <c r="L27" s="9">
        <v>4.0</v>
      </c>
      <c r="M27" s="9">
        <v>3.0</v>
      </c>
      <c r="N27" s="9">
        <f t="shared" si="5"/>
        <v>1</v>
      </c>
      <c r="O27" s="9">
        <f t="shared" si="9"/>
        <v>1</v>
      </c>
      <c r="P27" s="8" t="str">
        <f t="shared" si="7"/>
        <v>(1)</v>
      </c>
      <c r="Q27" s="8" t="str">
        <f t="shared" si="8"/>
        <v>(1)</v>
      </c>
      <c r="R27" s="8" t="s">
        <v>280</v>
      </c>
      <c r="S27" s="8" t="s">
        <v>13</v>
      </c>
      <c r="T27" s="9">
        <v>156.0</v>
      </c>
      <c r="U27" s="8" t="s">
        <v>283</v>
      </c>
      <c r="V27" s="8"/>
      <c r="W27" s="8" t="s">
        <v>48</v>
      </c>
      <c r="X27" s="8"/>
      <c r="Y27" s="8"/>
      <c r="Z27" s="8"/>
      <c r="AA27" s="8"/>
      <c r="AB27" s="8"/>
      <c r="AC27" s="8"/>
      <c r="AD27" s="8"/>
      <c r="AE27" s="6"/>
      <c r="AF27" s="6"/>
      <c r="AG27" s="6"/>
      <c r="AH27" s="6"/>
    </row>
    <row r="28">
      <c r="A28" s="8" t="s">
        <v>61</v>
      </c>
      <c r="B28" s="9">
        <v>0.458557796478271</v>
      </c>
      <c r="C28" s="9">
        <v>0.343918347358703</v>
      </c>
      <c r="D28" s="9">
        <v>1.0</v>
      </c>
      <c r="E28" s="9">
        <v>1.0</v>
      </c>
      <c r="F28" s="8" t="str">
        <f t="shared" si="1"/>
        <v>(1)</v>
      </c>
      <c r="G28" s="8" t="str">
        <f t="shared" si="2"/>
        <v>(1)</v>
      </c>
      <c r="H28" s="9">
        <v>0.813788092174552</v>
      </c>
      <c r="I28" s="9">
        <v>0.774361482291238</v>
      </c>
      <c r="J28" s="9" t="str">
        <f t="shared" si="3"/>
        <v>(0.813788092174552)</v>
      </c>
      <c r="K28" s="9" t="str">
        <f t="shared" si="4"/>
        <v>(0.774361482291238)</v>
      </c>
      <c r="L28" s="9">
        <v>4.0</v>
      </c>
      <c r="M28" s="9">
        <v>2.0</v>
      </c>
      <c r="N28" s="9">
        <f t="shared" si="5"/>
        <v>1</v>
      </c>
      <c r="O28" s="9">
        <f t="shared" si="9"/>
        <v>-1</v>
      </c>
      <c r="P28" s="9" t="str">
        <f t="shared" si="7"/>
        <v>(1)</v>
      </c>
      <c r="Q28" s="9" t="str">
        <f t="shared" si="8"/>
        <v>(0)</v>
      </c>
      <c r="R28" s="8" t="s">
        <v>284</v>
      </c>
      <c r="S28" s="8" t="s">
        <v>13</v>
      </c>
      <c r="T28" s="9">
        <v>12.0</v>
      </c>
      <c r="U28" s="8" t="s">
        <v>285</v>
      </c>
      <c r="V28" s="8"/>
      <c r="W28" s="8" t="s">
        <v>48</v>
      </c>
      <c r="X28" s="8"/>
      <c r="Y28" s="8"/>
      <c r="Z28" s="8"/>
      <c r="AA28" s="8"/>
      <c r="AB28" s="8"/>
      <c r="AC28" s="8"/>
      <c r="AD28" s="8"/>
      <c r="AE28" s="6"/>
      <c r="AF28" s="6"/>
      <c r="AG28" s="6"/>
      <c r="AH28" s="6"/>
    </row>
    <row r="29">
      <c r="A29" s="6" t="s">
        <v>61</v>
      </c>
      <c r="B29" s="11">
        <v>-0.249793052673339</v>
      </c>
      <c r="C29" s="11">
        <v>-0.124896526336669</v>
      </c>
      <c r="D29" s="11">
        <v>-1.0</v>
      </c>
      <c r="E29" s="11">
        <v>1.0</v>
      </c>
      <c r="F29" s="11">
        <f t="shared" si="1"/>
        <v>-1</v>
      </c>
      <c r="G29" s="11">
        <f t="shared" si="2"/>
        <v>1</v>
      </c>
      <c r="H29" s="11">
        <v>0.813788092174552</v>
      </c>
      <c r="I29" s="11">
        <v>0.774361482291238</v>
      </c>
      <c r="J29" s="9">
        <f t="shared" si="3"/>
        <v>0.8137880922</v>
      </c>
      <c r="K29" s="9">
        <f t="shared" si="4"/>
        <v>0.7743614823</v>
      </c>
      <c r="L29" s="11">
        <v>4.0</v>
      </c>
      <c r="M29" s="11">
        <v>2.0</v>
      </c>
      <c r="N29" s="12">
        <f t="shared" si="5"/>
        <v>1</v>
      </c>
      <c r="O29" s="12">
        <f t="shared" si="9"/>
        <v>-1</v>
      </c>
      <c r="P29" s="13">
        <f t="shared" si="7"/>
        <v>0</v>
      </c>
      <c r="Q29" s="13">
        <f t="shared" si="8"/>
        <v>0</v>
      </c>
      <c r="R29" s="6" t="s">
        <v>284</v>
      </c>
      <c r="S29" s="6" t="s">
        <v>13</v>
      </c>
      <c r="T29" s="11">
        <v>24.0</v>
      </c>
      <c r="U29" s="6" t="s">
        <v>286</v>
      </c>
      <c r="V29" s="6"/>
      <c r="W29" s="6" t="s">
        <v>50</v>
      </c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</row>
    <row r="30">
      <c r="A30" s="6" t="s">
        <v>61</v>
      </c>
      <c r="B30" s="11">
        <v>0.465956258773803</v>
      </c>
      <c r="C30" s="11">
        <v>0.349467194080352</v>
      </c>
      <c r="D30" s="11">
        <v>-1.0</v>
      </c>
      <c r="E30" s="11">
        <v>1.0</v>
      </c>
      <c r="F30" s="11">
        <f t="shared" si="1"/>
        <v>-1</v>
      </c>
      <c r="G30" s="11">
        <f t="shared" si="2"/>
        <v>1</v>
      </c>
      <c r="H30" s="11">
        <v>-0.859452637367894</v>
      </c>
      <c r="I30" s="11">
        <v>0.789256497058545</v>
      </c>
      <c r="J30" s="9">
        <f t="shared" si="3"/>
        <v>-0.8594526374</v>
      </c>
      <c r="K30" s="9">
        <f t="shared" si="4"/>
        <v>0.7892564971</v>
      </c>
      <c r="L30" s="11">
        <v>4.0</v>
      </c>
      <c r="M30" s="11">
        <v>2.0</v>
      </c>
      <c r="N30" s="12">
        <f t="shared" si="5"/>
        <v>1</v>
      </c>
      <c r="O30" s="12">
        <f t="shared" si="9"/>
        <v>-1</v>
      </c>
      <c r="P30" s="13">
        <f t="shared" si="7"/>
        <v>0</v>
      </c>
      <c r="Q30" s="13">
        <f t="shared" si="8"/>
        <v>0</v>
      </c>
      <c r="R30" s="6" t="s">
        <v>284</v>
      </c>
      <c r="S30" s="6" t="s">
        <v>13</v>
      </c>
      <c r="T30" s="11">
        <v>36.0</v>
      </c>
      <c r="U30" s="6" t="s">
        <v>287</v>
      </c>
      <c r="V30" s="6"/>
      <c r="W30" s="6" t="s">
        <v>50</v>
      </c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</row>
    <row r="31">
      <c r="A31" s="8" t="s">
        <v>61</v>
      </c>
      <c r="B31" s="9">
        <v>0.0</v>
      </c>
      <c r="C31" s="9">
        <v>0.0</v>
      </c>
      <c r="D31" s="9">
        <v>1.0</v>
      </c>
      <c r="E31" s="9">
        <v>1.0</v>
      </c>
      <c r="F31" s="8" t="str">
        <f t="shared" si="1"/>
        <v>(1)</v>
      </c>
      <c r="G31" s="8" t="str">
        <f t="shared" si="2"/>
        <v>(1)</v>
      </c>
      <c r="H31" s="9">
        <v>-0.487696379601787</v>
      </c>
      <c r="I31" s="9">
        <v>0.772660125658042</v>
      </c>
      <c r="J31" s="9" t="str">
        <f t="shared" si="3"/>
        <v>(-0.487696379601787)</v>
      </c>
      <c r="K31" s="9" t="str">
        <f t="shared" si="4"/>
        <v>(0.772660125658042)</v>
      </c>
      <c r="L31" s="9">
        <v>4.0</v>
      </c>
      <c r="M31" s="9">
        <v>2.0</v>
      </c>
      <c r="N31" s="9">
        <f t="shared" si="5"/>
        <v>1</v>
      </c>
      <c r="O31" s="9">
        <f t="shared" si="9"/>
        <v>-1</v>
      </c>
      <c r="P31" s="9" t="str">
        <f t="shared" si="7"/>
        <v>(1)</v>
      </c>
      <c r="Q31" s="9" t="str">
        <f t="shared" si="8"/>
        <v>(0)</v>
      </c>
      <c r="R31" s="8" t="s">
        <v>284</v>
      </c>
      <c r="S31" s="8" t="s">
        <v>13</v>
      </c>
      <c r="T31" s="9">
        <v>48.0</v>
      </c>
      <c r="U31" s="8" t="s">
        <v>288</v>
      </c>
      <c r="V31" s="8"/>
      <c r="W31" s="8" t="s">
        <v>48</v>
      </c>
      <c r="X31" s="8"/>
      <c r="Y31" s="8"/>
      <c r="Z31" s="8"/>
      <c r="AA31" s="8"/>
      <c r="AB31" s="8"/>
      <c r="AC31" s="8"/>
      <c r="AD31" s="8"/>
      <c r="AE31" s="6"/>
      <c r="AF31" s="6"/>
      <c r="AG31" s="6"/>
      <c r="AH31" s="6"/>
    </row>
    <row r="32">
      <c r="A32" s="6" t="s">
        <v>61</v>
      </c>
      <c r="B32" s="11">
        <v>0.0</v>
      </c>
      <c r="C32" s="11">
        <v>0.0</v>
      </c>
      <c r="D32" s="11">
        <v>1.0</v>
      </c>
      <c r="E32" s="11">
        <v>1.0</v>
      </c>
      <c r="F32" s="11">
        <f t="shared" si="1"/>
        <v>1</v>
      </c>
      <c r="G32" s="11">
        <f t="shared" si="2"/>
        <v>1</v>
      </c>
      <c r="H32" s="11">
        <v>0.682240092754364</v>
      </c>
      <c r="I32" s="11">
        <v>0.682240092754364</v>
      </c>
      <c r="J32" s="9">
        <f t="shared" si="3"/>
        <v>0.6822400928</v>
      </c>
      <c r="K32" s="9">
        <f t="shared" si="4"/>
        <v>0.6822400928</v>
      </c>
      <c r="L32" s="11">
        <v>4.0</v>
      </c>
      <c r="M32" s="11">
        <v>2.0</v>
      </c>
      <c r="N32" s="12">
        <f t="shared" si="5"/>
        <v>1</v>
      </c>
      <c r="O32" s="12">
        <f t="shared" si="9"/>
        <v>-1</v>
      </c>
      <c r="P32" s="15">
        <f t="shared" si="7"/>
        <v>1</v>
      </c>
      <c r="Q32" s="13">
        <f t="shared" si="8"/>
        <v>0</v>
      </c>
      <c r="R32" s="6" t="s">
        <v>284</v>
      </c>
      <c r="S32" s="6" t="s">
        <v>13</v>
      </c>
      <c r="T32" s="11">
        <v>60.0</v>
      </c>
      <c r="U32" s="6" t="s">
        <v>289</v>
      </c>
      <c r="V32" s="6"/>
      <c r="W32" s="6" t="s">
        <v>50</v>
      </c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</row>
    <row r="33">
      <c r="A33" s="8" t="s">
        <v>61</v>
      </c>
      <c r="B33" s="9">
        <v>-0.329774832725524</v>
      </c>
      <c r="C33" s="9">
        <v>-0.164887416362762</v>
      </c>
      <c r="D33" s="9">
        <v>1.0</v>
      </c>
      <c r="E33" s="9">
        <v>1.0</v>
      </c>
      <c r="F33" s="8" t="str">
        <f t="shared" si="1"/>
        <v>(1)</v>
      </c>
      <c r="G33" s="8" t="str">
        <f t="shared" si="2"/>
        <v>(1)</v>
      </c>
      <c r="H33" s="9">
        <v>0.562404286861419</v>
      </c>
      <c r="I33" s="9">
        <v>0.562404286861419</v>
      </c>
      <c r="J33" s="9" t="str">
        <f t="shared" si="3"/>
        <v>(0.562404286861419)</v>
      </c>
      <c r="K33" s="9" t="str">
        <f t="shared" si="4"/>
        <v>(0.562404286861419)</v>
      </c>
      <c r="L33" s="9">
        <v>4.0</v>
      </c>
      <c r="M33" s="9">
        <v>3.0</v>
      </c>
      <c r="N33" s="9">
        <f t="shared" si="5"/>
        <v>1</v>
      </c>
      <c r="O33" s="9">
        <f t="shared" si="9"/>
        <v>1</v>
      </c>
      <c r="P33" s="9" t="str">
        <f t="shared" si="7"/>
        <v>(1)</v>
      </c>
      <c r="Q33" s="9" t="str">
        <f t="shared" si="8"/>
        <v>(1)</v>
      </c>
      <c r="R33" s="8" t="s">
        <v>290</v>
      </c>
      <c r="S33" s="8" t="s">
        <v>13</v>
      </c>
      <c r="T33" s="9">
        <v>72.0</v>
      </c>
      <c r="U33" s="8" t="s">
        <v>291</v>
      </c>
      <c r="V33" s="8"/>
      <c r="W33" s="8" t="s">
        <v>48</v>
      </c>
      <c r="X33" s="8"/>
      <c r="Y33" s="8"/>
      <c r="Z33" s="8"/>
      <c r="AA33" s="8"/>
      <c r="AB33" s="8"/>
      <c r="AC33" s="8"/>
      <c r="AD33" s="8"/>
      <c r="AE33" s="6"/>
      <c r="AF33" s="6"/>
      <c r="AG33" s="6"/>
      <c r="AH33" s="6"/>
    </row>
    <row r="34">
      <c r="A34" s="8" t="s">
        <v>61</v>
      </c>
      <c r="B34" s="9">
        <v>0.0</v>
      </c>
      <c r="C34" s="9">
        <v>0.0</v>
      </c>
      <c r="D34" s="9">
        <v>1.0</v>
      </c>
      <c r="E34" s="9">
        <v>1.0</v>
      </c>
      <c r="F34" s="8" t="str">
        <f t="shared" si="1"/>
        <v>(1)</v>
      </c>
      <c r="G34" s="8" t="str">
        <f t="shared" si="2"/>
        <v>(1)</v>
      </c>
      <c r="H34" s="9">
        <v>0.671105295231495</v>
      </c>
      <c r="I34" s="9">
        <v>0.711887085343675</v>
      </c>
      <c r="J34" s="9" t="str">
        <f t="shared" si="3"/>
        <v>(0.671105295231495)</v>
      </c>
      <c r="K34" s="9" t="str">
        <f t="shared" si="4"/>
        <v>(0.711887085343675)</v>
      </c>
      <c r="L34" s="9">
        <v>4.0</v>
      </c>
      <c r="M34" s="9">
        <v>3.0</v>
      </c>
      <c r="N34" s="9">
        <f t="shared" si="5"/>
        <v>1</v>
      </c>
      <c r="O34" s="9">
        <f t="shared" si="9"/>
        <v>1</v>
      </c>
      <c r="P34" s="9" t="str">
        <f t="shared" si="7"/>
        <v>(1)</v>
      </c>
      <c r="Q34" s="9" t="str">
        <f t="shared" si="8"/>
        <v>(1)</v>
      </c>
      <c r="R34" s="8" t="s">
        <v>290</v>
      </c>
      <c r="S34" s="8" t="s">
        <v>13</v>
      </c>
      <c r="T34" s="9">
        <v>84.0</v>
      </c>
      <c r="U34" s="8" t="s">
        <v>292</v>
      </c>
      <c r="V34" s="8"/>
      <c r="W34" s="8" t="s">
        <v>48</v>
      </c>
      <c r="X34" s="8"/>
      <c r="Y34" s="8"/>
      <c r="Z34" s="8"/>
      <c r="AA34" s="8"/>
      <c r="AB34" s="8"/>
      <c r="AC34" s="8"/>
      <c r="AD34" s="8"/>
      <c r="AE34" s="6"/>
      <c r="AF34" s="6"/>
      <c r="AG34" s="6"/>
      <c r="AH34" s="6"/>
    </row>
    <row r="35">
      <c r="A35" s="6" t="s">
        <v>61</v>
      </c>
      <c r="B35" s="11">
        <v>0.366979527473449</v>
      </c>
      <c r="C35" s="11">
        <v>0.275234645605087</v>
      </c>
      <c r="D35" s="11">
        <v>1.0</v>
      </c>
      <c r="E35" s="11">
        <v>1.0</v>
      </c>
      <c r="F35" s="11">
        <f t="shared" si="1"/>
        <v>1</v>
      </c>
      <c r="G35" s="11">
        <f t="shared" si="2"/>
        <v>1</v>
      </c>
      <c r="H35" s="11">
        <v>0.73044114112854</v>
      </c>
      <c r="I35" s="11">
        <v>0.73044114112854</v>
      </c>
      <c r="J35" s="9">
        <f t="shared" si="3"/>
        <v>0.7304411411</v>
      </c>
      <c r="K35" s="9">
        <f t="shared" si="4"/>
        <v>0.7304411411</v>
      </c>
      <c r="L35" s="11">
        <v>4.0</v>
      </c>
      <c r="M35" s="11">
        <v>3.0</v>
      </c>
      <c r="N35" s="12">
        <f t="shared" si="5"/>
        <v>1</v>
      </c>
      <c r="O35" s="12">
        <f t="shared" si="9"/>
        <v>1</v>
      </c>
      <c r="P35" s="15">
        <f t="shared" si="7"/>
        <v>1</v>
      </c>
      <c r="Q35" s="15">
        <f t="shared" si="8"/>
        <v>1</v>
      </c>
      <c r="R35" s="6" t="s">
        <v>290</v>
      </c>
      <c r="S35" s="6" t="s">
        <v>13</v>
      </c>
      <c r="T35" s="11">
        <v>96.0</v>
      </c>
      <c r="U35" s="6" t="s">
        <v>293</v>
      </c>
      <c r="V35" s="6"/>
      <c r="W35" s="6" t="s">
        <v>50</v>
      </c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</row>
    <row r="36">
      <c r="A36" s="6" t="s">
        <v>61</v>
      </c>
      <c r="B36" s="6" t="s">
        <v>74</v>
      </c>
      <c r="C36" s="6" t="s">
        <v>74</v>
      </c>
      <c r="D36" s="11">
        <v>1.0</v>
      </c>
      <c r="E36" s="11">
        <v>1.0</v>
      </c>
      <c r="F36" s="11">
        <f t="shared" si="1"/>
        <v>1</v>
      </c>
      <c r="G36" s="11">
        <f t="shared" si="2"/>
        <v>1</v>
      </c>
      <c r="H36" s="11">
        <v>0.82577083458339</v>
      </c>
      <c r="I36" s="11">
        <v>0.80051946453627</v>
      </c>
      <c r="J36" s="9">
        <f t="shared" si="3"/>
        <v>0.8257708346</v>
      </c>
      <c r="K36" s="9">
        <f t="shared" si="4"/>
        <v>0.8005194645</v>
      </c>
      <c r="L36" s="11">
        <v>4.0</v>
      </c>
      <c r="M36" s="11">
        <v>3.0</v>
      </c>
      <c r="N36" s="12">
        <f t="shared" si="5"/>
        <v>1</v>
      </c>
      <c r="O36" s="12">
        <f t="shared" si="9"/>
        <v>1</v>
      </c>
      <c r="P36" s="15">
        <f t="shared" si="7"/>
        <v>1</v>
      </c>
      <c r="Q36" s="15">
        <f t="shared" si="8"/>
        <v>1</v>
      </c>
      <c r="R36" s="6" t="s">
        <v>290</v>
      </c>
      <c r="S36" s="6" t="s">
        <v>13</v>
      </c>
      <c r="T36" s="11">
        <v>108.0</v>
      </c>
      <c r="U36" s="6" t="s">
        <v>294</v>
      </c>
      <c r="V36" s="6"/>
      <c r="W36" s="6" t="s">
        <v>50</v>
      </c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</row>
    <row r="37">
      <c r="A37" s="6" t="s">
        <v>61</v>
      </c>
      <c r="B37" s="11">
        <v>0.0</v>
      </c>
      <c r="C37" s="11">
        <v>0.0</v>
      </c>
      <c r="D37" s="11">
        <v>1.0</v>
      </c>
      <c r="E37" s="11">
        <v>1.0</v>
      </c>
      <c r="F37" s="11">
        <f t="shared" si="1"/>
        <v>1</v>
      </c>
      <c r="G37" s="11">
        <f t="shared" si="2"/>
        <v>1</v>
      </c>
      <c r="H37" s="11">
        <v>1.0</v>
      </c>
      <c r="I37" s="11">
        <v>1.0</v>
      </c>
      <c r="J37" s="9">
        <f t="shared" si="3"/>
        <v>1</v>
      </c>
      <c r="K37" s="9">
        <f t="shared" si="4"/>
        <v>1</v>
      </c>
      <c r="L37" s="11">
        <v>4.0</v>
      </c>
      <c r="M37" s="11">
        <v>3.0</v>
      </c>
      <c r="N37" s="12">
        <f t="shared" si="5"/>
        <v>1</v>
      </c>
      <c r="O37" s="12">
        <f t="shared" si="9"/>
        <v>1</v>
      </c>
      <c r="P37" s="15">
        <f t="shared" si="7"/>
        <v>1</v>
      </c>
      <c r="Q37" s="15">
        <f t="shared" si="8"/>
        <v>1</v>
      </c>
      <c r="R37" s="6" t="s">
        <v>290</v>
      </c>
      <c r="S37" s="6" t="s">
        <v>13</v>
      </c>
      <c r="T37" s="11">
        <v>120.0</v>
      </c>
      <c r="U37" s="6" t="s">
        <v>295</v>
      </c>
      <c r="V37" s="6"/>
      <c r="W37" s="6" t="s">
        <v>50</v>
      </c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</row>
    <row r="38">
      <c r="A38" s="8" t="s">
        <v>61</v>
      </c>
      <c r="B38" s="9">
        <v>0.0</v>
      </c>
      <c r="C38" s="9">
        <v>0.0</v>
      </c>
      <c r="D38" s="9">
        <v>1.0</v>
      </c>
      <c r="E38" s="9">
        <v>1.0</v>
      </c>
      <c r="F38" s="8" t="str">
        <f t="shared" si="1"/>
        <v>(1)</v>
      </c>
      <c r="G38" s="8" t="str">
        <f t="shared" si="2"/>
        <v>(1)</v>
      </c>
      <c r="H38" s="9">
        <v>0.690828740596771</v>
      </c>
      <c r="I38" s="9">
        <v>0.690828740596771</v>
      </c>
      <c r="J38" s="9" t="str">
        <f t="shared" si="3"/>
        <v>(0.690828740596771)</v>
      </c>
      <c r="K38" s="9" t="str">
        <f t="shared" si="4"/>
        <v>(0.690828740596771)</v>
      </c>
      <c r="L38" s="9">
        <v>4.0</v>
      </c>
      <c r="M38" s="9">
        <v>2.0</v>
      </c>
      <c r="N38" s="9">
        <f t="shared" si="5"/>
        <v>1</v>
      </c>
      <c r="O38" s="9">
        <f t="shared" si="9"/>
        <v>-1</v>
      </c>
      <c r="P38" s="9" t="str">
        <f t="shared" si="7"/>
        <v>(1)</v>
      </c>
      <c r="Q38" s="9" t="str">
        <f t="shared" si="8"/>
        <v>(0)</v>
      </c>
      <c r="R38" s="8" t="s">
        <v>296</v>
      </c>
      <c r="S38" s="8" t="s">
        <v>13</v>
      </c>
      <c r="T38" s="9">
        <v>132.0</v>
      </c>
      <c r="U38" s="8" t="s">
        <v>297</v>
      </c>
      <c r="V38" s="8"/>
      <c r="W38" s="8" t="s">
        <v>48</v>
      </c>
      <c r="X38" s="8"/>
      <c r="Y38" s="8"/>
      <c r="Z38" s="8"/>
      <c r="AA38" s="8"/>
      <c r="AB38" s="8"/>
      <c r="AC38" s="8"/>
      <c r="AD38" s="8"/>
      <c r="AE38" s="6"/>
      <c r="AF38" s="6"/>
      <c r="AG38" s="6"/>
      <c r="AH38" s="6"/>
    </row>
    <row r="39">
      <c r="A39" s="8" t="s">
        <v>61</v>
      </c>
      <c r="B39" s="9">
        <v>-0.325262188911438</v>
      </c>
      <c r="C39" s="9">
        <v>-0.162631094455719</v>
      </c>
      <c r="D39" s="9">
        <v>1.0</v>
      </c>
      <c r="E39" s="9">
        <v>1.0</v>
      </c>
      <c r="F39" s="8" t="str">
        <f t="shared" si="1"/>
        <v>(1)</v>
      </c>
      <c r="G39" s="8" t="str">
        <f t="shared" si="2"/>
        <v>(1)</v>
      </c>
      <c r="H39" s="9">
        <v>0.71277716755867</v>
      </c>
      <c r="I39" s="9">
        <v>0.71277716755867</v>
      </c>
      <c r="J39" s="9" t="str">
        <f t="shared" si="3"/>
        <v>(0.71277716755867)</v>
      </c>
      <c r="K39" s="9" t="str">
        <f t="shared" si="4"/>
        <v>(0.71277716755867)</v>
      </c>
      <c r="L39" s="9">
        <v>4.0</v>
      </c>
      <c r="M39" s="9">
        <v>2.0</v>
      </c>
      <c r="N39" s="9">
        <f t="shared" si="5"/>
        <v>1</v>
      </c>
      <c r="O39" s="9">
        <f t="shared" si="9"/>
        <v>-1</v>
      </c>
      <c r="P39" s="9" t="str">
        <f t="shared" si="7"/>
        <v>(1)</v>
      </c>
      <c r="Q39" s="9" t="str">
        <f t="shared" si="8"/>
        <v>(0)</v>
      </c>
      <c r="R39" s="8" t="s">
        <v>296</v>
      </c>
      <c r="S39" s="8" t="s">
        <v>13</v>
      </c>
      <c r="T39" s="9">
        <v>144.0</v>
      </c>
      <c r="U39" s="8" t="s">
        <v>298</v>
      </c>
      <c r="V39" s="8"/>
      <c r="W39" s="8" t="s">
        <v>48</v>
      </c>
      <c r="X39" s="8"/>
      <c r="Y39" s="8"/>
      <c r="Z39" s="8"/>
      <c r="AA39" s="8"/>
      <c r="AB39" s="8"/>
      <c r="AC39" s="8"/>
      <c r="AD39" s="8"/>
      <c r="AE39" s="6"/>
      <c r="AF39" s="6"/>
      <c r="AG39" s="6"/>
      <c r="AH39" s="6"/>
    </row>
    <row r="40">
      <c r="A40" s="6" t="s">
        <v>61</v>
      </c>
      <c r="B40" s="11">
        <v>-0.34026563167572</v>
      </c>
      <c r="C40" s="11">
        <v>-0.17013281583786</v>
      </c>
      <c r="D40" s="11">
        <v>1.0</v>
      </c>
      <c r="E40" s="11">
        <v>1.0</v>
      </c>
      <c r="F40" s="11">
        <f t="shared" si="1"/>
        <v>1</v>
      </c>
      <c r="G40" s="11">
        <f t="shared" si="2"/>
        <v>1</v>
      </c>
      <c r="H40" s="11">
        <v>0.676706739664826</v>
      </c>
      <c r="I40" s="11">
        <v>0.716380048990624</v>
      </c>
      <c r="J40" s="9">
        <f t="shared" si="3"/>
        <v>0.6767067397</v>
      </c>
      <c r="K40" s="9">
        <f t="shared" si="4"/>
        <v>0.716380049</v>
      </c>
      <c r="L40" s="11">
        <v>4.0</v>
      </c>
      <c r="M40" s="11">
        <v>2.0</v>
      </c>
      <c r="N40" s="12">
        <f t="shared" si="5"/>
        <v>1</v>
      </c>
      <c r="O40" s="12">
        <f t="shared" si="9"/>
        <v>-1</v>
      </c>
      <c r="P40" s="15">
        <f t="shared" si="7"/>
        <v>1</v>
      </c>
      <c r="Q40" s="13">
        <f t="shared" si="8"/>
        <v>0</v>
      </c>
      <c r="R40" s="6" t="s">
        <v>296</v>
      </c>
      <c r="S40" s="6" t="s">
        <v>13</v>
      </c>
      <c r="T40" s="11">
        <v>156.0</v>
      </c>
      <c r="U40" s="6" t="s">
        <v>299</v>
      </c>
      <c r="V40" s="6"/>
      <c r="W40" s="6" t="s">
        <v>50</v>
      </c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</row>
    <row r="41">
      <c r="A41" s="11">
        <v>3.0</v>
      </c>
      <c r="B41" s="11">
        <v>0.0</v>
      </c>
      <c r="C41" s="11">
        <v>0.0</v>
      </c>
      <c r="D41" s="11">
        <v>1.0</v>
      </c>
      <c r="E41" s="11">
        <v>-1.0</v>
      </c>
      <c r="F41" s="11">
        <f t="shared" si="1"/>
        <v>1</v>
      </c>
      <c r="G41" s="11">
        <f t="shared" si="2"/>
        <v>-1</v>
      </c>
      <c r="H41" s="11">
        <v>0.56330726146698</v>
      </c>
      <c r="I41" s="11">
        <v>-0.56330726146698</v>
      </c>
      <c r="J41" s="9">
        <f t="shared" si="3"/>
        <v>0.5633072615</v>
      </c>
      <c r="K41" s="9">
        <f t="shared" si="4"/>
        <v>-0.5633072615</v>
      </c>
      <c r="L41" s="11">
        <v>4.0</v>
      </c>
      <c r="M41" s="11">
        <v>3.0</v>
      </c>
      <c r="N41" s="11">
        <f t="shared" si="5"/>
        <v>1</v>
      </c>
      <c r="O41" s="11">
        <f t="shared" si="9"/>
        <v>1</v>
      </c>
      <c r="P41" s="15">
        <f t="shared" si="7"/>
        <v>1</v>
      </c>
      <c r="Q41" s="13">
        <f t="shared" si="8"/>
        <v>0</v>
      </c>
      <c r="R41" s="6" t="s">
        <v>300</v>
      </c>
      <c r="S41" s="6" t="s">
        <v>13</v>
      </c>
      <c r="T41" s="11">
        <v>12.0</v>
      </c>
      <c r="U41" s="6" t="s">
        <v>301</v>
      </c>
      <c r="V41" s="6"/>
      <c r="W41" s="6" t="s">
        <v>50</v>
      </c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</row>
    <row r="42">
      <c r="A42" s="11">
        <v>3.0</v>
      </c>
      <c r="B42" s="11">
        <v>0.0</v>
      </c>
      <c r="C42" s="11">
        <v>0.0</v>
      </c>
      <c r="D42" s="11">
        <v>-1.0</v>
      </c>
      <c r="E42" s="11">
        <v>1.0</v>
      </c>
      <c r="F42" s="11">
        <f t="shared" si="1"/>
        <v>-1</v>
      </c>
      <c r="G42" s="11">
        <f t="shared" si="2"/>
        <v>1</v>
      </c>
      <c r="H42" s="11">
        <v>0.56330726146698</v>
      </c>
      <c r="I42" s="11">
        <v>-0.56330726146698</v>
      </c>
      <c r="J42" s="9">
        <f t="shared" si="3"/>
        <v>0.5633072615</v>
      </c>
      <c r="K42" s="9">
        <f t="shared" si="4"/>
        <v>-0.5633072615</v>
      </c>
      <c r="L42" s="11">
        <v>4.0</v>
      </c>
      <c r="M42" s="11">
        <v>3.0</v>
      </c>
      <c r="N42" s="11">
        <f t="shared" si="5"/>
        <v>1</v>
      </c>
      <c r="O42" s="11">
        <f t="shared" si="9"/>
        <v>1</v>
      </c>
      <c r="P42" s="13">
        <f t="shared" si="7"/>
        <v>0</v>
      </c>
      <c r="Q42" s="15">
        <f t="shared" si="8"/>
        <v>1</v>
      </c>
      <c r="R42" s="6" t="s">
        <v>300</v>
      </c>
      <c r="S42" s="6" t="s">
        <v>13</v>
      </c>
      <c r="T42" s="11">
        <v>24.0</v>
      </c>
      <c r="U42" s="6" t="s">
        <v>302</v>
      </c>
      <c r="V42" s="6"/>
      <c r="W42" s="6" t="s">
        <v>50</v>
      </c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</row>
    <row r="43">
      <c r="A43" s="9">
        <v>3.0</v>
      </c>
      <c r="B43" s="9">
        <v>0.0</v>
      </c>
      <c r="C43" s="9">
        <v>0.0</v>
      </c>
      <c r="D43" s="9">
        <v>1.0</v>
      </c>
      <c r="E43" s="9">
        <v>1.0</v>
      </c>
      <c r="F43" s="8" t="str">
        <f t="shared" si="1"/>
        <v>(1)</v>
      </c>
      <c r="G43" s="8" t="str">
        <f t="shared" si="2"/>
        <v>(1)</v>
      </c>
      <c r="H43" s="9">
        <v>-0.52946400642395</v>
      </c>
      <c r="I43" s="9">
        <v>0.52946400642395</v>
      </c>
      <c r="J43" s="9" t="str">
        <f t="shared" si="3"/>
        <v>(-0.52946400642395)</v>
      </c>
      <c r="K43" s="9" t="str">
        <f t="shared" si="4"/>
        <v>(0.52946400642395)</v>
      </c>
      <c r="L43" s="9">
        <v>4.0</v>
      </c>
      <c r="M43" s="9">
        <v>3.0</v>
      </c>
      <c r="N43" s="9">
        <f t="shared" si="5"/>
        <v>1</v>
      </c>
      <c r="O43" s="9">
        <f t="shared" si="9"/>
        <v>1</v>
      </c>
      <c r="P43" s="8" t="str">
        <f t="shared" si="7"/>
        <v>(1)</v>
      </c>
      <c r="Q43" s="8" t="str">
        <f t="shared" si="8"/>
        <v>(1)</v>
      </c>
      <c r="R43" s="8" t="s">
        <v>300</v>
      </c>
      <c r="S43" s="8" t="s">
        <v>13</v>
      </c>
      <c r="T43" s="9">
        <v>36.0</v>
      </c>
      <c r="U43" s="8" t="s">
        <v>303</v>
      </c>
      <c r="V43" s="8"/>
      <c r="W43" s="8" t="s">
        <v>48</v>
      </c>
      <c r="X43" s="8"/>
      <c r="Y43" s="8"/>
      <c r="Z43" s="8"/>
      <c r="AA43" s="8"/>
      <c r="AB43" s="8"/>
      <c r="AC43" s="8"/>
      <c r="AD43" s="8"/>
      <c r="AE43" s="6"/>
      <c r="AF43" s="6"/>
      <c r="AG43" s="6"/>
      <c r="AH43" s="6"/>
    </row>
    <row r="44">
      <c r="A44" s="11">
        <v>3.0</v>
      </c>
      <c r="B44" s="11">
        <v>0.0</v>
      </c>
      <c r="C44" s="11">
        <v>0.0</v>
      </c>
      <c r="D44" s="11">
        <v>-1.0</v>
      </c>
      <c r="E44" s="11">
        <v>1.0</v>
      </c>
      <c r="F44" s="11">
        <f t="shared" si="1"/>
        <v>-1</v>
      </c>
      <c r="G44" s="11">
        <f t="shared" si="2"/>
        <v>1</v>
      </c>
      <c r="H44" s="11">
        <v>0.552780950069427</v>
      </c>
      <c r="I44" s="11">
        <v>0.552780950069427</v>
      </c>
      <c r="J44" s="9">
        <f t="shared" si="3"/>
        <v>0.5527809501</v>
      </c>
      <c r="K44" s="9">
        <f t="shared" si="4"/>
        <v>0.5527809501</v>
      </c>
      <c r="L44" s="11">
        <v>4.0</v>
      </c>
      <c r="M44" s="11">
        <v>3.0</v>
      </c>
      <c r="N44" s="11">
        <f t="shared" si="5"/>
        <v>1</v>
      </c>
      <c r="O44" s="11">
        <f t="shared" si="9"/>
        <v>1</v>
      </c>
      <c r="P44" s="13">
        <f t="shared" si="7"/>
        <v>0</v>
      </c>
      <c r="Q44" s="15">
        <f t="shared" si="8"/>
        <v>1</v>
      </c>
      <c r="R44" s="6" t="s">
        <v>300</v>
      </c>
      <c r="S44" s="6" t="s">
        <v>13</v>
      </c>
      <c r="T44" s="11">
        <v>48.0</v>
      </c>
      <c r="U44" s="6" t="s">
        <v>304</v>
      </c>
      <c r="V44" s="6"/>
      <c r="W44" s="6" t="s">
        <v>50</v>
      </c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</row>
    <row r="45">
      <c r="A45" s="9">
        <v>3.0</v>
      </c>
      <c r="B45" s="9">
        <v>0.0</v>
      </c>
      <c r="C45" s="9">
        <v>0.0</v>
      </c>
      <c r="D45" s="9">
        <v>1.0</v>
      </c>
      <c r="E45" s="9">
        <v>1.0</v>
      </c>
      <c r="F45" s="8" t="str">
        <f t="shared" si="1"/>
        <v>(1)</v>
      </c>
      <c r="G45" s="8" t="str">
        <f t="shared" si="2"/>
        <v>(1)</v>
      </c>
      <c r="H45" s="9">
        <v>-0.573459351062774</v>
      </c>
      <c r="I45" s="9">
        <v>0.573459351062774</v>
      </c>
      <c r="J45" s="9" t="str">
        <f t="shared" si="3"/>
        <v>(-0.573459351062774)</v>
      </c>
      <c r="K45" s="9" t="str">
        <f t="shared" si="4"/>
        <v>(0.573459351062774)</v>
      </c>
      <c r="L45" s="9">
        <v>4.0</v>
      </c>
      <c r="M45" s="9">
        <v>3.0</v>
      </c>
      <c r="N45" s="9">
        <f t="shared" si="5"/>
        <v>1</v>
      </c>
      <c r="O45" s="9">
        <f t="shared" si="9"/>
        <v>1</v>
      </c>
      <c r="P45" s="8" t="str">
        <f t="shared" si="7"/>
        <v>(1)</v>
      </c>
      <c r="Q45" s="8" t="str">
        <f t="shared" si="8"/>
        <v>(1)</v>
      </c>
      <c r="R45" s="8" t="s">
        <v>300</v>
      </c>
      <c r="S45" s="8" t="s">
        <v>13</v>
      </c>
      <c r="T45" s="9">
        <v>60.0</v>
      </c>
      <c r="U45" s="8" t="s">
        <v>305</v>
      </c>
      <c r="V45" s="8"/>
      <c r="W45" s="8" t="s">
        <v>48</v>
      </c>
      <c r="X45" s="8"/>
      <c r="Y45" s="8"/>
      <c r="Z45" s="8"/>
      <c r="AA45" s="8"/>
      <c r="AB45" s="8"/>
      <c r="AC45" s="8"/>
      <c r="AD45" s="8"/>
      <c r="AE45" s="6"/>
      <c r="AF45" s="6"/>
      <c r="AG45" s="6"/>
      <c r="AH45" s="6"/>
    </row>
    <row r="46">
      <c r="A46" s="11">
        <v>3.0</v>
      </c>
      <c r="B46" s="11">
        <v>0.0</v>
      </c>
      <c r="C46" s="11">
        <v>0.0</v>
      </c>
      <c r="D46" s="11">
        <v>1.0</v>
      </c>
      <c r="E46" s="11">
        <v>1.0</v>
      </c>
      <c r="F46" s="11">
        <f t="shared" si="1"/>
        <v>1</v>
      </c>
      <c r="G46" s="11">
        <f t="shared" si="2"/>
        <v>1</v>
      </c>
      <c r="H46" s="11">
        <v>0.631049132347107</v>
      </c>
      <c r="I46" s="11">
        <v>0.631049132347107</v>
      </c>
      <c r="J46" s="9">
        <f t="shared" si="3"/>
        <v>0.6310491323</v>
      </c>
      <c r="K46" s="9">
        <f t="shared" si="4"/>
        <v>0.6310491323</v>
      </c>
      <c r="L46" s="11">
        <v>4.0</v>
      </c>
      <c r="M46" s="11">
        <v>2.0</v>
      </c>
      <c r="N46" s="11">
        <f t="shared" si="5"/>
        <v>1</v>
      </c>
      <c r="O46" s="11">
        <f t="shared" si="9"/>
        <v>-1</v>
      </c>
      <c r="P46" s="15">
        <f t="shared" si="7"/>
        <v>1</v>
      </c>
      <c r="Q46" s="13">
        <f t="shared" si="8"/>
        <v>0</v>
      </c>
      <c r="R46" s="6" t="s">
        <v>68</v>
      </c>
      <c r="S46" s="6" t="s">
        <v>13</v>
      </c>
      <c r="T46" s="11">
        <v>72.0</v>
      </c>
      <c r="U46" s="6" t="s">
        <v>306</v>
      </c>
      <c r="V46" s="6"/>
      <c r="W46" s="6" t="s">
        <v>50</v>
      </c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</row>
    <row r="47">
      <c r="A47" s="9">
        <v>3.0</v>
      </c>
      <c r="B47" s="9">
        <v>0.0</v>
      </c>
      <c r="C47" s="9">
        <v>0.0</v>
      </c>
      <c r="D47" s="9">
        <v>1.0</v>
      </c>
      <c r="E47" s="9">
        <v>1.0</v>
      </c>
      <c r="F47" s="8" t="str">
        <f t="shared" si="1"/>
        <v>(1)</v>
      </c>
      <c r="G47" s="8" t="str">
        <f t="shared" si="2"/>
        <v>(1)</v>
      </c>
      <c r="H47" s="9">
        <v>0.59143122434616</v>
      </c>
      <c r="I47" s="9">
        <v>0.59143122434616</v>
      </c>
      <c r="J47" s="9" t="str">
        <f t="shared" si="3"/>
        <v>(0.59143122434616)</v>
      </c>
      <c r="K47" s="9" t="str">
        <f t="shared" si="4"/>
        <v>(0.59143122434616)</v>
      </c>
      <c r="L47" s="9">
        <v>4.0</v>
      </c>
      <c r="M47" s="9">
        <v>2.0</v>
      </c>
      <c r="N47" s="9">
        <f t="shared" si="5"/>
        <v>1</v>
      </c>
      <c r="O47" s="9">
        <f t="shared" si="9"/>
        <v>-1</v>
      </c>
      <c r="P47" s="8" t="str">
        <f t="shared" si="7"/>
        <v>(1)</v>
      </c>
      <c r="Q47" s="8" t="str">
        <f t="shared" si="8"/>
        <v>(0)</v>
      </c>
      <c r="R47" s="8" t="s">
        <v>68</v>
      </c>
      <c r="S47" s="8" t="s">
        <v>13</v>
      </c>
      <c r="T47" s="9">
        <v>84.0</v>
      </c>
      <c r="U47" s="8" t="s">
        <v>307</v>
      </c>
      <c r="V47" s="8"/>
      <c r="W47" s="8" t="s">
        <v>48</v>
      </c>
      <c r="X47" s="8"/>
      <c r="Y47" s="8"/>
      <c r="Z47" s="8"/>
      <c r="AA47" s="8"/>
      <c r="AB47" s="8"/>
      <c r="AC47" s="8"/>
      <c r="AD47" s="8"/>
      <c r="AE47" s="6"/>
      <c r="AF47" s="6"/>
      <c r="AG47" s="6"/>
      <c r="AH47" s="6"/>
    </row>
    <row r="48">
      <c r="A48" s="11">
        <v>3.0</v>
      </c>
      <c r="B48" s="11">
        <v>0.0</v>
      </c>
      <c r="C48" s="11">
        <v>0.0</v>
      </c>
      <c r="D48" s="11">
        <v>-1.0</v>
      </c>
      <c r="E48" s="11">
        <v>1.0</v>
      </c>
      <c r="F48" s="11">
        <f t="shared" si="1"/>
        <v>-1</v>
      </c>
      <c r="G48" s="11">
        <f t="shared" si="2"/>
        <v>1</v>
      </c>
      <c r="H48" s="11">
        <v>0.593158209323883</v>
      </c>
      <c r="I48" s="11">
        <v>0.593158209323883</v>
      </c>
      <c r="J48" s="9">
        <f t="shared" si="3"/>
        <v>0.5931582093</v>
      </c>
      <c r="K48" s="9">
        <f t="shared" si="4"/>
        <v>0.5931582093</v>
      </c>
      <c r="L48" s="11">
        <v>4.0</v>
      </c>
      <c r="M48" s="11">
        <v>2.0</v>
      </c>
      <c r="N48" s="11">
        <f t="shared" si="5"/>
        <v>1</v>
      </c>
      <c r="O48" s="11">
        <f t="shared" si="9"/>
        <v>-1</v>
      </c>
      <c r="P48" s="13">
        <f t="shared" si="7"/>
        <v>0</v>
      </c>
      <c r="Q48" s="13">
        <f t="shared" si="8"/>
        <v>0</v>
      </c>
      <c r="R48" s="6" t="s">
        <v>68</v>
      </c>
      <c r="S48" s="6" t="s">
        <v>13</v>
      </c>
      <c r="T48" s="11">
        <v>96.0</v>
      </c>
      <c r="U48" s="6" t="s">
        <v>308</v>
      </c>
      <c r="V48" s="6"/>
      <c r="W48" s="6" t="s">
        <v>50</v>
      </c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</row>
    <row r="49">
      <c r="A49" s="11">
        <v>3.0</v>
      </c>
      <c r="B49" s="11">
        <v>0.0</v>
      </c>
      <c r="C49" s="11">
        <v>0.0</v>
      </c>
      <c r="D49" s="11">
        <v>1.0</v>
      </c>
      <c r="E49" s="11">
        <v>1.0</v>
      </c>
      <c r="F49" s="11">
        <f t="shared" si="1"/>
        <v>1</v>
      </c>
      <c r="G49" s="11">
        <f t="shared" si="2"/>
        <v>1</v>
      </c>
      <c r="H49" s="11">
        <v>-0.633905041217804</v>
      </c>
      <c r="I49" s="11">
        <v>0.633905041217804</v>
      </c>
      <c r="J49" s="9">
        <f t="shared" si="3"/>
        <v>-0.6339050412</v>
      </c>
      <c r="K49" s="9">
        <f t="shared" si="4"/>
        <v>0.6339050412</v>
      </c>
      <c r="L49" s="11">
        <v>4.0</v>
      </c>
      <c r="M49" s="11">
        <v>2.0</v>
      </c>
      <c r="N49" s="11">
        <f t="shared" si="5"/>
        <v>1</v>
      </c>
      <c r="O49" s="11">
        <f t="shared" si="9"/>
        <v>-1</v>
      </c>
      <c r="P49" s="15">
        <f t="shared" si="7"/>
        <v>1</v>
      </c>
      <c r="Q49" s="13">
        <f t="shared" si="8"/>
        <v>0</v>
      </c>
      <c r="R49" s="6" t="s">
        <v>68</v>
      </c>
      <c r="S49" s="6" t="s">
        <v>13</v>
      </c>
      <c r="T49" s="11">
        <v>108.0</v>
      </c>
      <c r="U49" s="6" t="s">
        <v>309</v>
      </c>
      <c r="V49" s="6"/>
      <c r="W49" s="6" t="s">
        <v>50</v>
      </c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</row>
    <row r="50">
      <c r="A50" s="9">
        <v>3.0</v>
      </c>
      <c r="B50" s="9">
        <v>0.0</v>
      </c>
      <c r="C50" s="9">
        <v>0.0</v>
      </c>
      <c r="D50" s="9">
        <v>1.0</v>
      </c>
      <c r="E50" s="9">
        <v>1.0</v>
      </c>
      <c r="F50" s="8" t="str">
        <f t="shared" si="1"/>
        <v>(1)</v>
      </c>
      <c r="G50" s="8" t="str">
        <f t="shared" si="2"/>
        <v>(1)</v>
      </c>
      <c r="H50" s="9">
        <v>0.609261763095855</v>
      </c>
      <c r="I50" s="9">
        <v>0.609261763095855</v>
      </c>
      <c r="J50" s="9" t="str">
        <f t="shared" si="3"/>
        <v>(0.609261763095855)</v>
      </c>
      <c r="K50" s="9" t="str">
        <f t="shared" si="4"/>
        <v>(0.609261763095855)</v>
      </c>
      <c r="L50" s="9">
        <v>4.0</v>
      </c>
      <c r="M50" s="9">
        <v>2.0</v>
      </c>
      <c r="N50" s="9">
        <f t="shared" si="5"/>
        <v>1</v>
      </c>
      <c r="O50" s="9">
        <f t="shared" si="9"/>
        <v>-1</v>
      </c>
      <c r="P50" s="8" t="str">
        <f t="shared" si="7"/>
        <v>(1)</v>
      </c>
      <c r="Q50" s="8" t="str">
        <f t="shared" si="8"/>
        <v>(0)</v>
      </c>
      <c r="R50" s="8" t="s">
        <v>68</v>
      </c>
      <c r="S50" s="8" t="s">
        <v>13</v>
      </c>
      <c r="T50" s="9">
        <v>120.0</v>
      </c>
      <c r="U50" s="8" t="s">
        <v>310</v>
      </c>
      <c r="V50" s="8"/>
      <c r="W50" s="8" t="s">
        <v>48</v>
      </c>
      <c r="X50" s="8"/>
      <c r="Y50" s="8"/>
      <c r="Z50" s="8"/>
      <c r="AA50" s="8"/>
      <c r="AB50" s="8"/>
      <c r="AC50" s="8"/>
      <c r="AD50" s="8"/>
      <c r="AE50" s="6"/>
      <c r="AF50" s="6"/>
      <c r="AG50" s="6"/>
      <c r="AH50" s="6"/>
    </row>
    <row r="51">
      <c r="A51" s="11">
        <v>3.0</v>
      </c>
      <c r="B51" s="11">
        <v>0.0</v>
      </c>
      <c r="C51" s="11">
        <v>0.0</v>
      </c>
      <c r="D51" s="11">
        <v>1.0</v>
      </c>
      <c r="E51" s="11">
        <v>1.0</v>
      </c>
      <c r="F51" s="11">
        <f t="shared" si="1"/>
        <v>1</v>
      </c>
      <c r="G51" s="11">
        <f t="shared" si="2"/>
        <v>1</v>
      </c>
      <c r="H51" s="11">
        <v>0.646963822841644</v>
      </c>
      <c r="I51" s="11">
        <v>0.646963822841644</v>
      </c>
      <c r="J51" s="9">
        <f t="shared" si="3"/>
        <v>0.6469638228</v>
      </c>
      <c r="K51" s="9">
        <f t="shared" si="4"/>
        <v>0.6469638228</v>
      </c>
      <c r="L51" s="11">
        <v>5.0</v>
      </c>
      <c r="M51" s="11">
        <v>3.0</v>
      </c>
      <c r="N51" s="11">
        <f t="shared" si="5"/>
        <v>1</v>
      </c>
      <c r="O51" s="11">
        <f t="shared" si="9"/>
        <v>1</v>
      </c>
      <c r="P51" s="15">
        <f t="shared" si="7"/>
        <v>1</v>
      </c>
      <c r="Q51" s="15">
        <f t="shared" si="8"/>
        <v>1</v>
      </c>
      <c r="R51" s="6" t="s">
        <v>311</v>
      </c>
      <c r="S51" s="6" t="s">
        <v>13</v>
      </c>
      <c r="T51" s="11">
        <v>132.0</v>
      </c>
      <c r="U51" s="6" t="s">
        <v>312</v>
      </c>
      <c r="V51" s="6"/>
      <c r="W51" s="6" t="s">
        <v>50</v>
      </c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</row>
    <row r="52">
      <c r="A52" s="11">
        <v>3.0</v>
      </c>
      <c r="B52" s="11">
        <v>0.0</v>
      </c>
      <c r="C52" s="11">
        <v>0.0</v>
      </c>
      <c r="D52" s="11">
        <v>1.0</v>
      </c>
      <c r="E52" s="11">
        <v>1.0</v>
      </c>
      <c r="F52" s="11">
        <f t="shared" si="1"/>
        <v>1</v>
      </c>
      <c r="G52" s="11">
        <f t="shared" si="2"/>
        <v>1</v>
      </c>
      <c r="H52" s="11">
        <v>0.57777384519577</v>
      </c>
      <c r="I52" s="11">
        <v>0.57777384519577</v>
      </c>
      <c r="J52" s="9">
        <f t="shared" si="3"/>
        <v>0.5777738452</v>
      </c>
      <c r="K52" s="9">
        <f t="shared" si="4"/>
        <v>0.5777738452</v>
      </c>
      <c r="L52" s="11">
        <v>5.0</v>
      </c>
      <c r="M52" s="11">
        <v>3.0</v>
      </c>
      <c r="N52" s="11">
        <f t="shared" si="5"/>
        <v>1</v>
      </c>
      <c r="O52" s="11">
        <f t="shared" si="9"/>
        <v>1</v>
      </c>
      <c r="P52" s="15">
        <f t="shared" si="7"/>
        <v>1</v>
      </c>
      <c r="Q52" s="15">
        <f t="shared" si="8"/>
        <v>1</v>
      </c>
      <c r="R52" s="6" t="s">
        <v>311</v>
      </c>
      <c r="S52" s="6" t="s">
        <v>13</v>
      </c>
      <c r="T52" s="11">
        <v>144.0</v>
      </c>
      <c r="U52" s="6" t="s">
        <v>313</v>
      </c>
      <c r="V52" s="6"/>
      <c r="W52" s="6" t="s">
        <v>50</v>
      </c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</row>
    <row r="53">
      <c r="A53" s="9">
        <v>3.0</v>
      </c>
      <c r="B53" s="9">
        <v>0.0</v>
      </c>
      <c r="C53" s="9">
        <v>0.0</v>
      </c>
      <c r="D53" s="9">
        <v>1.0</v>
      </c>
      <c r="E53" s="9">
        <v>1.0</v>
      </c>
      <c r="F53" s="8" t="str">
        <f t="shared" si="1"/>
        <v>(1)</v>
      </c>
      <c r="G53" s="8" t="str">
        <f t="shared" si="2"/>
        <v>(1)</v>
      </c>
      <c r="H53" s="9">
        <v>0.659007227420807</v>
      </c>
      <c r="I53" s="9">
        <v>0.659007227420807</v>
      </c>
      <c r="J53" s="9" t="str">
        <f t="shared" si="3"/>
        <v>(0.659007227420807)</v>
      </c>
      <c r="K53" s="9" t="str">
        <f t="shared" si="4"/>
        <v>(0.659007227420807)</v>
      </c>
      <c r="L53" s="9">
        <v>5.0</v>
      </c>
      <c r="M53" s="9">
        <v>3.0</v>
      </c>
      <c r="N53" s="9">
        <f t="shared" si="5"/>
        <v>1</v>
      </c>
      <c r="O53" s="9">
        <f t="shared" si="9"/>
        <v>1</v>
      </c>
      <c r="P53" s="8" t="str">
        <f t="shared" si="7"/>
        <v>(1)</v>
      </c>
      <c r="Q53" s="8" t="str">
        <f t="shared" si="8"/>
        <v>(1)</v>
      </c>
      <c r="R53" s="8" t="s">
        <v>311</v>
      </c>
      <c r="S53" s="8" t="s">
        <v>13</v>
      </c>
      <c r="T53" s="9">
        <v>156.0</v>
      </c>
      <c r="U53" s="8" t="s">
        <v>314</v>
      </c>
      <c r="V53" s="8"/>
      <c r="W53" s="8" t="s">
        <v>48</v>
      </c>
      <c r="X53" s="8"/>
      <c r="Y53" s="8"/>
      <c r="Z53" s="8"/>
      <c r="AA53" s="8"/>
      <c r="AB53" s="8"/>
      <c r="AC53" s="8"/>
      <c r="AD53" s="8"/>
      <c r="AE53" s="6"/>
      <c r="AF53" s="6"/>
      <c r="AG53" s="6"/>
      <c r="AH53" s="6"/>
    </row>
    <row r="54">
      <c r="A54" s="9">
        <v>6.0</v>
      </c>
      <c r="B54" s="9">
        <v>-0.519462299346923</v>
      </c>
      <c r="C54" s="9">
        <v>-0.259731149673461</v>
      </c>
      <c r="D54" s="9">
        <v>1.0</v>
      </c>
      <c r="E54" s="9">
        <v>1.0</v>
      </c>
      <c r="F54" s="8" t="str">
        <f t="shared" si="1"/>
        <v>(1)</v>
      </c>
      <c r="G54" s="8" t="str">
        <f t="shared" si="2"/>
        <v>(1)</v>
      </c>
      <c r="H54" s="9">
        <v>0.408022465157712</v>
      </c>
      <c r="I54" s="9">
        <v>0.509212870323759</v>
      </c>
      <c r="J54" s="9" t="str">
        <f t="shared" si="3"/>
        <v>(0.408022465157712)</v>
      </c>
      <c r="K54" s="9" t="str">
        <f t="shared" si="4"/>
        <v>(0.509212870323759)</v>
      </c>
      <c r="L54" s="9">
        <v>3.0</v>
      </c>
      <c r="M54" s="9">
        <v>1.0</v>
      </c>
      <c r="N54" s="9">
        <f t="shared" si="5"/>
        <v>1</v>
      </c>
      <c r="O54" s="9">
        <f t="shared" si="9"/>
        <v>-1</v>
      </c>
      <c r="P54" s="8" t="str">
        <f t="shared" si="7"/>
        <v>(1)</v>
      </c>
      <c r="Q54" s="8" t="str">
        <f t="shared" si="8"/>
        <v>(0)</v>
      </c>
      <c r="R54" s="8" t="s">
        <v>315</v>
      </c>
      <c r="S54" s="8" t="s">
        <v>13</v>
      </c>
      <c r="T54" s="9">
        <v>12.0</v>
      </c>
      <c r="U54" s="8" t="s">
        <v>316</v>
      </c>
      <c r="V54" s="8"/>
      <c r="W54" s="8" t="s">
        <v>48</v>
      </c>
      <c r="X54" s="8"/>
      <c r="Y54" s="8"/>
      <c r="Z54" s="8"/>
      <c r="AA54" s="8"/>
      <c r="AB54" s="8"/>
      <c r="AC54" s="8"/>
      <c r="AD54" s="8"/>
      <c r="AE54" s="6"/>
      <c r="AF54" s="6"/>
      <c r="AG54" s="6"/>
      <c r="AH54" s="6"/>
    </row>
    <row r="55">
      <c r="A55" s="9">
        <v>6.0</v>
      </c>
      <c r="B55" s="9">
        <v>-0.494634103775024</v>
      </c>
      <c r="C55" s="9">
        <v>-0.247317051887512</v>
      </c>
      <c r="D55" s="9">
        <v>1.0</v>
      </c>
      <c r="E55" s="9">
        <v>1.0</v>
      </c>
      <c r="F55" s="8" t="str">
        <f t="shared" si="1"/>
        <v>(1)</v>
      </c>
      <c r="G55" s="8" t="str">
        <f t="shared" si="2"/>
        <v>(1)</v>
      </c>
      <c r="H55" s="9">
        <v>0.408022465157712</v>
      </c>
      <c r="I55" s="9">
        <v>0.509212870323759</v>
      </c>
      <c r="J55" s="9" t="str">
        <f t="shared" si="3"/>
        <v>(0.408022465157712)</v>
      </c>
      <c r="K55" s="9" t="str">
        <f t="shared" si="4"/>
        <v>(0.509212870323759)</v>
      </c>
      <c r="L55" s="9">
        <v>3.0</v>
      </c>
      <c r="M55" s="9">
        <v>1.0</v>
      </c>
      <c r="N55" s="9">
        <f t="shared" si="5"/>
        <v>1</v>
      </c>
      <c r="O55" s="9">
        <f t="shared" si="9"/>
        <v>-1</v>
      </c>
      <c r="P55" s="8" t="str">
        <f t="shared" si="7"/>
        <v>(1)</v>
      </c>
      <c r="Q55" s="8" t="str">
        <f t="shared" si="8"/>
        <v>(0)</v>
      </c>
      <c r="R55" s="8" t="s">
        <v>315</v>
      </c>
      <c r="S55" s="8" t="s">
        <v>13</v>
      </c>
      <c r="T55" s="9">
        <v>24.0</v>
      </c>
      <c r="U55" s="8" t="s">
        <v>317</v>
      </c>
      <c r="V55" s="8"/>
      <c r="W55" s="8" t="s">
        <v>48</v>
      </c>
      <c r="X55" s="8"/>
      <c r="Y55" s="8"/>
      <c r="Z55" s="8"/>
      <c r="AA55" s="8"/>
      <c r="AB55" s="8"/>
      <c r="AC55" s="8"/>
      <c r="AD55" s="8"/>
      <c r="AE55" s="6"/>
      <c r="AF55" s="6"/>
      <c r="AG55" s="6"/>
      <c r="AH55" s="6"/>
    </row>
    <row r="56">
      <c r="A56" s="9">
        <v>6.0</v>
      </c>
      <c r="B56" s="9">
        <v>-0.383369064331054</v>
      </c>
      <c r="C56" s="9">
        <v>-0.191684532165527</v>
      </c>
      <c r="D56" s="9">
        <v>1.0</v>
      </c>
      <c r="E56" s="9">
        <v>1.0</v>
      </c>
      <c r="F56" s="8" t="str">
        <f t="shared" si="1"/>
        <v>(1)</v>
      </c>
      <c r="G56" s="8" t="str">
        <f t="shared" si="2"/>
        <v>(1)</v>
      </c>
      <c r="H56" s="9">
        <v>0.44552724970574</v>
      </c>
      <c r="I56" s="9">
        <v>0.537275835937236</v>
      </c>
      <c r="J56" s="9" t="str">
        <f t="shared" si="3"/>
        <v>(0.44552724970574)</v>
      </c>
      <c r="K56" s="9" t="str">
        <f t="shared" si="4"/>
        <v>(0.537275835937236)</v>
      </c>
      <c r="L56" s="9">
        <v>3.0</v>
      </c>
      <c r="M56" s="9">
        <v>1.0</v>
      </c>
      <c r="N56" s="9">
        <f t="shared" si="5"/>
        <v>1</v>
      </c>
      <c r="O56" s="9">
        <f t="shared" si="9"/>
        <v>-1</v>
      </c>
      <c r="P56" s="8" t="str">
        <f t="shared" si="7"/>
        <v>(1)</v>
      </c>
      <c r="Q56" s="8" t="str">
        <f t="shared" si="8"/>
        <v>(0)</v>
      </c>
      <c r="R56" s="8" t="s">
        <v>315</v>
      </c>
      <c r="S56" s="8" t="s">
        <v>13</v>
      </c>
      <c r="T56" s="9">
        <v>36.0</v>
      </c>
      <c r="U56" s="8" t="s">
        <v>318</v>
      </c>
      <c r="V56" s="8"/>
      <c r="W56" s="8" t="s">
        <v>48</v>
      </c>
      <c r="X56" s="8"/>
      <c r="Y56" s="8"/>
      <c r="Z56" s="8"/>
      <c r="AA56" s="8"/>
      <c r="AB56" s="8"/>
      <c r="AC56" s="8"/>
      <c r="AD56" s="8"/>
      <c r="AE56" s="6"/>
      <c r="AF56" s="6"/>
      <c r="AG56" s="6"/>
      <c r="AH56" s="6"/>
    </row>
    <row r="57">
      <c r="A57" s="9">
        <v>6.0</v>
      </c>
      <c r="B57" s="9">
        <v>-0.338339447975158</v>
      </c>
      <c r="C57" s="9">
        <v>-0.169169723987579</v>
      </c>
      <c r="D57" s="9">
        <v>1.0</v>
      </c>
      <c r="E57" s="9">
        <v>1.0</v>
      </c>
      <c r="F57" s="8" t="str">
        <f t="shared" si="1"/>
        <v>(1)</v>
      </c>
      <c r="G57" s="8" t="str">
        <f t="shared" si="2"/>
        <v>(1)</v>
      </c>
      <c r="H57" s="9">
        <v>0.602244322137157</v>
      </c>
      <c r="I57" s="9">
        <v>0.657358761944433</v>
      </c>
      <c r="J57" s="9" t="str">
        <f t="shared" si="3"/>
        <v>(0.602244322137157)</v>
      </c>
      <c r="K57" s="9" t="str">
        <f t="shared" si="4"/>
        <v>(0.657358761944433)</v>
      </c>
      <c r="L57" s="9">
        <v>3.0</v>
      </c>
      <c r="M57" s="9">
        <v>1.0</v>
      </c>
      <c r="N57" s="9">
        <f t="shared" si="5"/>
        <v>1</v>
      </c>
      <c r="O57" s="9">
        <f t="shared" si="9"/>
        <v>-1</v>
      </c>
      <c r="P57" s="8" t="str">
        <f t="shared" si="7"/>
        <v>(1)</v>
      </c>
      <c r="Q57" s="8" t="str">
        <f t="shared" si="8"/>
        <v>(0)</v>
      </c>
      <c r="R57" s="8" t="s">
        <v>315</v>
      </c>
      <c r="S57" s="8" t="s">
        <v>13</v>
      </c>
      <c r="T57" s="9">
        <v>48.0</v>
      </c>
      <c r="U57" s="8" t="s">
        <v>319</v>
      </c>
      <c r="V57" s="8"/>
      <c r="W57" s="8" t="s">
        <v>48</v>
      </c>
      <c r="X57" s="8"/>
      <c r="Y57" s="8"/>
      <c r="Z57" s="8"/>
      <c r="AA57" s="8"/>
      <c r="AB57" s="8"/>
      <c r="AC57" s="8"/>
      <c r="AD57" s="8"/>
      <c r="AE57" s="6"/>
      <c r="AF57" s="6"/>
      <c r="AG57" s="6"/>
      <c r="AH57" s="6"/>
    </row>
    <row r="58">
      <c r="A58" s="11">
        <v>6.0</v>
      </c>
      <c r="B58" s="11">
        <v>-0.443818634748458</v>
      </c>
      <c r="C58" s="11">
        <v>0.443818634748458</v>
      </c>
      <c r="D58" s="11">
        <v>-1.0</v>
      </c>
      <c r="E58" s="11">
        <v>-1.0</v>
      </c>
      <c r="F58" s="11">
        <f t="shared" si="1"/>
        <v>-1</v>
      </c>
      <c r="G58" s="11">
        <f t="shared" si="2"/>
        <v>-1</v>
      </c>
      <c r="H58" s="11">
        <v>0.660390227476529</v>
      </c>
      <c r="I58" s="11">
        <v>0.70331782074758</v>
      </c>
      <c r="J58" s="9">
        <f t="shared" si="3"/>
        <v>0.6603902275</v>
      </c>
      <c r="K58" s="9">
        <f t="shared" si="4"/>
        <v>0.7033178207</v>
      </c>
      <c r="L58" s="11">
        <v>3.0</v>
      </c>
      <c r="M58" s="11">
        <v>1.0</v>
      </c>
      <c r="N58" s="11">
        <f t="shared" si="5"/>
        <v>1</v>
      </c>
      <c r="O58" s="11">
        <f t="shared" si="9"/>
        <v>-1</v>
      </c>
      <c r="P58" s="13">
        <f t="shared" si="7"/>
        <v>0</v>
      </c>
      <c r="Q58" s="15">
        <f t="shared" si="8"/>
        <v>1</v>
      </c>
      <c r="R58" s="6" t="s">
        <v>315</v>
      </c>
      <c r="S58" s="6" t="s">
        <v>13</v>
      </c>
      <c r="T58" s="11">
        <v>60.0</v>
      </c>
      <c r="U58" s="6" t="s">
        <v>320</v>
      </c>
      <c r="V58" s="6"/>
      <c r="W58" s="6" t="s">
        <v>50</v>
      </c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</row>
    <row r="59">
      <c r="A59" s="11">
        <v>6.0</v>
      </c>
      <c r="B59" s="11">
        <v>-0.59455885887146</v>
      </c>
      <c r="C59" s="11">
        <v>-0.29727942943573</v>
      </c>
      <c r="D59" s="11">
        <v>-1.0</v>
      </c>
      <c r="E59" s="11">
        <v>-1.0</v>
      </c>
      <c r="F59" s="11">
        <f t="shared" si="1"/>
        <v>-1</v>
      </c>
      <c r="G59" s="11">
        <f t="shared" si="2"/>
        <v>-1</v>
      </c>
      <c r="H59" s="11">
        <v>-0.835437563867684</v>
      </c>
      <c r="I59" s="11">
        <v>-0.572804256467703</v>
      </c>
      <c r="J59" s="9">
        <f t="shared" si="3"/>
        <v>-0.8354375639</v>
      </c>
      <c r="K59" s="9">
        <f t="shared" si="4"/>
        <v>-0.5728042565</v>
      </c>
      <c r="L59" s="11">
        <v>3.0</v>
      </c>
      <c r="M59" s="11">
        <v>1.0</v>
      </c>
      <c r="N59" s="11">
        <f t="shared" si="5"/>
        <v>1</v>
      </c>
      <c r="O59" s="11">
        <f t="shared" si="9"/>
        <v>-1</v>
      </c>
      <c r="P59" s="13">
        <f t="shared" si="7"/>
        <v>0</v>
      </c>
      <c r="Q59" s="15">
        <f t="shared" si="8"/>
        <v>1</v>
      </c>
      <c r="R59" s="6" t="s">
        <v>315</v>
      </c>
      <c r="S59" s="6" t="s">
        <v>13</v>
      </c>
      <c r="T59" s="11">
        <v>72.0</v>
      </c>
      <c r="U59" s="6" t="s">
        <v>321</v>
      </c>
      <c r="V59" s="6"/>
      <c r="W59" s="6" t="s">
        <v>50</v>
      </c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</row>
    <row r="60">
      <c r="A60" s="11">
        <v>6.0</v>
      </c>
      <c r="B60" s="11">
        <v>-0.626325750350952</v>
      </c>
      <c r="C60" s="11">
        <v>-0.313162875175476</v>
      </c>
      <c r="D60" s="11">
        <v>-1.0</v>
      </c>
      <c r="E60" s="11">
        <v>-1.0</v>
      </c>
      <c r="F60" s="11">
        <f t="shared" si="1"/>
        <v>-1</v>
      </c>
      <c r="G60" s="11">
        <f t="shared" si="2"/>
        <v>-1</v>
      </c>
      <c r="H60" s="11">
        <v>-0.819206033343304</v>
      </c>
      <c r="I60" s="11">
        <v>-0.686643444594854</v>
      </c>
      <c r="J60" s="9">
        <f t="shared" si="3"/>
        <v>-0.8192060333</v>
      </c>
      <c r="K60" s="9">
        <f t="shared" si="4"/>
        <v>-0.6866434446</v>
      </c>
      <c r="L60" s="11">
        <v>3.0</v>
      </c>
      <c r="M60" s="11">
        <v>1.0</v>
      </c>
      <c r="N60" s="11">
        <f t="shared" si="5"/>
        <v>1</v>
      </c>
      <c r="O60" s="11">
        <f t="shared" si="9"/>
        <v>-1</v>
      </c>
      <c r="P60" s="13">
        <f t="shared" si="7"/>
        <v>0</v>
      </c>
      <c r="Q60" s="15">
        <f t="shared" si="8"/>
        <v>1</v>
      </c>
      <c r="R60" s="6" t="s">
        <v>315</v>
      </c>
      <c r="S60" s="6" t="s">
        <v>13</v>
      </c>
      <c r="T60" s="11">
        <v>84.0</v>
      </c>
      <c r="U60" s="6" t="s">
        <v>322</v>
      </c>
      <c r="V60" s="6"/>
      <c r="W60" s="6" t="s">
        <v>50</v>
      </c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</row>
    <row r="61">
      <c r="A61" s="11">
        <v>6.0</v>
      </c>
      <c r="B61" s="11">
        <v>-0.628015804290771</v>
      </c>
      <c r="C61" s="11">
        <v>-0.314007902145385</v>
      </c>
      <c r="D61" s="11">
        <v>-1.0</v>
      </c>
      <c r="E61" s="11">
        <v>-1.0</v>
      </c>
      <c r="F61" s="11">
        <f t="shared" si="1"/>
        <v>-1</v>
      </c>
      <c r="G61" s="11">
        <f t="shared" si="2"/>
        <v>-1</v>
      </c>
      <c r="H61" s="11">
        <v>-0.824468646401298</v>
      </c>
      <c r="I61" s="11">
        <v>-0.677362166819042</v>
      </c>
      <c r="J61" s="9">
        <f t="shared" si="3"/>
        <v>-0.8244686464</v>
      </c>
      <c r="K61" s="9">
        <f t="shared" si="4"/>
        <v>-0.6773621668</v>
      </c>
      <c r="L61" s="11">
        <v>3.0</v>
      </c>
      <c r="M61" s="11">
        <v>1.0</v>
      </c>
      <c r="N61" s="11">
        <f t="shared" si="5"/>
        <v>1</v>
      </c>
      <c r="O61" s="11">
        <f t="shared" si="9"/>
        <v>-1</v>
      </c>
      <c r="P61" s="13">
        <f t="shared" si="7"/>
        <v>0</v>
      </c>
      <c r="Q61" s="15">
        <f t="shared" si="8"/>
        <v>1</v>
      </c>
      <c r="R61" s="6" t="s">
        <v>315</v>
      </c>
      <c r="S61" s="6" t="s">
        <v>13</v>
      </c>
      <c r="T61" s="11">
        <v>96.0</v>
      </c>
      <c r="U61" s="6" t="s">
        <v>323</v>
      </c>
      <c r="V61" s="6"/>
      <c r="W61" s="6" t="s">
        <v>50</v>
      </c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</row>
    <row r="62">
      <c r="A62" s="11">
        <v>6.0</v>
      </c>
      <c r="B62" s="11">
        <v>-0.274528956413269</v>
      </c>
      <c r="C62" s="11">
        <v>-0.137264478206634</v>
      </c>
      <c r="D62" s="11">
        <v>-1.0</v>
      </c>
      <c r="E62" s="11">
        <v>-1.0</v>
      </c>
      <c r="F62" s="11">
        <f t="shared" si="1"/>
        <v>-1</v>
      </c>
      <c r="G62" s="11">
        <f t="shared" si="2"/>
        <v>-1</v>
      </c>
      <c r="H62" s="11">
        <v>-0.824791034611159</v>
      </c>
      <c r="I62" s="11">
        <v>-0.67688959069654</v>
      </c>
      <c r="J62" s="9">
        <f t="shared" si="3"/>
        <v>-0.8247910346</v>
      </c>
      <c r="K62" s="9">
        <f t="shared" si="4"/>
        <v>-0.6768895907</v>
      </c>
      <c r="L62" s="11">
        <v>3.0</v>
      </c>
      <c r="M62" s="11">
        <v>1.0</v>
      </c>
      <c r="N62" s="11">
        <f t="shared" si="5"/>
        <v>1</v>
      </c>
      <c r="O62" s="11">
        <f t="shared" si="9"/>
        <v>-1</v>
      </c>
      <c r="P62" s="13">
        <f t="shared" si="7"/>
        <v>0</v>
      </c>
      <c r="Q62" s="15">
        <f t="shared" si="8"/>
        <v>1</v>
      </c>
      <c r="R62" s="6" t="s">
        <v>315</v>
      </c>
      <c r="S62" s="6" t="s">
        <v>13</v>
      </c>
      <c r="T62" s="11">
        <v>108.0</v>
      </c>
      <c r="U62" s="6" t="s">
        <v>324</v>
      </c>
      <c r="V62" s="6"/>
      <c r="W62" s="6" t="s">
        <v>50</v>
      </c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</row>
    <row r="63">
      <c r="A63" s="11">
        <v>6.0</v>
      </c>
      <c r="B63" s="11">
        <v>-0.223399567604064</v>
      </c>
      <c r="C63" s="11">
        <v>-0.111699783802032</v>
      </c>
      <c r="D63" s="11">
        <v>-1.0</v>
      </c>
      <c r="E63" s="11">
        <v>-1.0</v>
      </c>
      <c r="F63" s="11">
        <f t="shared" si="1"/>
        <v>-1</v>
      </c>
      <c r="G63" s="11">
        <f t="shared" si="2"/>
        <v>-1</v>
      </c>
      <c r="H63" s="11">
        <v>-0.850627893622067</v>
      </c>
      <c r="I63" s="11">
        <v>-0.822365588156057</v>
      </c>
      <c r="J63" s="9">
        <f t="shared" si="3"/>
        <v>-0.8506278936</v>
      </c>
      <c r="K63" s="9">
        <f t="shared" si="4"/>
        <v>-0.8223655882</v>
      </c>
      <c r="L63" s="11">
        <v>3.0</v>
      </c>
      <c r="M63" s="11">
        <v>1.0</v>
      </c>
      <c r="N63" s="11">
        <f t="shared" si="5"/>
        <v>1</v>
      </c>
      <c r="O63" s="11">
        <f t="shared" si="9"/>
        <v>-1</v>
      </c>
      <c r="P63" s="13">
        <f t="shared" si="7"/>
        <v>0</v>
      </c>
      <c r="Q63" s="15">
        <f t="shared" si="8"/>
        <v>1</v>
      </c>
      <c r="R63" s="6" t="s">
        <v>315</v>
      </c>
      <c r="S63" s="6" t="s">
        <v>13</v>
      </c>
      <c r="T63" s="11">
        <v>120.0</v>
      </c>
      <c r="U63" s="6" t="s">
        <v>325</v>
      </c>
      <c r="V63" s="6"/>
      <c r="W63" s="6" t="s">
        <v>50</v>
      </c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</row>
    <row r="64">
      <c r="A64" s="11">
        <v>6.0</v>
      </c>
      <c r="B64" s="11">
        <v>-0.420410633087158</v>
      </c>
      <c r="C64" s="11">
        <v>-0.210205316543579</v>
      </c>
      <c r="D64" s="11">
        <v>-1.0</v>
      </c>
      <c r="E64" s="11">
        <v>-1.0</v>
      </c>
      <c r="F64" s="11">
        <f t="shared" si="1"/>
        <v>-1</v>
      </c>
      <c r="G64" s="11">
        <f t="shared" si="2"/>
        <v>-1</v>
      </c>
      <c r="H64" s="11">
        <v>-0.869880849401213</v>
      </c>
      <c r="I64" s="11">
        <v>-0.851165586849082</v>
      </c>
      <c r="J64" s="9">
        <f t="shared" si="3"/>
        <v>-0.8698808494</v>
      </c>
      <c r="K64" s="9">
        <f t="shared" si="4"/>
        <v>-0.8511655868</v>
      </c>
      <c r="L64" s="11">
        <v>3.0</v>
      </c>
      <c r="M64" s="11">
        <v>1.0</v>
      </c>
      <c r="N64" s="11">
        <f t="shared" si="5"/>
        <v>1</v>
      </c>
      <c r="O64" s="11">
        <f t="shared" si="9"/>
        <v>-1</v>
      </c>
      <c r="P64" s="13">
        <f t="shared" si="7"/>
        <v>0</v>
      </c>
      <c r="Q64" s="15">
        <f t="shared" si="8"/>
        <v>1</v>
      </c>
      <c r="R64" s="6" t="s">
        <v>315</v>
      </c>
      <c r="S64" s="6" t="s">
        <v>13</v>
      </c>
      <c r="T64" s="11">
        <v>132.0</v>
      </c>
      <c r="U64" s="6" t="s">
        <v>326</v>
      </c>
      <c r="V64" s="6"/>
      <c r="W64" s="6" t="s">
        <v>50</v>
      </c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</row>
    <row r="65">
      <c r="A65" s="11">
        <v>6.0</v>
      </c>
      <c r="B65" s="11">
        <v>-0.410559654235839</v>
      </c>
      <c r="C65" s="11">
        <v>-0.205279827117919</v>
      </c>
      <c r="D65" s="11">
        <v>-1.0</v>
      </c>
      <c r="E65" s="11">
        <v>-1.0</v>
      </c>
      <c r="F65" s="11">
        <f t="shared" si="1"/>
        <v>-1</v>
      </c>
      <c r="G65" s="11">
        <f t="shared" si="2"/>
        <v>-1</v>
      </c>
      <c r="H65" s="11">
        <v>-0.81725085049419</v>
      </c>
      <c r="I65" s="11">
        <v>-0.75097143783941</v>
      </c>
      <c r="J65" s="9">
        <f t="shared" si="3"/>
        <v>-0.8172508505</v>
      </c>
      <c r="K65" s="9">
        <f t="shared" si="4"/>
        <v>-0.7509714378</v>
      </c>
      <c r="L65" s="11">
        <v>3.0</v>
      </c>
      <c r="M65" s="11">
        <v>1.0</v>
      </c>
      <c r="N65" s="11">
        <f t="shared" si="5"/>
        <v>1</v>
      </c>
      <c r="O65" s="11">
        <f t="shared" si="9"/>
        <v>-1</v>
      </c>
      <c r="P65" s="13">
        <f t="shared" si="7"/>
        <v>0</v>
      </c>
      <c r="Q65" s="15">
        <f t="shared" si="8"/>
        <v>1</v>
      </c>
      <c r="R65" s="6" t="s">
        <v>315</v>
      </c>
      <c r="S65" s="6" t="s">
        <v>13</v>
      </c>
      <c r="T65" s="11">
        <v>144.0</v>
      </c>
      <c r="U65" s="6" t="s">
        <v>327</v>
      </c>
      <c r="V65" s="6"/>
      <c r="W65" s="6" t="s">
        <v>50</v>
      </c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</row>
    <row r="66">
      <c r="A66" s="11">
        <v>6.0</v>
      </c>
      <c r="B66" s="11">
        <v>-0.32476167678833</v>
      </c>
      <c r="C66" s="11">
        <v>-0.162380838394165</v>
      </c>
      <c r="D66" s="11">
        <v>-1.0</v>
      </c>
      <c r="E66" s="11">
        <v>-1.0</v>
      </c>
      <c r="F66" s="11">
        <f t="shared" si="1"/>
        <v>-1</v>
      </c>
      <c r="G66" s="11">
        <f t="shared" si="2"/>
        <v>-1</v>
      </c>
      <c r="H66" s="11">
        <v>0.56566083705843</v>
      </c>
      <c r="I66" s="11">
        <v>0.628870548190775</v>
      </c>
      <c r="J66" s="9">
        <f t="shared" si="3"/>
        <v>0.5656608371</v>
      </c>
      <c r="K66" s="9">
        <f t="shared" si="4"/>
        <v>0.6288705482</v>
      </c>
      <c r="L66" s="11">
        <v>3.0</v>
      </c>
      <c r="M66" s="11">
        <v>1.0</v>
      </c>
      <c r="N66" s="11">
        <f t="shared" si="5"/>
        <v>1</v>
      </c>
      <c r="O66" s="11">
        <f t="shared" si="9"/>
        <v>-1</v>
      </c>
      <c r="P66" s="13">
        <f t="shared" si="7"/>
        <v>0</v>
      </c>
      <c r="Q66" s="15">
        <f t="shared" si="8"/>
        <v>1</v>
      </c>
      <c r="R66" s="6" t="s">
        <v>315</v>
      </c>
      <c r="S66" s="6" t="s">
        <v>13</v>
      </c>
      <c r="T66" s="11">
        <v>156.0</v>
      </c>
      <c r="U66" s="6" t="s">
        <v>328</v>
      </c>
      <c r="V66" s="6"/>
      <c r="W66" s="6" t="s">
        <v>50</v>
      </c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</row>
    <row r="67">
      <c r="F67" s="4">
        <f t="shared" ref="F67:G67" si="10">AVERAGE(F2:F66)</f>
        <v>0.04347826087</v>
      </c>
      <c r="G67" s="4">
        <f t="shared" si="10"/>
        <v>0.4347826087</v>
      </c>
      <c r="J67" s="4">
        <f t="shared" ref="J67:O67" si="11">AVERAGE(J2:J66)</f>
        <v>0.1861877442</v>
      </c>
      <c r="K67" s="4">
        <f t="shared" si="11"/>
        <v>0.3705741602</v>
      </c>
      <c r="L67" s="4">
        <f t="shared" si="11"/>
        <v>3.923076923</v>
      </c>
      <c r="M67" s="4">
        <f t="shared" si="11"/>
        <v>1.846153846</v>
      </c>
      <c r="N67" s="4">
        <f t="shared" si="11"/>
        <v>1</v>
      </c>
      <c r="O67" s="4">
        <f t="shared" si="11"/>
        <v>-0.5076923077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0" max="10" width="18.75"/>
    <col customWidth="1" min="11" max="11" width="18.88"/>
  </cols>
  <sheetData>
    <row r="1">
      <c r="A1" s="5" t="s">
        <v>23</v>
      </c>
      <c r="B1" s="6" t="s">
        <v>24</v>
      </c>
      <c r="C1" s="6" t="s">
        <v>25</v>
      </c>
      <c r="D1" s="6" t="s">
        <v>26</v>
      </c>
      <c r="E1" s="6" t="s">
        <v>27</v>
      </c>
      <c r="F1" s="6" t="s">
        <v>28</v>
      </c>
      <c r="G1" s="6" t="s">
        <v>29</v>
      </c>
      <c r="H1" s="6" t="s">
        <v>30</v>
      </c>
      <c r="I1" s="6" t="s">
        <v>31</v>
      </c>
      <c r="J1" s="7" t="s">
        <v>32</v>
      </c>
      <c r="K1" s="7" t="s">
        <v>33</v>
      </c>
      <c r="L1" s="6" t="s">
        <v>34</v>
      </c>
      <c r="M1" s="6" t="s">
        <v>35</v>
      </c>
      <c r="N1" s="6" t="s">
        <v>36</v>
      </c>
      <c r="O1" s="6" t="s">
        <v>37</v>
      </c>
      <c r="P1" s="6" t="s">
        <v>38</v>
      </c>
      <c r="Q1" s="6" t="s">
        <v>39</v>
      </c>
      <c r="R1" s="6" t="s">
        <v>40</v>
      </c>
      <c r="S1" s="6" t="s">
        <v>41</v>
      </c>
      <c r="T1" s="6" t="s">
        <v>42</v>
      </c>
      <c r="U1" s="6" t="s">
        <v>43</v>
      </c>
      <c r="V1" s="6"/>
      <c r="W1" s="6" t="s">
        <v>44</v>
      </c>
      <c r="X1" s="6"/>
      <c r="Y1" s="6"/>
      <c r="Z1" s="6"/>
      <c r="AA1" s="6"/>
      <c r="AB1" s="6"/>
      <c r="AC1" s="6"/>
      <c r="AD1" s="6"/>
      <c r="AE1" s="6"/>
      <c r="AF1" s="6"/>
      <c r="AG1" s="6"/>
      <c r="AH1" s="6"/>
    </row>
    <row r="2">
      <c r="A2" s="8" t="s">
        <v>45</v>
      </c>
      <c r="B2" s="9">
        <v>-0.263808608055114</v>
      </c>
      <c r="C2" s="9">
        <v>0.263808608055114</v>
      </c>
      <c r="D2" s="9">
        <v>1.0</v>
      </c>
      <c r="E2" s="9">
        <v>1.0</v>
      </c>
      <c r="F2" s="8" t="str">
        <f t="shared" ref="F2:F111" si="1">IF(W2="simulated", "(" &amp; D2 &amp; ")", D2)
</f>
        <v>(1)</v>
      </c>
      <c r="G2" s="8" t="str">
        <f t="shared" ref="G2:G111" si="2">IF(W2="simulated", "(" &amp; E2 &amp; ")", E2)
</f>
        <v>(1)</v>
      </c>
      <c r="H2" s="9">
        <v>0.749947307695681</v>
      </c>
      <c r="I2" s="9">
        <v>0.854339780221646</v>
      </c>
      <c r="J2" s="9" t="str">
        <f t="shared" ref="J2:J111" si="3">IF(W2="simulated", "(" &amp; H2 &amp; ")", H2)
</f>
        <v>(0.749947307695681)</v>
      </c>
      <c r="K2" s="9" t="str">
        <f t="shared" ref="K2:K111" si="4">IF(W2="simulated", "(" &amp; I2 &amp; ")", I2)
</f>
        <v>(0.854339780221646)</v>
      </c>
      <c r="L2" s="9">
        <v>3.0</v>
      </c>
      <c r="M2" s="9">
        <v>3.0</v>
      </c>
      <c r="N2" s="9">
        <f t="shared" ref="N2:N111" si="5">If(L2&lt;3,-1,1)</f>
        <v>1</v>
      </c>
      <c r="O2" s="9">
        <f t="shared" ref="O2:O23" si="6">if(M2&lt;3,-1,1)</f>
        <v>1</v>
      </c>
      <c r="P2" s="8" t="str">
        <f t="shared" ref="P2:P111" si="7">IF(W2="simulated", "(" &amp; IF(D2=N2, 1, 0) &amp; ")", IF(D2=N2, 1, 0))
</f>
        <v>(1)</v>
      </c>
      <c r="Q2" s="8" t="str">
        <f t="shared" ref="Q2:Q111" si="8">IF(LOWER(TRIM($W2))="simulated", "(" &amp; IF(E2=O2,1,0) &amp; ")", IF(E2=O2,1,0))
</f>
        <v>(1)</v>
      </c>
      <c r="R2" s="8" t="s">
        <v>329</v>
      </c>
      <c r="S2" s="8" t="s">
        <v>21</v>
      </c>
      <c r="T2" s="9">
        <v>12.0</v>
      </c>
      <c r="U2" s="8" t="s">
        <v>330</v>
      </c>
      <c r="V2" s="8"/>
      <c r="W2" s="8" t="s">
        <v>48</v>
      </c>
      <c r="X2" s="8"/>
      <c r="Y2" s="8"/>
      <c r="Z2" s="8"/>
      <c r="AA2" s="8"/>
      <c r="AB2" s="8"/>
      <c r="AC2" s="8"/>
      <c r="AD2" s="8"/>
      <c r="AE2" s="10"/>
      <c r="AF2" s="10"/>
      <c r="AG2" s="10"/>
      <c r="AH2" s="10"/>
    </row>
    <row r="3">
      <c r="A3" s="8" t="s">
        <v>45</v>
      </c>
      <c r="B3" s="9">
        <v>-0.300435733795166</v>
      </c>
      <c r="C3" s="9">
        <v>0.300435733795166</v>
      </c>
      <c r="D3" s="9">
        <v>1.0</v>
      </c>
      <c r="E3" s="9">
        <v>1.0</v>
      </c>
      <c r="F3" s="8" t="str">
        <f t="shared" si="1"/>
        <v>(1)</v>
      </c>
      <c r="G3" s="8" t="str">
        <f t="shared" si="2"/>
        <v>(1)</v>
      </c>
      <c r="H3" s="9">
        <v>0.749947307695681</v>
      </c>
      <c r="I3" s="9">
        <v>0.854339780221646</v>
      </c>
      <c r="J3" s="9" t="str">
        <f t="shared" si="3"/>
        <v>(0.749947307695681)</v>
      </c>
      <c r="K3" s="9" t="str">
        <f t="shared" si="4"/>
        <v>(0.854339780221646)</v>
      </c>
      <c r="L3" s="9">
        <v>3.0</v>
      </c>
      <c r="M3" s="9">
        <v>3.0</v>
      </c>
      <c r="N3" s="9">
        <f t="shared" si="5"/>
        <v>1</v>
      </c>
      <c r="O3" s="9">
        <f t="shared" si="6"/>
        <v>1</v>
      </c>
      <c r="P3" s="8" t="str">
        <f t="shared" si="7"/>
        <v>(1)</v>
      </c>
      <c r="Q3" s="8" t="str">
        <f t="shared" si="8"/>
        <v>(1)</v>
      </c>
      <c r="R3" s="8" t="s">
        <v>329</v>
      </c>
      <c r="S3" s="8" t="s">
        <v>21</v>
      </c>
      <c r="T3" s="9">
        <v>24.0</v>
      </c>
      <c r="U3" s="8" t="s">
        <v>331</v>
      </c>
      <c r="V3" s="8"/>
      <c r="W3" s="8" t="s">
        <v>48</v>
      </c>
      <c r="X3" s="8"/>
      <c r="Y3" s="8"/>
      <c r="Z3" s="8"/>
      <c r="AA3" s="8"/>
      <c r="AB3" s="8"/>
      <c r="AC3" s="8"/>
      <c r="AD3" s="8"/>
      <c r="AE3" s="10"/>
      <c r="AF3" s="10"/>
      <c r="AG3" s="10"/>
      <c r="AH3" s="10"/>
    </row>
    <row r="4">
      <c r="A4" s="8" t="s">
        <v>45</v>
      </c>
      <c r="B4" s="9">
        <v>-0.31833426952362</v>
      </c>
      <c r="C4" s="9">
        <v>0.31833426952362</v>
      </c>
      <c r="D4" s="9">
        <v>1.0</v>
      </c>
      <c r="E4" s="9">
        <v>1.0</v>
      </c>
      <c r="F4" s="8" t="str">
        <f t="shared" si="1"/>
        <v>(1)</v>
      </c>
      <c r="G4" s="8" t="str">
        <f t="shared" si="2"/>
        <v>(1)</v>
      </c>
      <c r="H4" s="9">
        <v>0.706976977047845</v>
      </c>
      <c r="I4" s="9">
        <v>0.842369422259405</v>
      </c>
      <c r="J4" s="9" t="str">
        <f t="shared" si="3"/>
        <v>(0.706976977047845)</v>
      </c>
      <c r="K4" s="9" t="str">
        <f t="shared" si="4"/>
        <v>(0.842369422259405)</v>
      </c>
      <c r="L4" s="9">
        <v>3.0</v>
      </c>
      <c r="M4" s="9">
        <v>3.0</v>
      </c>
      <c r="N4" s="9">
        <f t="shared" si="5"/>
        <v>1</v>
      </c>
      <c r="O4" s="9">
        <f t="shared" si="6"/>
        <v>1</v>
      </c>
      <c r="P4" s="8" t="str">
        <f t="shared" si="7"/>
        <v>(1)</v>
      </c>
      <c r="Q4" s="8" t="str">
        <f t="shared" si="8"/>
        <v>(1)</v>
      </c>
      <c r="R4" s="8" t="s">
        <v>329</v>
      </c>
      <c r="S4" s="8" t="s">
        <v>21</v>
      </c>
      <c r="T4" s="9">
        <v>36.0</v>
      </c>
      <c r="U4" s="8" t="s">
        <v>332</v>
      </c>
      <c r="V4" s="8"/>
      <c r="W4" s="8" t="s">
        <v>48</v>
      </c>
      <c r="X4" s="8"/>
      <c r="Y4" s="8"/>
      <c r="Z4" s="8"/>
      <c r="AA4" s="8"/>
      <c r="AB4" s="8"/>
      <c r="AC4" s="8"/>
      <c r="AD4" s="8"/>
      <c r="AE4" s="10"/>
      <c r="AF4" s="10"/>
      <c r="AG4" s="10"/>
      <c r="AH4" s="10"/>
    </row>
    <row r="5">
      <c r="A5" s="8" t="s">
        <v>45</v>
      </c>
      <c r="B5" s="9">
        <v>0.0</v>
      </c>
      <c r="C5" s="9">
        <v>0.0</v>
      </c>
      <c r="D5" s="9">
        <v>1.0</v>
      </c>
      <c r="E5" s="9">
        <v>1.0</v>
      </c>
      <c r="F5" s="8" t="str">
        <f t="shared" si="1"/>
        <v>(1)</v>
      </c>
      <c r="G5" s="8" t="str">
        <f t="shared" si="2"/>
        <v>(1)</v>
      </c>
      <c r="H5" s="9">
        <v>0.685246767492431</v>
      </c>
      <c r="I5" s="9">
        <v>0.837251828222137</v>
      </c>
      <c r="J5" s="9" t="str">
        <f t="shared" si="3"/>
        <v>(0.685246767492431)</v>
      </c>
      <c r="K5" s="9" t="str">
        <f t="shared" si="4"/>
        <v>(0.837251828222137)</v>
      </c>
      <c r="L5" s="9">
        <v>3.0</v>
      </c>
      <c r="M5" s="9">
        <v>3.0</v>
      </c>
      <c r="N5" s="9">
        <f t="shared" si="5"/>
        <v>1</v>
      </c>
      <c r="O5" s="9">
        <f t="shared" si="6"/>
        <v>1</v>
      </c>
      <c r="P5" s="8" t="str">
        <f t="shared" si="7"/>
        <v>(1)</v>
      </c>
      <c r="Q5" s="8" t="str">
        <f t="shared" si="8"/>
        <v>(1)</v>
      </c>
      <c r="R5" s="8" t="s">
        <v>329</v>
      </c>
      <c r="S5" s="8" t="s">
        <v>21</v>
      </c>
      <c r="T5" s="9">
        <v>48.0</v>
      </c>
      <c r="U5" s="8" t="s">
        <v>333</v>
      </c>
      <c r="V5" s="8"/>
      <c r="W5" s="8" t="s">
        <v>48</v>
      </c>
      <c r="X5" s="8"/>
      <c r="Y5" s="8"/>
      <c r="Z5" s="8"/>
      <c r="AA5" s="8"/>
      <c r="AB5" s="8"/>
      <c r="AC5" s="8"/>
      <c r="AD5" s="8"/>
      <c r="AE5" s="10"/>
      <c r="AF5" s="10"/>
      <c r="AG5" s="10"/>
      <c r="AH5" s="10"/>
    </row>
    <row r="6">
      <c r="A6" s="17" t="s">
        <v>45</v>
      </c>
      <c r="B6" s="18">
        <v>-0.25787558555603</v>
      </c>
      <c r="C6" s="18">
        <v>0.25787558555603</v>
      </c>
      <c r="D6" s="18">
        <v>1.0</v>
      </c>
      <c r="E6" s="18">
        <v>1.0</v>
      </c>
      <c r="F6" s="11">
        <f t="shared" si="1"/>
        <v>1</v>
      </c>
      <c r="G6" s="11">
        <f t="shared" si="2"/>
        <v>1</v>
      </c>
      <c r="H6" s="18">
        <v>0.77489446401596</v>
      </c>
      <c r="I6" s="18">
        <v>0.77489446401596</v>
      </c>
      <c r="J6" s="9">
        <f t="shared" si="3"/>
        <v>0.774894464</v>
      </c>
      <c r="K6" s="9">
        <f t="shared" si="4"/>
        <v>0.774894464</v>
      </c>
      <c r="L6" s="18">
        <v>3.0</v>
      </c>
      <c r="M6" s="18">
        <v>3.0</v>
      </c>
      <c r="N6" s="12">
        <f t="shared" si="5"/>
        <v>1</v>
      </c>
      <c r="O6" s="12">
        <f t="shared" si="6"/>
        <v>1</v>
      </c>
      <c r="P6" s="15">
        <f t="shared" si="7"/>
        <v>1</v>
      </c>
      <c r="Q6" s="15">
        <f t="shared" si="8"/>
        <v>1</v>
      </c>
      <c r="R6" s="17" t="s">
        <v>329</v>
      </c>
      <c r="S6" s="17" t="s">
        <v>21</v>
      </c>
      <c r="T6" s="18">
        <v>60.0</v>
      </c>
      <c r="U6" s="17" t="s">
        <v>334</v>
      </c>
      <c r="V6" s="17"/>
      <c r="W6" s="17" t="s">
        <v>50</v>
      </c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</row>
    <row r="7">
      <c r="A7" s="8" t="s">
        <v>45</v>
      </c>
      <c r="B7" s="9">
        <v>-0.273839044570922</v>
      </c>
      <c r="C7" s="9">
        <v>0.273839044570922</v>
      </c>
      <c r="D7" s="9">
        <v>1.0</v>
      </c>
      <c r="E7" s="9">
        <v>1.0</v>
      </c>
      <c r="F7" s="8" t="str">
        <f t="shared" si="1"/>
        <v>(1)</v>
      </c>
      <c r="G7" s="8" t="str">
        <f t="shared" si="2"/>
        <v>(1)</v>
      </c>
      <c r="H7" s="9">
        <v>0.756718447613578</v>
      </c>
      <c r="I7" s="9">
        <v>0.856468174052376</v>
      </c>
      <c r="J7" s="9" t="str">
        <f t="shared" si="3"/>
        <v>(0.756718447613578)</v>
      </c>
      <c r="K7" s="9" t="str">
        <f t="shared" si="4"/>
        <v>(0.856468174052376)</v>
      </c>
      <c r="L7" s="9">
        <v>3.0</v>
      </c>
      <c r="M7" s="9">
        <v>2.0</v>
      </c>
      <c r="N7" s="9">
        <f t="shared" si="5"/>
        <v>1</v>
      </c>
      <c r="O7" s="9">
        <f t="shared" si="6"/>
        <v>-1</v>
      </c>
      <c r="P7" s="8" t="str">
        <f t="shared" si="7"/>
        <v>(1)</v>
      </c>
      <c r="Q7" s="8" t="str">
        <f t="shared" si="8"/>
        <v>(0)</v>
      </c>
      <c r="R7" s="8" t="s">
        <v>329</v>
      </c>
      <c r="S7" s="8" t="s">
        <v>21</v>
      </c>
      <c r="T7" s="9">
        <v>72.0</v>
      </c>
      <c r="U7" s="8" t="s">
        <v>335</v>
      </c>
      <c r="V7" s="8"/>
      <c r="W7" s="8" t="s">
        <v>48</v>
      </c>
      <c r="X7" s="8"/>
      <c r="Y7" s="8"/>
      <c r="Z7" s="8"/>
      <c r="AA7" s="8"/>
      <c r="AB7" s="8"/>
      <c r="AC7" s="8"/>
      <c r="AD7" s="8"/>
      <c r="AE7" s="10"/>
      <c r="AF7" s="10"/>
      <c r="AG7" s="10"/>
      <c r="AH7" s="10"/>
    </row>
    <row r="8">
      <c r="A8" s="8" t="s">
        <v>45</v>
      </c>
      <c r="B8" s="9">
        <v>0.0</v>
      </c>
      <c r="C8" s="9">
        <v>0.0</v>
      </c>
      <c r="D8" s="9">
        <v>1.0</v>
      </c>
      <c r="E8" s="9">
        <v>1.0</v>
      </c>
      <c r="F8" s="8" t="str">
        <f t="shared" si="1"/>
        <v>(1)</v>
      </c>
      <c r="G8" s="8" t="str">
        <f t="shared" si="2"/>
        <v>(1)</v>
      </c>
      <c r="H8" s="9">
        <v>0.738379849823171</v>
      </c>
      <c r="I8" s="9">
        <v>0.850861583320444</v>
      </c>
      <c r="J8" s="9" t="str">
        <f t="shared" si="3"/>
        <v>(0.738379849823171)</v>
      </c>
      <c r="K8" s="9" t="str">
        <f t="shared" si="4"/>
        <v>(0.850861583320444)</v>
      </c>
      <c r="L8" s="9">
        <v>3.0</v>
      </c>
      <c r="M8" s="9">
        <v>2.0</v>
      </c>
      <c r="N8" s="9">
        <f t="shared" si="5"/>
        <v>1</v>
      </c>
      <c r="O8" s="9">
        <f t="shared" si="6"/>
        <v>-1</v>
      </c>
      <c r="P8" s="8" t="str">
        <f t="shared" si="7"/>
        <v>(1)</v>
      </c>
      <c r="Q8" s="8" t="str">
        <f t="shared" si="8"/>
        <v>(0)</v>
      </c>
      <c r="R8" s="8" t="s">
        <v>329</v>
      </c>
      <c r="S8" s="8" t="s">
        <v>21</v>
      </c>
      <c r="T8" s="9">
        <v>84.0</v>
      </c>
      <c r="U8" s="8" t="s">
        <v>336</v>
      </c>
      <c r="V8" s="8"/>
      <c r="W8" s="8" t="s">
        <v>48</v>
      </c>
      <c r="X8" s="8"/>
      <c r="Y8" s="8"/>
      <c r="Z8" s="8"/>
      <c r="AA8" s="8"/>
      <c r="AB8" s="8"/>
      <c r="AC8" s="8"/>
      <c r="AD8" s="8"/>
      <c r="AE8" s="10"/>
      <c r="AF8" s="10"/>
      <c r="AG8" s="10"/>
      <c r="AH8" s="10"/>
    </row>
    <row r="9">
      <c r="A9" s="8" t="s">
        <v>45</v>
      </c>
      <c r="B9" s="9">
        <v>0.0</v>
      </c>
      <c r="C9" s="9">
        <v>0.0</v>
      </c>
      <c r="D9" s="9">
        <v>1.0</v>
      </c>
      <c r="E9" s="9">
        <v>1.0</v>
      </c>
      <c r="F9" s="8" t="str">
        <f t="shared" si="1"/>
        <v>(1)</v>
      </c>
      <c r="G9" s="8" t="str">
        <f t="shared" si="2"/>
        <v>(1)</v>
      </c>
      <c r="H9" s="9">
        <v>0.74192469716072</v>
      </c>
      <c r="I9" s="9">
        <v>0.74192469716072</v>
      </c>
      <c r="J9" s="9" t="str">
        <f t="shared" si="3"/>
        <v>(0.74192469716072)</v>
      </c>
      <c r="K9" s="9" t="str">
        <f t="shared" si="4"/>
        <v>(0.74192469716072)</v>
      </c>
      <c r="L9" s="9">
        <v>3.0</v>
      </c>
      <c r="M9" s="9">
        <v>2.0</v>
      </c>
      <c r="N9" s="9">
        <f t="shared" si="5"/>
        <v>1</v>
      </c>
      <c r="O9" s="9">
        <f t="shared" si="6"/>
        <v>-1</v>
      </c>
      <c r="P9" s="8" t="str">
        <f t="shared" si="7"/>
        <v>(1)</v>
      </c>
      <c r="Q9" s="8" t="str">
        <f t="shared" si="8"/>
        <v>(0)</v>
      </c>
      <c r="R9" s="8" t="s">
        <v>329</v>
      </c>
      <c r="S9" s="8" t="s">
        <v>21</v>
      </c>
      <c r="T9" s="9">
        <v>96.0</v>
      </c>
      <c r="U9" s="8" t="s">
        <v>337</v>
      </c>
      <c r="V9" s="8"/>
      <c r="W9" s="8" t="s">
        <v>48</v>
      </c>
      <c r="X9" s="8"/>
      <c r="Y9" s="8"/>
      <c r="Z9" s="8"/>
      <c r="AA9" s="8"/>
      <c r="AB9" s="8"/>
      <c r="AC9" s="8"/>
      <c r="AD9" s="8"/>
      <c r="AE9" s="10"/>
      <c r="AF9" s="10"/>
      <c r="AG9" s="10"/>
      <c r="AH9" s="10"/>
    </row>
    <row r="10">
      <c r="A10" s="8" t="s">
        <v>45</v>
      </c>
      <c r="B10" s="9">
        <v>0.0</v>
      </c>
      <c r="C10" s="9">
        <v>0.0</v>
      </c>
      <c r="D10" s="9">
        <v>1.0</v>
      </c>
      <c r="E10" s="9">
        <v>1.0</v>
      </c>
      <c r="F10" s="8" t="str">
        <f t="shared" si="1"/>
        <v>(1)</v>
      </c>
      <c r="G10" s="8" t="str">
        <f t="shared" si="2"/>
        <v>(1)</v>
      </c>
      <c r="H10" s="9">
        <v>0.752616322040557</v>
      </c>
      <c r="I10" s="9">
        <v>0.752616322040557</v>
      </c>
      <c r="J10" s="9" t="str">
        <f t="shared" si="3"/>
        <v>(0.752616322040557)</v>
      </c>
      <c r="K10" s="9" t="str">
        <f t="shared" si="4"/>
        <v>(0.752616322040557)</v>
      </c>
      <c r="L10" s="9">
        <v>3.0</v>
      </c>
      <c r="M10" s="9">
        <v>2.0</v>
      </c>
      <c r="N10" s="9">
        <f t="shared" si="5"/>
        <v>1</v>
      </c>
      <c r="O10" s="9">
        <f t="shared" si="6"/>
        <v>-1</v>
      </c>
      <c r="P10" s="8" t="str">
        <f t="shared" si="7"/>
        <v>(1)</v>
      </c>
      <c r="Q10" s="8" t="str">
        <f t="shared" si="8"/>
        <v>(0)</v>
      </c>
      <c r="R10" s="8" t="s">
        <v>329</v>
      </c>
      <c r="S10" s="8" t="s">
        <v>21</v>
      </c>
      <c r="T10" s="9">
        <v>108.0</v>
      </c>
      <c r="U10" s="8" t="s">
        <v>338</v>
      </c>
      <c r="V10" s="8"/>
      <c r="W10" s="8" t="s">
        <v>48</v>
      </c>
      <c r="X10" s="8"/>
      <c r="Y10" s="8"/>
      <c r="Z10" s="8"/>
      <c r="AA10" s="8"/>
      <c r="AB10" s="8"/>
      <c r="AC10" s="8"/>
      <c r="AD10" s="8"/>
      <c r="AE10" s="10"/>
      <c r="AF10" s="10"/>
      <c r="AG10" s="10"/>
      <c r="AH10" s="10"/>
    </row>
    <row r="11">
      <c r="A11" s="8" t="s">
        <v>45</v>
      </c>
      <c r="B11" s="9">
        <v>0.0</v>
      </c>
      <c r="C11" s="9">
        <v>0.0</v>
      </c>
      <c r="D11" s="9">
        <v>1.0</v>
      </c>
      <c r="E11" s="9">
        <v>1.0</v>
      </c>
      <c r="F11" s="8" t="str">
        <f t="shared" si="1"/>
        <v>(1)</v>
      </c>
      <c r="G11" s="8" t="str">
        <f t="shared" si="2"/>
        <v>(1)</v>
      </c>
      <c r="H11" s="9">
        <v>0.669948458671569</v>
      </c>
      <c r="I11" s="9">
        <v>0.669948458671569</v>
      </c>
      <c r="J11" s="9" t="str">
        <f t="shared" si="3"/>
        <v>(0.669948458671569)</v>
      </c>
      <c r="K11" s="9" t="str">
        <f t="shared" si="4"/>
        <v>(0.669948458671569)</v>
      </c>
      <c r="L11" s="9">
        <v>3.0</v>
      </c>
      <c r="M11" s="9">
        <v>2.0</v>
      </c>
      <c r="N11" s="9">
        <f t="shared" si="5"/>
        <v>1</v>
      </c>
      <c r="O11" s="9">
        <f t="shared" si="6"/>
        <v>-1</v>
      </c>
      <c r="P11" s="8" t="str">
        <f t="shared" si="7"/>
        <v>(1)</v>
      </c>
      <c r="Q11" s="8" t="str">
        <f t="shared" si="8"/>
        <v>(0)</v>
      </c>
      <c r="R11" s="8" t="s">
        <v>329</v>
      </c>
      <c r="S11" s="8" t="s">
        <v>21</v>
      </c>
      <c r="T11" s="9">
        <v>120.0</v>
      </c>
      <c r="U11" s="8" t="s">
        <v>339</v>
      </c>
      <c r="V11" s="8"/>
      <c r="W11" s="8" t="s">
        <v>48</v>
      </c>
      <c r="X11" s="8"/>
      <c r="Y11" s="8"/>
      <c r="Z11" s="8"/>
      <c r="AA11" s="8"/>
      <c r="AB11" s="8"/>
      <c r="AC11" s="8"/>
      <c r="AD11" s="8"/>
      <c r="AE11" s="10"/>
      <c r="AF11" s="10"/>
      <c r="AG11" s="10"/>
      <c r="AH11" s="10"/>
    </row>
    <row r="12">
      <c r="A12" s="8" t="s">
        <v>45</v>
      </c>
      <c r="B12" s="9">
        <v>-0.325441455841064</v>
      </c>
      <c r="C12" s="9">
        <v>0.325441455841064</v>
      </c>
      <c r="D12" s="9">
        <v>1.0</v>
      </c>
      <c r="E12" s="9">
        <v>1.0</v>
      </c>
      <c r="F12" s="8" t="str">
        <f t="shared" si="1"/>
        <v>(1)</v>
      </c>
      <c r="G12" s="8" t="str">
        <f t="shared" si="2"/>
        <v>(1)</v>
      </c>
      <c r="H12" s="9">
        <v>0.72393456697464</v>
      </c>
      <c r="I12" s="9">
        <v>0.72393456697464</v>
      </c>
      <c r="J12" s="9" t="str">
        <f t="shared" si="3"/>
        <v>(0.72393456697464)</v>
      </c>
      <c r="K12" s="9" t="str">
        <f t="shared" si="4"/>
        <v>(0.72393456697464)</v>
      </c>
      <c r="L12" s="9">
        <v>3.0</v>
      </c>
      <c r="M12" s="9">
        <v>1.0</v>
      </c>
      <c r="N12" s="9">
        <f t="shared" si="5"/>
        <v>1</v>
      </c>
      <c r="O12" s="9">
        <f t="shared" si="6"/>
        <v>-1</v>
      </c>
      <c r="P12" s="8" t="str">
        <f t="shared" si="7"/>
        <v>(1)</v>
      </c>
      <c r="Q12" s="8" t="str">
        <f t="shared" si="8"/>
        <v>(0)</v>
      </c>
      <c r="R12" s="8" t="s">
        <v>340</v>
      </c>
      <c r="S12" s="8" t="s">
        <v>21</v>
      </c>
      <c r="T12" s="9">
        <v>132.0</v>
      </c>
      <c r="U12" s="8" t="s">
        <v>341</v>
      </c>
      <c r="V12" s="8"/>
      <c r="W12" s="8" t="s">
        <v>48</v>
      </c>
      <c r="X12" s="8"/>
      <c r="Y12" s="8"/>
      <c r="Z12" s="8"/>
      <c r="AA12" s="8"/>
      <c r="AB12" s="8"/>
      <c r="AC12" s="8"/>
      <c r="AD12" s="8"/>
      <c r="AE12" s="10"/>
      <c r="AF12" s="10"/>
      <c r="AG12" s="10"/>
      <c r="AH12" s="10"/>
    </row>
    <row r="13">
      <c r="A13" s="8" t="s">
        <v>45</v>
      </c>
      <c r="B13" s="9">
        <v>0.0</v>
      </c>
      <c r="C13" s="9">
        <v>0.0</v>
      </c>
      <c r="D13" s="9">
        <v>1.0</v>
      </c>
      <c r="E13" s="9">
        <v>1.0</v>
      </c>
      <c r="F13" s="8" t="str">
        <f t="shared" si="1"/>
        <v>(1)</v>
      </c>
      <c r="G13" s="8" t="str">
        <f t="shared" si="2"/>
        <v>(1)</v>
      </c>
      <c r="H13" s="9">
        <v>0.676484802234238</v>
      </c>
      <c r="I13" s="9">
        <v>0.835353014004165</v>
      </c>
      <c r="J13" s="9" t="str">
        <f t="shared" si="3"/>
        <v>(0.676484802234238)</v>
      </c>
      <c r="K13" s="9" t="str">
        <f t="shared" si="4"/>
        <v>(0.835353014004165)</v>
      </c>
      <c r="L13" s="9">
        <v>3.0</v>
      </c>
      <c r="M13" s="9">
        <v>1.0</v>
      </c>
      <c r="N13" s="9">
        <f t="shared" si="5"/>
        <v>1</v>
      </c>
      <c r="O13" s="9">
        <f t="shared" si="6"/>
        <v>-1</v>
      </c>
      <c r="P13" s="8" t="str">
        <f t="shared" si="7"/>
        <v>(1)</v>
      </c>
      <c r="Q13" s="8" t="str">
        <f t="shared" si="8"/>
        <v>(0)</v>
      </c>
      <c r="R13" s="8" t="s">
        <v>340</v>
      </c>
      <c r="S13" s="8" t="s">
        <v>21</v>
      </c>
      <c r="T13" s="9">
        <v>144.0</v>
      </c>
      <c r="U13" s="8" t="s">
        <v>342</v>
      </c>
      <c r="V13" s="8"/>
      <c r="W13" s="8" t="s">
        <v>48</v>
      </c>
      <c r="X13" s="8"/>
      <c r="Y13" s="8"/>
      <c r="Z13" s="8"/>
      <c r="AA13" s="8"/>
      <c r="AB13" s="8"/>
      <c r="AC13" s="8"/>
      <c r="AD13" s="8"/>
      <c r="AE13" s="10"/>
      <c r="AF13" s="10"/>
      <c r="AG13" s="10"/>
      <c r="AH13" s="10"/>
    </row>
    <row r="14">
      <c r="A14" s="8" t="s">
        <v>45</v>
      </c>
      <c r="B14" s="9">
        <v>0.0</v>
      </c>
      <c r="C14" s="9">
        <v>0.0</v>
      </c>
      <c r="D14" s="9">
        <v>1.0</v>
      </c>
      <c r="E14" s="9">
        <v>1.0</v>
      </c>
      <c r="F14" s="8" t="str">
        <f t="shared" si="1"/>
        <v>(1)</v>
      </c>
      <c r="G14" s="8" t="str">
        <f t="shared" si="2"/>
        <v>(1)</v>
      </c>
      <c r="H14" s="9">
        <v>0.62965692281723</v>
      </c>
      <c r="I14" s="9">
        <v>0.62965692281723</v>
      </c>
      <c r="J14" s="9" t="str">
        <f t="shared" si="3"/>
        <v>(0.62965692281723)</v>
      </c>
      <c r="K14" s="9" t="str">
        <f t="shared" si="4"/>
        <v>(0.62965692281723)</v>
      </c>
      <c r="L14" s="9">
        <v>3.0</v>
      </c>
      <c r="M14" s="9">
        <v>1.0</v>
      </c>
      <c r="N14" s="9">
        <f t="shared" si="5"/>
        <v>1</v>
      </c>
      <c r="O14" s="9">
        <f t="shared" si="6"/>
        <v>-1</v>
      </c>
      <c r="P14" s="8" t="str">
        <f t="shared" si="7"/>
        <v>(1)</v>
      </c>
      <c r="Q14" s="8" t="str">
        <f t="shared" si="8"/>
        <v>(0)</v>
      </c>
      <c r="R14" s="8" t="s">
        <v>340</v>
      </c>
      <c r="S14" s="8" t="s">
        <v>21</v>
      </c>
      <c r="T14" s="9">
        <v>156.0</v>
      </c>
      <c r="U14" s="8" t="s">
        <v>343</v>
      </c>
      <c r="V14" s="8"/>
      <c r="W14" s="8" t="s">
        <v>48</v>
      </c>
      <c r="X14" s="8"/>
      <c r="Y14" s="8"/>
      <c r="Z14" s="8"/>
      <c r="AA14" s="8"/>
      <c r="AB14" s="8"/>
      <c r="AC14" s="8"/>
      <c r="AD14" s="8"/>
      <c r="AE14" s="10"/>
      <c r="AF14" s="10"/>
      <c r="AG14" s="10"/>
      <c r="AH14" s="10"/>
    </row>
    <row r="15">
      <c r="A15" s="6" t="s">
        <v>45</v>
      </c>
      <c r="B15" s="11">
        <v>0.0</v>
      </c>
      <c r="C15" s="11">
        <v>0.0</v>
      </c>
      <c r="D15" s="11">
        <v>-1.0</v>
      </c>
      <c r="E15" s="11">
        <v>1.0</v>
      </c>
      <c r="F15" s="11">
        <f t="shared" si="1"/>
        <v>-1</v>
      </c>
      <c r="G15" s="11">
        <f t="shared" si="2"/>
        <v>1</v>
      </c>
      <c r="H15" s="11">
        <v>0.67699966430664</v>
      </c>
      <c r="I15" s="11">
        <v>0.67699966430664</v>
      </c>
      <c r="J15" s="9">
        <f t="shared" si="3"/>
        <v>0.6769996643</v>
      </c>
      <c r="K15" s="9">
        <f t="shared" si="4"/>
        <v>0.6769996643</v>
      </c>
      <c r="L15" s="12">
        <v>3.0</v>
      </c>
      <c r="M15" s="12">
        <v>1.0</v>
      </c>
      <c r="N15" s="12">
        <f t="shared" si="5"/>
        <v>1</v>
      </c>
      <c r="O15" s="12">
        <f t="shared" si="6"/>
        <v>-1</v>
      </c>
      <c r="P15" s="13">
        <f t="shared" si="7"/>
        <v>0</v>
      </c>
      <c r="Q15" s="13">
        <f t="shared" si="8"/>
        <v>0</v>
      </c>
      <c r="R15" s="14" t="s">
        <v>340</v>
      </c>
      <c r="S15" s="6" t="s">
        <v>21</v>
      </c>
      <c r="T15" s="11">
        <v>168.0</v>
      </c>
      <c r="U15" s="6" t="s">
        <v>344</v>
      </c>
      <c r="V15" s="6"/>
      <c r="W15" s="6" t="s">
        <v>50</v>
      </c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</row>
    <row r="16">
      <c r="A16" s="17" t="s">
        <v>45</v>
      </c>
      <c r="B16" s="18">
        <v>0.0</v>
      </c>
      <c r="C16" s="18">
        <v>0.0</v>
      </c>
      <c r="D16" s="18">
        <v>1.0</v>
      </c>
      <c r="E16" s="18">
        <v>1.0</v>
      </c>
      <c r="F16" s="11">
        <f t="shared" si="1"/>
        <v>1</v>
      </c>
      <c r="G16" s="11">
        <f t="shared" si="2"/>
        <v>1</v>
      </c>
      <c r="H16" s="18">
        <v>-0.658421432971954</v>
      </c>
      <c r="I16" s="18">
        <v>0.658421432971954</v>
      </c>
      <c r="J16" s="9">
        <f t="shared" si="3"/>
        <v>-0.658421433</v>
      </c>
      <c r="K16" s="9">
        <f t="shared" si="4"/>
        <v>0.658421433</v>
      </c>
      <c r="L16" s="18">
        <v>3.0</v>
      </c>
      <c r="M16" s="18">
        <v>1.0</v>
      </c>
      <c r="N16" s="12">
        <f t="shared" si="5"/>
        <v>1</v>
      </c>
      <c r="O16" s="12">
        <f t="shared" si="6"/>
        <v>-1</v>
      </c>
      <c r="P16" s="15">
        <f t="shared" si="7"/>
        <v>1</v>
      </c>
      <c r="Q16" s="13">
        <f t="shared" si="8"/>
        <v>0</v>
      </c>
      <c r="R16" s="17" t="s">
        <v>340</v>
      </c>
      <c r="S16" s="17" t="s">
        <v>21</v>
      </c>
      <c r="T16" s="18">
        <v>180.0</v>
      </c>
      <c r="U16" s="17" t="s">
        <v>345</v>
      </c>
      <c r="V16" s="17"/>
      <c r="W16" s="17" t="s">
        <v>50</v>
      </c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</row>
    <row r="17">
      <c r="A17" s="6" t="s">
        <v>45</v>
      </c>
      <c r="B17" s="11">
        <v>0.0</v>
      </c>
      <c r="C17" s="11">
        <v>0.0</v>
      </c>
      <c r="D17" s="11">
        <v>1.0</v>
      </c>
      <c r="E17" s="11">
        <v>-1.0</v>
      </c>
      <c r="F17" s="11">
        <f t="shared" si="1"/>
        <v>1</v>
      </c>
      <c r="G17" s="11">
        <f t="shared" si="2"/>
        <v>-1</v>
      </c>
      <c r="H17" s="11">
        <v>0.750916445255279</v>
      </c>
      <c r="I17" s="11">
        <v>0.750916445255279</v>
      </c>
      <c r="J17" s="9">
        <f t="shared" si="3"/>
        <v>0.7509164453</v>
      </c>
      <c r="K17" s="9">
        <f t="shared" si="4"/>
        <v>0.7509164453</v>
      </c>
      <c r="L17" s="12">
        <v>3.0</v>
      </c>
      <c r="M17" s="12">
        <v>3.0</v>
      </c>
      <c r="N17" s="12">
        <f t="shared" si="5"/>
        <v>1</v>
      </c>
      <c r="O17" s="12">
        <f t="shared" si="6"/>
        <v>1</v>
      </c>
      <c r="P17" s="15">
        <f t="shared" si="7"/>
        <v>1</v>
      </c>
      <c r="Q17" s="13">
        <f t="shared" si="8"/>
        <v>0</v>
      </c>
      <c r="R17" s="14" t="s">
        <v>329</v>
      </c>
      <c r="S17" s="6" t="s">
        <v>21</v>
      </c>
      <c r="T17" s="11">
        <v>192.0</v>
      </c>
      <c r="U17" s="6" t="s">
        <v>346</v>
      </c>
      <c r="V17" s="6"/>
      <c r="W17" s="6" t="s">
        <v>50</v>
      </c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</row>
    <row r="18">
      <c r="A18" s="6" t="s">
        <v>45</v>
      </c>
      <c r="B18" s="11">
        <v>0.0</v>
      </c>
      <c r="C18" s="11">
        <v>0.0</v>
      </c>
      <c r="D18" s="11">
        <v>1.0</v>
      </c>
      <c r="E18" s="11">
        <v>1.0</v>
      </c>
      <c r="F18" s="11">
        <f t="shared" si="1"/>
        <v>1</v>
      </c>
      <c r="G18" s="11">
        <f t="shared" si="2"/>
        <v>1</v>
      </c>
      <c r="H18" s="11">
        <v>0.794693833589553</v>
      </c>
      <c r="I18" s="11">
        <v>-0.794693833589553</v>
      </c>
      <c r="J18" s="9">
        <f t="shared" si="3"/>
        <v>0.7946938336</v>
      </c>
      <c r="K18" s="9">
        <f t="shared" si="4"/>
        <v>-0.7946938336</v>
      </c>
      <c r="L18" s="12">
        <v>3.0</v>
      </c>
      <c r="M18" s="12">
        <v>3.0</v>
      </c>
      <c r="N18" s="12">
        <f t="shared" si="5"/>
        <v>1</v>
      </c>
      <c r="O18" s="12">
        <f t="shared" si="6"/>
        <v>1</v>
      </c>
      <c r="P18" s="15">
        <f t="shared" si="7"/>
        <v>1</v>
      </c>
      <c r="Q18" s="15">
        <f t="shared" si="8"/>
        <v>1</v>
      </c>
      <c r="R18" s="14" t="s">
        <v>329</v>
      </c>
      <c r="S18" s="6" t="s">
        <v>21</v>
      </c>
      <c r="T18" s="11">
        <v>204.0</v>
      </c>
      <c r="U18" s="6" t="s">
        <v>347</v>
      </c>
      <c r="V18" s="6"/>
      <c r="W18" s="6" t="s">
        <v>50</v>
      </c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</row>
    <row r="19">
      <c r="A19" s="8" t="s">
        <v>45</v>
      </c>
      <c r="B19" s="9">
        <v>0.0</v>
      </c>
      <c r="C19" s="9">
        <v>0.0</v>
      </c>
      <c r="D19" s="9">
        <v>1.0</v>
      </c>
      <c r="E19" s="9">
        <v>1.0</v>
      </c>
      <c r="F19" s="8" t="str">
        <f t="shared" si="1"/>
        <v>(1)</v>
      </c>
      <c r="G19" s="8" t="str">
        <f t="shared" si="2"/>
        <v>(1)</v>
      </c>
      <c r="H19" s="9">
        <v>0.78440021276474</v>
      </c>
      <c r="I19" s="9">
        <v>0.78440021276474</v>
      </c>
      <c r="J19" s="9" t="str">
        <f t="shared" si="3"/>
        <v>(0.78440021276474)</v>
      </c>
      <c r="K19" s="9" t="str">
        <f t="shared" si="4"/>
        <v>(0.78440021276474)</v>
      </c>
      <c r="L19" s="9">
        <v>3.0</v>
      </c>
      <c r="M19" s="9">
        <v>3.0</v>
      </c>
      <c r="N19" s="9">
        <f t="shared" si="5"/>
        <v>1</v>
      </c>
      <c r="O19" s="9">
        <f t="shared" si="6"/>
        <v>1</v>
      </c>
      <c r="P19" s="8" t="str">
        <f t="shared" si="7"/>
        <v>(1)</v>
      </c>
      <c r="Q19" s="8" t="str">
        <f t="shared" si="8"/>
        <v>(1)</v>
      </c>
      <c r="R19" s="8" t="s">
        <v>329</v>
      </c>
      <c r="S19" s="8" t="s">
        <v>21</v>
      </c>
      <c r="T19" s="9">
        <v>216.0</v>
      </c>
      <c r="U19" s="8" t="s">
        <v>348</v>
      </c>
      <c r="V19" s="8"/>
      <c r="W19" s="8" t="s">
        <v>48</v>
      </c>
      <c r="X19" s="8"/>
      <c r="Y19" s="8"/>
      <c r="Z19" s="8"/>
      <c r="AA19" s="8"/>
      <c r="AB19" s="8"/>
      <c r="AC19" s="8"/>
      <c r="AD19" s="8"/>
      <c r="AE19" s="10"/>
      <c r="AF19" s="10"/>
      <c r="AG19" s="10"/>
      <c r="AH19" s="10"/>
    </row>
    <row r="20">
      <c r="A20" s="6" t="s">
        <v>45</v>
      </c>
      <c r="B20" s="11">
        <v>0.0</v>
      </c>
      <c r="C20" s="11">
        <v>0.0</v>
      </c>
      <c r="D20" s="11">
        <v>1.0</v>
      </c>
      <c r="E20" s="11">
        <v>1.0</v>
      </c>
      <c r="F20" s="11">
        <f t="shared" si="1"/>
        <v>1</v>
      </c>
      <c r="G20" s="11">
        <f t="shared" si="2"/>
        <v>1</v>
      </c>
      <c r="H20" s="11">
        <v>0.78850000500679</v>
      </c>
      <c r="I20" s="11">
        <v>0.78850000500679</v>
      </c>
      <c r="J20" s="9">
        <f t="shared" si="3"/>
        <v>0.788500005</v>
      </c>
      <c r="K20" s="9">
        <f t="shared" si="4"/>
        <v>0.788500005</v>
      </c>
      <c r="L20" s="12">
        <v>3.0</v>
      </c>
      <c r="M20" s="12">
        <v>3.0</v>
      </c>
      <c r="N20" s="12">
        <f t="shared" si="5"/>
        <v>1</v>
      </c>
      <c r="O20" s="12">
        <f t="shared" si="6"/>
        <v>1</v>
      </c>
      <c r="P20" s="15">
        <f t="shared" si="7"/>
        <v>1</v>
      </c>
      <c r="Q20" s="15">
        <f t="shared" si="8"/>
        <v>1</v>
      </c>
      <c r="R20" s="14" t="s">
        <v>329</v>
      </c>
      <c r="S20" s="6" t="s">
        <v>21</v>
      </c>
      <c r="T20" s="11">
        <v>228.0</v>
      </c>
      <c r="U20" s="6" t="s">
        <v>349</v>
      </c>
      <c r="V20" s="6"/>
      <c r="W20" s="6" t="s">
        <v>50</v>
      </c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</row>
    <row r="21">
      <c r="A21" s="17" t="s">
        <v>45</v>
      </c>
      <c r="B21" s="18">
        <v>0.0</v>
      </c>
      <c r="C21" s="18">
        <v>0.0</v>
      </c>
      <c r="D21" s="18">
        <v>-1.0</v>
      </c>
      <c r="E21" s="18">
        <v>1.0</v>
      </c>
      <c r="F21" s="11">
        <f t="shared" si="1"/>
        <v>-1</v>
      </c>
      <c r="G21" s="11">
        <f t="shared" si="2"/>
        <v>1</v>
      </c>
      <c r="H21" s="18">
        <v>0.656212759017944</v>
      </c>
      <c r="I21" s="18">
        <v>0.656212759017944</v>
      </c>
      <c r="J21" s="9">
        <f t="shared" si="3"/>
        <v>0.656212759</v>
      </c>
      <c r="K21" s="9">
        <f t="shared" si="4"/>
        <v>0.656212759</v>
      </c>
      <c r="L21" s="18">
        <v>3.0</v>
      </c>
      <c r="M21" s="18">
        <v>3.0</v>
      </c>
      <c r="N21" s="12">
        <f t="shared" si="5"/>
        <v>1</v>
      </c>
      <c r="O21" s="12">
        <f t="shared" si="6"/>
        <v>1</v>
      </c>
      <c r="P21" s="13">
        <f t="shared" si="7"/>
        <v>0</v>
      </c>
      <c r="Q21" s="15">
        <f t="shared" si="8"/>
        <v>1</v>
      </c>
      <c r="R21" s="17" t="s">
        <v>329</v>
      </c>
      <c r="S21" s="17" t="s">
        <v>21</v>
      </c>
      <c r="T21" s="18">
        <v>240.0</v>
      </c>
      <c r="U21" s="17" t="s">
        <v>350</v>
      </c>
      <c r="V21" s="17"/>
      <c r="W21" s="17" t="s">
        <v>50</v>
      </c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</row>
    <row r="22">
      <c r="A22" s="6" t="s">
        <v>45</v>
      </c>
      <c r="B22" s="11">
        <v>0.0</v>
      </c>
      <c r="C22" s="11">
        <v>0.0</v>
      </c>
      <c r="D22" s="11">
        <v>1.0</v>
      </c>
      <c r="E22" s="11">
        <v>1.0</v>
      </c>
      <c r="F22" s="11">
        <f t="shared" si="1"/>
        <v>1</v>
      </c>
      <c r="G22" s="11">
        <f t="shared" si="2"/>
        <v>1</v>
      </c>
      <c r="H22" s="11">
        <v>-0.688793230056762</v>
      </c>
      <c r="I22" s="11">
        <v>0.688793230056762</v>
      </c>
      <c r="J22" s="9">
        <f t="shared" si="3"/>
        <v>-0.6887932301</v>
      </c>
      <c r="K22" s="9">
        <f t="shared" si="4"/>
        <v>0.6887932301</v>
      </c>
      <c r="L22" s="12">
        <v>3.0</v>
      </c>
      <c r="M22" s="12">
        <v>2.0</v>
      </c>
      <c r="N22" s="12">
        <f t="shared" si="5"/>
        <v>1</v>
      </c>
      <c r="O22" s="12">
        <f t="shared" si="6"/>
        <v>-1</v>
      </c>
      <c r="P22" s="15">
        <f t="shared" si="7"/>
        <v>1</v>
      </c>
      <c r="Q22" s="13">
        <f t="shared" si="8"/>
        <v>0</v>
      </c>
      <c r="R22" s="14" t="s">
        <v>351</v>
      </c>
      <c r="S22" s="6" t="s">
        <v>21</v>
      </c>
      <c r="T22" s="11">
        <v>252.0</v>
      </c>
      <c r="U22" s="6" t="s">
        <v>352</v>
      </c>
      <c r="V22" s="6"/>
      <c r="W22" s="6" t="s">
        <v>50</v>
      </c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</row>
    <row r="23">
      <c r="A23" s="6" t="s">
        <v>45</v>
      </c>
      <c r="B23" s="11">
        <v>0.0</v>
      </c>
      <c r="C23" s="11">
        <v>0.0</v>
      </c>
      <c r="D23" s="11">
        <v>1.0</v>
      </c>
      <c r="E23" s="11">
        <v>1.0</v>
      </c>
      <c r="F23" s="11">
        <f t="shared" si="1"/>
        <v>1</v>
      </c>
      <c r="G23" s="11">
        <f t="shared" si="2"/>
        <v>1</v>
      </c>
      <c r="H23" s="11">
        <v>0.68544762134552</v>
      </c>
      <c r="I23" s="11">
        <v>0.68544762134552</v>
      </c>
      <c r="J23" s="9">
        <f t="shared" si="3"/>
        <v>0.6854476213</v>
      </c>
      <c r="K23" s="9">
        <f t="shared" si="4"/>
        <v>0.6854476213</v>
      </c>
      <c r="L23" s="12">
        <v>3.0</v>
      </c>
      <c r="M23" s="12">
        <v>2.0</v>
      </c>
      <c r="N23" s="12">
        <f t="shared" si="5"/>
        <v>1</v>
      </c>
      <c r="O23" s="12">
        <f t="shared" si="6"/>
        <v>-1</v>
      </c>
      <c r="P23" s="15">
        <f t="shared" si="7"/>
        <v>1</v>
      </c>
      <c r="Q23" s="13">
        <f t="shared" si="8"/>
        <v>0</v>
      </c>
      <c r="R23" s="14" t="s">
        <v>351</v>
      </c>
      <c r="S23" s="6" t="s">
        <v>21</v>
      </c>
      <c r="T23" s="11">
        <v>264.0</v>
      </c>
      <c r="U23" s="6" t="s">
        <v>353</v>
      </c>
      <c r="V23" s="6"/>
      <c r="W23" s="6" t="s">
        <v>50</v>
      </c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</row>
    <row r="24">
      <c r="A24" s="6" t="s">
        <v>54</v>
      </c>
      <c r="B24" s="11">
        <v>0.0</v>
      </c>
      <c r="C24" s="11">
        <v>0.0</v>
      </c>
      <c r="D24" s="11">
        <v>1.0</v>
      </c>
      <c r="E24" s="11">
        <v>1.0</v>
      </c>
      <c r="F24" s="11">
        <f t="shared" si="1"/>
        <v>1</v>
      </c>
      <c r="G24" s="11">
        <f t="shared" si="2"/>
        <v>1</v>
      </c>
      <c r="H24" s="11">
        <v>0.800108641386032</v>
      </c>
      <c r="I24" s="11">
        <v>0.800108641386032</v>
      </c>
      <c r="J24" s="9">
        <f t="shared" si="3"/>
        <v>0.8001086414</v>
      </c>
      <c r="K24" s="9">
        <f t="shared" si="4"/>
        <v>0.8001086414</v>
      </c>
      <c r="L24" s="11">
        <v>3.0</v>
      </c>
      <c r="M24" s="11">
        <v>3.0</v>
      </c>
      <c r="N24" s="12">
        <f t="shared" si="5"/>
        <v>1</v>
      </c>
      <c r="O24" s="12">
        <f t="shared" ref="O24:O111" si="9">If(M24&lt;3,-1,1)</f>
        <v>1</v>
      </c>
      <c r="P24" s="15">
        <f t="shared" si="7"/>
        <v>1</v>
      </c>
      <c r="Q24" s="15">
        <f t="shared" si="8"/>
        <v>1</v>
      </c>
      <c r="R24" s="6" t="s">
        <v>354</v>
      </c>
      <c r="S24" s="6" t="s">
        <v>21</v>
      </c>
      <c r="T24" s="11">
        <v>12.0</v>
      </c>
      <c r="U24" s="6" t="s">
        <v>355</v>
      </c>
      <c r="V24" s="6"/>
      <c r="W24" s="6" t="s">
        <v>50</v>
      </c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</row>
    <row r="25">
      <c r="A25" s="6" t="s">
        <v>54</v>
      </c>
      <c r="B25" s="11">
        <v>-0.264660859107971</v>
      </c>
      <c r="C25" s="11">
        <v>0.264660859107971</v>
      </c>
      <c r="D25" s="11">
        <v>-1.0</v>
      </c>
      <c r="E25" s="11">
        <v>1.0</v>
      </c>
      <c r="F25" s="11">
        <f t="shared" si="1"/>
        <v>-1</v>
      </c>
      <c r="G25" s="11">
        <f t="shared" si="2"/>
        <v>1</v>
      </c>
      <c r="H25" s="11">
        <v>0.800108641386032</v>
      </c>
      <c r="I25" s="11">
        <v>0.800108641386032</v>
      </c>
      <c r="J25" s="9">
        <f t="shared" si="3"/>
        <v>0.8001086414</v>
      </c>
      <c r="K25" s="9">
        <f t="shared" si="4"/>
        <v>0.8001086414</v>
      </c>
      <c r="L25" s="11">
        <v>3.0</v>
      </c>
      <c r="M25" s="11">
        <v>3.0</v>
      </c>
      <c r="N25" s="12">
        <f t="shared" si="5"/>
        <v>1</v>
      </c>
      <c r="O25" s="12">
        <f t="shared" si="9"/>
        <v>1</v>
      </c>
      <c r="P25" s="13">
        <f t="shared" si="7"/>
        <v>0</v>
      </c>
      <c r="Q25" s="15">
        <f t="shared" si="8"/>
        <v>1</v>
      </c>
      <c r="R25" s="6" t="s">
        <v>354</v>
      </c>
      <c r="S25" s="6" t="s">
        <v>21</v>
      </c>
      <c r="T25" s="11">
        <v>24.0</v>
      </c>
      <c r="U25" s="6" t="s">
        <v>356</v>
      </c>
      <c r="V25" s="6"/>
      <c r="W25" s="6" t="s">
        <v>50</v>
      </c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</row>
    <row r="26">
      <c r="A26" s="8" t="s">
        <v>54</v>
      </c>
      <c r="B26" s="9">
        <v>0.0</v>
      </c>
      <c r="C26" s="9">
        <v>0.0</v>
      </c>
      <c r="D26" s="9">
        <v>1.0</v>
      </c>
      <c r="E26" s="9">
        <v>1.0</v>
      </c>
      <c r="F26" s="8" t="str">
        <f t="shared" si="1"/>
        <v>(1)</v>
      </c>
      <c r="G26" s="8" t="str">
        <f t="shared" si="2"/>
        <v>(1)</v>
      </c>
      <c r="H26" s="9">
        <v>-0.870256340823865</v>
      </c>
      <c r="I26" s="9">
        <v>0.870256340823865</v>
      </c>
      <c r="J26" s="9" t="str">
        <f t="shared" si="3"/>
        <v>(-0.870256340823865)</v>
      </c>
      <c r="K26" s="9" t="str">
        <f t="shared" si="4"/>
        <v>(0.870256340823865)</v>
      </c>
      <c r="L26" s="9">
        <v>3.0</v>
      </c>
      <c r="M26" s="9">
        <v>3.0</v>
      </c>
      <c r="N26" s="9">
        <f t="shared" si="5"/>
        <v>1</v>
      </c>
      <c r="O26" s="9">
        <f t="shared" si="9"/>
        <v>1</v>
      </c>
      <c r="P26" s="8" t="str">
        <f t="shared" si="7"/>
        <v>(1)</v>
      </c>
      <c r="Q26" s="8" t="str">
        <f t="shared" si="8"/>
        <v>(1)</v>
      </c>
      <c r="R26" s="8" t="s">
        <v>354</v>
      </c>
      <c r="S26" s="8" t="s">
        <v>21</v>
      </c>
      <c r="T26" s="9">
        <v>36.0</v>
      </c>
      <c r="U26" s="8" t="s">
        <v>357</v>
      </c>
      <c r="V26" s="8"/>
      <c r="W26" s="8" t="s">
        <v>48</v>
      </c>
      <c r="X26" s="8"/>
      <c r="Y26" s="8"/>
      <c r="Z26" s="8"/>
      <c r="AA26" s="8"/>
      <c r="AB26" s="8"/>
      <c r="AC26" s="8"/>
      <c r="AD26" s="8"/>
      <c r="AE26" s="6"/>
      <c r="AF26" s="6"/>
      <c r="AG26" s="6"/>
      <c r="AH26" s="6"/>
    </row>
    <row r="27">
      <c r="A27" s="6" t="s">
        <v>54</v>
      </c>
      <c r="B27" s="11">
        <v>0.346408033370971</v>
      </c>
      <c r="C27" s="11">
        <v>0.259806025028228</v>
      </c>
      <c r="D27" s="11">
        <v>-1.0</v>
      </c>
      <c r="E27" s="11">
        <v>1.0</v>
      </c>
      <c r="F27" s="11">
        <f t="shared" si="1"/>
        <v>-1</v>
      </c>
      <c r="G27" s="11">
        <f t="shared" si="2"/>
        <v>1</v>
      </c>
      <c r="H27" s="11">
        <v>0.699475967884063</v>
      </c>
      <c r="I27" s="11">
        <v>0.699475967884063</v>
      </c>
      <c r="J27" s="9">
        <f t="shared" si="3"/>
        <v>0.6994759679</v>
      </c>
      <c r="K27" s="9">
        <f t="shared" si="4"/>
        <v>0.6994759679</v>
      </c>
      <c r="L27" s="11">
        <v>3.0</v>
      </c>
      <c r="M27" s="11">
        <v>3.0</v>
      </c>
      <c r="N27" s="12">
        <f t="shared" si="5"/>
        <v>1</v>
      </c>
      <c r="O27" s="12">
        <f t="shared" si="9"/>
        <v>1</v>
      </c>
      <c r="P27" s="13">
        <f t="shared" si="7"/>
        <v>0</v>
      </c>
      <c r="Q27" s="15">
        <f t="shared" si="8"/>
        <v>1</v>
      </c>
      <c r="R27" s="6" t="s">
        <v>354</v>
      </c>
      <c r="S27" s="6" t="s">
        <v>21</v>
      </c>
      <c r="T27" s="11">
        <v>48.0</v>
      </c>
      <c r="U27" s="6" t="s">
        <v>358</v>
      </c>
      <c r="V27" s="6"/>
      <c r="W27" s="6" t="s">
        <v>50</v>
      </c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</row>
    <row r="28">
      <c r="A28" s="6" t="s">
        <v>54</v>
      </c>
      <c r="B28" s="11">
        <v>0.0</v>
      </c>
      <c r="C28" s="11">
        <v>0.0</v>
      </c>
      <c r="D28" s="11">
        <v>1.0</v>
      </c>
      <c r="E28" s="11">
        <v>1.0</v>
      </c>
      <c r="F28" s="11">
        <f t="shared" si="1"/>
        <v>1</v>
      </c>
      <c r="G28" s="11">
        <f t="shared" si="2"/>
        <v>1</v>
      </c>
      <c r="H28" s="11">
        <v>-0.650195080783813</v>
      </c>
      <c r="I28" s="11">
        <v>0.807693145612739</v>
      </c>
      <c r="J28" s="9">
        <f t="shared" si="3"/>
        <v>-0.6501950808</v>
      </c>
      <c r="K28" s="9">
        <f t="shared" si="4"/>
        <v>0.8076931456</v>
      </c>
      <c r="L28" s="11">
        <v>3.0</v>
      </c>
      <c r="M28" s="11">
        <v>3.0</v>
      </c>
      <c r="N28" s="12">
        <f t="shared" si="5"/>
        <v>1</v>
      </c>
      <c r="O28" s="12">
        <f t="shared" si="9"/>
        <v>1</v>
      </c>
      <c r="P28" s="15">
        <f t="shared" si="7"/>
        <v>1</v>
      </c>
      <c r="Q28" s="15">
        <f t="shared" si="8"/>
        <v>1</v>
      </c>
      <c r="R28" s="6" t="s">
        <v>354</v>
      </c>
      <c r="S28" s="6" t="s">
        <v>21</v>
      </c>
      <c r="T28" s="11">
        <v>60.0</v>
      </c>
      <c r="U28" s="6" t="s">
        <v>359</v>
      </c>
      <c r="V28" s="6"/>
      <c r="W28" s="6" t="s">
        <v>50</v>
      </c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</row>
    <row r="29">
      <c r="A29" s="6" t="s">
        <v>54</v>
      </c>
      <c r="B29" s="11">
        <v>0.0</v>
      </c>
      <c r="C29" s="11">
        <v>0.0</v>
      </c>
      <c r="D29" s="11">
        <v>1.0</v>
      </c>
      <c r="E29" s="11">
        <v>1.0</v>
      </c>
      <c r="F29" s="11">
        <f t="shared" si="1"/>
        <v>1</v>
      </c>
      <c r="G29" s="11">
        <f t="shared" si="2"/>
        <v>1</v>
      </c>
      <c r="H29" s="11">
        <v>0.724945241212844</v>
      </c>
      <c r="I29" s="11">
        <v>0.724945241212844</v>
      </c>
      <c r="J29" s="9">
        <f t="shared" si="3"/>
        <v>0.7249452412</v>
      </c>
      <c r="K29" s="9">
        <f t="shared" si="4"/>
        <v>0.7249452412</v>
      </c>
      <c r="L29" s="11">
        <v>2.0</v>
      </c>
      <c r="M29" s="11">
        <v>3.0</v>
      </c>
      <c r="N29" s="12">
        <f t="shared" si="5"/>
        <v>-1</v>
      </c>
      <c r="O29" s="12">
        <f t="shared" si="9"/>
        <v>1</v>
      </c>
      <c r="P29" s="13">
        <f t="shared" si="7"/>
        <v>0</v>
      </c>
      <c r="Q29" s="15">
        <f t="shared" si="8"/>
        <v>1</v>
      </c>
      <c r="R29" s="6" t="s">
        <v>360</v>
      </c>
      <c r="S29" s="6" t="s">
        <v>21</v>
      </c>
      <c r="T29" s="11">
        <v>72.0</v>
      </c>
      <c r="U29" s="6" t="s">
        <v>361</v>
      </c>
      <c r="V29" s="6"/>
      <c r="W29" s="6" t="s">
        <v>50</v>
      </c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</row>
    <row r="30">
      <c r="A30" s="6" t="s">
        <v>54</v>
      </c>
      <c r="B30" s="11">
        <v>0.0</v>
      </c>
      <c r="C30" s="11">
        <v>0.0</v>
      </c>
      <c r="D30" s="11">
        <v>1.0</v>
      </c>
      <c r="E30" s="11">
        <v>1.0</v>
      </c>
      <c r="F30" s="11">
        <f t="shared" si="1"/>
        <v>1</v>
      </c>
      <c r="G30" s="11">
        <f t="shared" si="2"/>
        <v>1</v>
      </c>
      <c r="H30" s="11">
        <v>0.769571423530578</v>
      </c>
      <c r="I30" s="11">
        <v>0.769571423530578</v>
      </c>
      <c r="J30" s="9">
        <f t="shared" si="3"/>
        <v>0.7695714235</v>
      </c>
      <c r="K30" s="9">
        <f t="shared" si="4"/>
        <v>0.7695714235</v>
      </c>
      <c r="L30" s="11">
        <v>2.0</v>
      </c>
      <c r="M30" s="11">
        <v>3.0</v>
      </c>
      <c r="N30" s="12">
        <f t="shared" si="5"/>
        <v>-1</v>
      </c>
      <c r="O30" s="12">
        <f t="shared" si="9"/>
        <v>1</v>
      </c>
      <c r="P30" s="13">
        <f t="shared" si="7"/>
        <v>0</v>
      </c>
      <c r="Q30" s="15">
        <f t="shared" si="8"/>
        <v>1</v>
      </c>
      <c r="R30" s="6" t="s">
        <v>360</v>
      </c>
      <c r="S30" s="6" t="s">
        <v>21</v>
      </c>
      <c r="T30" s="11">
        <v>84.0</v>
      </c>
      <c r="U30" s="6" t="s">
        <v>362</v>
      </c>
      <c r="V30" s="6"/>
      <c r="W30" s="6" t="s">
        <v>50</v>
      </c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</row>
    <row r="31">
      <c r="A31" s="8" t="s">
        <v>54</v>
      </c>
      <c r="B31" s="9">
        <v>-0.309250593185424</v>
      </c>
      <c r="C31" s="9">
        <v>0.309250593185424</v>
      </c>
      <c r="D31" s="9">
        <v>1.0</v>
      </c>
      <c r="E31" s="9">
        <v>1.0</v>
      </c>
      <c r="F31" s="8" t="str">
        <f t="shared" si="1"/>
        <v>(1)</v>
      </c>
      <c r="G31" s="8" t="str">
        <f t="shared" si="2"/>
        <v>(1)</v>
      </c>
      <c r="H31" s="9">
        <v>0.724023473262786</v>
      </c>
      <c r="I31" s="9">
        <v>0.724023473262786</v>
      </c>
      <c r="J31" s="9" t="str">
        <f t="shared" si="3"/>
        <v>(0.724023473262786)</v>
      </c>
      <c r="K31" s="9" t="str">
        <f t="shared" si="4"/>
        <v>(0.724023473262786)</v>
      </c>
      <c r="L31" s="9">
        <v>2.0</v>
      </c>
      <c r="M31" s="9">
        <v>3.0</v>
      </c>
      <c r="N31" s="9">
        <f t="shared" si="5"/>
        <v>-1</v>
      </c>
      <c r="O31" s="9">
        <f t="shared" si="9"/>
        <v>1</v>
      </c>
      <c r="P31" s="8" t="str">
        <f t="shared" si="7"/>
        <v>(0)</v>
      </c>
      <c r="Q31" s="8" t="str">
        <f t="shared" si="8"/>
        <v>(1)</v>
      </c>
      <c r="R31" s="8" t="s">
        <v>360</v>
      </c>
      <c r="S31" s="8" t="s">
        <v>21</v>
      </c>
      <c r="T31" s="9">
        <v>96.0</v>
      </c>
      <c r="U31" s="8" t="s">
        <v>363</v>
      </c>
      <c r="V31" s="8"/>
      <c r="W31" s="8" t="s">
        <v>48</v>
      </c>
      <c r="X31" s="8"/>
      <c r="Y31" s="8"/>
      <c r="Z31" s="8"/>
      <c r="AA31" s="8"/>
      <c r="AB31" s="8"/>
      <c r="AC31" s="8"/>
      <c r="AD31" s="8"/>
      <c r="AE31" s="6"/>
      <c r="AF31" s="6"/>
      <c r="AG31" s="6"/>
      <c r="AH31" s="6"/>
    </row>
    <row r="32">
      <c r="A32" s="6" t="s">
        <v>54</v>
      </c>
      <c r="B32" s="11">
        <v>0.0</v>
      </c>
      <c r="C32" s="11">
        <v>0.0</v>
      </c>
      <c r="D32" s="11">
        <v>-1.0</v>
      </c>
      <c r="E32" s="11">
        <v>1.0</v>
      </c>
      <c r="F32" s="11">
        <f t="shared" si="1"/>
        <v>-1</v>
      </c>
      <c r="G32" s="11">
        <f t="shared" si="2"/>
        <v>1</v>
      </c>
      <c r="H32" s="11">
        <v>0.696335108071778</v>
      </c>
      <c r="I32" s="11">
        <v>0.839789002150084</v>
      </c>
      <c r="J32" s="9">
        <f t="shared" si="3"/>
        <v>0.6963351081</v>
      </c>
      <c r="K32" s="9">
        <f t="shared" si="4"/>
        <v>0.8397890022</v>
      </c>
      <c r="L32" s="11">
        <v>2.0</v>
      </c>
      <c r="M32" s="11">
        <v>3.0</v>
      </c>
      <c r="N32" s="12">
        <f t="shared" si="5"/>
        <v>-1</v>
      </c>
      <c r="O32" s="12">
        <f t="shared" si="9"/>
        <v>1</v>
      </c>
      <c r="P32" s="15">
        <f t="shared" si="7"/>
        <v>1</v>
      </c>
      <c r="Q32" s="15">
        <f t="shared" si="8"/>
        <v>1</v>
      </c>
      <c r="R32" s="6" t="s">
        <v>360</v>
      </c>
      <c r="S32" s="6" t="s">
        <v>21</v>
      </c>
      <c r="T32" s="11">
        <v>108.0</v>
      </c>
      <c r="U32" s="6" t="s">
        <v>364</v>
      </c>
      <c r="V32" s="6"/>
      <c r="W32" s="6" t="s">
        <v>50</v>
      </c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</row>
    <row r="33">
      <c r="A33" s="6" t="s">
        <v>54</v>
      </c>
      <c r="B33" s="6" t="s">
        <v>74</v>
      </c>
      <c r="C33" s="6" t="s">
        <v>74</v>
      </c>
      <c r="D33" s="11">
        <v>-1.0</v>
      </c>
      <c r="E33" s="11">
        <v>1.0</v>
      </c>
      <c r="F33" s="11">
        <f t="shared" si="1"/>
        <v>-1</v>
      </c>
      <c r="G33" s="11">
        <f t="shared" si="2"/>
        <v>1</v>
      </c>
      <c r="H33" s="11">
        <v>-0.746570712327957</v>
      </c>
      <c r="I33" s="11">
        <v>0.746570712327957</v>
      </c>
      <c r="J33" s="9">
        <f t="shared" si="3"/>
        <v>-0.7465707123</v>
      </c>
      <c r="K33" s="9">
        <f t="shared" si="4"/>
        <v>0.7465707123</v>
      </c>
      <c r="L33" s="11">
        <v>2.0</v>
      </c>
      <c r="M33" s="11">
        <v>3.0</v>
      </c>
      <c r="N33" s="12">
        <f t="shared" si="5"/>
        <v>-1</v>
      </c>
      <c r="O33" s="12">
        <f t="shared" si="9"/>
        <v>1</v>
      </c>
      <c r="P33" s="15">
        <f t="shared" si="7"/>
        <v>1</v>
      </c>
      <c r="Q33" s="15">
        <f t="shared" si="8"/>
        <v>1</v>
      </c>
      <c r="R33" s="6" t="s">
        <v>360</v>
      </c>
      <c r="S33" s="6" t="s">
        <v>21</v>
      </c>
      <c r="T33" s="11">
        <v>120.0</v>
      </c>
      <c r="U33" s="6" t="s">
        <v>365</v>
      </c>
      <c r="V33" s="6"/>
      <c r="W33" s="6" t="s">
        <v>50</v>
      </c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</row>
    <row r="34">
      <c r="A34" s="6" t="s">
        <v>54</v>
      </c>
      <c r="B34" s="6" t="s">
        <v>74</v>
      </c>
      <c r="C34" s="6" t="s">
        <v>74</v>
      </c>
      <c r="D34" s="11">
        <v>1.0</v>
      </c>
      <c r="E34" s="11">
        <v>1.0</v>
      </c>
      <c r="F34" s="11">
        <f t="shared" si="1"/>
        <v>1</v>
      </c>
      <c r="G34" s="11">
        <f t="shared" si="2"/>
        <v>1</v>
      </c>
      <c r="H34" s="11">
        <v>-1.0</v>
      </c>
      <c r="I34" s="11">
        <v>1.0</v>
      </c>
      <c r="J34" s="9">
        <f t="shared" si="3"/>
        <v>-1</v>
      </c>
      <c r="K34" s="9">
        <f t="shared" si="4"/>
        <v>1</v>
      </c>
      <c r="L34" s="11">
        <v>2.0</v>
      </c>
      <c r="M34" s="11">
        <v>4.0</v>
      </c>
      <c r="N34" s="12">
        <f t="shared" si="5"/>
        <v>-1</v>
      </c>
      <c r="O34" s="12">
        <f t="shared" si="9"/>
        <v>1</v>
      </c>
      <c r="P34" s="13">
        <f t="shared" si="7"/>
        <v>0</v>
      </c>
      <c r="Q34" s="15">
        <f t="shared" si="8"/>
        <v>1</v>
      </c>
      <c r="R34" s="6" t="s">
        <v>366</v>
      </c>
      <c r="S34" s="6" t="s">
        <v>21</v>
      </c>
      <c r="T34" s="11">
        <v>132.0</v>
      </c>
      <c r="U34" s="6" t="s">
        <v>367</v>
      </c>
      <c r="V34" s="6"/>
      <c r="W34" s="6" t="s">
        <v>50</v>
      </c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</row>
    <row r="35">
      <c r="A35" s="6" t="s">
        <v>54</v>
      </c>
      <c r="B35" s="6" t="s">
        <v>74</v>
      </c>
      <c r="C35" s="6" t="s">
        <v>74</v>
      </c>
      <c r="D35" s="11">
        <v>-1.0</v>
      </c>
      <c r="E35" s="11">
        <v>1.0</v>
      </c>
      <c r="F35" s="11">
        <f t="shared" si="1"/>
        <v>-1</v>
      </c>
      <c r="G35" s="11">
        <f t="shared" si="2"/>
        <v>1</v>
      </c>
      <c r="H35" s="11">
        <v>1.0</v>
      </c>
      <c r="I35" s="11">
        <v>1.0</v>
      </c>
      <c r="J35" s="9">
        <f t="shared" si="3"/>
        <v>1</v>
      </c>
      <c r="K35" s="9">
        <f t="shared" si="4"/>
        <v>1</v>
      </c>
      <c r="L35" s="11">
        <v>2.0</v>
      </c>
      <c r="M35" s="11">
        <v>4.0</v>
      </c>
      <c r="N35" s="12">
        <f t="shared" si="5"/>
        <v>-1</v>
      </c>
      <c r="O35" s="12">
        <f t="shared" si="9"/>
        <v>1</v>
      </c>
      <c r="P35" s="15">
        <f t="shared" si="7"/>
        <v>1</v>
      </c>
      <c r="Q35" s="15">
        <f t="shared" si="8"/>
        <v>1</v>
      </c>
      <c r="R35" s="6" t="s">
        <v>366</v>
      </c>
      <c r="S35" s="6" t="s">
        <v>21</v>
      </c>
      <c r="T35" s="11">
        <v>144.0</v>
      </c>
      <c r="U35" s="6" t="s">
        <v>368</v>
      </c>
      <c r="V35" s="6"/>
      <c r="W35" s="6" t="s">
        <v>50</v>
      </c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</row>
    <row r="36">
      <c r="A36" s="6" t="s">
        <v>54</v>
      </c>
      <c r="B36" s="11">
        <v>0.0</v>
      </c>
      <c r="C36" s="11">
        <v>0.0</v>
      </c>
      <c r="D36" s="11">
        <v>1.0</v>
      </c>
      <c r="E36" s="11">
        <v>1.0</v>
      </c>
      <c r="F36" s="11">
        <f t="shared" si="1"/>
        <v>1</v>
      </c>
      <c r="G36" s="11">
        <f t="shared" si="2"/>
        <v>1</v>
      </c>
      <c r="H36" s="11">
        <v>-1.0</v>
      </c>
      <c r="I36" s="11">
        <v>1.0</v>
      </c>
      <c r="J36" s="9">
        <f t="shared" si="3"/>
        <v>-1</v>
      </c>
      <c r="K36" s="9">
        <f t="shared" si="4"/>
        <v>1</v>
      </c>
      <c r="L36" s="11">
        <v>2.0</v>
      </c>
      <c r="M36" s="11">
        <v>4.0</v>
      </c>
      <c r="N36" s="12">
        <f t="shared" si="5"/>
        <v>-1</v>
      </c>
      <c r="O36" s="12">
        <f t="shared" si="9"/>
        <v>1</v>
      </c>
      <c r="P36" s="13">
        <f t="shared" si="7"/>
        <v>0</v>
      </c>
      <c r="Q36" s="15">
        <f t="shared" si="8"/>
        <v>1</v>
      </c>
      <c r="R36" s="6" t="s">
        <v>366</v>
      </c>
      <c r="S36" s="6" t="s">
        <v>21</v>
      </c>
      <c r="T36" s="11">
        <v>156.0</v>
      </c>
      <c r="U36" s="6" t="s">
        <v>369</v>
      </c>
      <c r="V36" s="6"/>
      <c r="W36" s="6" t="s">
        <v>50</v>
      </c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</row>
    <row r="37">
      <c r="A37" s="8" t="s">
        <v>54</v>
      </c>
      <c r="B37" s="9">
        <v>0.0</v>
      </c>
      <c r="C37" s="9">
        <v>0.0</v>
      </c>
      <c r="D37" s="9">
        <v>1.0</v>
      </c>
      <c r="E37" s="9">
        <v>1.0</v>
      </c>
      <c r="F37" s="8" t="str">
        <f t="shared" si="1"/>
        <v>(1)</v>
      </c>
      <c r="G37" s="8" t="str">
        <f t="shared" si="2"/>
        <v>(1)</v>
      </c>
      <c r="H37" s="9">
        <v>0.747459971904754</v>
      </c>
      <c r="I37" s="9">
        <v>0.747459971904754</v>
      </c>
      <c r="J37" s="9" t="str">
        <f t="shared" si="3"/>
        <v>(0.747459971904754)</v>
      </c>
      <c r="K37" s="9" t="str">
        <f t="shared" si="4"/>
        <v>(0.747459971904754)</v>
      </c>
      <c r="L37" s="9">
        <v>2.0</v>
      </c>
      <c r="M37" s="9">
        <v>4.0</v>
      </c>
      <c r="N37" s="9">
        <f t="shared" si="5"/>
        <v>-1</v>
      </c>
      <c r="O37" s="9">
        <f t="shared" si="9"/>
        <v>1</v>
      </c>
      <c r="P37" s="8" t="str">
        <f t="shared" si="7"/>
        <v>(0)</v>
      </c>
      <c r="Q37" s="8" t="str">
        <f t="shared" si="8"/>
        <v>(1)</v>
      </c>
      <c r="R37" s="8" t="s">
        <v>366</v>
      </c>
      <c r="S37" s="8" t="s">
        <v>21</v>
      </c>
      <c r="T37" s="9">
        <v>168.0</v>
      </c>
      <c r="U37" s="8" t="s">
        <v>370</v>
      </c>
      <c r="V37" s="8"/>
      <c r="W37" s="8" t="s">
        <v>48</v>
      </c>
      <c r="X37" s="8"/>
      <c r="Y37" s="8"/>
      <c r="Z37" s="8"/>
      <c r="AA37" s="8"/>
      <c r="AB37" s="8"/>
      <c r="AC37" s="8"/>
      <c r="AD37" s="8"/>
      <c r="AE37" s="6"/>
      <c r="AF37" s="6"/>
      <c r="AG37" s="6"/>
      <c r="AH37" s="6"/>
    </row>
    <row r="38">
      <c r="A38" s="6" t="s">
        <v>54</v>
      </c>
      <c r="B38" s="6" t="s">
        <v>74</v>
      </c>
      <c r="C38" s="6" t="s">
        <v>74</v>
      </c>
      <c r="D38" s="11">
        <v>-1.0</v>
      </c>
      <c r="E38" s="11">
        <v>1.0</v>
      </c>
      <c r="F38" s="11">
        <f t="shared" si="1"/>
        <v>-1</v>
      </c>
      <c r="G38" s="11">
        <f t="shared" si="2"/>
        <v>1</v>
      </c>
      <c r="H38" s="11">
        <v>0.769494462013244</v>
      </c>
      <c r="I38" s="11">
        <v>0.769494462013244</v>
      </c>
      <c r="J38" s="9">
        <f t="shared" si="3"/>
        <v>0.769494462</v>
      </c>
      <c r="K38" s="9">
        <f t="shared" si="4"/>
        <v>0.769494462</v>
      </c>
      <c r="L38" s="11">
        <v>2.0</v>
      </c>
      <c r="M38" s="11">
        <v>4.0</v>
      </c>
      <c r="N38" s="12">
        <f t="shared" si="5"/>
        <v>-1</v>
      </c>
      <c r="O38" s="12">
        <f t="shared" si="9"/>
        <v>1</v>
      </c>
      <c r="P38" s="15">
        <f t="shared" si="7"/>
        <v>1</v>
      </c>
      <c r="Q38" s="15">
        <f t="shared" si="8"/>
        <v>1</v>
      </c>
      <c r="R38" s="6" t="s">
        <v>366</v>
      </c>
      <c r="S38" s="6" t="s">
        <v>21</v>
      </c>
      <c r="T38" s="11">
        <v>180.0</v>
      </c>
      <c r="U38" s="6" t="s">
        <v>371</v>
      </c>
      <c r="V38" s="6"/>
      <c r="W38" s="6" t="s">
        <v>50</v>
      </c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</row>
    <row r="39">
      <c r="A39" s="6" t="s">
        <v>54</v>
      </c>
      <c r="B39" s="11">
        <v>0.0</v>
      </c>
      <c r="C39" s="11">
        <v>0.0</v>
      </c>
      <c r="D39" s="11">
        <v>-1.0</v>
      </c>
      <c r="E39" s="11">
        <v>1.0</v>
      </c>
      <c r="F39" s="11">
        <f t="shared" si="1"/>
        <v>-1</v>
      </c>
      <c r="G39" s="11">
        <f t="shared" si="2"/>
        <v>1</v>
      </c>
      <c r="H39" s="11">
        <v>-1.0</v>
      </c>
      <c r="I39" s="11">
        <v>1.0</v>
      </c>
      <c r="J39" s="9">
        <f t="shared" si="3"/>
        <v>-1</v>
      </c>
      <c r="K39" s="9">
        <f t="shared" si="4"/>
        <v>1</v>
      </c>
      <c r="L39" s="11">
        <v>2.0</v>
      </c>
      <c r="M39" s="11">
        <v>4.0</v>
      </c>
      <c r="N39" s="12">
        <f t="shared" si="5"/>
        <v>-1</v>
      </c>
      <c r="O39" s="12">
        <f t="shared" si="9"/>
        <v>1</v>
      </c>
      <c r="P39" s="15">
        <f t="shared" si="7"/>
        <v>1</v>
      </c>
      <c r="Q39" s="15">
        <f t="shared" si="8"/>
        <v>1</v>
      </c>
      <c r="R39" s="6" t="s">
        <v>372</v>
      </c>
      <c r="S39" s="6" t="s">
        <v>21</v>
      </c>
      <c r="T39" s="11">
        <v>192.0</v>
      </c>
      <c r="U39" s="6" t="s">
        <v>373</v>
      </c>
      <c r="V39" s="6"/>
      <c r="W39" s="6" t="s">
        <v>50</v>
      </c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</row>
    <row r="40">
      <c r="A40" s="6" t="s">
        <v>54</v>
      </c>
      <c r="B40" s="11">
        <v>0.0</v>
      </c>
      <c r="C40" s="11">
        <v>0.0</v>
      </c>
      <c r="D40" s="11">
        <v>-1.0</v>
      </c>
      <c r="E40" s="11">
        <v>1.0</v>
      </c>
      <c r="F40" s="11">
        <f t="shared" si="1"/>
        <v>-1</v>
      </c>
      <c r="G40" s="11">
        <f t="shared" si="2"/>
        <v>1</v>
      </c>
      <c r="H40" s="11">
        <v>-0.716159915924072</v>
      </c>
      <c r="I40" s="11">
        <v>0.716159915924072</v>
      </c>
      <c r="J40" s="9">
        <f t="shared" si="3"/>
        <v>-0.7161599159</v>
      </c>
      <c r="K40" s="9">
        <f t="shared" si="4"/>
        <v>0.7161599159</v>
      </c>
      <c r="L40" s="11">
        <v>2.0</v>
      </c>
      <c r="M40" s="11">
        <v>4.0</v>
      </c>
      <c r="N40" s="12">
        <f t="shared" si="5"/>
        <v>-1</v>
      </c>
      <c r="O40" s="12">
        <f t="shared" si="9"/>
        <v>1</v>
      </c>
      <c r="P40" s="15">
        <f t="shared" si="7"/>
        <v>1</v>
      </c>
      <c r="Q40" s="15">
        <f t="shared" si="8"/>
        <v>1</v>
      </c>
      <c r="R40" s="6" t="s">
        <v>372</v>
      </c>
      <c r="S40" s="6" t="s">
        <v>21</v>
      </c>
      <c r="T40" s="11">
        <v>204.0</v>
      </c>
      <c r="U40" s="6" t="s">
        <v>374</v>
      </c>
      <c r="V40" s="6"/>
      <c r="W40" s="6" t="s">
        <v>50</v>
      </c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</row>
    <row r="41">
      <c r="A41" s="6" t="s">
        <v>54</v>
      </c>
      <c r="B41" s="11">
        <v>0.0</v>
      </c>
      <c r="C41" s="11">
        <v>0.0</v>
      </c>
      <c r="D41" s="11">
        <v>-1.0</v>
      </c>
      <c r="E41" s="11">
        <v>-1.0</v>
      </c>
      <c r="F41" s="11">
        <f t="shared" si="1"/>
        <v>-1</v>
      </c>
      <c r="G41" s="11">
        <f t="shared" si="2"/>
        <v>-1</v>
      </c>
      <c r="H41" s="11">
        <v>-0.776029539108276</v>
      </c>
      <c r="I41" s="11">
        <v>0.776029539108276</v>
      </c>
      <c r="J41" s="9">
        <f t="shared" si="3"/>
        <v>-0.7760295391</v>
      </c>
      <c r="K41" s="9">
        <f t="shared" si="4"/>
        <v>0.7760295391</v>
      </c>
      <c r="L41" s="11">
        <v>2.0</v>
      </c>
      <c r="M41" s="11">
        <v>4.0</v>
      </c>
      <c r="N41" s="12">
        <f t="shared" si="5"/>
        <v>-1</v>
      </c>
      <c r="O41" s="12">
        <f t="shared" si="9"/>
        <v>1</v>
      </c>
      <c r="P41" s="15">
        <f t="shared" si="7"/>
        <v>1</v>
      </c>
      <c r="Q41" s="13">
        <f t="shared" si="8"/>
        <v>0</v>
      </c>
      <c r="R41" s="6" t="s">
        <v>372</v>
      </c>
      <c r="S41" s="6" t="s">
        <v>21</v>
      </c>
      <c r="T41" s="11">
        <v>216.0</v>
      </c>
      <c r="U41" s="6" t="s">
        <v>375</v>
      </c>
      <c r="V41" s="6"/>
      <c r="W41" s="6" t="s">
        <v>50</v>
      </c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</row>
    <row r="42">
      <c r="A42" s="8" t="s">
        <v>54</v>
      </c>
      <c r="B42" s="9">
        <v>-0.296778678894042</v>
      </c>
      <c r="C42" s="9">
        <v>0.296778678894042</v>
      </c>
      <c r="D42" s="9">
        <v>1.0</v>
      </c>
      <c r="E42" s="9">
        <v>1.0</v>
      </c>
      <c r="F42" s="8" t="str">
        <f t="shared" si="1"/>
        <v>(1)</v>
      </c>
      <c r="G42" s="8" t="str">
        <f t="shared" si="2"/>
        <v>(1)</v>
      </c>
      <c r="H42" s="9">
        <v>-0.775287622213363</v>
      </c>
      <c r="I42" s="9">
        <v>-0.775287622213363</v>
      </c>
      <c r="J42" s="9" t="str">
        <f t="shared" si="3"/>
        <v>(-0.775287622213363)</v>
      </c>
      <c r="K42" s="9" t="str">
        <f t="shared" si="4"/>
        <v>(-0.775287622213363)</v>
      </c>
      <c r="L42" s="9">
        <v>2.0</v>
      </c>
      <c r="M42" s="9">
        <v>4.0</v>
      </c>
      <c r="N42" s="9">
        <f t="shared" si="5"/>
        <v>-1</v>
      </c>
      <c r="O42" s="9">
        <f t="shared" si="9"/>
        <v>1</v>
      </c>
      <c r="P42" s="8" t="str">
        <f t="shared" si="7"/>
        <v>(0)</v>
      </c>
      <c r="Q42" s="8" t="str">
        <f t="shared" si="8"/>
        <v>(1)</v>
      </c>
      <c r="R42" s="8" t="s">
        <v>372</v>
      </c>
      <c r="S42" s="8" t="s">
        <v>21</v>
      </c>
      <c r="T42" s="9">
        <v>228.0</v>
      </c>
      <c r="U42" s="8" t="s">
        <v>376</v>
      </c>
      <c r="V42" s="8"/>
      <c r="W42" s="8" t="s">
        <v>48</v>
      </c>
      <c r="X42" s="8"/>
      <c r="Y42" s="8"/>
      <c r="Z42" s="8"/>
      <c r="AA42" s="8"/>
      <c r="AB42" s="8"/>
      <c r="AC42" s="8"/>
      <c r="AD42" s="8"/>
      <c r="AE42" s="6"/>
      <c r="AF42" s="6"/>
      <c r="AG42" s="6"/>
      <c r="AH42" s="6"/>
    </row>
    <row r="43">
      <c r="A43" s="6" t="s">
        <v>54</v>
      </c>
      <c r="B43" s="11">
        <v>0.0</v>
      </c>
      <c r="C43" s="11">
        <v>0.0</v>
      </c>
      <c r="D43" s="11">
        <v>1.0</v>
      </c>
      <c r="E43" s="11">
        <v>1.0</v>
      </c>
      <c r="F43" s="11">
        <f t="shared" si="1"/>
        <v>1</v>
      </c>
      <c r="G43" s="11">
        <f t="shared" si="2"/>
        <v>1</v>
      </c>
      <c r="H43" s="11">
        <v>0.711357802644897</v>
      </c>
      <c r="I43" s="11">
        <v>0.843474179014037</v>
      </c>
      <c r="J43" s="9">
        <f t="shared" si="3"/>
        <v>0.7113578026</v>
      </c>
      <c r="K43" s="9">
        <f t="shared" si="4"/>
        <v>0.843474179</v>
      </c>
      <c r="L43" s="11">
        <v>2.0</v>
      </c>
      <c r="M43" s="11">
        <v>4.0</v>
      </c>
      <c r="N43" s="12">
        <f t="shared" si="5"/>
        <v>-1</v>
      </c>
      <c r="O43" s="12">
        <f t="shared" si="9"/>
        <v>1</v>
      </c>
      <c r="P43" s="13">
        <f t="shared" si="7"/>
        <v>0</v>
      </c>
      <c r="Q43" s="15">
        <f t="shared" si="8"/>
        <v>1</v>
      </c>
      <c r="R43" s="6" t="s">
        <v>372</v>
      </c>
      <c r="S43" s="6" t="s">
        <v>21</v>
      </c>
      <c r="T43" s="11">
        <v>240.0</v>
      </c>
      <c r="U43" s="6" t="s">
        <v>377</v>
      </c>
      <c r="V43" s="6"/>
      <c r="W43" s="6" t="s">
        <v>50</v>
      </c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</row>
    <row r="44">
      <c r="A44" s="6" t="s">
        <v>54</v>
      </c>
      <c r="B44" s="11">
        <v>0.0</v>
      </c>
      <c r="C44" s="11">
        <v>0.0</v>
      </c>
      <c r="D44" s="11">
        <v>1.0</v>
      </c>
      <c r="E44" s="11">
        <v>-1.0</v>
      </c>
      <c r="F44" s="11">
        <f t="shared" si="1"/>
        <v>1</v>
      </c>
      <c r="G44" s="11">
        <f t="shared" si="2"/>
        <v>-1</v>
      </c>
      <c r="H44" s="11">
        <v>0.724865490198135</v>
      </c>
      <c r="I44" s="11">
        <v>0.724865490198135</v>
      </c>
      <c r="J44" s="9">
        <f t="shared" si="3"/>
        <v>0.7248654902</v>
      </c>
      <c r="K44" s="9">
        <f t="shared" si="4"/>
        <v>0.7248654902</v>
      </c>
      <c r="L44" s="12">
        <v>3.0</v>
      </c>
      <c r="M44" s="12">
        <v>3.0</v>
      </c>
      <c r="N44" s="12">
        <f t="shared" si="5"/>
        <v>1</v>
      </c>
      <c r="O44" s="12">
        <f t="shared" si="9"/>
        <v>1</v>
      </c>
      <c r="P44" s="15">
        <f t="shared" si="7"/>
        <v>1</v>
      </c>
      <c r="Q44" s="13">
        <f t="shared" si="8"/>
        <v>0</v>
      </c>
      <c r="R44" s="14" t="s">
        <v>378</v>
      </c>
      <c r="S44" s="6" t="s">
        <v>21</v>
      </c>
      <c r="T44" s="11">
        <v>252.0</v>
      </c>
      <c r="U44" s="6" t="s">
        <v>379</v>
      </c>
      <c r="V44" s="6"/>
      <c r="W44" s="6" t="s">
        <v>50</v>
      </c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</row>
    <row r="45">
      <c r="A45" s="6" t="s">
        <v>54</v>
      </c>
      <c r="B45" s="11">
        <v>0.0</v>
      </c>
      <c r="C45" s="11">
        <v>0.0</v>
      </c>
      <c r="D45" s="11">
        <v>-1.0</v>
      </c>
      <c r="E45" s="11">
        <v>1.0</v>
      </c>
      <c r="F45" s="11">
        <f t="shared" si="1"/>
        <v>-1</v>
      </c>
      <c r="G45" s="11">
        <f t="shared" si="2"/>
        <v>1</v>
      </c>
      <c r="H45" s="11">
        <v>0.725583589076995</v>
      </c>
      <c r="I45" s="11">
        <v>-0.725583589076995</v>
      </c>
      <c r="J45" s="9">
        <f t="shared" si="3"/>
        <v>0.7255835891</v>
      </c>
      <c r="K45" s="9">
        <f t="shared" si="4"/>
        <v>-0.7255835891</v>
      </c>
      <c r="L45" s="12">
        <v>3.0</v>
      </c>
      <c r="M45" s="12">
        <v>3.0</v>
      </c>
      <c r="N45" s="12">
        <f t="shared" si="5"/>
        <v>1</v>
      </c>
      <c r="O45" s="12">
        <f t="shared" si="9"/>
        <v>1</v>
      </c>
      <c r="P45" s="13">
        <f t="shared" si="7"/>
        <v>0</v>
      </c>
      <c r="Q45" s="15">
        <f t="shared" si="8"/>
        <v>1</v>
      </c>
      <c r="R45" s="14" t="s">
        <v>378</v>
      </c>
      <c r="S45" s="6" t="s">
        <v>21</v>
      </c>
      <c r="T45" s="11">
        <v>264.0</v>
      </c>
      <c r="U45" s="6" t="s">
        <v>380</v>
      </c>
      <c r="V45" s="6"/>
      <c r="W45" s="6" t="s">
        <v>50</v>
      </c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</row>
    <row r="46">
      <c r="A46" s="6" t="s">
        <v>61</v>
      </c>
      <c r="B46" s="11">
        <v>0.420515489578247</v>
      </c>
      <c r="C46" s="11">
        <v>0.315386617183685</v>
      </c>
      <c r="D46" s="11">
        <v>-1.0</v>
      </c>
      <c r="E46" s="11">
        <v>1.0</v>
      </c>
      <c r="F46" s="11">
        <f t="shared" si="1"/>
        <v>-1</v>
      </c>
      <c r="G46" s="11">
        <f t="shared" si="2"/>
        <v>1</v>
      </c>
      <c r="H46" s="11">
        <v>0.0</v>
      </c>
      <c r="I46" s="11">
        <v>0.0</v>
      </c>
      <c r="J46" s="9">
        <f t="shared" si="3"/>
        <v>0</v>
      </c>
      <c r="K46" s="9">
        <f t="shared" si="4"/>
        <v>0</v>
      </c>
      <c r="L46" s="11">
        <v>2.0</v>
      </c>
      <c r="M46" s="11">
        <v>3.0</v>
      </c>
      <c r="N46" s="12">
        <f t="shared" si="5"/>
        <v>-1</v>
      </c>
      <c r="O46" s="12">
        <f t="shared" si="9"/>
        <v>1</v>
      </c>
      <c r="P46" s="15">
        <f t="shared" si="7"/>
        <v>1</v>
      </c>
      <c r="Q46" s="15">
        <f t="shared" si="8"/>
        <v>1</v>
      </c>
      <c r="R46" s="6" t="s">
        <v>381</v>
      </c>
      <c r="S46" s="6" t="s">
        <v>21</v>
      </c>
      <c r="T46" s="11">
        <v>12.0</v>
      </c>
      <c r="U46" s="6" t="s">
        <v>382</v>
      </c>
      <c r="V46" s="6"/>
      <c r="W46" s="6" t="s">
        <v>50</v>
      </c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</row>
    <row r="47">
      <c r="A47" s="6" t="s">
        <v>61</v>
      </c>
      <c r="B47" s="11">
        <v>0.333513855934143</v>
      </c>
      <c r="C47" s="11">
        <v>0.250135391950607</v>
      </c>
      <c r="D47" s="11">
        <v>1.0</v>
      </c>
      <c r="E47" s="11">
        <v>1.0</v>
      </c>
      <c r="F47" s="11">
        <f t="shared" si="1"/>
        <v>1</v>
      </c>
      <c r="G47" s="11">
        <f t="shared" si="2"/>
        <v>1</v>
      </c>
      <c r="H47" s="11">
        <v>-0.55198842508489</v>
      </c>
      <c r="I47" s="11">
        <v>0.784082101114883</v>
      </c>
      <c r="J47" s="9">
        <f t="shared" si="3"/>
        <v>-0.5519884251</v>
      </c>
      <c r="K47" s="9">
        <f t="shared" si="4"/>
        <v>0.7840821011</v>
      </c>
      <c r="L47" s="11">
        <v>2.0</v>
      </c>
      <c r="M47" s="11">
        <v>3.0</v>
      </c>
      <c r="N47" s="12">
        <f t="shared" si="5"/>
        <v>-1</v>
      </c>
      <c r="O47" s="12">
        <f t="shared" si="9"/>
        <v>1</v>
      </c>
      <c r="P47" s="13">
        <f t="shared" si="7"/>
        <v>0</v>
      </c>
      <c r="Q47" s="15">
        <f t="shared" si="8"/>
        <v>1</v>
      </c>
      <c r="R47" s="6" t="s">
        <v>381</v>
      </c>
      <c r="S47" s="6" t="s">
        <v>21</v>
      </c>
      <c r="T47" s="11">
        <v>24.0</v>
      </c>
      <c r="U47" s="6" t="s">
        <v>383</v>
      </c>
      <c r="V47" s="6"/>
      <c r="W47" s="6" t="s">
        <v>50</v>
      </c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</row>
    <row r="48">
      <c r="A48" s="8" t="s">
        <v>61</v>
      </c>
      <c r="B48" s="9">
        <v>0.376336574554443</v>
      </c>
      <c r="C48" s="9">
        <v>0.282252430915832</v>
      </c>
      <c r="D48" s="9">
        <v>1.0</v>
      </c>
      <c r="E48" s="9">
        <v>1.0</v>
      </c>
      <c r="F48" s="8" t="str">
        <f t="shared" si="1"/>
        <v>(1)</v>
      </c>
      <c r="G48" s="8" t="str">
        <f t="shared" si="2"/>
        <v>(1)</v>
      </c>
      <c r="H48" s="9">
        <v>0.833288227124438</v>
      </c>
      <c r="I48" s="9">
        <v>0.812432322355676</v>
      </c>
      <c r="J48" s="9" t="str">
        <f t="shared" si="3"/>
        <v>(0.833288227124438)</v>
      </c>
      <c r="K48" s="9" t="str">
        <f t="shared" si="4"/>
        <v>(0.812432322355676)</v>
      </c>
      <c r="L48" s="9">
        <v>2.0</v>
      </c>
      <c r="M48" s="9">
        <v>3.0</v>
      </c>
      <c r="N48" s="9">
        <f t="shared" si="5"/>
        <v>-1</v>
      </c>
      <c r="O48" s="9">
        <f t="shared" si="9"/>
        <v>1</v>
      </c>
      <c r="P48" s="9" t="str">
        <f t="shared" si="7"/>
        <v>(0)</v>
      </c>
      <c r="Q48" s="9" t="str">
        <f t="shared" si="8"/>
        <v>(1)</v>
      </c>
      <c r="R48" s="8" t="s">
        <v>381</v>
      </c>
      <c r="S48" s="8" t="s">
        <v>21</v>
      </c>
      <c r="T48" s="9">
        <v>36.0</v>
      </c>
      <c r="U48" s="8" t="s">
        <v>384</v>
      </c>
      <c r="V48" s="8"/>
      <c r="W48" s="8" t="s">
        <v>48</v>
      </c>
      <c r="X48" s="8"/>
      <c r="Y48" s="8"/>
      <c r="Z48" s="8"/>
      <c r="AA48" s="8"/>
      <c r="AB48" s="8"/>
      <c r="AC48" s="8"/>
      <c r="AD48" s="8"/>
      <c r="AE48" s="6"/>
      <c r="AF48" s="6"/>
      <c r="AG48" s="6"/>
      <c r="AH48" s="6"/>
    </row>
    <row r="49">
      <c r="A49" s="6" t="s">
        <v>61</v>
      </c>
      <c r="B49" s="11">
        <v>0.378728699684143</v>
      </c>
      <c r="C49" s="11">
        <v>0.284046524763107</v>
      </c>
      <c r="D49" s="11">
        <v>1.0</v>
      </c>
      <c r="E49" s="11">
        <v>1.0</v>
      </c>
      <c r="F49" s="11">
        <f t="shared" si="1"/>
        <v>1</v>
      </c>
      <c r="G49" s="11">
        <f t="shared" si="2"/>
        <v>1</v>
      </c>
      <c r="H49" s="11">
        <v>0.823969482094696</v>
      </c>
      <c r="I49" s="11">
        <v>0.797414003842064</v>
      </c>
      <c r="J49" s="9">
        <f t="shared" si="3"/>
        <v>0.8239694821</v>
      </c>
      <c r="K49" s="9">
        <f t="shared" si="4"/>
        <v>0.7974140038</v>
      </c>
      <c r="L49" s="11">
        <v>2.0</v>
      </c>
      <c r="M49" s="11">
        <v>3.0</v>
      </c>
      <c r="N49" s="12">
        <f t="shared" si="5"/>
        <v>-1</v>
      </c>
      <c r="O49" s="12">
        <f t="shared" si="9"/>
        <v>1</v>
      </c>
      <c r="P49" s="13">
        <f t="shared" si="7"/>
        <v>0</v>
      </c>
      <c r="Q49" s="15">
        <f t="shared" si="8"/>
        <v>1</v>
      </c>
      <c r="R49" s="6" t="s">
        <v>381</v>
      </c>
      <c r="S49" s="6" t="s">
        <v>21</v>
      </c>
      <c r="T49" s="11">
        <v>48.0</v>
      </c>
      <c r="U49" s="6" t="s">
        <v>385</v>
      </c>
      <c r="V49" s="6"/>
      <c r="W49" s="6" t="s">
        <v>50</v>
      </c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</row>
    <row r="50">
      <c r="A50" s="8" t="s">
        <v>61</v>
      </c>
      <c r="B50" s="9">
        <v>0.0</v>
      </c>
      <c r="C50" s="9">
        <v>0.0</v>
      </c>
      <c r="D50" s="9">
        <v>1.0</v>
      </c>
      <c r="E50" s="9">
        <v>1.0</v>
      </c>
      <c r="F50" s="8" t="str">
        <f t="shared" si="1"/>
        <v>(1)</v>
      </c>
      <c r="G50" s="8" t="str">
        <f t="shared" si="2"/>
        <v>(1)</v>
      </c>
      <c r="H50" s="9">
        <v>0.706946009397506</v>
      </c>
      <c r="I50" s="9">
        <v>0.706946009397506</v>
      </c>
      <c r="J50" s="9" t="str">
        <f t="shared" si="3"/>
        <v>(0.706946009397506)</v>
      </c>
      <c r="K50" s="9" t="str">
        <f t="shared" si="4"/>
        <v>(0.706946009397506)</v>
      </c>
      <c r="L50" s="9">
        <v>2.0</v>
      </c>
      <c r="M50" s="9">
        <v>3.0</v>
      </c>
      <c r="N50" s="9">
        <f t="shared" si="5"/>
        <v>-1</v>
      </c>
      <c r="O50" s="9">
        <f t="shared" si="9"/>
        <v>1</v>
      </c>
      <c r="P50" s="9" t="str">
        <f t="shared" si="7"/>
        <v>(0)</v>
      </c>
      <c r="Q50" s="9" t="str">
        <f t="shared" si="8"/>
        <v>(1)</v>
      </c>
      <c r="R50" s="8" t="s">
        <v>381</v>
      </c>
      <c r="S50" s="8" t="s">
        <v>21</v>
      </c>
      <c r="T50" s="9">
        <v>60.0</v>
      </c>
      <c r="U50" s="8" t="s">
        <v>386</v>
      </c>
      <c r="V50" s="8"/>
      <c r="W50" s="8" t="s">
        <v>48</v>
      </c>
      <c r="X50" s="8"/>
      <c r="Y50" s="8"/>
      <c r="Z50" s="8"/>
      <c r="AA50" s="8"/>
      <c r="AB50" s="8"/>
      <c r="AC50" s="8"/>
      <c r="AD50" s="8"/>
      <c r="AE50" s="6"/>
      <c r="AF50" s="6"/>
      <c r="AG50" s="6"/>
      <c r="AH50" s="6"/>
    </row>
    <row r="51">
      <c r="A51" s="6" t="s">
        <v>61</v>
      </c>
      <c r="B51" s="11">
        <v>0.280137395858764</v>
      </c>
      <c r="C51" s="11">
        <v>0.210103046894073</v>
      </c>
      <c r="D51" s="11">
        <v>-1.0</v>
      </c>
      <c r="E51" s="11">
        <v>1.0</v>
      </c>
      <c r="F51" s="11">
        <f t="shared" si="1"/>
        <v>-1</v>
      </c>
      <c r="G51" s="11">
        <f t="shared" si="2"/>
        <v>1</v>
      </c>
      <c r="H51" s="11">
        <v>0.706946009397506</v>
      </c>
      <c r="I51" s="11">
        <v>0.706946009397506</v>
      </c>
      <c r="J51" s="9">
        <f t="shared" si="3"/>
        <v>0.7069460094</v>
      </c>
      <c r="K51" s="9">
        <f t="shared" si="4"/>
        <v>0.7069460094</v>
      </c>
      <c r="L51" s="11">
        <v>2.0</v>
      </c>
      <c r="M51" s="11">
        <v>2.0</v>
      </c>
      <c r="N51" s="12">
        <f t="shared" si="5"/>
        <v>-1</v>
      </c>
      <c r="O51" s="12">
        <f t="shared" si="9"/>
        <v>-1</v>
      </c>
      <c r="P51" s="15">
        <f t="shared" si="7"/>
        <v>1</v>
      </c>
      <c r="Q51" s="13">
        <f t="shared" si="8"/>
        <v>0</v>
      </c>
      <c r="R51" s="6" t="s">
        <v>387</v>
      </c>
      <c r="S51" s="6" t="s">
        <v>21</v>
      </c>
      <c r="T51" s="11">
        <v>72.0</v>
      </c>
      <c r="U51" s="6" t="s">
        <v>388</v>
      </c>
      <c r="V51" s="6"/>
      <c r="W51" s="6" t="s">
        <v>50</v>
      </c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</row>
    <row r="52">
      <c r="A52" s="6" t="s">
        <v>61</v>
      </c>
      <c r="B52" s="11">
        <v>0.452385711669921</v>
      </c>
      <c r="C52" s="11">
        <v>0.339289283752441</v>
      </c>
      <c r="D52" s="11">
        <v>-1.0</v>
      </c>
      <c r="E52" s="11">
        <v>1.0</v>
      </c>
      <c r="F52" s="11">
        <f t="shared" si="1"/>
        <v>-1</v>
      </c>
      <c r="G52" s="11">
        <f t="shared" si="2"/>
        <v>1</v>
      </c>
      <c r="H52" s="11">
        <v>-0.731039232687028</v>
      </c>
      <c r="I52" s="11">
        <v>0.834040243420099</v>
      </c>
      <c r="J52" s="9">
        <f t="shared" si="3"/>
        <v>-0.7310392327</v>
      </c>
      <c r="K52" s="9">
        <f t="shared" si="4"/>
        <v>0.8340402434</v>
      </c>
      <c r="L52" s="11">
        <v>2.0</v>
      </c>
      <c r="M52" s="11">
        <v>2.0</v>
      </c>
      <c r="N52" s="12">
        <f t="shared" si="5"/>
        <v>-1</v>
      </c>
      <c r="O52" s="12">
        <f t="shared" si="9"/>
        <v>-1</v>
      </c>
      <c r="P52" s="15">
        <f t="shared" si="7"/>
        <v>1</v>
      </c>
      <c r="Q52" s="13">
        <f t="shared" si="8"/>
        <v>0</v>
      </c>
      <c r="R52" s="6" t="s">
        <v>387</v>
      </c>
      <c r="S52" s="6" t="s">
        <v>21</v>
      </c>
      <c r="T52" s="11">
        <v>84.0</v>
      </c>
      <c r="U52" s="6" t="s">
        <v>389</v>
      </c>
      <c r="V52" s="6"/>
      <c r="W52" s="6" t="s">
        <v>50</v>
      </c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</row>
    <row r="53">
      <c r="A53" s="8" t="s">
        <v>61</v>
      </c>
      <c r="B53" s="9">
        <v>0.0</v>
      </c>
      <c r="C53" s="9">
        <v>0.0</v>
      </c>
      <c r="D53" s="9">
        <v>1.0</v>
      </c>
      <c r="E53" s="9">
        <v>1.0</v>
      </c>
      <c r="F53" s="8" t="str">
        <f t="shared" si="1"/>
        <v>(1)</v>
      </c>
      <c r="G53" s="8" t="str">
        <f t="shared" si="2"/>
        <v>(1)</v>
      </c>
      <c r="H53" s="9">
        <v>-0.507221092155232</v>
      </c>
      <c r="I53" s="9">
        <v>0.775827934316803</v>
      </c>
      <c r="J53" s="9" t="str">
        <f t="shared" si="3"/>
        <v>(-0.507221092155232)</v>
      </c>
      <c r="K53" s="9" t="str">
        <f t="shared" si="4"/>
        <v>(0.775827934316803)</v>
      </c>
      <c r="L53" s="9">
        <v>2.0</v>
      </c>
      <c r="M53" s="9">
        <v>2.0</v>
      </c>
      <c r="N53" s="9">
        <f t="shared" si="5"/>
        <v>-1</v>
      </c>
      <c r="O53" s="9">
        <f t="shared" si="9"/>
        <v>-1</v>
      </c>
      <c r="P53" s="9" t="str">
        <f t="shared" si="7"/>
        <v>(0)</v>
      </c>
      <c r="Q53" s="9" t="str">
        <f t="shared" si="8"/>
        <v>(0)</v>
      </c>
      <c r="R53" s="8" t="s">
        <v>387</v>
      </c>
      <c r="S53" s="8" t="s">
        <v>21</v>
      </c>
      <c r="T53" s="9">
        <v>96.0</v>
      </c>
      <c r="U53" s="8" t="s">
        <v>390</v>
      </c>
      <c r="V53" s="8"/>
      <c r="W53" s="8" t="s">
        <v>48</v>
      </c>
      <c r="X53" s="8"/>
      <c r="Y53" s="8"/>
      <c r="Z53" s="8"/>
      <c r="AA53" s="8"/>
      <c r="AB53" s="8"/>
      <c r="AC53" s="8"/>
      <c r="AD53" s="8"/>
      <c r="AE53" s="6"/>
      <c r="AF53" s="6"/>
      <c r="AG53" s="6"/>
      <c r="AH53" s="6"/>
    </row>
    <row r="54">
      <c r="A54" s="6" t="s">
        <v>61</v>
      </c>
      <c r="B54" s="11">
        <v>0.0</v>
      </c>
      <c r="C54" s="11">
        <v>0.0</v>
      </c>
      <c r="D54" s="11">
        <v>-1.0</v>
      </c>
      <c r="E54" s="11">
        <v>1.0</v>
      </c>
      <c r="F54" s="11">
        <f t="shared" si="1"/>
        <v>-1</v>
      </c>
      <c r="G54" s="11">
        <f t="shared" si="2"/>
        <v>1</v>
      </c>
      <c r="H54" s="11">
        <v>0.689385712146759</v>
      </c>
      <c r="I54" s="11">
        <v>0.689385712146759</v>
      </c>
      <c r="J54" s="9">
        <f t="shared" si="3"/>
        <v>0.6893857121</v>
      </c>
      <c r="K54" s="9">
        <f t="shared" si="4"/>
        <v>0.6893857121</v>
      </c>
      <c r="L54" s="11">
        <v>2.0</v>
      </c>
      <c r="M54" s="11">
        <v>2.0</v>
      </c>
      <c r="N54" s="12">
        <f t="shared" si="5"/>
        <v>-1</v>
      </c>
      <c r="O54" s="12">
        <f t="shared" si="9"/>
        <v>-1</v>
      </c>
      <c r="P54" s="15">
        <f t="shared" si="7"/>
        <v>1</v>
      </c>
      <c r="Q54" s="13">
        <f t="shared" si="8"/>
        <v>0</v>
      </c>
      <c r="R54" s="6" t="s">
        <v>387</v>
      </c>
      <c r="S54" s="6" t="s">
        <v>21</v>
      </c>
      <c r="T54" s="11">
        <v>108.0</v>
      </c>
      <c r="U54" s="6" t="s">
        <v>391</v>
      </c>
      <c r="V54" s="6"/>
      <c r="W54" s="6" t="s">
        <v>50</v>
      </c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</row>
    <row r="55">
      <c r="A55" s="8" t="s">
        <v>61</v>
      </c>
      <c r="B55" s="9">
        <v>0.0</v>
      </c>
      <c r="C55" s="9">
        <v>0.0</v>
      </c>
      <c r="D55" s="9">
        <v>1.0</v>
      </c>
      <c r="E55" s="9">
        <v>1.0</v>
      </c>
      <c r="F55" s="8" t="str">
        <f t="shared" si="1"/>
        <v>(1)</v>
      </c>
      <c r="G55" s="8" t="str">
        <f t="shared" si="2"/>
        <v>(1)</v>
      </c>
      <c r="H55" s="9">
        <v>-0.709267085790634</v>
      </c>
      <c r="I55" s="9">
        <v>0.709267085790634</v>
      </c>
      <c r="J55" s="9" t="str">
        <f t="shared" si="3"/>
        <v>(-0.709267085790634)</v>
      </c>
      <c r="K55" s="9" t="str">
        <f t="shared" si="4"/>
        <v>(0.709267085790634)</v>
      </c>
      <c r="L55" s="9">
        <v>2.0</v>
      </c>
      <c r="M55" s="9">
        <v>2.0</v>
      </c>
      <c r="N55" s="9">
        <f t="shared" si="5"/>
        <v>-1</v>
      </c>
      <c r="O55" s="9">
        <f t="shared" si="9"/>
        <v>-1</v>
      </c>
      <c r="P55" s="9" t="str">
        <f t="shared" si="7"/>
        <v>(0)</v>
      </c>
      <c r="Q55" s="9" t="str">
        <f t="shared" si="8"/>
        <v>(0)</v>
      </c>
      <c r="R55" s="8" t="s">
        <v>387</v>
      </c>
      <c r="S55" s="8" t="s">
        <v>21</v>
      </c>
      <c r="T55" s="9">
        <v>120.0</v>
      </c>
      <c r="U55" s="8" t="s">
        <v>392</v>
      </c>
      <c r="V55" s="8"/>
      <c r="W55" s="8" t="s">
        <v>48</v>
      </c>
      <c r="X55" s="8"/>
      <c r="Y55" s="8"/>
      <c r="Z55" s="8"/>
      <c r="AA55" s="8"/>
      <c r="AB55" s="8"/>
      <c r="AC55" s="8"/>
      <c r="AD55" s="8"/>
      <c r="AE55" s="6"/>
      <c r="AF55" s="6"/>
      <c r="AG55" s="6"/>
      <c r="AH55" s="6"/>
    </row>
    <row r="56">
      <c r="A56" s="6" t="s">
        <v>61</v>
      </c>
      <c r="B56" s="11">
        <v>0.0</v>
      </c>
      <c r="C56" s="11">
        <v>0.0</v>
      </c>
      <c r="D56" s="11">
        <v>1.0</v>
      </c>
      <c r="E56" s="11">
        <v>1.0</v>
      </c>
      <c r="F56" s="11">
        <f t="shared" si="1"/>
        <v>1</v>
      </c>
      <c r="G56" s="11">
        <f t="shared" si="2"/>
        <v>1</v>
      </c>
      <c r="H56" s="11">
        <v>0.743147194385528</v>
      </c>
      <c r="I56" s="11">
        <v>0.743147194385528</v>
      </c>
      <c r="J56" s="9">
        <f t="shared" si="3"/>
        <v>0.7431471944</v>
      </c>
      <c r="K56" s="9">
        <f t="shared" si="4"/>
        <v>0.7431471944</v>
      </c>
      <c r="L56" s="11">
        <v>1.0</v>
      </c>
      <c r="M56" s="11">
        <v>4.0</v>
      </c>
      <c r="N56" s="12">
        <f t="shared" si="5"/>
        <v>-1</v>
      </c>
      <c r="O56" s="12">
        <f t="shared" si="9"/>
        <v>1</v>
      </c>
      <c r="P56" s="13">
        <f t="shared" si="7"/>
        <v>0</v>
      </c>
      <c r="Q56" s="15">
        <f t="shared" si="8"/>
        <v>1</v>
      </c>
      <c r="R56" s="6" t="s">
        <v>393</v>
      </c>
      <c r="S56" s="6" t="s">
        <v>21</v>
      </c>
      <c r="T56" s="11">
        <v>132.0</v>
      </c>
      <c r="U56" s="6" t="s">
        <v>394</v>
      </c>
      <c r="V56" s="6"/>
      <c r="W56" s="6" t="s">
        <v>50</v>
      </c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</row>
    <row r="57">
      <c r="A57" s="6" t="s">
        <v>61</v>
      </c>
      <c r="B57" s="11">
        <v>-0.216644525527954</v>
      </c>
      <c r="C57" s="11">
        <v>0.216644525527954</v>
      </c>
      <c r="D57" s="11">
        <v>1.0</v>
      </c>
      <c r="E57" s="11">
        <v>1.0</v>
      </c>
      <c r="F57" s="11">
        <f t="shared" si="1"/>
        <v>1</v>
      </c>
      <c r="G57" s="11">
        <f t="shared" si="2"/>
        <v>1</v>
      </c>
      <c r="H57" s="11">
        <v>0.822739744186401</v>
      </c>
      <c r="I57" s="11">
        <v>0.822739744186401</v>
      </c>
      <c r="J57" s="9">
        <f t="shared" si="3"/>
        <v>0.8227397442</v>
      </c>
      <c r="K57" s="9">
        <f t="shared" si="4"/>
        <v>0.8227397442</v>
      </c>
      <c r="L57" s="11">
        <v>1.0</v>
      </c>
      <c r="M57" s="11">
        <v>4.0</v>
      </c>
      <c r="N57" s="12">
        <f t="shared" si="5"/>
        <v>-1</v>
      </c>
      <c r="O57" s="12">
        <f t="shared" si="9"/>
        <v>1</v>
      </c>
      <c r="P57" s="13">
        <f t="shared" si="7"/>
        <v>0</v>
      </c>
      <c r="Q57" s="15">
        <f t="shared" si="8"/>
        <v>1</v>
      </c>
      <c r="R57" s="6" t="s">
        <v>393</v>
      </c>
      <c r="S57" s="6" t="s">
        <v>21</v>
      </c>
      <c r="T57" s="11">
        <v>144.0</v>
      </c>
      <c r="U57" s="6" t="s">
        <v>395</v>
      </c>
      <c r="V57" s="6"/>
      <c r="W57" s="6" t="s">
        <v>50</v>
      </c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</row>
    <row r="58">
      <c r="A58" s="8" t="s">
        <v>61</v>
      </c>
      <c r="B58" s="9">
        <v>0.0</v>
      </c>
      <c r="C58" s="9">
        <v>0.0</v>
      </c>
      <c r="D58" s="9">
        <v>1.0</v>
      </c>
      <c r="E58" s="9">
        <v>1.0</v>
      </c>
      <c r="F58" s="8" t="str">
        <f t="shared" si="1"/>
        <v>(1)</v>
      </c>
      <c r="G58" s="8" t="str">
        <f t="shared" si="2"/>
        <v>(1)</v>
      </c>
      <c r="H58" s="9">
        <v>0.80231546802311</v>
      </c>
      <c r="I58" s="9">
        <v>0.872717743684958</v>
      </c>
      <c r="J58" s="9" t="str">
        <f t="shared" si="3"/>
        <v>(0.80231546802311)</v>
      </c>
      <c r="K58" s="9" t="str">
        <f t="shared" si="4"/>
        <v>(0.872717743684958)</v>
      </c>
      <c r="L58" s="9">
        <v>1.0</v>
      </c>
      <c r="M58" s="9">
        <v>4.0</v>
      </c>
      <c r="N58" s="9">
        <f t="shared" si="5"/>
        <v>-1</v>
      </c>
      <c r="O58" s="9">
        <f t="shared" si="9"/>
        <v>1</v>
      </c>
      <c r="P58" s="9" t="str">
        <f t="shared" si="7"/>
        <v>(0)</v>
      </c>
      <c r="Q58" s="9" t="str">
        <f t="shared" si="8"/>
        <v>(1)</v>
      </c>
      <c r="R58" s="8" t="s">
        <v>393</v>
      </c>
      <c r="S58" s="8" t="s">
        <v>21</v>
      </c>
      <c r="T58" s="9">
        <v>156.0</v>
      </c>
      <c r="U58" s="8" t="s">
        <v>396</v>
      </c>
      <c r="V58" s="8"/>
      <c r="W58" s="8" t="s">
        <v>48</v>
      </c>
      <c r="X58" s="8"/>
      <c r="Y58" s="8"/>
      <c r="Z58" s="8"/>
      <c r="AA58" s="8"/>
      <c r="AB58" s="8"/>
      <c r="AC58" s="8"/>
      <c r="AD58" s="8"/>
      <c r="AE58" s="6"/>
      <c r="AF58" s="6"/>
      <c r="AG58" s="6"/>
      <c r="AH58" s="6"/>
    </row>
    <row r="59">
      <c r="A59" s="6" t="s">
        <v>61</v>
      </c>
      <c r="B59" s="11">
        <v>-0.230965423583984</v>
      </c>
      <c r="C59" s="11">
        <v>-0.115482711791992</v>
      </c>
      <c r="D59" s="11">
        <v>1.0</v>
      </c>
      <c r="E59" s="11">
        <v>1.0</v>
      </c>
      <c r="F59" s="11">
        <f t="shared" si="1"/>
        <v>1</v>
      </c>
      <c r="G59" s="11">
        <f t="shared" si="2"/>
        <v>1</v>
      </c>
      <c r="H59" s="11">
        <v>0.722303801774978</v>
      </c>
      <c r="I59" s="11">
        <v>0.722303801774978</v>
      </c>
      <c r="J59" s="9">
        <f t="shared" si="3"/>
        <v>0.7223038018</v>
      </c>
      <c r="K59" s="9">
        <f t="shared" si="4"/>
        <v>0.7223038018</v>
      </c>
      <c r="L59" s="11">
        <v>1.0</v>
      </c>
      <c r="M59" s="11">
        <v>4.0</v>
      </c>
      <c r="N59" s="12">
        <f t="shared" si="5"/>
        <v>-1</v>
      </c>
      <c r="O59" s="12">
        <f t="shared" si="9"/>
        <v>1</v>
      </c>
      <c r="P59" s="13">
        <f t="shared" si="7"/>
        <v>0</v>
      </c>
      <c r="Q59" s="15">
        <f t="shared" si="8"/>
        <v>1</v>
      </c>
      <c r="R59" s="6" t="s">
        <v>393</v>
      </c>
      <c r="S59" s="6" t="s">
        <v>21</v>
      </c>
      <c r="T59" s="11">
        <v>168.0</v>
      </c>
      <c r="U59" s="6" t="s">
        <v>397</v>
      </c>
      <c r="V59" s="6"/>
      <c r="W59" s="6" t="s">
        <v>50</v>
      </c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</row>
    <row r="60">
      <c r="A60" s="8" t="s">
        <v>61</v>
      </c>
      <c r="B60" s="8" t="s">
        <v>74</v>
      </c>
      <c r="C60" s="8" t="s">
        <v>74</v>
      </c>
      <c r="D60" s="9">
        <v>1.0</v>
      </c>
      <c r="E60" s="9">
        <v>1.0</v>
      </c>
      <c r="F60" s="8" t="str">
        <f t="shared" si="1"/>
        <v>(1)</v>
      </c>
      <c r="G60" s="8" t="str">
        <f t="shared" si="2"/>
        <v>(1)</v>
      </c>
      <c r="H60" s="9">
        <v>0.786767162143514</v>
      </c>
      <c r="I60" s="9">
        <v>0.806771547227763</v>
      </c>
      <c r="J60" s="9" t="str">
        <f t="shared" si="3"/>
        <v>(0.786767162143514)</v>
      </c>
      <c r="K60" s="9" t="str">
        <f t="shared" si="4"/>
        <v>(0.806771547227763)</v>
      </c>
      <c r="L60" s="9">
        <v>1.0</v>
      </c>
      <c r="M60" s="9">
        <v>4.0</v>
      </c>
      <c r="N60" s="9">
        <f t="shared" si="5"/>
        <v>-1</v>
      </c>
      <c r="O60" s="9">
        <f t="shared" si="9"/>
        <v>1</v>
      </c>
      <c r="P60" s="9" t="str">
        <f t="shared" si="7"/>
        <v>(0)</v>
      </c>
      <c r="Q60" s="9" t="str">
        <f t="shared" si="8"/>
        <v>(1)</v>
      </c>
      <c r="R60" s="8" t="s">
        <v>393</v>
      </c>
      <c r="S60" s="8" t="s">
        <v>21</v>
      </c>
      <c r="T60" s="9">
        <v>180.0</v>
      </c>
      <c r="U60" s="8" t="s">
        <v>398</v>
      </c>
      <c r="V60" s="8"/>
      <c r="W60" s="8" t="s">
        <v>48</v>
      </c>
      <c r="X60" s="8"/>
      <c r="Y60" s="8"/>
      <c r="Z60" s="8"/>
      <c r="AA60" s="8"/>
      <c r="AB60" s="8"/>
      <c r="AC60" s="8"/>
      <c r="AD60" s="8"/>
      <c r="AE60" s="6"/>
      <c r="AF60" s="6"/>
      <c r="AG60" s="6"/>
      <c r="AH60" s="6"/>
    </row>
    <row r="61">
      <c r="A61" s="6" t="s">
        <v>61</v>
      </c>
      <c r="B61" s="11">
        <v>0.387400460243225</v>
      </c>
      <c r="C61" s="11">
        <v>0.290550345182418</v>
      </c>
      <c r="D61" s="11">
        <v>-1.0</v>
      </c>
      <c r="E61" s="11">
        <v>1.0</v>
      </c>
      <c r="F61" s="11">
        <f t="shared" si="1"/>
        <v>-1</v>
      </c>
      <c r="G61" s="11">
        <f t="shared" si="2"/>
        <v>1</v>
      </c>
      <c r="H61" s="11">
        <v>1.0</v>
      </c>
      <c r="I61" s="11">
        <v>1.0</v>
      </c>
      <c r="J61" s="9">
        <f t="shared" si="3"/>
        <v>1</v>
      </c>
      <c r="K61" s="9">
        <f t="shared" si="4"/>
        <v>1</v>
      </c>
      <c r="L61" s="11">
        <v>1.0</v>
      </c>
      <c r="M61" s="11">
        <v>4.0</v>
      </c>
      <c r="N61" s="12">
        <f t="shared" si="5"/>
        <v>-1</v>
      </c>
      <c r="O61" s="12">
        <f t="shared" si="9"/>
        <v>1</v>
      </c>
      <c r="P61" s="15">
        <f t="shared" si="7"/>
        <v>1</v>
      </c>
      <c r="Q61" s="15">
        <f t="shared" si="8"/>
        <v>1</v>
      </c>
      <c r="R61" s="6" t="s">
        <v>381</v>
      </c>
      <c r="S61" s="6" t="s">
        <v>21</v>
      </c>
      <c r="T61" s="11">
        <v>192.0</v>
      </c>
      <c r="U61" s="6" t="s">
        <v>399</v>
      </c>
      <c r="V61" s="6"/>
      <c r="W61" s="6" t="s">
        <v>50</v>
      </c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</row>
    <row r="62">
      <c r="A62" s="6" t="s">
        <v>61</v>
      </c>
      <c r="B62" s="11">
        <v>0.74872465133667</v>
      </c>
      <c r="C62" s="11">
        <v>0.561543488502502</v>
      </c>
      <c r="D62" s="11">
        <v>1.0</v>
      </c>
      <c r="E62" s="11">
        <v>1.0</v>
      </c>
      <c r="F62" s="11">
        <f t="shared" si="1"/>
        <v>1</v>
      </c>
      <c r="G62" s="11">
        <f t="shared" si="2"/>
        <v>1</v>
      </c>
      <c r="H62" s="11">
        <v>-0.596890317370084</v>
      </c>
      <c r="I62" s="11">
        <v>0.793869157903204</v>
      </c>
      <c r="J62" s="9">
        <f t="shared" si="3"/>
        <v>-0.5968903174</v>
      </c>
      <c r="K62" s="9">
        <f t="shared" si="4"/>
        <v>0.7938691579</v>
      </c>
      <c r="L62" s="11">
        <v>1.0</v>
      </c>
      <c r="M62" s="11">
        <v>4.0</v>
      </c>
      <c r="N62" s="12">
        <f t="shared" si="5"/>
        <v>-1</v>
      </c>
      <c r="O62" s="12">
        <f t="shared" si="9"/>
        <v>1</v>
      </c>
      <c r="P62" s="13">
        <f t="shared" si="7"/>
        <v>0</v>
      </c>
      <c r="Q62" s="15">
        <f t="shared" si="8"/>
        <v>1</v>
      </c>
      <c r="R62" s="6" t="s">
        <v>381</v>
      </c>
      <c r="S62" s="6" t="s">
        <v>21</v>
      </c>
      <c r="T62" s="11">
        <v>204.0</v>
      </c>
      <c r="U62" s="6" t="s">
        <v>400</v>
      </c>
      <c r="V62" s="6"/>
      <c r="W62" s="6" t="s">
        <v>50</v>
      </c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</row>
    <row r="63">
      <c r="A63" s="8" t="s">
        <v>61</v>
      </c>
      <c r="B63" s="9">
        <v>0.26420087814331</v>
      </c>
      <c r="C63" s="9">
        <v>0.198150658607482</v>
      </c>
      <c r="D63" s="9">
        <v>1.0</v>
      </c>
      <c r="E63" s="9">
        <v>1.0</v>
      </c>
      <c r="F63" s="8" t="str">
        <f t="shared" si="1"/>
        <v>(1)</v>
      </c>
      <c r="G63" s="8" t="str">
        <f t="shared" si="2"/>
        <v>(1)</v>
      </c>
      <c r="H63" s="9">
        <v>0.858897964136911</v>
      </c>
      <c r="I63" s="9">
        <v>0.753787600977057</v>
      </c>
      <c r="J63" s="9" t="str">
        <f t="shared" si="3"/>
        <v>(0.858897964136911)</v>
      </c>
      <c r="K63" s="9" t="str">
        <f t="shared" si="4"/>
        <v>(0.753787600977057)</v>
      </c>
      <c r="L63" s="9">
        <v>1.0</v>
      </c>
      <c r="M63" s="9">
        <v>4.0</v>
      </c>
      <c r="N63" s="9">
        <f t="shared" si="5"/>
        <v>-1</v>
      </c>
      <c r="O63" s="9">
        <f t="shared" si="9"/>
        <v>1</v>
      </c>
      <c r="P63" s="9" t="str">
        <f t="shared" si="7"/>
        <v>(0)</v>
      </c>
      <c r="Q63" s="9" t="str">
        <f t="shared" si="8"/>
        <v>(1)</v>
      </c>
      <c r="R63" s="8" t="s">
        <v>381</v>
      </c>
      <c r="S63" s="8" t="s">
        <v>21</v>
      </c>
      <c r="T63" s="9">
        <v>216.0</v>
      </c>
      <c r="U63" s="8" t="s">
        <v>401</v>
      </c>
      <c r="V63" s="8"/>
      <c r="W63" s="8" t="s">
        <v>48</v>
      </c>
      <c r="X63" s="8"/>
      <c r="Y63" s="8"/>
      <c r="Z63" s="8"/>
      <c r="AA63" s="8"/>
      <c r="AB63" s="8"/>
      <c r="AC63" s="8"/>
      <c r="AD63" s="8"/>
      <c r="AE63" s="6"/>
      <c r="AF63" s="6"/>
      <c r="AG63" s="6"/>
      <c r="AH63" s="6"/>
    </row>
    <row r="64">
      <c r="A64" s="6" t="s">
        <v>61</v>
      </c>
      <c r="B64" s="11">
        <v>0.437894344329834</v>
      </c>
      <c r="C64" s="11">
        <v>0.328420758247375</v>
      </c>
      <c r="D64" s="11">
        <v>-1.0</v>
      </c>
      <c r="E64" s="11">
        <v>-1.0</v>
      </c>
      <c r="F64" s="11">
        <f t="shared" si="1"/>
        <v>-1</v>
      </c>
      <c r="G64" s="11">
        <f t="shared" si="2"/>
        <v>-1</v>
      </c>
      <c r="H64" s="11">
        <v>0.854200919401289</v>
      </c>
      <c r="I64" s="11">
        <v>0.841113024899096</v>
      </c>
      <c r="J64" s="9">
        <f t="shared" si="3"/>
        <v>0.8542009194</v>
      </c>
      <c r="K64" s="9">
        <f t="shared" si="4"/>
        <v>0.8411130249</v>
      </c>
      <c r="L64" s="11">
        <v>1.0</v>
      </c>
      <c r="M64" s="11">
        <v>4.0</v>
      </c>
      <c r="N64" s="12">
        <f t="shared" si="5"/>
        <v>-1</v>
      </c>
      <c r="O64" s="12">
        <f t="shared" si="9"/>
        <v>1</v>
      </c>
      <c r="P64" s="15">
        <f t="shared" si="7"/>
        <v>1</v>
      </c>
      <c r="Q64" s="13">
        <f t="shared" si="8"/>
        <v>0</v>
      </c>
      <c r="R64" s="6" t="s">
        <v>381</v>
      </c>
      <c r="S64" s="6" t="s">
        <v>21</v>
      </c>
      <c r="T64" s="11">
        <v>228.0</v>
      </c>
      <c r="U64" s="6" t="s">
        <v>402</v>
      </c>
      <c r="V64" s="6"/>
      <c r="W64" s="6" t="s">
        <v>50</v>
      </c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</row>
    <row r="65">
      <c r="A65" s="6" t="s">
        <v>61</v>
      </c>
      <c r="B65" s="11">
        <v>0.0</v>
      </c>
      <c r="C65" s="11">
        <v>0.0</v>
      </c>
      <c r="D65" s="11">
        <v>-1.0</v>
      </c>
      <c r="E65" s="11">
        <v>-1.0</v>
      </c>
      <c r="F65" s="11">
        <f t="shared" si="1"/>
        <v>-1</v>
      </c>
      <c r="G65" s="11">
        <f t="shared" si="2"/>
        <v>-1</v>
      </c>
      <c r="H65" s="11">
        <v>-0.527765649155583</v>
      </c>
      <c r="I65" s="11">
        <v>-0.563719047304843</v>
      </c>
      <c r="J65" s="9">
        <f t="shared" si="3"/>
        <v>-0.5277656492</v>
      </c>
      <c r="K65" s="9">
        <f t="shared" si="4"/>
        <v>-0.5637190473</v>
      </c>
      <c r="L65" s="11">
        <v>1.0</v>
      </c>
      <c r="M65" s="11">
        <v>4.0</v>
      </c>
      <c r="N65" s="12">
        <f t="shared" si="5"/>
        <v>-1</v>
      </c>
      <c r="O65" s="12">
        <f t="shared" si="9"/>
        <v>1</v>
      </c>
      <c r="P65" s="15">
        <f t="shared" si="7"/>
        <v>1</v>
      </c>
      <c r="Q65" s="13">
        <f t="shared" si="8"/>
        <v>0</v>
      </c>
      <c r="R65" s="6" t="s">
        <v>381</v>
      </c>
      <c r="S65" s="6" t="s">
        <v>21</v>
      </c>
      <c r="T65" s="11">
        <v>240.0</v>
      </c>
      <c r="U65" s="6" t="s">
        <v>403</v>
      </c>
      <c r="V65" s="6"/>
      <c r="W65" s="6" t="s">
        <v>50</v>
      </c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</row>
    <row r="66">
      <c r="A66" s="6" t="s">
        <v>61</v>
      </c>
      <c r="B66" s="11">
        <v>0.0</v>
      </c>
      <c r="C66" s="11">
        <v>0.0</v>
      </c>
      <c r="D66" s="11">
        <v>1.0</v>
      </c>
      <c r="E66" s="11">
        <v>1.0</v>
      </c>
      <c r="F66" s="11">
        <f t="shared" si="1"/>
        <v>1</v>
      </c>
      <c r="G66" s="11">
        <f t="shared" si="2"/>
        <v>1</v>
      </c>
      <c r="H66" s="11">
        <v>-0.590809059143066</v>
      </c>
      <c r="I66" s="11">
        <v>-0.590809059143066</v>
      </c>
      <c r="J66" s="9">
        <f t="shared" si="3"/>
        <v>-0.5908090591</v>
      </c>
      <c r="K66" s="9">
        <f t="shared" si="4"/>
        <v>-0.5908090591</v>
      </c>
      <c r="L66" s="11">
        <v>3.0</v>
      </c>
      <c r="M66" s="11">
        <v>2.0</v>
      </c>
      <c r="N66" s="12">
        <f t="shared" si="5"/>
        <v>1</v>
      </c>
      <c r="O66" s="12">
        <f t="shared" si="9"/>
        <v>-1</v>
      </c>
      <c r="P66" s="15">
        <f t="shared" si="7"/>
        <v>1</v>
      </c>
      <c r="Q66" s="13">
        <f t="shared" si="8"/>
        <v>0</v>
      </c>
      <c r="R66" s="6" t="s">
        <v>404</v>
      </c>
      <c r="S66" s="6" t="s">
        <v>21</v>
      </c>
      <c r="T66" s="11">
        <v>252.0</v>
      </c>
      <c r="U66" s="6" t="s">
        <v>405</v>
      </c>
      <c r="V66" s="6"/>
      <c r="W66" s="6" t="s">
        <v>50</v>
      </c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</row>
    <row r="67">
      <c r="A67" s="8" t="s">
        <v>61</v>
      </c>
      <c r="B67" s="9">
        <v>0.244164776802063</v>
      </c>
      <c r="C67" s="9">
        <v>0.183123582601547</v>
      </c>
      <c r="D67" s="9">
        <v>-1.0</v>
      </c>
      <c r="E67" s="9">
        <v>1.0</v>
      </c>
      <c r="F67" s="8" t="str">
        <f t="shared" si="1"/>
        <v>(-1)</v>
      </c>
      <c r="G67" s="8" t="str">
        <f t="shared" si="2"/>
        <v>(1)</v>
      </c>
      <c r="H67" s="9">
        <v>0.748750400543212</v>
      </c>
      <c r="I67" s="9">
        <v>0.748750400543212</v>
      </c>
      <c r="J67" s="9" t="str">
        <f t="shared" si="3"/>
        <v>(0.748750400543212)</v>
      </c>
      <c r="K67" s="9" t="str">
        <f t="shared" si="4"/>
        <v>(0.748750400543212)</v>
      </c>
      <c r="L67" s="9">
        <v>3.0</v>
      </c>
      <c r="M67" s="9">
        <v>2.0</v>
      </c>
      <c r="N67" s="9">
        <f t="shared" si="5"/>
        <v>1</v>
      </c>
      <c r="O67" s="9">
        <f t="shared" si="9"/>
        <v>-1</v>
      </c>
      <c r="P67" s="9" t="str">
        <f t="shared" si="7"/>
        <v>(0)</v>
      </c>
      <c r="Q67" s="9" t="str">
        <f t="shared" si="8"/>
        <v>(0)</v>
      </c>
      <c r="R67" s="8" t="s">
        <v>404</v>
      </c>
      <c r="S67" s="8" t="s">
        <v>21</v>
      </c>
      <c r="T67" s="9">
        <v>264.0</v>
      </c>
      <c r="U67" s="8" t="s">
        <v>406</v>
      </c>
      <c r="V67" s="8"/>
      <c r="W67" s="8" t="s">
        <v>48</v>
      </c>
      <c r="X67" s="8"/>
      <c r="Y67" s="8"/>
      <c r="Z67" s="8"/>
      <c r="AA67" s="8"/>
      <c r="AB67" s="8"/>
      <c r="AC67" s="8"/>
      <c r="AD67" s="8"/>
      <c r="AE67" s="6"/>
      <c r="AF67" s="6"/>
      <c r="AG67" s="6"/>
      <c r="AH67" s="6"/>
    </row>
    <row r="68">
      <c r="A68" s="9">
        <v>3.0</v>
      </c>
      <c r="B68" s="9">
        <v>0.494341707229614</v>
      </c>
      <c r="C68" s="9">
        <v>0.37075628042221</v>
      </c>
      <c r="D68" s="9">
        <v>1.0</v>
      </c>
      <c r="E68" s="9">
        <v>1.0</v>
      </c>
      <c r="F68" s="8" t="str">
        <f t="shared" si="1"/>
        <v>(1)</v>
      </c>
      <c r="G68" s="8" t="str">
        <f t="shared" si="2"/>
        <v>(1)</v>
      </c>
      <c r="H68" s="9">
        <v>0.812524012207806</v>
      </c>
      <c r="I68" s="9">
        <v>0.766703939050302</v>
      </c>
      <c r="J68" s="9" t="str">
        <f t="shared" si="3"/>
        <v>(0.812524012207806)</v>
      </c>
      <c r="K68" s="9" t="str">
        <f t="shared" si="4"/>
        <v>(0.766703939050302)</v>
      </c>
      <c r="L68" s="9">
        <v>3.0</v>
      </c>
      <c r="M68" s="9">
        <v>2.0</v>
      </c>
      <c r="N68" s="9">
        <f t="shared" si="5"/>
        <v>1</v>
      </c>
      <c r="O68" s="9">
        <f t="shared" si="9"/>
        <v>-1</v>
      </c>
      <c r="P68" s="8" t="str">
        <f t="shared" si="7"/>
        <v>(1)</v>
      </c>
      <c r="Q68" s="8" t="str">
        <f t="shared" si="8"/>
        <v>(0)</v>
      </c>
      <c r="R68" s="8" t="s">
        <v>300</v>
      </c>
      <c r="S68" s="8" t="s">
        <v>21</v>
      </c>
      <c r="T68" s="9">
        <v>12.0</v>
      </c>
      <c r="U68" s="8" t="s">
        <v>407</v>
      </c>
      <c r="V68" s="8"/>
      <c r="W68" s="8" t="s">
        <v>48</v>
      </c>
      <c r="X68" s="8"/>
      <c r="Y68" s="8"/>
      <c r="Z68" s="8"/>
      <c r="AA68" s="8"/>
      <c r="AB68" s="8"/>
      <c r="AC68" s="8"/>
      <c r="AD68" s="8"/>
      <c r="AE68" s="6"/>
      <c r="AF68" s="6"/>
      <c r="AG68" s="6"/>
      <c r="AH68" s="6"/>
    </row>
    <row r="69">
      <c r="A69" s="11">
        <v>3.0</v>
      </c>
      <c r="B69" s="11">
        <v>0.0</v>
      </c>
      <c r="C69" s="11">
        <v>0.0</v>
      </c>
      <c r="D69" s="11">
        <v>1.0</v>
      </c>
      <c r="E69" s="11">
        <v>1.0</v>
      </c>
      <c r="F69" s="11">
        <f t="shared" si="1"/>
        <v>1</v>
      </c>
      <c r="G69" s="11">
        <f t="shared" si="2"/>
        <v>1</v>
      </c>
      <c r="H69" s="11">
        <v>0.812524012207806</v>
      </c>
      <c r="I69" s="11">
        <v>0.766703939050302</v>
      </c>
      <c r="J69" s="9">
        <f t="shared" si="3"/>
        <v>0.8125240122</v>
      </c>
      <c r="K69" s="9">
        <f t="shared" si="4"/>
        <v>0.7667039391</v>
      </c>
      <c r="L69" s="11">
        <v>3.0</v>
      </c>
      <c r="M69" s="11">
        <v>2.0</v>
      </c>
      <c r="N69" s="11">
        <f t="shared" si="5"/>
        <v>1</v>
      </c>
      <c r="O69" s="11">
        <f t="shared" si="9"/>
        <v>-1</v>
      </c>
      <c r="P69" s="15">
        <f t="shared" si="7"/>
        <v>1</v>
      </c>
      <c r="Q69" s="13">
        <f t="shared" si="8"/>
        <v>0</v>
      </c>
      <c r="R69" s="6" t="s">
        <v>300</v>
      </c>
      <c r="S69" s="6" t="s">
        <v>21</v>
      </c>
      <c r="T69" s="11">
        <v>24.0</v>
      </c>
      <c r="U69" s="6" t="s">
        <v>408</v>
      </c>
      <c r="V69" s="6"/>
      <c r="W69" s="6" t="s">
        <v>50</v>
      </c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</row>
    <row r="70">
      <c r="A70" s="11">
        <v>3.0</v>
      </c>
      <c r="B70" s="11">
        <v>0.0</v>
      </c>
      <c r="C70" s="11">
        <v>0.0</v>
      </c>
      <c r="D70" s="11">
        <v>1.0</v>
      </c>
      <c r="E70" s="11">
        <v>1.0</v>
      </c>
      <c r="F70" s="11">
        <f t="shared" si="1"/>
        <v>1</v>
      </c>
      <c r="G70" s="11">
        <f t="shared" si="2"/>
        <v>1</v>
      </c>
      <c r="H70" s="11">
        <v>0.571451771259307</v>
      </c>
      <c r="I70" s="11">
        <v>0.571451771259307</v>
      </c>
      <c r="J70" s="9">
        <f t="shared" si="3"/>
        <v>0.5714517713</v>
      </c>
      <c r="K70" s="9">
        <f t="shared" si="4"/>
        <v>0.5714517713</v>
      </c>
      <c r="L70" s="11">
        <v>3.0</v>
      </c>
      <c r="M70" s="11">
        <v>2.0</v>
      </c>
      <c r="N70" s="11">
        <f t="shared" si="5"/>
        <v>1</v>
      </c>
      <c r="O70" s="11">
        <f t="shared" si="9"/>
        <v>-1</v>
      </c>
      <c r="P70" s="15">
        <f t="shared" si="7"/>
        <v>1</v>
      </c>
      <c r="Q70" s="13">
        <f t="shared" si="8"/>
        <v>0</v>
      </c>
      <c r="R70" s="6" t="s">
        <v>300</v>
      </c>
      <c r="S70" s="6" t="s">
        <v>21</v>
      </c>
      <c r="T70" s="11">
        <v>36.0</v>
      </c>
      <c r="U70" s="6" t="s">
        <v>409</v>
      </c>
      <c r="V70" s="6"/>
      <c r="W70" s="6" t="s">
        <v>50</v>
      </c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</row>
    <row r="71">
      <c r="A71" s="11">
        <v>3.0</v>
      </c>
      <c r="B71" s="11">
        <v>0.0</v>
      </c>
      <c r="C71" s="11">
        <v>0.0</v>
      </c>
      <c r="D71" s="11">
        <v>-1.0</v>
      </c>
      <c r="E71" s="11">
        <v>1.0</v>
      </c>
      <c r="F71" s="11">
        <f t="shared" si="1"/>
        <v>-1</v>
      </c>
      <c r="G71" s="11">
        <f t="shared" si="2"/>
        <v>1</v>
      </c>
      <c r="H71" s="11">
        <v>0.581027007102966</v>
      </c>
      <c r="I71" s="11">
        <v>0.581027007102966</v>
      </c>
      <c r="J71" s="9">
        <f t="shared" si="3"/>
        <v>0.5810270071</v>
      </c>
      <c r="K71" s="9">
        <f t="shared" si="4"/>
        <v>0.5810270071</v>
      </c>
      <c r="L71" s="11">
        <v>3.0</v>
      </c>
      <c r="M71" s="11">
        <v>2.0</v>
      </c>
      <c r="N71" s="11">
        <f t="shared" si="5"/>
        <v>1</v>
      </c>
      <c r="O71" s="11">
        <f t="shared" si="9"/>
        <v>-1</v>
      </c>
      <c r="P71" s="13">
        <f t="shared" si="7"/>
        <v>0</v>
      </c>
      <c r="Q71" s="13">
        <f t="shared" si="8"/>
        <v>0</v>
      </c>
      <c r="R71" s="6" t="s">
        <v>300</v>
      </c>
      <c r="S71" s="6" t="s">
        <v>21</v>
      </c>
      <c r="T71" s="11">
        <v>48.0</v>
      </c>
      <c r="U71" s="6" t="s">
        <v>410</v>
      </c>
      <c r="V71" s="6"/>
      <c r="W71" s="6" t="s">
        <v>50</v>
      </c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</row>
    <row r="72">
      <c r="A72" s="11">
        <v>3.0</v>
      </c>
      <c r="B72" s="11">
        <v>0.0</v>
      </c>
      <c r="C72" s="11">
        <v>0.0</v>
      </c>
      <c r="D72" s="11">
        <v>1.0</v>
      </c>
      <c r="E72" s="11">
        <v>1.0</v>
      </c>
      <c r="F72" s="11">
        <f t="shared" si="1"/>
        <v>1</v>
      </c>
      <c r="G72" s="11">
        <f t="shared" si="2"/>
        <v>1</v>
      </c>
      <c r="H72" s="11">
        <v>-0.664740180969238</v>
      </c>
      <c r="I72" s="11">
        <v>0.664740180969238</v>
      </c>
      <c r="J72" s="9">
        <f t="shared" si="3"/>
        <v>-0.664740181</v>
      </c>
      <c r="K72" s="9">
        <f t="shared" si="4"/>
        <v>0.664740181</v>
      </c>
      <c r="L72" s="11">
        <v>3.0</v>
      </c>
      <c r="M72" s="11">
        <v>2.0</v>
      </c>
      <c r="N72" s="11">
        <f t="shared" si="5"/>
        <v>1</v>
      </c>
      <c r="O72" s="11">
        <f t="shared" si="9"/>
        <v>-1</v>
      </c>
      <c r="P72" s="15">
        <f t="shared" si="7"/>
        <v>1</v>
      </c>
      <c r="Q72" s="13">
        <f t="shared" si="8"/>
        <v>0</v>
      </c>
      <c r="R72" s="6" t="s">
        <v>300</v>
      </c>
      <c r="S72" s="6" t="s">
        <v>21</v>
      </c>
      <c r="T72" s="11">
        <v>60.0</v>
      </c>
      <c r="U72" s="6" t="s">
        <v>411</v>
      </c>
      <c r="V72" s="6"/>
      <c r="W72" s="6" t="s">
        <v>50</v>
      </c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</row>
    <row r="73">
      <c r="A73" s="9">
        <v>3.0</v>
      </c>
      <c r="B73" s="9">
        <v>-0.425732660293579</v>
      </c>
      <c r="C73" s="9">
        <v>0.425732660293579</v>
      </c>
      <c r="D73" s="9">
        <v>1.0</v>
      </c>
      <c r="E73" s="9">
        <v>1.0</v>
      </c>
      <c r="F73" s="8" t="str">
        <f t="shared" si="1"/>
        <v>(1)</v>
      </c>
      <c r="G73" s="8" t="str">
        <f t="shared" si="2"/>
        <v>(1)</v>
      </c>
      <c r="H73" s="9">
        <v>0.650870656967163</v>
      </c>
      <c r="I73" s="9">
        <v>0.650870656967163</v>
      </c>
      <c r="J73" s="9" t="str">
        <f t="shared" si="3"/>
        <v>(0.650870656967163)</v>
      </c>
      <c r="K73" s="9" t="str">
        <f t="shared" si="4"/>
        <v>(0.650870656967163)</v>
      </c>
      <c r="L73" s="9">
        <v>3.0</v>
      </c>
      <c r="M73" s="9">
        <v>3.0</v>
      </c>
      <c r="N73" s="9">
        <f t="shared" si="5"/>
        <v>1</v>
      </c>
      <c r="O73" s="9">
        <f t="shared" si="9"/>
        <v>1</v>
      </c>
      <c r="P73" s="8" t="str">
        <f t="shared" si="7"/>
        <v>(1)</v>
      </c>
      <c r="Q73" s="8" t="str">
        <f t="shared" si="8"/>
        <v>(1)</v>
      </c>
      <c r="R73" s="8" t="s">
        <v>412</v>
      </c>
      <c r="S73" s="8" t="s">
        <v>21</v>
      </c>
      <c r="T73" s="9">
        <v>72.0</v>
      </c>
      <c r="U73" s="8" t="s">
        <v>413</v>
      </c>
      <c r="V73" s="8"/>
      <c r="W73" s="8" t="s">
        <v>48</v>
      </c>
      <c r="X73" s="8"/>
      <c r="Y73" s="8"/>
      <c r="Z73" s="8"/>
      <c r="AA73" s="8"/>
      <c r="AB73" s="8"/>
      <c r="AC73" s="8"/>
      <c r="AD73" s="8"/>
      <c r="AE73" s="6"/>
      <c r="AF73" s="6"/>
      <c r="AG73" s="6"/>
      <c r="AH73" s="6"/>
    </row>
    <row r="74">
      <c r="A74" s="11">
        <v>3.0</v>
      </c>
      <c r="B74" s="11">
        <v>0.456277561187744</v>
      </c>
      <c r="C74" s="11">
        <v>0.342208170890808</v>
      </c>
      <c r="D74" s="11">
        <v>1.0</v>
      </c>
      <c r="E74" s="11">
        <v>1.0</v>
      </c>
      <c r="F74" s="11">
        <f t="shared" si="1"/>
        <v>1</v>
      </c>
      <c r="G74" s="11">
        <f t="shared" si="2"/>
        <v>1</v>
      </c>
      <c r="H74" s="11">
        <v>0.595346027777181</v>
      </c>
      <c r="I74" s="11">
        <v>0.837010425164712</v>
      </c>
      <c r="J74" s="9">
        <f t="shared" si="3"/>
        <v>0.5953460278</v>
      </c>
      <c r="K74" s="9">
        <f t="shared" si="4"/>
        <v>0.8370104252</v>
      </c>
      <c r="L74" s="11">
        <v>3.0</v>
      </c>
      <c r="M74" s="11">
        <v>3.0</v>
      </c>
      <c r="N74" s="11">
        <f t="shared" si="5"/>
        <v>1</v>
      </c>
      <c r="O74" s="11">
        <f t="shared" si="9"/>
        <v>1</v>
      </c>
      <c r="P74" s="15">
        <f t="shared" si="7"/>
        <v>1</v>
      </c>
      <c r="Q74" s="15">
        <f t="shared" si="8"/>
        <v>1</v>
      </c>
      <c r="R74" s="6" t="s">
        <v>412</v>
      </c>
      <c r="S74" s="6" t="s">
        <v>21</v>
      </c>
      <c r="T74" s="11">
        <v>84.0</v>
      </c>
      <c r="U74" s="6" t="s">
        <v>414</v>
      </c>
      <c r="V74" s="6"/>
      <c r="W74" s="6" t="s">
        <v>50</v>
      </c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</row>
    <row r="75">
      <c r="A75" s="11">
        <v>3.0</v>
      </c>
      <c r="B75" s="11">
        <v>0.0</v>
      </c>
      <c r="C75" s="11">
        <v>0.0</v>
      </c>
      <c r="D75" s="11">
        <v>-1.0</v>
      </c>
      <c r="E75" s="11">
        <v>1.0</v>
      </c>
      <c r="F75" s="11">
        <f t="shared" si="1"/>
        <v>-1</v>
      </c>
      <c r="G75" s="11">
        <f t="shared" si="2"/>
        <v>1</v>
      </c>
      <c r="H75" s="11">
        <v>0.813933738741768</v>
      </c>
      <c r="I75" s="11">
        <v>0.774898261333624</v>
      </c>
      <c r="J75" s="9">
        <f t="shared" si="3"/>
        <v>0.8139337387</v>
      </c>
      <c r="K75" s="9">
        <f t="shared" si="4"/>
        <v>0.7748982613</v>
      </c>
      <c r="L75" s="11">
        <v>3.0</v>
      </c>
      <c r="M75" s="11">
        <v>3.0</v>
      </c>
      <c r="N75" s="11">
        <f t="shared" si="5"/>
        <v>1</v>
      </c>
      <c r="O75" s="11">
        <f t="shared" si="9"/>
        <v>1</v>
      </c>
      <c r="P75" s="13">
        <f t="shared" si="7"/>
        <v>0</v>
      </c>
      <c r="Q75" s="15">
        <f t="shared" si="8"/>
        <v>1</v>
      </c>
      <c r="R75" s="6" t="s">
        <v>412</v>
      </c>
      <c r="S75" s="6" t="s">
        <v>21</v>
      </c>
      <c r="T75" s="11">
        <v>96.0</v>
      </c>
      <c r="U75" s="6" t="s">
        <v>415</v>
      </c>
      <c r="V75" s="6"/>
      <c r="W75" s="6" t="s">
        <v>50</v>
      </c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</row>
    <row r="76">
      <c r="A76" s="9">
        <v>3.0</v>
      </c>
      <c r="B76" s="9">
        <v>0.0</v>
      </c>
      <c r="C76" s="9">
        <v>0.0</v>
      </c>
      <c r="D76" s="9">
        <v>1.0</v>
      </c>
      <c r="E76" s="9">
        <v>1.0</v>
      </c>
      <c r="F76" s="8" t="str">
        <f t="shared" si="1"/>
        <v>(1)</v>
      </c>
      <c r="G76" s="8" t="str">
        <f t="shared" si="2"/>
        <v>(1)</v>
      </c>
      <c r="H76" s="9">
        <v>-0.74153254032135</v>
      </c>
      <c r="I76" s="9">
        <v>0.74153254032135</v>
      </c>
      <c r="J76" s="9" t="str">
        <f t="shared" si="3"/>
        <v>(-0.74153254032135)</v>
      </c>
      <c r="K76" s="9" t="str">
        <f t="shared" si="4"/>
        <v>(0.74153254032135)</v>
      </c>
      <c r="L76" s="9">
        <v>3.0</v>
      </c>
      <c r="M76" s="9">
        <v>3.0</v>
      </c>
      <c r="N76" s="9">
        <f t="shared" si="5"/>
        <v>1</v>
      </c>
      <c r="O76" s="9">
        <f t="shared" si="9"/>
        <v>1</v>
      </c>
      <c r="P76" s="8" t="str">
        <f t="shared" si="7"/>
        <v>(1)</v>
      </c>
      <c r="Q76" s="8" t="str">
        <f t="shared" si="8"/>
        <v>(1)</v>
      </c>
      <c r="R76" s="8" t="s">
        <v>412</v>
      </c>
      <c r="S76" s="8" t="s">
        <v>21</v>
      </c>
      <c r="T76" s="9">
        <v>108.0</v>
      </c>
      <c r="U76" s="8" t="s">
        <v>416</v>
      </c>
      <c r="V76" s="8"/>
      <c r="W76" s="8" t="s">
        <v>48</v>
      </c>
      <c r="X76" s="8"/>
      <c r="Y76" s="8"/>
      <c r="Z76" s="8"/>
      <c r="AA76" s="8"/>
      <c r="AB76" s="8"/>
      <c r="AC76" s="8"/>
      <c r="AD76" s="8"/>
      <c r="AE76" s="6"/>
      <c r="AF76" s="6"/>
      <c r="AG76" s="6"/>
      <c r="AH76" s="6"/>
    </row>
    <row r="77">
      <c r="A77" s="11">
        <v>3.0</v>
      </c>
      <c r="B77" s="11">
        <v>0.584665489196777</v>
      </c>
      <c r="C77" s="11">
        <v>0.438499116897583</v>
      </c>
      <c r="D77" s="11">
        <v>1.0</v>
      </c>
      <c r="E77" s="11">
        <v>1.0</v>
      </c>
      <c r="F77" s="11">
        <f t="shared" si="1"/>
        <v>1</v>
      </c>
      <c r="G77" s="11">
        <f t="shared" si="2"/>
        <v>1</v>
      </c>
      <c r="H77" s="11">
        <v>0.723907816410064</v>
      </c>
      <c r="I77" s="11">
        <v>0.723907816410064</v>
      </c>
      <c r="J77" s="9">
        <f t="shared" si="3"/>
        <v>0.7239078164</v>
      </c>
      <c r="K77" s="9">
        <f t="shared" si="4"/>
        <v>0.7239078164</v>
      </c>
      <c r="L77" s="11">
        <v>3.0</v>
      </c>
      <c r="M77" s="11">
        <v>3.0</v>
      </c>
      <c r="N77" s="11">
        <f t="shared" si="5"/>
        <v>1</v>
      </c>
      <c r="O77" s="11">
        <f t="shared" si="9"/>
        <v>1</v>
      </c>
      <c r="P77" s="15">
        <f t="shared" si="7"/>
        <v>1</v>
      </c>
      <c r="Q77" s="15">
        <f t="shared" si="8"/>
        <v>1</v>
      </c>
      <c r="R77" s="6" t="s">
        <v>412</v>
      </c>
      <c r="S77" s="6" t="s">
        <v>21</v>
      </c>
      <c r="T77" s="11">
        <v>120.0</v>
      </c>
      <c r="U77" s="6" t="s">
        <v>417</v>
      </c>
      <c r="V77" s="6"/>
      <c r="W77" s="6" t="s">
        <v>50</v>
      </c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</row>
    <row r="78">
      <c r="A78" s="9">
        <v>3.0</v>
      </c>
      <c r="B78" s="9">
        <v>0.0</v>
      </c>
      <c r="C78" s="9">
        <v>0.0</v>
      </c>
      <c r="D78" s="9">
        <v>1.0</v>
      </c>
      <c r="E78" s="9">
        <v>1.0</v>
      </c>
      <c r="F78" s="8" t="str">
        <f t="shared" si="1"/>
        <v>(1)</v>
      </c>
      <c r="G78" s="8" t="str">
        <f t="shared" si="2"/>
        <v>(1)</v>
      </c>
      <c r="H78" s="9">
        <v>0.817876183795697</v>
      </c>
      <c r="I78" s="9">
        <v>0.753782358622377</v>
      </c>
      <c r="J78" s="9" t="str">
        <f t="shared" si="3"/>
        <v>(0.817876183795697)</v>
      </c>
      <c r="K78" s="9" t="str">
        <f t="shared" si="4"/>
        <v>(0.753782358622377)</v>
      </c>
      <c r="L78" s="9">
        <v>2.0</v>
      </c>
      <c r="M78" s="9">
        <v>3.0</v>
      </c>
      <c r="N78" s="9">
        <f t="shared" si="5"/>
        <v>-1</v>
      </c>
      <c r="O78" s="9">
        <f t="shared" si="9"/>
        <v>1</v>
      </c>
      <c r="P78" s="8" t="str">
        <f t="shared" si="7"/>
        <v>(0)</v>
      </c>
      <c r="Q78" s="8" t="str">
        <f t="shared" si="8"/>
        <v>(1)</v>
      </c>
      <c r="R78" s="8" t="s">
        <v>418</v>
      </c>
      <c r="S78" s="8" t="s">
        <v>21</v>
      </c>
      <c r="T78" s="9">
        <v>132.0</v>
      </c>
      <c r="U78" s="8" t="s">
        <v>419</v>
      </c>
      <c r="V78" s="8"/>
      <c r="W78" s="8" t="s">
        <v>48</v>
      </c>
      <c r="X78" s="8"/>
      <c r="Y78" s="8"/>
      <c r="Z78" s="8"/>
      <c r="AA78" s="8"/>
      <c r="AB78" s="8"/>
      <c r="AC78" s="8"/>
      <c r="AD78" s="8"/>
      <c r="AE78" s="6"/>
      <c r="AF78" s="6"/>
      <c r="AG78" s="6"/>
      <c r="AH78" s="6"/>
    </row>
    <row r="79">
      <c r="A79" s="11">
        <v>3.0</v>
      </c>
      <c r="B79" s="11">
        <v>0.0</v>
      </c>
      <c r="C79" s="11">
        <v>0.0</v>
      </c>
      <c r="D79" s="11">
        <v>1.0</v>
      </c>
      <c r="E79" s="11">
        <v>-1.0</v>
      </c>
      <c r="F79" s="11">
        <f t="shared" si="1"/>
        <v>1</v>
      </c>
      <c r="G79" s="11">
        <f t="shared" si="2"/>
        <v>-1</v>
      </c>
      <c r="H79" s="11">
        <v>0.627764463424682</v>
      </c>
      <c r="I79" s="11">
        <v>0.627764463424682</v>
      </c>
      <c r="J79" s="9">
        <f t="shared" si="3"/>
        <v>0.6277644634</v>
      </c>
      <c r="K79" s="9">
        <f t="shared" si="4"/>
        <v>0.6277644634</v>
      </c>
      <c r="L79" s="11">
        <v>2.0</v>
      </c>
      <c r="M79" s="11">
        <v>3.0</v>
      </c>
      <c r="N79" s="11">
        <f t="shared" si="5"/>
        <v>-1</v>
      </c>
      <c r="O79" s="11">
        <f t="shared" si="9"/>
        <v>1</v>
      </c>
      <c r="P79" s="13">
        <f t="shared" si="7"/>
        <v>0</v>
      </c>
      <c r="Q79" s="13">
        <f t="shared" si="8"/>
        <v>0</v>
      </c>
      <c r="R79" s="6" t="s">
        <v>418</v>
      </c>
      <c r="S79" s="6" t="s">
        <v>21</v>
      </c>
      <c r="T79" s="11">
        <v>144.0</v>
      </c>
      <c r="U79" s="6" t="s">
        <v>420</v>
      </c>
      <c r="V79" s="6"/>
      <c r="W79" s="6" t="s">
        <v>50</v>
      </c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</row>
    <row r="80">
      <c r="A80" s="11">
        <v>3.0</v>
      </c>
      <c r="B80" s="11">
        <v>0.0</v>
      </c>
      <c r="C80" s="11">
        <v>0.0</v>
      </c>
      <c r="D80" s="11">
        <v>-1.0</v>
      </c>
      <c r="E80" s="11">
        <v>-1.0</v>
      </c>
      <c r="F80" s="11">
        <f t="shared" si="1"/>
        <v>-1</v>
      </c>
      <c r="G80" s="11">
        <f t="shared" si="2"/>
        <v>-1</v>
      </c>
      <c r="H80" s="11">
        <v>0.673018372058868</v>
      </c>
      <c r="I80" s="11">
        <v>-0.673018372058868</v>
      </c>
      <c r="J80" s="9">
        <f t="shared" si="3"/>
        <v>0.6730183721</v>
      </c>
      <c r="K80" s="9">
        <f t="shared" si="4"/>
        <v>-0.6730183721</v>
      </c>
      <c r="L80" s="11">
        <v>2.0</v>
      </c>
      <c r="M80" s="11">
        <v>3.0</v>
      </c>
      <c r="N80" s="11">
        <f t="shared" si="5"/>
        <v>-1</v>
      </c>
      <c r="O80" s="11">
        <f t="shared" si="9"/>
        <v>1</v>
      </c>
      <c r="P80" s="15">
        <f t="shared" si="7"/>
        <v>1</v>
      </c>
      <c r="Q80" s="13">
        <f t="shared" si="8"/>
        <v>0</v>
      </c>
      <c r="R80" s="6" t="s">
        <v>418</v>
      </c>
      <c r="S80" s="6" t="s">
        <v>21</v>
      </c>
      <c r="T80" s="11">
        <v>156.0</v>
      </c>
      <c r="U80" s="6" t="s">
        <v>421</v>
      </c>
      <c r="V80" s="6"/>
      <c r="W80" s="6" t="s">
        <v>50</v>
      </c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</row>
    <row r="81">
      <c r="A81" s="11">
        <v>3.0</v>
      </c>
      <c r="B81" s="11">
        <v>0.0</v>
      </c>
      <c r="C81" s="11">
        <v>0.0</v>
      </c>
      <c r="D81" s="11">
        <v>1.0</v>
      </c>
      <c r="E81" s="11">
        <v>1.0</v>
      </c>
      <c r="F81" s="11">
        <f t="shared" si="1"/>
        <v>1</v>
      </c>
      <c r="G81" s="11">
        <f t="shared" si="2"/>
        <v>1</v>
      </c>
      <c r="H81" s="11">
        <v>-0.613166379928588</v>
      </c>
      <c r="I81" s="11">
        <v>-0.613166379928588</v>
      </c>
      <c r="J81" s="9">
        <f t="shared" si="3"/>
        <v>-0.6131663799</v>
      </c>
      <c r="K81" s="9">
        <f t="shared" si="4"/>
        <v>-0.6131663799</v>
      </c>
      <c r="L81" s="11">
        <v>2.0</v>
      </c>
      <c r="M81" s="11">
        <v>3.0</v>
      </c>
      <c r="N81" s="11">
        <f t="shared" si="5"/>
        <v>-1</v>
      </c>
      <c r="O81" s="11">
        <f t="shared" si="9"/>
        <v>1</v>
      </c>
      <c r="P81" s="13">
        <f t="shared" si="7"/>
        <v>0</v>
      </c>
      <c r="Q81" s="15">
        <f t="shared" si="8"/>
        <v>1</v>
      </c>
      <c r="R81" s="6" t="s">
        <v>418</v>
      </c>
      <c r="S81" s="6" t="s">
        <v>21</v>
      </c>
      <c r="T81" s="11">
        <v>168.0</v>
      </c>
      <c r="U81" s="6" t="s">
        <v>422</v>
      </c>
      <c r="V81" s="6"/>
      <c r="W81" s="6" t="s">
        <v>50</v>
      </c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</row>
    <row r="82">
      <c r="A82" s="11">
        <v>3.0</v>
      </c>
      <c r="B82" s="11">
        <v>0.0</v>
      </c>
      <c r="C82" s="11">
        <v>0.0</v>
      </c>
      <c r="D82" s="11">
        <v>1.0</v>
      </c>
      <c r="E82" s="11">
        <v>1.0</v>
      </c>
      <c r="F82" s="11">
        <f t="shared" si="1"/>
        <v>1</v>
      </c>
      <c r="G82" s="11">
        <f t="shared" si="2"/>
        <v>1</v>
      </c>
      <c r="H82" s="11">
        <v>0.640173506736755</v>
      </c>
      <c r="I82" s="11">
        <v>0.640173506736755</v>
      </c>
      <c r="J82" s="9">
        <f t="shared" si="3"/>
        <v>0.6401735067</v>
      </c>
      <c r="K82" s="9">
        <f t="shared" si="4"/>
        <v>0.6401735067</v>
      </c>
      <c r="L82" s="11">
        <v>2.0</v>
      </c>
      <c r="M82" s="11">
        <v>3.0</v>
      </c>
      <c r="N82" s="11">
        <f t="shared" si="5"/>
        <v>-1</v>
      </c>
      <c r="O82" s="11">
        <f t="shared" si="9"/>
        <v>1</v>
      </c>
      <c r="P82" s="13">
        <f t="shared" si="7"/>
        <v>0</v>
      </c>
      <c r="Q82" s="15">
        <f t="shared" si="8"/>
        <v>1</v>
      </c>
      <c r="R82" s="6" t="s">
        <v>418</v>
      </c>
      <c r="S82" s="6" t="s">
        <v>21</v>
      </c>
      <c r="T82" s="11">
        <v>180.0</v>
      </c>
      <c r="U82" s="6" t="s">
        <v>423</v>
      </c>
      <c r="V82" s="6"/>
      <c r="W82" s="6" t="s">
        <v>50</v>
      </c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</row>
    <row r="83">
      <c r="A83" s="9">
        <v>3.0</v>
      </c>
      <c r="B83" s="9">
        <v>0.0</v>
      </c>
      <c r="C83" s="9">
        <v>0.0</v>
      </c>
      <c r="D83" s="9">
        <v>1.0</v>
      </c>
      <c r="E83" s="9">
        <v>1.0</v>
      </c>
      <c r="F83" s="8" t="str">
        <f t="shared" si="1"/>
        <v>(1)</v>
      </c>
      <c r="G83" s="8" t="str">
        <f t="shared" si="2"/>
        <v>(1)</v>
      </c>
      <c r="H83" s="9">
        <v>0.681258296966552</v>
      </c>
      <c r="I83" s="9">
        <v>0.681258296966552</v>
      </c>
      <c r="J83" s="9" t="str">
        <f t="shared" si="3"/>
        <v>(0.681258296966552)</v>
      </c>
      <c r="K83" s="9" t="str">
        <f t="shared" si="4"/>
        <v>(0.681258296966552)</v>
      </c>
      <c r="L83" s="9">
        <v>3.0</v>
      </c>
      <c r="M83" s="9">
        <v>3.0</v>
      </c>
      <c r="N83" s="9">
        <f t="shared" si="5"/>
        <v>1</v>
      </c>
      <c r="O83" s="9">
        <f t="shared" si="9"/>
        <v>1</v>
      </c>
      <c r="P83" s="8" t="str">
        <f t="shared" si="7"/>
        <v>(1)</v>
      </c>
      <c r="Q83" s="8" t="str">
        <f t="shared" si="8"/>
        <v>(1)</v>
      </c>
      <c r="R83" s="8" t="s">
        <v>418</v>
      </c>
      <c r="S83" s="8" t="s">
        <v>21</v>
      </c>
      <c r="T83" s="9">
        <v>192.0</v>
      </c>
      <c r="U83" s="8" t="s">
        <v>424</v>
      </c>
      <c r="V83" s="8"/>
      <c r="W83" s="8" t="s">
        <v>48</v>
      </c>
      <c r="X83" s="8"/>
      <c r="Y83" s="8"/>
      <c r="Z83" s="8"/>
      <c r="AA83" s="8"/>
      <c r="AB83" s="8"/>
      <c r="AC83" s="8"/>
      <c r="AD83" s="8"/>
      <c r="AE83" s="6"/>
      <c r="AF83" s="6"/>
      <c r="AG83" s="6"/>
      <c r="AH83" s="6"/>
    </row>
    <row r="84">
      <c r="A84" s="11">
        <v>3.0</v>
      </c>
      <c r="B84" s="11">
        <v>0.0</v>
      </c>
      <c r="C84" s="11">
        <v>0.0</v>
      </c>
      <c r="D84" s="11">
        <v>-1.0</v>
      </c>
      <c r="E84" s="11">
        <v>1.0</v>
      </c>
      <c r="F84" s="11">
        <f t="shared" si="1"/>
        <v>-1</v>
      </c>
      <c r="G84" s="11">
        <f t="shared" si="2"/>
        <v>1</v>
      </c>
      <c r="H84" s="11">
        <v>0.582058155536651</v>
      </c>
      <c r="I84" s="11">
        <v>0.582058155536651</v>
      </c>
      <c r="J84" s="9">
        <f t="shared" si="3"/>
        <v>0.5820581555</v>
      </c>
      <c r="K84" s="9">
        <f t="shared" si="4"/>
        <v>0.5820581555</v>
      </c>
      <c r="L84" s="11">
        <v>3.0</v>
      </c>
      <c r="M84" s="11">
        <v>3.0</v>
      </c>
      <c r="N84" s="11">
        <f t="shared" si="5"/>
        <v>1</v>
      </c>
      <c r="O84" s="11">
        <f t="shared" si="9"/>
        <v>1</v>
      </c>
      <c r="P84" s="13">
        <f t="shared" si="7"/>
        <v>0</v>
      </c>
      <c r="Q84" s="15">
        <f t="shared" si="8"/>
        <v>1</v>
      </c>
      <c r="R84" s="6" t="s">
        <v>418</v>
      </c>
      <c r="S84" s="6" t="s">
        <v>21</v>
      </c>
      <c r="T84" s="11">
        <v>204.0</v>
      </c>
      <c r="U84" s="6" t="s">
        <v>425</v>
      </c>
      <c r="V84" s="6"/>
      <c r="W84" s="6" t="s">
        <v>50</v>
      </c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</row>
    <row r="85">
      <c r="A85" s="11">
        <v>3.0</v>
      </c>
      <c r="B85" s="11">
        <v>0.0</v>
      </c>
      <c r="C85" s="11">
        <v>0.0</v>
      </c>
      <c r="D85" s="11">
        <v>-1.0</v>
      </c>
      <c r="E85" s="11">
        <v>1.0</v>
      </c>
      <c r="F85" s="11">
        <f t="shared" si="1"/>
        <v>-1</v>
      </c>
      <c r="G85" s="11">
        <f t="shared" si="2"/>
        <v>1</v>
      </c>
      <c r="H85" s="11">
        <v>-0.590228807926177</v>
      </c>
      <c r="I85" s="11">
        <v>0.590228807926177</v>
      </c>
      <c r="J85" s="9">
        <f t="shared" si="3"/>
        <v>-0.5902288079</v>
      </c>
      <c r="K85" s="9">
        <f t="shared" si="4"/>
        <v>0.5902288079</v>
      </c>
      <c r="L85" s="11">
        <v>3.0</v>
      </c>
      <c r="M85" s="11">
        <v>3.0</v>
      </c>
      <c r="N85" s="11">
        <f t="shared" si="5"/>
        <v>1</v>
      </c>
      <c r="O85" s="11">
        <f t="shared" si="9"/>
        <v>1</v>
      </c>
      <c r="P85" s="13">
        <f t="shared" si="7"/>
        <v>0</v>
      </c>
      <c r="Q85" s="15">
        <f t="shared" si="8"/>
        <v>1</v>
      </c>
      <c r="R85" s="6" t="s">
        <v>418</v>
      </c>
      <c r="S85" s="6" t="s">
        <v>21</v>
      </c>
      <c r="T85" s="11">
        <v>216.0</v>
      </c>
      <c r="U85" s="6" t="s">
        <v>426</v>
      </c>
      <c r="V85" s="6"/>
      <c r="W85" s="6" t="s">
        <v>50</v>
      </c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</row>
    <row r="86">
      <c r="A86" s="9">
        <v>3.0</v>
      </c>
      <c r="B86" s="9">
        <v>0.0</v>
      </c>
      <c r="C86" s="9">
        <v>0.0</v>
      </c>
      <c r="D86" s="9">
        <v>1.0</v>
      </c>
      <c r="E86" s="9">
        <v>1.0</v>
      </c>
      <c r="F86" s="8" t="str">
        <f t="shared" si="1"/>
        <v>(1)</v>
      </c>
      <c r="G86" s="8" t="str">
        <f t="shared" si="2"/>
        <v>(1)</v>
      </c>
      <c r="H86" s="9">
        <v>-0.55667598247528</v>
      </c>
      <c r="I86" s="9">
        <v>0.55667598247528</v>
      </c>
      <c r="J86" s="9" t="str">
        <f t="shared" si="3"/>
        <v>(-0.55667598247528)</v>
      </c>
      <c r="K86" s="9" t="str">
        <f t="shared" si="4"/>
        <v>(0.55667598247528)</v>
      </c>
      <c r="L86" s="9">
        <v>3.0</v>
      </c>
      <c r="M86" s="9">
        <v>3.0</v>
      </c>
      <c r="N86" s="9">
        <f t="shared" si="5"/>
        <v>1</v>
      </c>
      <c r="O86" s="9">
        <f t="shared" si="9"/>
        <v>1</v>
      </c>
      <c r="P86" s="8" t="str">
        <f t="shared" si="7"/>
        <v>(1)</v>
      </c>
      <c r="Q86" s="8" t="str">
        <f t="shared" si="8"/>
        <v>(1)</v>
      </c>
      <c r="R86" s="8" t="s">
        <v>418</v>
      </c>
      <c r="S86" s="8" t="s">
        <v>21</v>
      </c>
      <c r="T86" s="9">
        <v>228.0</v>
      </c>
      <c r="U86" s="8" t="s">
        <v>427</v>
      </c>
      <c r="V86" s="8"/>
      <c r="W86" s="8" t="s">
        <v>48</v>
      </c>
      <c r="X86" s="8"/>
      <c r="Y86" s="8"/>
      <c r="Z86" s="8"/>
      <c r="AA86" s="8"/>
      <c r="AB86" s="8"/>
      <c r="AC86" s="8"/>
      <c r="AD86" s="8"/>
      <c r="AE86" s="6"/>
      <c r="AF86" s="6"/>
      <c r="AG86" s="6"/>
      <c r="AH86" s="6"/>
    </row>
    <row r="87">
      <c r="A87" s="11">
        <v>3.0</v>
      </c>
      <c r="B87" s="11">
        <v>0.744314622879028</v>
      </c>
      <c r="C87" s="11">
        <v>0.558235967159271</v>
      </c>
      <c r="D87" s="11">
        <v>1.0</v>
      </c>
      <c r="E87" s="11">
        <v>1.0</v>
      </c>
      <c r="F87" s="11">
        <f t="shared" si="1"/>
        <v>1</v>
      </c>
      <c r="G87" s="11">
        <f t="shared" si="2"/>
        <v>1</v>
      </c>
      <c r="H87" s="11">
        <v>0.675896847248077</v>
      </c>
      <c r="I87" s="11">
        <v>0.675896847248077</v>
      </c>
      <c r="J87" s="9">
        <f t="shared" si="3"/>
        <v>0.6758968472</v>
      </c>
      <c r="K87" s="9">
        <f t="shared" si="4"/>
        <v>0.6758968472</v>
      </c>
      <c r="L87" s="11">
        <v>3.0</v>
      </c>
      <c r="M87" s="11">
        <v>3.0</v>
      </c>
      <c r="N87" s="11">
        <f t="shared" si="5"/>
        <v>1</v>
      </c>
      <c r="O87" s="11">
        <f t="shared" si="9"/>
        <v>1</v>
      </c>
      <c r="P87" s="15">
        <f t="shared" si="7"/>
        <v>1</v>
      </c>
      <c r="Q87" s="15">
        <f t="shared" si="8"/>
        <v>1</v>
      </c>
      <c r="R87" s="6" t="s">
        <v>418</v>
      </c>
      <c r="S87" s="6" t="s">
        <v>21</v>
      </c>
      <c r="T87" s="11">
        <v>240.0</v>
      </c>
      <c r="U87" s="6" t="s">
        <v>428</v>
      </c>
      <c r="V87" s="6"/>
      <c r="W87" s="6" t="s">
        <v>50</v>
      </c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</row>
    <row r="88">
      <c r="A88" s="11">
        <v>3.0</v>
      </c>
      <c r="B88" s="11">
        <v>0.380119395256042</v>
      </c>
      <c r="C88" s="11">
        <v>0.285089546442031</v>
      </c>
      <c r="D88" s="11">
        <v>1.0</v>
      </c>
      <c r="E88" s="11">
        <v>1.0</v>
      </c>
      <c r="F88" s="11">
        <f t="shared" si="1"/>
        <v>1</v>
      </c>
      <c r="G88" s="11">
        <f t="shared" si="2"/>
        <v>1</v>
      </c>
      <c r="H88" s="11">
        <v>0.857267226214391</v>
      </c>
      <c r="I88" s="11">
        <v>0.753391427870975</v>
      </c>
      <c r="J88" s="9">
        <f t="shared" si="3"/>
        <v>0.8572672262</v>
      </c>
      <c r="K88" s="9">
        <f t="shared" si="4"/>
        <v>0.7533914279</v>
      </c>
      <c r="L88" s="11">
        <v>3.0</v>
      </c>
      <c r="M88" s="11">
        <v>2.0</v>
      </c>
      <c r="N88" s="11">
        <f t="shared" si="5"/>
        <v>1</v>
      </c>
      <c r="O88" s="11">
        <f t="shared" si="9"/>
        <v>-1</v>
      </c>
      <c r="P88" s="15">
        <f t="shared" si="7"/>
        <v>1</v>
      </c>
      <c r="Q88" s="13">
        <f t="shared" si="8"/>
        <v>0</v>
      </c>
      <c r="R88" s="6" t="s">
        <v>429</v>
      </c>
      <c r="S88" s="6" t="s">
        <v>21</v>
      </c>
      <c r="T88" s="11">
        <v>252.0</v>
      </c>
      <c r="U88" s="6" t="s">
        <v>430</v>
      </c>
      <c r="V88" s="6"/>
      <c r="W88" s="6" t="s">
        <v>50</v>
      </c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</row>
    <row r="89">
      <c r="A89" s="9">
        <v>3.0</v>
      </c>
      <c r="B89" s="9">
        <v>0.542196369171142</v>
      </c>
      <c r="C89" s="9">
        <v>0.406647276878356</v>
      </c>
      <c r="D89" s="9">
        <v>1.0</v>
      </c>
      <c r="E89" s="9">
        <v>1.0</v>
      </c>
      <c r="F89" s="8" t="str">
        <f t="shared" si="1"/>
        <v>(1)</v>
      </c>
      <c r="G89" s="8" t="str">
        <f t="shared" si="2"/>
        <v>(1)</v>
      </c>
      <c r="H89" s="9">
        <v>0.823278519545332</v>
      </c>
      <c r="I89" s="9">
        <v>0.796186503048491</v>
      </c>
      <c r="J89" s="9" t="str">
        <f t="shared" si="3"/>
        <v>(0.823278519545332)</v>
      </c>
      <c r="K89" s="9" t="str">
        <f t="shared" si="4"/>
        <v>(0.796186503048491)</v>
      </c>
      <c r="L89" s="9">
        <v>3.0</v>
      </c>
      <c r="M89" s="9">
        <v>2.0</v>
      </c>
      <c r="N89" s="9">
        <f t="shared" si="5"/>
        <v>1</v>
      </c>
      <c r="O89" s="9">
        <f t="shared" si="9"/>
        <v>-1</v>
      </c>
      <c r="P89" s="8" t="str">
        <f t="shared" si="7"/>
        <v>(1)</v>
      </c>
      <c r="Q89" s="8" t="str">
        <f t="shared" si="8"/>
        <v>(0)</v>
      </c>
      <c r="R89" s="8" t="s">
        <v>429</v>
      </c>
      <c r="S89" s="8" t="s">
        <v>21</v>
      </c>
      <c r="T89" s="9">
        <v>264.0</v>
      </c>
      <c r="U89" s="8" t="s">
        <v>431</v>
      </c>
      <c r="V89" s="8"/>
      <c r="W89" s="8" t="s">
        <v>48</v>
      </c>
      <c r="X89" s="8"/>
      <c r="Y89" s="8"/>
      <c r="Z89" s="8"/>
      <c r="AA89" s="8"/>
      <c r="AB89" s="8"/>
      <c r="AC89" s="8"/>
      <c r="AD89" s="8"/>
      <c r="AE89" s="6"/>
      <c r="AF89" s="6"/>
      <c r="AG89" s="6"/>
      <c r="AH89" s="6"/>
    </row>
    <row r="90">
      <c r="A90" s="11">
        <v>6.0</v>
      </c>
      <c r="B90" s="11">
        <v>-0.250295686721801</v>
      </c>
      <c r="C90" s="11">
        <v>-0.1251478433609</v>
      </c>
      <c r="D90" s="11">
        <v>-1.0</v>
      </c>
      <c r="E90" s="11">
        <v>-1.0</v>
      </c>
      <c r="F90" s="11">
        <f t="shared" si="1"/>
        <v>-1</v>
      </c>
      <c r="G90" s="11">
        <f t="shared" si="2"/>
        <v>-1</v>
      </c>
      <c r="H90" s="11">
        <v>-0.859264183052302</v>
      </c>
      <c r="I90" s="11">
        <v>-0.835771209005475</v>
      </c>
      <c r="J90" s="9">
        <f t="shared" si="3"/>
        <v>-0.8592641831</v>
      </c>
      <c r="K90" s="9">
        <f t="shared" si="4"/>
        <v>-0.835771209</v>
      </c>
      <c r="L90" s="11">
        <v>3.0</v>
      </c>
      <c r="M90" s="11">
        <v>1.0</v>
      </c>
      <c r="N90" s="11">
        <f t="shared" si="5"/>
        <v>1</v>
      </c>
      <c r="O90" s="11">
        <f t="shared" si="9"/>
        <v>-1</v>
      </c>
      <c r="P90" s="13">
        <f t="shared" si="7"/>
        <v>0</v>
      </c>
      <c r="Q90" s="15">
        <f t="shared" si="8"/>
        <v>1</v>
      </c>
      <c r="R90" s="6" t="s">
        <v>74</v>
      </c>
      <c r="S90" s="6" t="s">
        <v>21</v>
      </c>
      <c r="T90" s="11">
        <v>12.0</v>
      </c>
      <c r="U90" s="6" t="s">
        <v>432</v>
      </c>
      <c r="V90" s="6"/>
      <c r="W90" s="6" t="s">
        <v>50</v>
      </c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</row>
    <row r="91">
      <c r="A91" s="9">
        <v>6.0</v>
      </c>
      <c r="B91" s="9">
        <v>-0.42743215560913</v>
      </c>
      <c r="C91" s="9">
        <v>-0.213716077804565</v>
      </c>
      <c r="D91" s="9">
        <v>1.0</v>
      </c>
      <c r="E91" s="9">
        <v>1.0</v>
      </c>
      <c r="F91" s="8" t="str">
        <f t="shared" si="1"/>
        <v>(1)</v>
      </c>
      <c r="G91" s="8" t="str">
        <f t="shared" si="2"/>
        <v>(1)</v>
      </c>
      <c r="H91" s="9">
        <v>-0.859264183052302</v>
      </c>
      <c r="I91" s="9">
        <v>-0.835771209005475</v>
      </c>
      <c r="J91" s="9" t="str">
        <f t="shared" si="3"/>
        <v>(-0.859264183052302)</v>
      </c>
      <c r="K91" s="9" t="str">
        <f t="shared" si="4"/>
        <v>(-0.835771209005475)</v>
      </c>
      <c r="L91" s="9">
        <v>3.0</v>
      </c>
      <c r="M91" s="9">
        <v>1.0</v>
      </c>
      <c r="N91" s="9">
        <f t="shared" si="5"/>
        <v>1</v>
      </c>
      <c r="O91" s="9">
        <f t="shared" si="9"/>
        <v>-1</v>
      </c>
      <c r="P91" s="8" t="str">
        <f t="shared" si="7"/>
        <v>(1)</v>
      </c>
      <c r="Q91" s="8" t="str">
        <f t="shared" si="8"/>
        <v>(0)</v>
      </c>
      <c r="R91" s="8" t="s">
        <v>74</v>
      </c>
      <c r="S91" s="8" t="s">
        <v>21</v>
      </c>
      <c r="T91" s="9">
        <v>24.0</v>
      </c>
      <c r="U91" s="8" t="s">
        <v>433</v>
      </c>
      <c r="V91" s="8"/>
      <c r="W91" s="8" t="s">
        <v>48</v>
      </c>
      <c r="X91" s="8"/>
      <c r="Y91" s="8"/>
      <c r="Z91" s="8"/>
      <c r="AA91" s="8"/>
      <c r="AB91" s="8"/>
      <c r="AC91" s="8"/>
      <c r="AD91" s="8"/>
      <c r="AE91" s="6"/>
      <c r="AF91" s="6"/>
      <c r="AG91" s="6"/>
      <c r="AH91" s="6"/>
    </row>
    <row r="92">
      <c r="A92" s="9">
        <v>6.0</v>
      </c>
      <c r="B92" s="9">
        <v>-0.588715362548828</v>
      </c>
      <c r="C92" s="9">
        <v>-0.294357681274414</v>
      </c>
      <c r="D92" s="9">
        <v>1.0</v>
      </c>
      <c r="E92" s="9">
        <v>1.0</v>
      </c>
      <c r="F92" s="8" t="str">
        <f t="shared" si="1"/>
        <v>(1)</v>
      </c>
      <c r="G92" s="8" t="str">
        <f t="shared" si="2"/>
        <v>(1)</v>
      </c>
      <c r="H92" s="9">
        <v>0.54240219755665</v>
      </c>
      <c r="I92" s="9">
        <v>0.610914040424901</v>
      </c>
      <c r="J92" s="9" t="str">
        <f t="shared" si="3"/>
        <v>(0.54240219755665)</v>
      </c>
      <c r="K92" s="9" t="str">
        <f t="shared" si="4"/>
        <v>(0.610914040424901)</v>
      </c>
      <c r="L92" s="9">
        <v>3.0</v>
      </c>
      <c r="M92" s="9">
        <v>1.0</v>
      </c>
      <c r="N92" s="9">
        <f t="shared" si="5"/>
        <v>1</v>
      </c>
      <c r="O92" s="9">
        <f t="shared" si="9"/>
        <v>-1</v>
      </c>
      <c r="P92" s="8" t="str">
        <f t="shared" si="7"/>
        <v>(1)</v>
      </c>
      <c r="Q92" s="8" t="str">
        <f t="shared" si="8"/>
        <v>(0)</v>
      </c>
      <c r="R92" s="8" t="s">
        <v>74</v>
      </c>
      <c r="S92" s="8" t="s">
        <v>21</v>
      </c>
      <c r="T92" s="9">
        <v>36.0</v>
      </c>
      <c r="U92" s="8" t="s">
        <v>434</v>
      </c>
      <c r="V92" s="8"/>
      <c r="W92" s="8" t="s">
        <v>48</v>
      </c>
      <c r="X92" s="8"/>
      <c r="Y92" s="8"/>
      <c r="Z92" s="8"/>
      <c r="AA92" s="8"/>
      <c r="AB92" s="8"/>
      <c r="AC92" s="8"/>
      <c r="AD92" s="8"/>
      <c r="AE92" s="6"/>
      <c r="AF92" s="6"/>
      <c r="AG92" s="6"/>
      <c r="AH92" s="6"/>
    </row>
    <row r="93">
      <c r="A93" s="9">
        <v>6.0</v>
      </c>
      <c r="B93" s="9">
        <v>-0.353511762619018</v>
      </c>
      <c r="C93" s="9">
        <v>-0.176755881309509</v>
      </c>
      <c r="D93" s="9">
        <v>1.0</v>
      </c>
      <c r="E93" s="9">
        <v>1.0</v>
      </c>
      <c r="F93" s="8" t="str">
        <f t="shared" si="1"/>
        <v>(1)</v>
      </c>
      <c r="G93" s="8" t="str">
        <f t="shared" si="2"/>
        <v>(1)</v>
      </c>
      <c r="H93" s="9">
        <v>-0.588715362548828</v>
      </c>
      <c r="I93" s="9">
        <v>1.0</v>
      </c>
      <c r="J93" s="9" t="str">
        <f t="shared" si="3"/>
        <v>(-0.588715362548828)</v>
      </c>
      <c r="K93" s="9" t="str">
        <f t="shared" si="4"/>
        <v>(1)</v>
      </c>
      <c r="L93" s="9">
        <v>3.0</v>
      </c>
      <c r="M93" s="9">
        <v>1.0</v>
      </c>
      <c r="N93" s="9">
        <f t="shared" si="5"/>
        <v>1</v>
      </c>
      <c r="O93" s="9">
        <f t="shared" si="9"/>
        <v>-1</v>
      </c>
      <c r="P93" s="8" t="str">
        <f t="shared" si="7"/>
        <v>(1)</v>
      </c>
      <c r="Q93" s="8" t="str">
        <f t="shared" si="8"/>
        <v>(0)</v>
      </c>
      <c r="R93" s="8" t="s">
        <v>74</v>
      </c>
      <c r="S93" s="8" t="s">
        <v>21</v>
      </c>
      <c r="T93" s="9">
        <v>48.0</v>
      </c>
      <c r="U93" s="8" t="s">
        <v>435</v>
      </c>
      <c r="V93" s="8"/>
      <c r="W93" s="8" t="s">
        <v>48</v>
      </c>
      <c r="X93" s="8"/>
      <c r="Y93" s="8"/>
      <c r="Z93" s="8"/>
      <c r="AA93" s="8"/>
      <c r="AB93" s="8"/>
      <c r="AC93" s="8"/>
      <c r="AD93" s="8"/>
      <c r="AE93" s="6"/>
      <c r="AF93" s="6"/>
      <c r="AG93" s="6"/>
      <c r="AH93" s="6"/>
    </row>
    <row r="94">
      <c r="A94" s="9">
        <v>6.0</v>
      </c>
      <c r="B94" s="9">
        <v>0.0</v>
      </c>
      <c r="C94" s="9">
        <v>0.0</v>
      </c>
      <c r="D94" s="9">
        <v>1.0</v>
      </c>
      <c r="E94" s="9">
        <v>1.0</v>
      </c>
      <c r="F94" s="8" t="str">
        <f t="shared" si="1"/>
        <v>(1)</v>
      </c>
      <c r="G94" s="8" t="str">
        <f t="shared" si="2"/>
        <v>(1)</v>
      </c>
      <c r="H94" s="9">
        <v>-0.82859410276824</v>
      </c>
      <c r="I94" s="9">
        <v>-0.781730140401988</v>
      </c>
      <c r="J94" s="9" t="str">
        <f t="shared" si="3"/>
        <v>(-0.82859410276824)</v>
      </c>
      <c r="K94" s="9" t="str">
        <f t="shared" si="4"/>
        <v>(-0.781730140401988)</v>
      </c>
      <c r="L94" s="9">
        <v>3.0</v>
      </c>
      <c r="M94" s="9">
        <v>1.0</v>
      </c>
      <c r="N94" s="9">
        <f t="shared" si="5"/>
        <v>1</v>
      </c>
      <c r="O94" s="9">
        <f t="shared" si="9"/>
        <v>-1</v>
      </c>
      <c r="P94" s="8" t="str">
        <f t="shared" si="7"/>
        <v>(1)</v>
      </c>
      <c r="Q94" s="8" t="str">
        <f t="shared" si="8"/>
        <v>(0)</v>
      </c>
      <c r="R94" s="8" t="s">
        <v>74</v>
      </c>
      <c r="S94" s="8" t="s">
        <v>21</v>
      </c>
      <c r="T94" s="9">
        <v>60.0</v>
      </c>
      <c r="U94" s="8" t="s">
        <v>436</v>
      </c>
      <c r="V94" s="8"/>
      <c r="W94" s="8" t="s">
        <v>48</v>
      </c>
      <c r="X94" s="8"/>
      <c r="Y94" s="8"/>
      <c r="Z94" s="8"/>
      <c r="AA94" s="8"/>
      <c r="AB94" s="8"/>
      <c r="AC94" s="8"/>
      <c r="AD94" s="8"/>
      <c r="AE94" s="6"/>
      <c r="AF94" s="6"/>
      <c r="AG94" s="6"/>
      <c r="AH94" s="6"/>
    </row>
    <row r="95">
      <c r="A95" s="9">
        <v>6.0</v>
      </c>
      <c r="B95" s="9">
        <v>-0.452879524230957</v>
      </c>
      <c r="C95" s="9">
        <v>-0.226439762115478</v>
      </c>
      <c r="D95" s="9">
        <v>1.0</v>
      </c>
      <c r="E95" s="9">
        <v>1.0</v>
      </c>
      <c r="F95" s="8" t="str">
        <f t="shared" si="1"/>
        <v>(1)</v>
      </c>
      <c r="G95" s="8" t="str">
        <f t="shared" si="2"/>
        <v>(1)</v>
      </c>
      <c r="H95" s="9">
        <v>0.789285445213317</v>
      </c>
      <c r="I95" s="9">
        <v>0.789285445213317</v>
      </c>
      <c r="J95" s="9" t="str">
        <f t="shared" si="3"/>
        <v>(0.789285445213317)</v>
      </c>
      <c r="K95" s="9" t="str">
        <f t="shared" si="4"/>
        <v>(0.789285445213317)</v>
      </c>
      <c r="L95" s="9">
        <v>3.0</v>
      </c>
      <c r="M95" s="9">
        <v>2.0</v>
      </c>
      <c r="N95" s="9">
        <f t="shared" si="5"/>
        <v>1</v>
      </c>
      <c r="O95" s="9">
        <f t="shared" si="9"/>
        <v>-1</v>
      </c>
      <c r="P95" s="8" t="str">
        <f t="shared" si="7"/>
        <v>(1)</v>
      </c>
      <c r="Q95" s="8" t="str">
        <f t="shared" si="8"/>
        <v>(0)</v>
      </c>
      <c r="R95" s="8" t="s">
        <v>74</v>
      </c>
      <c r="S95" s="8" t="s">
        <v>21</v>
      </c>
      <c r="T95" s="9">
        <v>72.0</v>
      </c>
      <c r="U95" s="8" t="s">
        <v>437</v>
      </c>
      <c r="V95" s="8"/>
      <c r="W95" s="8" t="s">
        <v>48</v>
      </c>
      <c r="X95" s="8"/>
      <c r="Y95" s="8"/>
      <c r="Z95" s="8"/>
      <c r="AA95" s="8"/>
      <c r="AB95" s="8"/>
      <c r="AC95" s="8"/>
      <c r="AD95" s="8"/>
      <c r="AE95" s="6"/>
      <c r="AF95" s="6"/>
      <c r="AG95" s="6"/>
      <c r="AH95" s="6"/>
    </row>
    <row r="96">
      <c r="A96" s="9">
        <v>6.0</v>
      </c>
      <c r="B96" s="9">
        <v>-0.303891253471374</v>
      </c>
      <c r="C96" s="9">
        <v>-0.151945626735687</v>
      </c>
      <c r="D96" s="9">
        <v>1.0</v>
      </c>
      <c r="E96" s="9">
        <v>1.0</v>
      </c>
      <c r="F96" s="8" t="str">
        <f t="shared" si="1"/>
        <v>(1)</v>
      </c>
      <c r="G96" s="8" t="str">
        <f t="shared" si="2"/>
        <v>(1)</v>
      </c>
      <c r="H96" s="9">
        <v>0.506515459226038</v>
      </c>
      <c r="I96" s="9">
        <v>0.58342790802641</v>
      </c>
      <c r="J96" s="9" t="str">
        <f t="shared" si="3"/>
        <v>(0.506515459226038)</v>
      </c>
      <c r="K96" s="9" t="str">
        <f t="shared" si="4"/>
        <v>(0.58342790802641)</v>
      </c>
      <c r="L96" s="9">
        <v>3.0</v>
      </c>
      <c r="M96" s="9">
        <v>2.0</v>
      </c>
      <c r="N96" s="9">
        <f t="shared" si="5"/>
        <v>1</v>
      </c>
      <c r="O96" s="9">
        <f t="shared" si="9"/>
        <v>-1</v>
      </c>
      <c r="P96" s="8" t="str">
        <f t="shared" si="7"/>
        <v>(1)</v>
      </c>
      <c r="Q96" s="8" t="str">
        <f t="shared" si="8"/>
        <v>(0)</v>
      </c>
      <c r="R96" s="8" t="s">
        <v>74</v>
      </c>
      <c r="S96" s="8" t="s">
        <v>21</v>
      </c>
      <c r="T96" s="9">
        <v>84.0</v>
      </c>
      <c r="U96" s="8" t="s">
        <v>438</v>
      </c>
      <c r="V96" s="8"/>
      <c r="W96" s="8" t="s">
        <v>48</v>
      </c>
      <c r="X96" s="8"/>
      <c r="Y96" s="8"/>
      <c r="Z96" s="8"/>
      <c r="AA96" s="8"/>
      <c r="AB96" s="8"/>
      <c r="AC96" s="8"/>
      <c r="AD96" s="8"/>
      <c r="AE96" s="6"/>
      <c r="AF96" s="6"/>
      <c r="AG96" s="6"/>
      <c r="AH96" s="6"/>
    </row>
    <row r="97">
      <c r="A97" s="9">
        <v>6.0</v>
      </c>
      <c r="B97" s="9">
        <v>-0.238883709907531</v>
      </c>
      <c r="C97" s="9">
        <v>-0.119441854953765</v>
      </c>
      <c r="D97" s="9">
        <v>1.0</v>
      </c>
      <c r="E97" s="9">
        <v>1.0</v>
      </c>
      <c r="F97" s="8" t="str">
        <f t="shared" si="1"/>
        <v>(1)</v>
      </c>
      <c r="G97" s="8" t="str">
        <f t="shared" si="2"/>
        <v>(1)</v>
      </c>
      <c r="H97" s="9">
        <v>0.702819139444166</v>
      </c>
      <c r="I97" s="9">
        <v>0.737450349670317</v>
      </c>
      <c r="J97" s="9" t="str">
        <f t="shared" si="3"/>
        <v>(0.702819139444166)</v>
      </c>
      <c r="K97" s="9" t="str">
        <f t="shared" si="4"/>
        <v>(0.737450349670317)</v>
      </c>
      <c r="L97" s="9">
        <v>3.0</v>
      </c>
      <c r="M97" s="9">
        <v>2.0</v>
      </c>
      <c r="N97" s="9">
        <f t="shared" si="5"/>
        <v>1</v>
      </c>
      <c r="O97" s="9">
        <f t="shared" si="9"/>
        <v>-1</v>
      </c>
      <c r="P97" s="8" t="str">
        <f t="shared" si="7"/>
        <v>(1)</v>
      </c>
      <c r="Q97" s="8" t="str">
        <f t="shared" si="8"/>
        <v>(0)</v>
      </c>
      <c r="R97" s="8" t="s">
        <v>74</v>
      </c>
      <c r="S97" s="8" t="s">
        <v>21</v>
      </c>
      <c r="T97" s="9">
        <v>96.0</v>
      </c>
      <c r="U97" s="8" t="s">
        <v>439</v>
      </c>
      <c r="V97" s="8"/>
      <c r="W97" s="8" t="s">
        <v>48</v>
      </c>
      <c r="X97" s="8"/>
      <c r="Y97" s="8"/>
      <c r="Z97" s="8"/>
      <c r="AA97" s="8"/>
      <c r="AB97" s="8"/>
      <c r="AC97" s="8"/>
      <c r="AD97" s="8"/>
      <c r="AE97" s="6"/>
      <c r="AF97" s="6"/>
      <c r="AG97" s="6"/>
      <c r="AH97" s="6"/>
    </row>
    <row r="98">
      <c r="A98" s="9">
        <v>6.0</v>
      </c>
      <c r="B98" s="9">
        <v>-0.393601727485656</v>
      </c>
      <c r="C98" s="9">
        <v>0.393601727485656</v>
      </c>
      <c r="D98" s="9">
        <v>1.0</v>
      </c>
      <c r="E98" s="9">
        <v>1.0</v>
      </c>
      <c r="F98" s="8" t="str">
        <f t="shared" si="1"/>
        <v>(1)</v>
      </c>
      <c r="G98" s="8" t="str">
        <f t="shared" si="2"/>
        <v>(1)</v>
      </c>
      <c r="H98" s="9">
        <v>0.778038147424961</v>
      </c>
      <c r="I98" s="9">
        <v>0.799437682497156</v>
      </c>
      <c r="J98" s="9" t="str">
        <f t="shared" si="3"/>
        <v>(0.778038147424961)</v>
      </c>
      <c r="K98" s="9" t="str">
        <f t="shared" si="4"/>
        <v>(0.799437682497156)</v>
      </c>
      <c r="L98" s="9">
        <v>3.0</v>
      </c>
      <c r="M98" s="9">
        <v>2.0</v>
      </c>
      <c r="N98" s="9">
        <f t="shared" si="5"/>
        <v>1</v>
      </c>
      <c r="O98" s="9">
        <f t="shared" si="9"/>
        <v>-1</v>
      </c>
      <c r="P98" s="8" t="str">
        <f t="shared" si="7"/>
        <v>(1)</v>
      </c>
      <c r="Q98" s="8" t="str">
        <f t="shared" si="8"/>
        <v>(0)</v>
      </c>
      <c r="R98" s="8" t="s">
        <v>74</v>
      </c>
      <c r="S98" s="8" t="s">
        <v>21</v>
      </c>
      <c r="T98" s="9">
        <v>108.0</v>
      </c>
      <c r="U98" s="8" t="s">
        <v>440</v>
      </c>
      <c r="V98" s="8"/>
      <c r="W98" s="8" t="s">
        <v>48</v>
      </c>
      <c r="X98" s="8"/>
      <c r="Y98" s="8"/>
      <c r="Z98" s="8"/>
      <c r="AA98" s="8"/>
      <c r="AB98" s="8"/>
      <c r="AC98" s="8"/>
      <c r="AD98" s="8"/>
      <c r="AE98" s="6"/>
      <c r="AF98" s="6"/>
      <c r="AG98" s="6"/>
      <c r="AH98" s="6"/>
    </row>
    <row r="99">
      <c r="A99" s="9">
        <v>6.0</v>
      </c>
      <c r="B99" s="9">
        <v>0.0</v>
      </c>
      <c r="C99" s="9">
        <v>0.0</v>
      </c>
      <c r="D99" s="9">
        <v>1.0</v>
      </c>
      <c r="E99" s="9">
        <v>1.0</v>
      </c>
      <c r="F99" s="8" t="str">
        <f t="shared" si="1"/>
        <v>(1)</v>
      </c>
      <c r="G99" s="8" t="str">
        <f t="shared" si="2"/>
        <v>(1)</v>
      </c>
      <c r="H99" s="9">
        <v>0.634317301756433</v>
      </c>
      <c r="I99" s="9">
        <v>0.840880394929357</v>
      </c>
      <c r="J99" s="9" t="str">
        <f t="shared" si="3"/>
        <v>(0.634317301756433)</v>
      </c>
      <c r="K99" s="9" t="str">
        <f t="shared" si="4"/>
        <v>(0.840880394929357)</v>
      </c>
      <c r="L99" s="9">
        <v>3.0</v>
      </c>
      <c r="M99" s="9">
        <v>2.0</v>
      </c>
      <c r="N99" s="9">
        <f t="shared" si="5"/>
        <v>1</v>
      </c>
      <c r="O99" s="9">
        <f t="shared" si="9"/>
        <v>-1</v>
      </c>
      <c r="P99" s="8" t="str">
        <f t="shared" si="7"/>
        <v>(1)</v>
      </c>
      <c r="Q99" s="8" t="str">
        <f t="shared" si="8"/>
        <v>(0)</v>
      </c>
      <c r="R99" s="8" t="s">
        <v>74</v>
      </c>
      <c r="S99" s="8" t="s">
        <v>21</v>
      </c>
      <c r="T99" s="9">
        <v>120.0</v>
      </c>
      <c r="U99" s="8" t="s">
        <v>441</v>
      </c>
      <c r="V99" s="8"/>
      <c r="W99" s="8" t="s">
        <v>48</v>
      </c>
      <c r="X99" s="8"/>
      <c r="Y99" s="8"/>
      <c r="Z99" s="8"/>
      <c r="AA99" s="8"/>
      <c r="AB99" s="8"/>
      <c r="AC99" s="8"/>
      <c r="AD99" s="8"/>
      <c r="AE99" s="6"/>
      <c r="AF99" s="6"/>
      <c r="AG99" s="6"/>
      <c r="AH99" s="6"/>
    </row>
    <row r="100">
      <c r="A100" s="11">
        <v>6.0</v>
      </c>
      <c r="B100" s="11">
        <v>-0.231200098991394</v>
      </c>
      <c r="C100" s="11">
        <v>-0.115600049495697</v>
      </c>
      <c r="D100" s="11">
        <v>-1.0</v>
      </c>
      <c r="E100" s="11">
        <v>-1.0</v>
      </c>
      <c r="F100" s="11">
        <f t="shared" si="1"/>
        <v>-1</v>
      </c>
      <c r="G100" s="11">
        <f t="shared" si="2"/>
        <v>-1</v>
      </c>
      <c r="H100" s="11">
        <v>0.776303911209106</v>
      </c>
      <c r="I100" s="11">
        <v>0.776303911209106</v>
      </c>
      <c r="J100" s="9">
        <f t="shared" si="3"/>
        <v>0.7763039112</v>
      </c>
      <c r="K100" s="9">
        <f t="shared" si="4"/>
        <v>0.7763039112</v>
      </c>
      <c r="L100" s="11">
        <v>3.0</v>
      </c>
      <c r="M100" s="11">
        <v>3.0</v>
      </c>
      <c r="N100" s="11">
        <f t="shared" si="5"/>
        <v>1</v>
      </c>
      <c r="O100" s="11">
        <f t="shared" si="9"/>
        <v>1</v>
      </c>
      <c r="P100" s="13">
        <f t="shared" si="7"/>
        <v>0</v>
      </c>
      <c r="Q100" s="13">
        <f t="shared" si="8"/>
        <v>0</v>
      </c>
      <c r="R100" s="6" t="s">
        <v>74</v>
      </c>
      <c r="S100" s="6" t="s">
        <v>21</v>
      </c>
      <c r="T100" s="11">
        <v>132.0</v>
      </c>
      <c r="U100" s="6" t="s">
        <v>442</v>
      </c>
      <c r="V100" s="6"/>
      <c r="W100" s="6" t="s">
        <v>50</v>
      </c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</row>
    <row r="101">
      <c r="A101" s="9">
        <v>6.0</v>
      </c>
      <c r="B101" s="9">
        <v>-0.341390466690063</v>
      </c>
      <c r="C101" s="9">
        <v>0.341390466690063</v>
      </c>
      <c r="D101" s="9">
        <v>1.0</v>
      </c>
      <c r="E101" s="9">
        <v>1.0</v>
      </c>
      <c r="F101" s="8" t="str">
        <f t="shared" si="1"/>
        <v>(1)</v>
      </c>
      <c r="G101" s="8" t="str">
        <f t="shared" si="2"/>
        <v>(1)</v>
      </c>
      <c r="H101" s="9">
        <v>-0.866690040086677</v>
      </c>
      <c r="I101" s="9">
        <v>-0.846644982921565</v>
      </c>
      <c r="J101" s="9" t="str">
        <f t="shared" si="3"/>
        <v>(-0.866690040086677)</v>
      </c>
      <c r="K101" s="9" t="str">
        <f t="shared" si="4"/>
        <v>(-0.846644982921565)</v>
      </c>
      <c r="L101" s="9">
        <v>3.0</v>
      </c>
      <c r="M101" s="9">
        <v>3.0</v>
      </c>
      <c r="N101" s="9">
        <f t="shared" si="5"/>
        <v>1</v>
      </c>
      <c r="O101" s="9">
        <f t="shared" si="9"/>
        <v>1</v>
      </c>
      <c r="P101" s="8" t="str">
        <f t="shared" si="7"/>
        <v>(1)</v>
      </c>
      <c r="Q101" s="8" t="str">
        <f t="shared" si="8"/>
        <v>(1)</v>
      </c>
      <c r="R101" s="8" t="s">
        <v>74</v>
      </c>
      <c r="S101" s="8" t="s">
        <v>21</v>
      </c>
      <c r="T101" s="9">
        <v>144.0</v>
      </c>
      <c r="U101" s="8" t="s">
        <v>443</v>
      </c>
      <c r="V101" s="8"/>
      <c r="W101" s="8" t="s">
        <v>48</v>
      </c>
      <c r="X101" s="8"/>
      <c r="Y101" s="8"/>
      <c r="Z101" s="8"/>
      <c r="AA101" s="8"/>
      <c r="AB101" s="8"/>
      <c r="AC101" s="8"/>
      <c r="AD101" s="8"/>
      <c r="AE101" s="6"/>
      <c r="AF101" s="6"/>
      <c r="AG101" s="6"/>
      <c r="AH101" s="6"/>
    </row>
    <row r="102">
      <c r="A102" s="9">
        <v>6.0</v>
      </c>
      <c r="B102" s="9">
        <v>-0.311272478103637</v>
      </c>
      <c r="C102" s="9">
        <v>0.311272478103637</v>
      </c>
      <c r="D102" s="9">
        <v>1.0</v>
      </c>
      <c r="E102" s="9">
        <v>1.0</v>
      </c>
      <c r="F102" s="8" t="str">
        <f t="shared" si="1"/>
        <v>(1)</v>
      </c>
      <c r="G102" s="8" t="str">
        <f t="shared" si="2"/>
        <v>(1)</v>
      </c>
      <c r="H102" s="9">
        <v>0.656546561922307</v>
      </c>
      <c r="I102" s="9">
        <v>0.831367738042597</v>
      </c>
      <c r="J102" s="9" t="str">
        <f t="shared" si="3"/>
        <v>(0.656546561922307)</v>
      </c>
      <c r="K102" s="9" t="str">
        <f t="shared" si="4"/>
        <v>(0.831367738042597)</v>
      </c>
      <c r="L102" s="9">
        <v>3.0</v>
      </c>
      <c r="M102" s="9">
        <v>3.0</v>
      </c>
      <c r="N102" s="9">
        <f t="shared" si="5"/>
        <v>1</v>
      </c>
      <c r="O102" s="9">
        <f t="shared" si="9"/>
        <v>1</v>
      </c>
      <c r="P102" s="8" t="str">
        <f t="shared" si="7"/>
        <v>(1)</v>
      </c>
      <c r="Q102" s="8" t="str">
        <f t="shared" si="8"/>
        <v>(1)</v>
      </c>
      <c r="R102" s="8" t="s">
        <v>74</v>
      </c>
      <c r="S102" s="8" t="s">
        <v>21</v>
      </c>
      <c r="T102" s="9">
        <v>156.0</v>
      </c>
      <c r="U102" s="8" t="s">
        <v>444</v>
      </c>
      <c r="V102" s="8"/>
      <c r="W102" s="8" t="s">
        <v>48</v>
      </c>
      <c r="X102" s="8"/>
      <c r="Y102" s="8"/>
      <c r="Z102" s="8"/>
      <c r="AA102" s="8"/>
      <c r="AB102" s="8"/>
      <c r="AC102" s="8"/>
      <c r="AD102" s="8"/>
      <c r="AE102" s="6"/>
      <c r="AF102" s="6"/>
      <c r="AG102" s="6"/>
      <c r="AH102" s="6"/>
    </row>
    <row r="103">
      <c r="A103" s="9">
        <v>6.0</v>
      </c>
      <c r="B103" s="9">
        <v>-0.309038662910461</v>
      </c>
      <c r="C103" s="9">
        <v>-0.15451933145523</v>
      </c>
      <c r="D103" s="9">
        <v>1.0</v>
      </c>
      <c r="E103" s="9">
        <v>1.0</v>
      </c>
      <c r="F103" s="8" t="str">
        <f t="shared" si="1"/>
        <v>(1)</v>
      </c>
      <c r="G103" s="8" t="str">
        <f t="shared" si="2"/>
        <v>(1)</v>
      </c>
      <c r="H103" s="9">
        <v>0.693877724703687</v>
      </c>
      <c r="I103" s="9">
        <v>0.839213558140856</v>
      </c>
      <c r="J103" s="9" t="str">
        <f t="shared" si="3"/>
        <v>(0.693877724703687)</v>
      </c>
      <c r="K103" s="9" t="str">
        <f t="shared" si="4"/>
        <v>(0.839213558140856)</v>
      </c>
      <c r="L103" s="9">
        <v>3.0</v>
      </c>
      <c r="M103" s="9">
        <v>3.0</v>
      </c>
      <c r="N103" s="9">
        <f t="shared" si="5"/>
        <v>1</v>
      </c>
      <c r="O103" s="9">
        <f t="shared" si="9"/>
        <v>1</v>
      </c>
      <c r="P103" s="8" t="str">
        <f t="shared" si="7"/>
        <v>(1)</v>
      </c>
      <c r="Q103" s="8" t="str">
        <f t="shared" si="8"/>
        <v>(1)</v>
      </c>
      <c r="R103" s="8" t="s">
        <v>74</v>
      </c>
      <c r="S103" s="8" t="s">
        <v>21</v>
      </c>
      <c r="T103" s="9">
        <v>168.0</v>
      </c>
      <c r="U103" s="8" t="s">
        <v>445</v>
      </c>
      <c r="V103" s="8"/>
      <c r="W103" s="8" t="s">
        <v>48</v>
      </c>
      <c r="X103" s="8"/>
      <c r="Y103" s="8"/>
      <c r="Z103" s="8"/>
      <c r="AA103" s="8"/>
      <c r="AB103" s="8"/>
      <c r="AC103" s="8"/>
      <c r="AD103" s="8"/>
      <c r="AE103" s="6"/>
      <c r="AF103" s="6"/>
      <c r="AG103" s="6"/>
      <c r="AH103" s="6"/>
    </row>
    <row r="104">
      <c r="A104" s="9">
        <v>6.0</v>
      </c>
      <c r="B104" s="9">
        <v>-0.484215813875198</v>
      </c>
      <c r="C104" s="9">
        <v>0.484215813875198</v>
      </c>
      <c r="D104" s="9">
        <v>1.0</v>
      </c>
      <c r="E104" s="9">
        <v>1.0</v>
      </c>
      <c r="F104" s="8" t="str">
        <f t="shared" si="1"/>
        <v>(1)</v>
      </c>
      <c r="G104" s="8" t="str">
        <f t="shared" si="2"/>
        <v>(1)</v>
      </c>
      <c r="H104" s="9">
        <v>0.696592331437039</v>
      </c>
      <c r="I104" s="9">
        <v>0.732406667127096</v>
      </c>
      <c r="J104" s="9" t="str">
        <f t="shared" si="3"/>
        <v>(0.696592331437039)</v>
      </c>
      <c r="K104" s="9" t="str">
        <f t="shared" si="4"/>
        <v>(0.732406667127096)</v>
      </c>
      <c r="L104" s="9">
        <v>3.0</v>
      </c>
      <c r="M104" s="9">
        <v>3.0</v>
      </c>
      <c r="N104" s="9">
        <f t="shared" si="5"/>
        <v>1</v>
      </c>
      <c r="O104" s="9">
        <f t="shared" si="9"/>
        <v>1</v>
      </c>
      <c r="P104" s="8" t="str">
        <f t="shared" si="7"/>
        <v>(1)</v>
      </c>
      <c r="Q104" s="8" t="str">
        <f t="shared" si="8"/>
        <v>(1)</v>
      </c>
      <c r="R104" s="8" t="s">
        <v>74</v>
      </c>
      <c r="S104" s="8" t="s">
        <v>21</v>
      </c>
      <c r="T104" s="9">
        <v>180.0</v>
      </c>
      <c r="U104" s="8" t="s">
        <v>446</v>
      </c>
      <c r="V104" s="8"/>
      <c r="W104" s="8" t="s">
        <v>48</v>
      </c>
      <c r="X104" s="8"/>
      <c r="Y104" s="8"/>
      <c r="Z104" s="8"/>
      <c r="AA104" s="8"/>
      <c r="AB104" s="8"/>
      <c r="AC104" s="8"/>
      <c r="AD104" s="8"/>
      <c r="AE104" s="6"/>
      <c r="AF104" s="6"/>
      <c r="AG104" s="6"/>
      <c r="AH104" s="6"/>
    </row>
    <row r="105">
      <c r="A105" s="9">
        <v>6.0</v>
      </c>
      <c r="B105" s="9">
        <v>-0.37630888223648</v>
      </c>
      <c r="C105" s="9">
        <v>0.37630888223648</v>
      </c>
      <c r="D105" s="9">
        <v>1.0</v>
      </c>
      <c r="E105" s="9">
        <v>1.0</v>
      </c>
      <c r="F105" s="8" t="str">
        <f t="shared" si="1"/>
        <v>(1)</v>
      </c>
      <c r="G105" s="8" t="str">
        <f t="shared" si="2"/>
        <v>(1)</v>
      </c>
      <c r="H105" s="9">
        <v>0.520879487811987</v>
      </c>
      <c r="I105" s="9">
        <v>0.833499427021081</v>
      </c>
      <c r="J105" s="9" t="str">
        <f t="shared" si="3"/>
        <v>(0.520879487811987)</v>
      </c>
      <c r="K105" s="9" t="str">
        <f t="shared" si="4"/>
        <v>(0.833499427021081)</v>
      </c>
      <c r="L105" s="9">
        <v>3.0</v>
      </c>
      <c r="M105" s="9">
        <v>2.0</v>
      </c>
      <c r="N105" s="9">
        <f t="shared" si="5"/>
        <v>1</v>
      </c>
      <c r="O105" s="9">
        <f t="shared" si="9"/>
        <v>-1</v>
      </c>
      <c r="P105" s="8" t="str">
        <f t="shared" si="7"/>
        <v>(1)</v>
      </c>
      <c r="Q105" s="8" t="str">
        <f t="shared" si="8"/>
        <v>(0)</v>
      </c>
      <c r="R105" s="8" t="s">
        <v>315</v>
      </c>
      <c r="S105" s="8" t="s">
        <v>21</v>
      </c>
      <c r="T105" s="9">
        <v>192.0</v>
      </c>
      <c r="U105" s="8" t="s">
        <v>447</v>
      </c>
      <c r="V105" s="8"/>
      <c r="W105" s="8" t="s">
        <v>48</v>
      </c>
      <c r="X105" s="8"/>
      <c r="Y105" s="8"/>
      <c r="Z105" s="8"/>
      <c r="AA105" s="8"/>
      <c r="AB105" s="8"/>
      <c r="AC105" s="8"/>
      <c r="AD105" s="8"/>
      <c r="AE105" s="6"/>
      <c r="AF105" s="6"/>
      <c r="AG105" s="6"/>
      <c r="AH105" s="6"/>
    </row>
    <row r="106">
      <c r="A106" s="9">
        <v>6.0</v>
      </c>
      <c r="B106" s="9">
        <v>-0.399290013313293</v>
      </c>
      <c r="C106" s="9">
        <v>-0.199645006656646</v>
      </c>
      <c r="D106" s="9">
        <v>1.0</v>
      </c>
      <c r="E106" s="9">
        <v>1.0</v>
      </c>
      <c r="F106" s="8" t="str">
        <f t="shared" si="1"/>
        <v>(1)</v>
      </c>
      <c r="G106" s="8" t="str">
        <f t="shared" si="2"/>
        <v>(1)</v>
      </c>
      <c r="H106" s="9">
        <v>0.654721828608966</v>
      </c>
      <c r="I106" s="9">
        <v>0.843532995075725</v>
      </c>
      <c r="J106" s="9" t="str">
        <f t="shared" si="3"/>
        <v>(0.654721828608966)</v>
      </c>
      <c r="K106" s="9" t="str">
        <f t="shared" si="4"/>
        <v>(0.843532995075725)</v>
      </c>
      <c r="L106" s="9">
        <v>3.0</v>
      </c>
      <c r="M106" s="9">
        <v>2.0</v>
      </c>
      <c r="N106" s="9">
        <f t="shared" si="5"/>
        <v>1</v>
      </c>
      <c r="O106" s="9">
        <f t="shared" si="9"/>
        <v>-1</v>
      </c>
      <c r="P106" s="8" t="str">
        <f t="shared" si="7"/>
        <v>(1)</v>
      </c>
      <c r="Q106" s="8" t="str">
        <f t="shared" si="8"/>
        <v>(0)</v>
      </c>
      <c r="R106" s="8" t="s">
        <v>315</v>
      </c>
      <c r="S106" s="8" t="s">
        <v>21</v>
      </c>
      <c r="T106" s="9">
        <v>204.0</v>
      </c>
      <c r="U106" s="8" t="s">
        <v>448</v>
      </c>
      <c r="V106" s="8"/>
      <c r="W106" s="8" t="s">
        <v>48</v>
      </c>
      <c r="X106" s="8"/>
      <c r="Y106" s="8"/>
      <c r="Z106" s="8"/>
      <c r="AA106" s="8"/>
      <c r="AB106" s="8"/>
      <c r="AC106" s="8"/>
      <c r="AD106" s="8"/>
      <c r="AE106" s="6"/>
      <c r="AF106" s="6"/>
      <c r="AG106" s="6"/>
      <c r="AH106" s="6"/>
    </row>
    <row r="107">
      <c r="A107" s="9">
        <v>6.0</v>
      </c>
      <c r="B107" s="9">
        <v>-0.506850957870483</v>
      </c>
      <c r="C107" s="9">
        <v>-0.253425478935241</v>
      </c>
      <c r="D107" s="9">
        <v>1.0</v>
      </c>
      <c r="E107" s="9">
        <v>1.0</v>
      </c>
      <c r="F107" s="8" t="str">
        <f t="shared" si="1"/>
        <v>(1)</v>
      </c>
      <c r="G107" s="8" t="str">
        <f t="shared" si="2"/>
        <v>(1)</v>
      </c>
      <c r="H107" s="9">
        <v>0.580958103966232</v>
      </c>
      <c r="I107" s="9">
        <v>0.640745296990631</v>
      </c>
      <c r="J107" s="9" t="str">
        <f t="shared" si="3"/>
        <v>(0.580958103966232)</v>
      </c>
      <c r="K107" s="9" t="str">
        <f t="shared" si="4"/>
        <v>(0.640745296990631)</v>
      </c>
      <c r="L107" s="9">
        <v>3.0</v>
      </c>
      <c r="M107" s="9">
        <v>2.0</v>
      </c>
      <c r="N107" s="9">
        <f t="shared" si="5"/>
        <v>1</v>
      </c>
      <c r="O107" s="9">
        <f t="shared" si="9"/>
        <v>-1</v>
      </c>
      <c r="P107" s="8" t="str">
        <f t="shared" si="7"/>
        <v>(1)</v>
      </c>
      <c r="Q107" s="8" t="str">
        <f t="shared" si="8"/>
        <v>(0)</v>
      </c>
      <c r="R107" s="8" t="s">
        <v>315</v>
      </c>
      <c r="S107" s="8" t="s">
        <v>21</v>
      </c>
      <c r="T107" s="9">
        <v>216.0</v>
      </c>
      <c r="U107" s="8" t="s">
        <v>449</v>
      </c>
      <c r="V107" s="8"/>
      <c r="W107" s="8" t="s">
        <v>48</v>
      </c>
      <c r="X107" s="8"/>
      <c r="Y107" s="8"/>
      <c r="Z107" s="8"/>
      <c r="AA107" s="8"/>
      <c r="AB107" s="8"/>
      <c r="AC107" s="8"/>
      <c r="AD107" s="8"/>
      <c r="AE107" s="6"/>
      <c r="AF107" s="6"/>
      <c r="AG107" s="6"/>
      <c r="AH107" s="6"/>
    </row>
    <row r="108">
      <c r="A108" s="11">
        <v>6.0</v>
      </c>
      <c r="B108" s="11">
        <v>-0.355385565757751</v>
      </c>
      <c r="C108" s="11">
        <v>-0.177692782878875</v>
      </c>
      <c r="D108" s="11">
        <v>-1.0</v>
      </c>
      <c r="E108" s="11">
        <v>-1.0</v>
      </c>
      <c r="F108" s="11">
        <f t="shared" si="1"/>
        <v>-1</v>
      </c>
      <c r="G108" s="11">
        <f t="shared" si="2"/>
        <v>-1</v>
      </c>
      <c r="H108" s="11">
        <v>0.427188361476467</v>
      </c>
      <c r="I108" s="11">
        <v>0.523525071536802</v>
      </c>
      <c r="J108" s="9">
        <f t="shared" si="3"/>
        <v>0.4271883615</v>
      </c>
      <c r="K108" s="9">
        <f t="shared" si="4"/>
        <v>0.5235250715</v>
      </c>
      <c r="L108" s="11">
        <v>3.0</v>
      </c>
      <c r="M108" s="11">
        <v>2.0</v>
      </c>
      <c r="N108" s="11">
        <f t="shared" si="5"/>
        <v>1</v>
      </c>
      <c r="O108" s="11">
        <f t="shared" si="9"/>
        <v>-1</v>
      </c>
      <c r="P108" s="13">
        <f t="shared" si="7"/>
        <v>0</v>
      </c>
      <c r="Q108" s="15">
        <f t="shared" si="8"/>
        <v>1</v>
      </c>
      <c r="R108" s="6" t="s">
        <v>315</v>
      </c>
      <c r="S108" s="6" t="s">
        <v>21</v>
      </c>
      <c r="T108" s="11">
        <v>228.0</v>
      </c>
      <c r="U108" s="6" t="s">
        <v>450</v>
      </c>
      <c r="V108" s="6"/>
      <c r="W108" s="6" t="s">
        <v>50</v>
      </c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</row>
    <row r="109">
      <c r="A109" s="9">
        <v>6.0</v>
      </c>
      <c r="B109" s="9">
        <v>-0.279983806610107</v>
      </c>
      <c r="C109" s="9">
        <v>-0.139991903305053</v>
      </c>
      <c r="D109" s="9">
        <v>1.0</v>
      </c>
      <c r="E109" s="9">
        <v>1.0</v>
      </c>
      <c r="F109" s="8" t="str">
        <f t="shared" si="1"/>
        <v>(1)</v>
      </c>
      <c r="G109" s="8" t="str">
        <f t="shared" si="2"/>
        <v>(1)</v>
      </c>
      <c r="H109" s="9">
        <v>-0.828185000943404</v>
      </c>
      <c r="I109" s="9">
        <v>-0.780822913312545</v>
      </c>
      <c r="J109" s="9" t="str">
        <f t="shared" si="3"/>
        <v>(-0.828185000943404)</v>
      </c>
      <c r="K109" s="9" t="str">
        <f t="shared" si="4"/>
        <v>(-0.780822913312545)</v>
      </c>
      <c r="L109" s="9">
        <v>3.0</v>
      </c>
      <c r="M109" s="9">
        <v>2.0</v>
      </c>
      <c r="N109" s="9">
        <f t="shared" si="5"/>
        <v>1</v>
      </c>
      <c r="O109" s="9">
        <f t="shared" si="9"/>
        <v>-1</v>
      </c>
      <c r="P109" s="8" t="str">
        <f t="shared" si="7"/>
        <v>(1)</v>
      </c>
      <c r="Q109" s="8" t="str">
        <f t="shared" si="8"/>
        <v>(0)</v>
      </c>
      <c r="R109" s="8" t="s">
        <v>315</v>
      </c>
      <c r="S109" s="8" t="s">
        <v>21</v>
      </c>
      <c r="T109" s="9">
        <v>240.0</v>
      </c>
      <c r="U109" s="8" t="s">
        <v>451</v>
      </c>
      <c r="V109" s="8"/>
      <c r="W109" s="8" t="s">
        <v>48</v>
      </c>
      <c r="X109" s="8"/>
      <c r="Y109" s="8"/>
      <c r="Z109" s="8"/>
      <c r="AA109" s="8"/>
      <c r="AB109" s="8"/>
      <c r="AC109" s="8"/>
      <c r="AD109" s="8"/>
      <c r="AE109" s="6"/>
      <c r="AF109" s="6"/>
      <c r="AG109" s="6"/>
      <c r="AH109" s="6"/>
    </row>
    <row r="110">
      <c r="A110" s="9">
        <v>6.0</v>
      </c>
      <c r="B110" s="9">
        <v>-0.258491086959838</v>
      </c>
      <c r="C110" s="9">
        <v>-0.129245543479919</v>
      </c>
      <c r="D110" s="9">
        <v>1.0</v>
      </c>
      <c r="E110" s="9">
        <v>1.0</v>
      </c>
      <c r="F110" s="8" t="str">
        <f t="shared" si="1"/>
        <v>(1)</v>
      </c>
      <c r="G110" s="8" t="str">
        <f t="shared" si="2"/>
        <v>(1)</v>
      </c>
      <c r="H110" s="9">
        <v>0.731218946069504</v>
      </c>
      <c r="I110" s="9">
        <v>0.760615545555962</v>
      </c>
      <c r="J110" s="9" t="str">
        <f t="shared" si="3"/>
        <v>(0.731218946069504)</v>
      </c>
      <c r="K110" s="9" t="str">
        <f t="shared" si="4"/>
        <v>(0.760615545555962)</v>
      </c>
      <c r="L110" s="9">
        <v>3.0</v>
      </c>
      <c r="M110" s="9">
        <v>3.0</v>
      </c>
      <c r="N110" s="9">
        <f t="shared" si="5"/>
        <v>1</v>
      </c>
      <c r="O110" s="9">
        <f t="shared" si="9"/>
        <v>1</v>
      </c>
      <c r="P110" s="8" t="str">
        <f t="shared" si="7"/>
        <v>(1)</v>
      </c>
      <c r="Q110" s="8" t="str">
        <f t="shared" si="8"/>
        <v>(1)</v>
      </c>
      <c r="R110" s="8" t="s">
        <v>315</v>
      </c>
      <c r="S110" s="8" t="s">
        <v>21</v>
      </c>
      <c r="T110" s="9">
        <v>252.0</v>
      </c>
      <c r="U110" s="8" t="s">
        <v>452</v>
      </c>
      <c r="V110" s="8"/>
      <c r="W110" s="8" t="s">
        <v>48</v>
      </c>
      <c r="X110" s="8"/>
      <c r="Y110" s="8"/>
      <c r="Z110" s="8"/>
      <c r="AA110" s="8"/>
      <c r="AB110" s="8"/>
      <c r="AC110" s="8"/>
      <c r="AD110" s="8"/>
      <c r="AE110" s="6"/>
      <c r="AF110" s="6"/>
      <c r="AG110" s="6"/>
      <c r="AH110" s="6"/>
    </row>
    <row r="111">
      <c r="A111" s="11">
        <v>6.0</v>
      </c>
      <c r="B111" s="11">
        <v>0.0</v>
      </c>
      <c r="C111" s="11">
        <v>0.0</v>
      </c>
      <c r="D111" s="11">
        <v>-1.0</v>
      </c>
      <c r="E111" s="11">
        <v>-1.0</v>
      </c>
      <c r="F111" s="11">
        <f t="shared" si="1"/>
        <v>-1</v>
      </c>
      <c r="G111" s="11">
        <f t="shared" si="2"/>
        <v>-1</v>
      </c>
      <c r="H111" s="11">
        <v>0.756018453251861</v>
      </c>
      <c r="I111" s="11">
        <v>0.781075069015991</v>
      </c>
      <c r="J111" s="9">
        <f t="shared" si="3"/>
        <v>0.7560184533</v>
      </c>
      <c r="K111" s="9">
        <f t="shared" si="4"/>
        <v>0.781075069</v>
      </c>
      <c r="L111" s="11">
        <v>3.0</v>
      </c>
      <c r="M111" s="11">
        <v>3.0</v>
      </c>
      <c r="N111" s="11">
        <f t="shared" si="5"/>
        <v>1</v>
      </c>
      <c r="O111" s="11">
        <f t="shared" si="9"/>
        <v>1</v>
      </c>
      <c r="P111" s="13">
        <f t="shared" si="7"/>
        <v>0</v>
      </c>
      <c r="Q111" s="13">
        <f t="shared" si="8"/>
        <v>0</v>
      </c>
      <c r="R111" s="6" t="s">
        <v>315</v>
      </c>
      <c r="S111" s="6" t="s">
        <v>21</v>
      </c>
      <c r="T111" s="11">
        <v>264.0</v>
      </c>
      <c r="U111" s="6" t="s">
        <v>453</v>
      </c>
      <c r="V111" s="6"/>
      <c r="W111" s="6" t="s">
        <v>50</v>
      </c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</row>
    <row r="112">
      <c r="F112" s="4">
        <f t="shared" ref="F112:G112" si="10">AVERAGE(F2:F111)</f>
        <v>0.06666666667</v>
      </c>
      <c r="G112" s="4">
        <f t="shared" si="10"/>
        <v>0.6333333333</v>
      </c>
      <c r="J112" s="4">
        <f t="shared" ref="J112:M112" si="11">AVERAGE(J2:J111)</f>
        <v>0.2844003591</v>
      </c>
      <c r="K112" s="4">
        <f t="shared" si="11"/>
        <v>0.5751151358</v>
      </c>
      <c r="L112" s="4">
        <f t="shared" si="11"/>
        <v>2.545454545</v>
      </c>
      <c r="M112" s="4">
        <f t="shared" si="11"/>
        <v>2.718181818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0" max="10" width="18.25"/>
    <col customWidth="1" min="11" max="11" width="19.0"/>
  </cols>
  <sheetData>
    <row r="1">
      <c r="A1" s="5" t="s">
        <v>23</v>
      </c>
      <c r="B1" s="6" t="s">
        <v>24</v>
      </c>
      <c r="C1" s="6" t="s">
        <v>25</v>
      </c>
      <c r="D1" s="6" t="s">
        <v>26</v>
      </c>
      <c r="E1" s="6" t="s">
        <v>27</v>
      </c>
      <c r="F1" s="6" t="s">
        <v>28</v>
      </c>
      <c r="G1" s="6" t="s">
        <v>29</v>
      </c>
      <c r="H1" s="6" t="s">
        <v>30</v>
      </c>
      <c r="I1" s="6" t="s">
        <v>31</v>
      </c>
      <c r="J1" s="7" t="s">
        <v>32</v>
      </c>
      <c r="K1" s="7" t="s">
        <v>33</v>
      </c>
      <c r="L1" s="6" t="s">
        <v>34</v>
      </c>
      <c r="M1" s="6" t="s">
        <v>35</v>
      </c>
      <c r="N1" s="6" t="s">
        <v>36</v>
      </c>
      <c r="O1" s="6" t="s">
        <v>37</v>
      </c>
      <c r="P1" s="6" t="s">
        <v>38</v>
      </c>
      <c r="Q1" s="6" t="s">
        <v>39</v>
      </c>
      <c r="R1" s="6" t="s">
        <v>40</v>
      </c>
      <c r="S1" s="6" t="s">
        <v>41</v>
      </c>
      <c r="T1" s="6" t="s">
        <v>42</v>
      </c>
      <c r="U1" s="6" t="s">
        <v>43</v>
      </c>
      <c r="V1" s="6"/>
      <c r="W1" s="6" t="s">
        <v>44</v>
      </c>
      <c r="X1" s="6"/>
      <c r="Y1" s="6"/>
      <c r="Z1" s="6"/>
      <c r="AA1" s="6"/>
      <c r="AB1" s="6"/>
      <c r="AC1" s="6"/>
      <c r="AD1" s="6"/>
      <c r="AE1" s="6"/>
      <c r="AF1" s="6"/>
      <c r="AG1" s="6"/>
      <c r="AH1" s="6"/>
    </row>
    <row r="2">
      <c r="A2" s="6" t="s">
        <v>45</v>
      </c>
      <c r="B2" s="11">
        <v>0.330272388458251</v>
      </c>
      <c r="C2" s="11">
        <v>0.247704291343688</v>
      </c>
      <c r="D2" s="11">
        <v>-1.0</v>
      </c>
      <c r="E2" s="11">
        <v>1.0</v>
      </c>
      <c r="F2" s="11">
        <f t="shared" ref="F2:F111" si="1">IF(W2="simulated", "(" &amp; D2 &amp; ")", D2)
</f>
        <v>-1</v>
      </c>
      <c r="G2" s="11">
        <f t="shared" ref="G2:G111" si="2">IF(W2="simulated", "(" &amp; E2 &amp; ")", E2)
</f>
        <v>1</v>
      </c>
      <c r="H2" s="11">
        <v>-0.670485820722872</v>
      </c>
      <c r="I2" s="11">
        <v>0.81365312460639</v>
      </c>
      <c r="J2" s="9">
        <f t="shared" ref="J2:J111" si="3">IF(W2="simulated", "(" &amp; H2 &amp; ")", H2)
</f>
        <v>-0.6704858207</v>
      </c>
      <c r="K2" s="9">
        <f t="shared" ref="K2:K111" si="4">IF(W2="simulated", "(" &amp; I2 &amp; ")", I2)
</f>
        <v>0.8136531246</v>
      </c>
      <c r="L2" s="12">
        <v>3.0</v>
      </c>
      <c r="M2" s="12">
        <v>1.0</v>
      </c>
      <c r="N2" s="12">
        <f t="shared" ref="N2:N111" si="5">If(L2&lt;3,-1,1)</f>
        <v>1</v>
      </c>
      <c r="O2" s="12">
        <f t="shared" ref="O2:O23" si="6">if(M2&lt;3,-1,1)</f>
        <v>-1</v>
      </c>
      <c r="P2" s="13">
        <f t="shared" ref="P2:P111" si="7">IF(W2="simulated", "(" &amp; IF(D2=N2, 1, 0) &amp; ")", IF(D2=N2, 1, 0))
</f>
        <v>0</v>
      </c>
      <c r="Q2" s="13">
        <f t="shared" ref="Q2:Q111" si="8">IF(LOWER(TRIM($W2))="simulated", "(" &amp; IF(E2=O2,1,0) &amp; ")", IF(E2=O2,1,0))
</f>
        <v>0</v>
      </c>
      <c r="R2" s="14" t="s">
        <v>454</v>
      </c>
      <c r="S2" s="6" t="s">
        <v>22</v>
      </c>
      <c r="T2" s="11">
        <v>12.0</v>
      </c>
      <c r="U2" s="6" t="s">
        <v>455</v>
      </c>
      <c r="V2" s="6"/>
      <c r="W2" s="6" t="s">
        <v>50</v>
      </c>
      <c r="X2" s="6"/>
      <c r="Y2" s="6"/>
      <c r="Z2" s="6"/>
      <c r="AA2" s="6"/>
      <c r="AB2" s="6"/>
      <c r="AC2" s="6"/>
      <c r="AD2" s="6"/>
      <c r="AE2" s="6"/>
      <c r="AF2" s="6"/>
      <c r="AG2" s="6"/>
      <c r="AH2" s="6"/>
    </row>
    <row r="3">
      <c r="A3" s="6" t="s">
        <v>45</v>
      </c>
      <c r="B3" s="11">
        <v>0.283687543869018</v>
      </c>
      <c r="C3" s="11">
        <v>0.212765657901763</v>
      </c>
      <c r="D3" s="11">
        <v>-1.0</v>
      </c>
      <c r="E3" s="11">
        <v>1.0</v>
      </c>
      <c r="F3" s="11">
        <f t="shared" si="1"/>
        <v>-1</v>
      </c>
      <c r="G3" s="11">
        <f t="shared" si="2"/>
        <v>1</v>
      </c>
      <c r="H3" s="11">
        <v>-0.670485820722872</v>
      </c>
      <c r="I3" s="11">
        <v>0.81365312460639</v>
      </c>
      <c r="J3" s="9">
        <f t="shared" si="3"/>
        <v>-0.6704858207</v>
      </c>
      <c r="K3" s="9">
        <f t="shared" si="4"/>
        <v>0.8136531246</v>
      </c>
      <c r="L3" s="12">
        <v>3.0</v>
      </c>
      <c r="M3" s="12">
        <v>1.0</v>
      </c>
      <c r="N3" s="12">
        <f t="shared" si="5"/>
        <v>1</v>
      </c>
      <c r="O3" s="12">
        <f t="shared" si="6"/>
        <v>-1</v>
      </c>
      <c r="P3" s="13">
        <f t="shared" si="7"/>
        <v>0</v>
      </c>
      <c r="Q3" s="13">
        <f t="shared" si="8"/>
        <v>0</v>
      </c>
      <c r="R3" s="14" t="s">
        <v>454</v>
      </c>
      <c r="S3" s="6" t="s">
        <v>22</v>
      </c>
      <c r="T3" s="11">
        <v>24.0</v>
      </c>
      <c r="U3" s="6" t="s">
        <v>456</v>
      </c>
      <c r="V3" s="6"/>
      <c r="W3" s="6" t="s">
        <v>50</v>
      </c>
      <c r="X3" s="6"/>
      <c r="Y3" s="6"/>
      <c r="Z3" s="6"/>
      <c r="AA3" s="6"/>
      <c r="AB3" s="6"/>
      <c r="AC3" s="6"/>
      <c r="AD3" s="6"/>
      <c r="AE3" s="6"/>
      <c r="AF3" s="6"/>
      <c r="AG3" s="6"/>
      <c r="AH3" s="6"/>
    </row>
    <row r="4">
      <c r="A4" s="8" t="s">
        <v>45</v>
      </c>
      <c r="B4" s="8" t="s">
        <v>74</v>
      </c>
      <c r="C4" s="8" t="s">
        <v>74</v>
      </c>
      <c r="D4" s="9">
        <v>1.0</v>
      </c>
      <c r="E4" s="9">
        <v>1.0</v>
      </c>
      <c r="F4" s="8" t="str">
        <f t="shared" si="1"/>
        <v>(1)</v>
      </c>
      <c r="G4" s="8" t="str">
        <f t="shared" si="2"/>
        <v>(1)</v>
      </c>
      <c r="H4" s="9">
        <v>-0.726875375188408</v>
      </c>
      <c r="I4" s="9">
        <v>0.832503567280606</v>
      </c>
      <c r="J4" s="9" t="str">
        <f t="shared" si="3"/>
        <v>(-0.726875375188408)</v>
      </c>
      <c r="K4" s="9" t="str">
        <f t="shared" si="4"/>
        <v>(0.832503567280606)</v>
      </c>
      <c r="L4" s="9">
        <v>3.0</v>
      </c>
      <c r="M4" s="9">
        <v>1.0</v>
      </c>
      <c r="N4" s="9">
        <f t="shared" si="5"/>
        <v>1</v>
      </c>
      <c r="O4" s="9">
        <f t="shared" si="6"/>
        <v>-1</v>
      </c>
      <c r="P4" s="8" t="str">
        <f t="shared" si="7"/>
        <v>(1)</v>
      </c>
      <c r="Q4" s="8" t="str">
        <f t="shared" si="8"/>
        <v>(0)</v>
      </c>
      <c r="R4" s="8" t="s">
        <v>454</v>
      </c>
      <c r="S4" s="8" t="s">
        <v>22</v>
      </c>
      <c r="T4" s="9">
        <v>36.0</v>
      </c>
      <c r="U4" s="8" t="s">
        <v>457</v>
      </c>
      <c r="V4" s="8"/>
      <c r="W4" s="8" t="s">
        <v>48</v>
      </c>
      <c r="X4" s="8"/>
      <c r="Y4" s="8"/>
      <c r="Z4" s="8"/>
      <c r="AA4" s="8"/>
      <c r="AB4" s="8"/>
      <c r="AC4" s="8"/>
      <c r="AD4" s="8"/>
      <c r="AE4" s="10"/>
      <c r="AF4" s="10"/>
      <c r="AG4" s="10"/>
      <c r="AH4" s="10"/>
    </row>
    <row r="5">
      <c r="A5" s="6" t="s">
        <v>45</v>
      </c>
      <c r="B5" s="6" t="s">
        <v>74</v>
      </c>
      <c r="C5" s="6" t="s">
        <v>74</v>
      </c>
      <c r="D5" s="11">
        <v>1.0</v>
      </c>
      <c r="E5" s="11">
        <v>1.0</v>
      </c>
      <c r="F5" s="11">
        <f t="shared" si="1"/>
        <v>1</v>
      </c>
      <c r="G5" s="11">
        <f t="shared" si="2"/>
        <v>1</v>
      </c>
      <c r="H5" s="11">
        <v>1.0</v>
      </c>
      <c r="I5" s="11">
        <v>1.0</v>
      </c>
      <c r="J5" s="9">
        <f t="shared" si="3"/>
        <v>1</v>
      </c>
      <c r="K5" s="9">
        <f t="shared" si="4"/>
        <v>1</v>
      </c>
      <c r="L5" s="12">
        <v>3.0</v>
      </c>
      <c r="M5" s="12">
        <v>1.0</v>
      </c>
      <c r="N5" s="12">
        <f t="shared" si="5"/>
        <v>1</v>
      </c>
      <c r="O5" s="12">
        <f t="shared" si="6"/>
        <v>-1</v>
      </c>
      <c r="P5" s="15">
        <f t="shared" si="7"/>
        <v>1</v>
      </c>
      <c r="Q5" s="13">
        <f t="shared" si="8"/>
        <v>0</v>
      </c>
      <c r="R5" s="14" t="s">
        <v>454</v>
      </c>
      <c r="S5" s="6" t="s">
        <v>22</v>
      </c>
      <c r="T5" s="11">
        <v>48.0</v>
      </c>
      <c r="U5" s="6" t="s">
        <v>458</v>
      </c>
      <c r="V5" s="6"/>
      <c r="W5" s="6" t="s">
        <v>50</v>
      </c>
      <c r="X5" s="6"/>
      <c r="Y5" s="6"/>
      <c r="Z5" s="6"/>
      <c r="AA5" s="6"/>
      <c r="AB5" s="6"/>
      <c r="AC5" s="6"/>
      <c r="AD5" s="6"/>
      <c r="AE5" s="6"/>
      <c r="AF5" s="6"/>
      <c r="AG5" s="6"/>
      <c r="AH5" s="6"/>
    </row>
    <row r="6">
      <c r="A6" s="17" t="s">
        <v>45</v>
      </c>
      <c r="B6" s="18">
        <v>-0.284162640571594</v>
      </c>
      <c r="C6" s="18">
        <v>0.284162640571594</v>
      </c>
      <c r="D6" s="18">
        <v>1.0</v>
      </c>
      <c r="E6" s="18">
        <v>1.0</v>
      </c>
      <c r="F6" s="11">
        <f t="shared" si="1"/>
        <v>1</v>
      </c>
      <c r="G6" s="11">
        <f t="shared" si="2"/>
        <v>1</v>
      </c>
      <c r="H6" s="18">
        <v>1.0</v>
      </c>
      <c r="I6" s="18">
        <v>1.0</v>
      </c>
      <c r="J6" s="9">
        <f t="shared" si="3"/>
        <v>1</v>
      </c>
      <c r="K6" s="9">
        <f t="shared" si="4"/>
        <v>1</v>
      </c>
      <c r="L6" s="18">
        <v>3.0</v>
      </c>
      <c r="M6" s="18">
        <v>1.0</v>
      </c>
      <c r="N6" s="12">
        <f t="shared" si="5"/>
        <v>1</v>
      </c>
      <c r="O6" s="12">
        <f t="shared" si="6"/>
        <v>-1</v>
      </c>
      <c r="P6" s="15">
        <f t="shared" si="7"/>
        <v>1</v>
      </c>
      <c r="Q6" s="13">
        <f t="shared" si="8"/>
        <v>0</v>
      </c>
      <c r="R6" s="17" t="s">
        <v>454</v>
      </c>
      <c r="S6" s="17" t="s">
        <v>22</v>
      </c>
      <c r="T6" s="18">
        <v>60.0</v>
      </c>
      <c r="U6" s="17" t="s">
        <v>459</v>
      </c>
      <c r="V6" s="17"/>
      <c r="W6" s="17" t="s">
        <v>50</v>
      </c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</row>
    <row r="7">
      <c r="A7" s="6" t="s">
        <v>45</v>
      </c>
      <c r="B7" s="11">
        <v>0.0</v>
      </c>
      <c r="C7" s="11">
        <v>0.0</v>
      </c>
      <c r="D7" s="11">
        <v>-1.0</v>
      </c>
      <c r="E7" s="11">
        <v>1.0</v>
      </c>
      <c r="F7" s="11">
        <f t="shared" si="1"/>
        <v>-1</v>
      </c>
      <c r="G7" s="11">
        <f t="shared" si="2"/>
        <v>1</v>
      </c>
      <c r="H7" s="11">
        <v>0.726316714848838</v>
      </c>
      <c r="I7" s="11">
        <v>0.84743932429377</v>
      </c>
      <c r="J7" s="9">
        <f t="shared" si="3"/>
        <v>0.7263167148</v>
      </c>
      <c r="K7" s="9">
        <f t="shared" si="4"/>
        <v>0.8474393243</v>
      </c>
      <c r="L7" s="12">
        <v>3.0</v>
      </c>
      <c r="M7" s="12">
        <v>1.0</v>
      </c>
      <c r="N7" s="12">
        <f t="shared" si="5"/>
        <v>1</v>
      </c>
      <c r="O7" s="12">
        <f t="shared" si="6"/>
        <v>-1</v>
      </c>
      <c r="P7" s="13">
        <f t="shared" si="7"/>
        <v>0</v>
      </c>
      <c r="Q7" s="13">
        <f t="shared" si="8"/>
        <v>0</v>
      </c>
      <c r="R7" s="14" t="s">
        <v>454</v>
      </c>
      <c r="S7" s="6" t="s">
        <v>22</v>
      </c>
      <c r="T7" s="11">
        <v>72.0</v>
      </c>
      <c r="U7" s="6" t="s">
        <v>460</v>
      </c>
      <c r="V7" s="6"/>
      <c r="W7" s="6" t="s">
        <v>50</v>
      </c>
      <c r="X7" s="6"/>
      <c r="Y7" s="6"/>
      <c r="Z7" s="6"/>
      <c r="AA7" s="6"/>
      <c r="AB7" s="6"/>
      <c r="AC7" s="6"/>
      <c r="AD7" s="6"/>
      <c r="AE7" s="6"/>
      <c r="AF7" s="6"/>
      <c r="AG7" s="6"/>
      <c r="AH7" s="6"/>
    </row>
    <row r="8">
      <c r="A8" s="6" t="s">
        <v>45</v>
      </c>
      <c r="B8" s="11">
        <v>0.0</v>
      </c>
      <c r="C8" s="11">
        <v>0.0</v>
      </c>
      <c r="D8" s="11">
        <v>1.0</v>
      </c>
      <c r="E8" s="11">
        <v>1.0</v>
      </c>
      <c r="F8" s="11">
        <f t="shared" si="1"/>
        <v>1</v>
      </c>
      <c r="G8" s="11">
        <f t="shared" si="2"/>
        <v>1</v>
      </c>
      <c r="H8" s="11">
        <v>-0.81904918551445</v>
      </c>
      <c r="I8" s="11">
        <v>0.81904918551445</v>
      </c>
      <c r="J8" s="9">
        <f t="shared" si="3"/>
        <v>-0.8190491855</v>
      </c>
      <c r="K8" s="9">
        <f t="shared" si="4"/>
        <v>0.8190491855</v>
      </c>
      <c r="L8" s="12">
        <v>3.0</v>
      </c>
      <c r="M8" s="12">
        <v>1.0</v>
      </c>
      <c r="N8" s="12">
        <f t="shared" si="5"/>
        <v>1</v>
      </c>
      <c r="O8" s="12">
        <f t="shared" si="6"/>
        <v>-1</v>
      </c>
      <c r="P8" s="15">
        <f t="shared" si="7"/>
        <v>1</v>
      </c>
      <c r="Q8" s="13">
        <f t="shared" si="8"/>
        <v>0</v>
      </c>
      <c r="R8" s="14" t="s">
        <v>454</v>
      </c>
      <c r="S8" s="6" t="s">
        <v>22</v>
      </c>
      <c r="T8" s="11">
        <v>84.0</v>
      </c>
      <c r="U8" s="6" t="s">
        <v>461</v>
      </c>
      <c r="V8" s="6"/>
      <c r="W8" s="6" t="s">
        <v>50</v>
      </c>
      <c r="X8" s="6"/>
      <c r="Y8" s="6"/>
      <c r="Z8" s="6"/>
      <c r="AA8" s="6"/>
      <c r="AB8" s="6"/>
      <c r="AC8" s="6"/>
      <c r="AD8" s="6"/>
      <c r="AE8" s="6"/>
      <c r="AF8" s="6"/>
      <c r="AG8" s="6"/>
      <c r="AH8" s="6"/>
    </row>
    <row r="9">
      <c r="A9" s="8" t="s">
        <v>45</v>
      </c>
      <c r="B9" s="9">
        <v>0.256155180931091</v>
      </c>
      <c r="C9" s="9">
        <v>0.192116385698318</v>
      </c>
      <c r="D9" s="9">
        <v>1.0</v>
      </c>
      <c r="E9" s="9">
        <v>1.0</v>
      </c>
      <c r="F9" s="8" t="str">
        <f t="shared" si="1"/>
        <v>(1)</v>
      </c>
      <c r="G9" s="8" t="str">
        <f t="shared" si="2"/>
        <v>(1)</v>
      </c>
      <c r="H9" s="9">
        <v>0.722109270095825</v>
      </c>
      <c r="I9" s="9">
        <v>0.722109270095825</v>
      </c>
      <c r="J9" s="9" t="str">
        <f t="shared" si="3"/>
        <v>(0.722109270095825)</v>
      </c>
      <c r="K9" s="9" t="str">
        <f t="shared" si="4"/>
        <v>(0.722109270095825)</v>
      </c>
      <c r="L9" s="9">
        <v>3.0</v>
      </c>
      <c r="M9" s="9">
        <v>1.0</v>
      </c>
      <c r="N9" s="9">
        <f t="shared" si="5"/>
        <v>1</v>
      </c>
      <c r="O9" s="9">
        <f t="shared" si="6"/>
        <v>-1</v>
      </c>
      <c r="P9" s="8" t="str">
        <f t="shared" si="7"/>
        <v>(1)</v>
      </c>
      <c r="Q9" s="8" t="str">
        <f t="shared" si="8"/>
        <v>(0)</v>
      </c>
      <c r="R9" s="8" t="s">
        <v>454</v>
      </c>
      <c r="S9" s="8" t="s">
        <v>22</v>
      </c>
      <c r="T9" s="9">
        <v>96.0</v>
      </c>
      <c r="U9" s="8" t="s">
        <v>462</v>
      </c>
      <c r="V9" s="8"/>
      <c r="W9" s="8" t="s">
        <v>48</v>
      </c>
      <c r="X9" s="8"/>
      <c r="Y9" s="8"/>
      <c r="Z9" s="8"/>
      <c r="AA9" s="8"/>
      <c r="AB9" s="8"/>
      <c r="AC9" s="8"/>
      <c r="AD9" s="8"/>
      <c r="AE9" s="10"/>
      <c r="AF9" s="10"/>
      <c r="AG9" s="10"/>
      <c r="AH9" s="10"/>
    </row>
    <row r="10">
      <c r="A10" s="6" t="s">
        <v>45</v>
      </c>
      <c r="B10" s="11">
        <v>0.0</v>
      </c>
      <c r="C10" s="11">
        <v>0.0</v>
      </c>
      <c r="D10" s="11">
        <v>1.0</v>
      </c>
      <c r="E10" s="11">
        <v>1.0</v>
      </c>
      <c r="F10" s="11">
        <f t="shared" si="1"/>
        <v>1</v>
      </c>
      <c r="G10" s="11">
        <f t="shared" si="2"/>
        <v>1</v>
      </c>
      <c r="H10" s="11">
        <v>0.857095221840061</v>
      </c>
      <c r="I10" s="11">
        <v>0.844792319955466</v>
      </c>
      <c r="J10" s="9">
        <f t="shared" si="3"/>
        <v>0.8570952218</v>
      </c>
      <c r="K10" s="9">
        <f t="shared" si="4"/>
        <v>0.84479232</v>
      </c>
      <c r="L10" s="12">
        <v>3.0</v>
      </c>
      <c r="M10" s="12">
        <v>1.0</v>
      </c>
      <c r="N10" s="12">
        <f t="shared" si="5"/>
        <v>1</v>
      </c>
      <c r="O10" s="12">
        <f t="shared" si="6"/>
        <v>-1</v>
      </c>
      <c r="P10" s="15">
        <f t="shared" si="7"/>
        <v>1</v>
      </c>
      <c r="Q10" s="13">
        <f t="shared" si="8"/>
        <v>0</v>
      </c>
      <c r="R10" s="14" t="s">
        <v>454</v>
      </c>
      <c r="S10" s="6" t="s">
        <v>22</v>
      </c>
      <c r="T10" s="11">
        <v>108.0</v>
      </c>
      <c r="U10" s="6" t="s">
        <v>463</v>
      </c>
      <c r="V10" s="6"/>
      <c r="W10" s="6" t="s">
        <v>50</v>
      </c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</row>
    <row r="11">
      <c r="A11" s="17" t="s">
        <v>45</v>
      </c>
      <c r="B11" s="18">
        <v>0.0</v>
      </c>
      <c r="C11" s="18">
        <v>0.0</v>
      </c>
      <c r="D11" s="18">
        <v>-1.0</v>
      </c>
      <c r="E11" s="18">
        <v>1.0</v>
      </c>
      <c r="F11" s="11">
        <f t="shared" si="1"/>
        <v>-1</v>
      </c>
      <c r="G11" s="11">
        <f t="shared" si="2"/>
        <v>1</v>
      </c>
      <c r="H11" s="18">
        <v>0.776871591806411</v>
      </c>
      <c r="I11" s="18">
        <v>0.776871591806411</v>
      </c>
      <c r="J11" s="9">
        <f t="shared" si="3"/>
        <v>0.7768715918</v>
      </c>
      <c r="K11" s="9">
        <f t="shared" si="4"/>
        <v>0.7768715918</v>
      </c>
      <c r="L11" s="18">
        <v>3.0</v>
      </c>
      <c r="M11" s="18">
        <v>1.0</v>
      </c>
      <c r="N11" s="12">
        <f t="shared" si="5"/>
        <v>1</v>
      </c>
      <c r="O11" s="12">
        <f t="shared" si="6"/>
        <v>-1</v>
      </c>
      <c r="P11" s="13">
        <f t="shared" si="7"/>
        <v>0</v>
      </c>
      <c r="Q11" s="13">
        <f t="shared" si="8"/>
        <v>0</v>
      </c>
      <c r="R11" s="17" t="s">
        <v>454</v>
      </c>
      <c r="S11" s="17" t="s">
        <v>22</v>
      </c>
      <c r="T11" s="18">
        <v>120.0</v>
      </c>
      <c r="U11" s="17" t="s">
        <v>464</v>
      </c>
      <c r="V11" s="17"/>
      <c r="W11" s="17" t="s">
        <v>50</v>
      </c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</row>
    <row r="12">
      <c r="A12" s="6" t="s">
        <v>45</v>
      </c>
      <c r="B12" s="11">
        <v>0.0</v>
      </c>
      <c r="C12" s="11">
        <v>0.0</v>
      </c>
      <c r="D12" s="11">
        <v>-1.0</v>
      </c>
      <c r="E12" s="11">
        <v>1.0</v>
      </c>
      <c r="F12" s="11">
        <f t="shared" si="1"/>
        <v>-1</v>
      </c>
      <c r="G12" s="11">
        <f t="shared" si="2"/>
        <v>1</v>
      </c>
      <c r="H12" s="11">
        <v>-0.680934035778045</v>
      </c>
      <c r="I12" s="11">
        <v>0.680934035778045</v>
      </c>
      <c r="J12" s="9">
        <f t="shared" si="3"/>
        <v>-0.6809340358</v>
      </c>
      <c r="K12" s="9">
        <f t="shared" si="4"/>
        <v>0.6809340358</v>
      </c>
      <c r="L12" s="12">
        <v>3.0</v>
      </c>
      <c r="M12" s="12">
        <v>1.0</v>
      </c>
      <c r="N12" s="12">
        <f t="shared" si="5"/>
        <v>1</v>
      </c>
      <c r="O12" s="12">
        <f t="shared" si="6"/>
        <v>-1</v>
      </c>
      <c r="P12" s="13">
        <f t="shared" si="7"/>
        <v>0</v>
      </c>
      <c r="Q12" s="13">
        <f t="shared" si="8"/>
        <v>0</v>
      </c>
      <c r="R12" s="14" t="s">
        <v>465</v>
      </c>
      <c r="S12" s="6" t="s">
        <v>22</v>
      </c>
      <c r="T12" s="11">
        <v>132.0</v>
      </c>
      <c r="U12" s="6" t="s">
        <v>466</v>
      </c>
      <c r="V12" s="6"/>
      <c r="W12" s="6" t="s">
        <v>50</v>
      </c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</row>
    <row r="13">
      <c r="A13" s="6" t="s">
        <v>45</v>
      </c>
      <c r="B13" s="11">
        <v>0.0</v>
      </c>
      <c r="C13" s="11">
        <v>0.0</v>
      </c>
      <c r="D13" s="11">
        <v>1.0</v>
      </c>
      <c r="E13" s="11">
        <v>1.0</v>
      </c>
      <c r="F13" s="11">
        <f t="shared" si="1"/>
        <v>1</v>
      </c>
      <c r="G13" s="11">
        <f t="shared" si="2"/>
        <v>1</v>
      </c>
      <c r="H13" s="11">
        <v>-0.746764868497848</v>
      </c>
      <c r="I13" s="11">
        <v>0.746764868497848</v>
      </c>
      <c r="J13" s="9">
        <f t="shared" si="3"/>
        <v>-0.7467648685</v>
      </c>
      <c r="K13" s="9">
        <f t="shared" si="4"/>
        <v>0.7467648685</v>
      </c>
      <c r="L13" s="12">
        <v>3.0</v>
      </c>
      <c r="M13" s="12">
        <v>1.0</v>
      </c>
      <c r="N13" s="12">
        <f t="shared" si="5"/>
        <v>1</v>
      </c>
      <c r="O13" s="12">
        <f t="shared" si="6"/>
        <v>-1</v>
      </c>
      <c r="P13" s="15">
        <f t="shared" si="7"/>
        <v>1</v>
      </c>
      <c r="Q13" s="13">
        <f t="shared" si="8"/>
        <v>0</v>
      </c>
      <c r="R13" s="14" t="s">
        <v>465</v>
      </c>
      <c r="S13" s="6" t="s">
        <v>22</v>
      </c>
      <c r="T13" s="11">
        <v>144.0</v>
      </c>
      <c r="U13" s="6" t="s">
        <v>467</v>
      </c>
      <c r="V13" s="6"/>
      <c r="W13" s="6" t="s">
        <v>50</v>
      </c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</row>
    <row r="14">
      <c r="A14" s="8" t="s">
        <v>45</v>
      </c>
      <c r="B14" s="8" t="s">
        <v>74</v>
      </c>
      <c r="C14" s="8" t="s">
        <v>74</v>
      </c>
      <c r="D14" s="9">
        <v>1.0</v>
      </c>
      <c r="E14" s="9">
        <v>1.0</v>
      </c>
      <c r="F14" s="8" t="str">
        <f t="shared" si="1"/>
        <v>(1)</v>
      </c>
      <c r="G14" s="8" t="str">
        <f t="shared" si="2"/>
        <v>(1)</v>
      </c>
      <c r="H14" s="9">
        <v>0.711734396219253</v>
      </c>
      <c r="I14" s="9">
        <v>-0.711734396219253</v>
      </c>
      <c r="J14" s="9" t="str">
        <f t="shared" si="3"/>
        <v>(0.711734396219253)</v>
      </c>
      <c r="K14" s="9" t="str">
        <f t="shared" si="4"/>
        <v>(-0.711734396219253)</v>
      </c>
      <c r="L14" s="9">
        <v>3.0</v>
      </c>
      <c r="M14" s="9">
        <v>1.0</v>
      </c>
      <c r="N14" s="9">
        <f t="shared" si="5"/>
        <v>1</v>
      </c>
      <c r="O14" s="9">
        <f t="shared" si="6"/>
        <v>-1</v>
      </c>
      <c r="P14" s="8" t="str">
        <f t="shared" si="7"/>
        <v>(1)</v>
      </c>
      <c r="Q14" s="8" t="str">
        <f t="shared" si="8"/>
        <v>(0)</v>
      </c>
      <c r="R14" s="8" t="s">
        <v>465</v>
      </c>
      <c r="S14" s="8" t="s">
        <v>22</v>
      </c>
      <c r="T14" s="9">
        <v>156.0</v>
      </c>
      <c r="U14" s="8" t="s">
        <v>468</v>
      </c>
      <c r="V14" s="8"/>
      <c r="W14" s="8" t="s">
        <v>48</v>
      </c>
      <c r="X14" s="8"/>
      <c r="Y14" s="8"/>
      <c r="Z14" s="8"/>
      <c r="AA14" s="8"/>
      <c r="AB14" s="8"/>
      <c r="AC14" s="8"/>
      <c r="AD14" s="8"/>
      <c r="AE14" s="10"/>
      <c r="AF14" s="10"/>
      <c r="AG14" s="10"/>
      <c r="AH14" s="10"/>
    </row>
    <row r="15">
      <c r="A15" s="6" t="s">
        <v>45</v>
      </c>
      <c r="B15" s="11">
        <v>0.0</v>
      </c>
      <c r="C15" s="11">
        <v>0.0</v>
      </c>
      <c r="D15" s="11">
        <v>-1.0</v>
      </c>
      <c r="E15" s="11">
        <v>-1.0</v>
      </c>
      <c r="F15" s="11">
        <f t="shared" si="1"/>
        <v>-1</v>
      </c>
      <c r="G15" s="11">
        <f t="shared" si="2"/>
        <v>-1</v>
      </c>
      <c r="H15" s="11">
        <v>1.0</v>
      </c>
      <c r="I15" s="11">
        <v>1.0</v>
      </c>
      <c r="J15" s="9">
        <f t="shared" si="3"/>
        <v>1</v>
      </c>
      <c r="K15" s="9">
        <f t="shared" si="4"/>
        <v>1</v>
      </c>
      <c r="L15" s="12">
        <v>3.0</v>
      </c>
      <c r="M15" s="12">
        <v>1.0</v>
      </c>
      <c r="N15" s="12">
        <f t="shared" si="5"/>
        <v>1</v>
      </c>
      <c r="O15" s="12">
        <f t="shared" si="6"/>
        <v>-1</v>
      </c>
      <c r="P15" s="13">
        <f t="shared" si="7"/>
        <v>0</v>
      </c>
      <c r="Q15" s="15">
        <f t="shared" si="8"/>
        <v>1</v>
      </c>
      <c r="R15" s="14" t="s">
        <v>465</v>
      </c>
      <c r="S15" s="6" t="s">
        <v>22</v>
      </c>
      <c r="T15" s="11">
        <v>168.0</v>
      </c>
      <c r="U15" s="6" t="s">
        <v>469</v>
      </c>
      <c r="V15" s="6"/>
      <c r="W15" s="6" t="s">
        <v>50</v>
      </c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</row>
    <row r="16">
      <c r="A16" s="17" t="s">
        <v>45</v>
      </c>
      <c r="B16" s="18">
        <v>0.0</v>
      </c>
      <c r="C16" s="18">
        <v>0.0</v>
      </c>
      <c r="D16" s="18">
        <v>1.0</v>
      </c>
      <c r="E16" s="18">
        <v>1.0</v>
      </c>
      <c r="F16" s="11">
        <f t="shared" si="1"/>
        <v>1</v>
      </c>
      <c r="G16" s="11">
        <f t="shared" si="2"/>
        <v>1</v>
      </c>
      <c r="H16" s="18">
        <v>-0.673078596591949</v>
      </c>
      <c r="I16" s="18">
        <v>-0.673078596591949</v>
      </c>
      <c r="J16" s="9">
        <f t="shared" si="3"/>
        <v>-0.6730785966</v>
      </c>
      <c r="K16" s="9">
        <f t="shared" si="4"/>
        <v>-0.6730785966</v>
      </c>
      <c r="L16" s="18">
        <v>3.0</v>
      </c>
      <c r="M16" s="18">
        <v>1.0</v>
      </c>
      <c r="N16" s="12">
        <f t="shared" si="5"/>
        <v>1</v>
      </c>
      <c r="O16" s="12">
        <f t="shared" si="6"/>
        <v>-1</v>
      </c>
      <c r="P16" s="15">
        <f t="shared" si="7"/>
        <v>1</v>
      </c>
      <c r="Q16" s="13">
        <f t="shared" si="8"/>
        <v>0</v>
      </c>
      <c r="R16" s="17" t="s">
        <v>465</v>
      </c>
      <c r="S16" s="17" t="s">
        <v>22</v>
      </c>
      <c r="T16" s="18">
        <v>180.0</v>
      </c>
      <c r="U16" s="17" t="s">
        <v>470</v>
      </c>
      <c r="V16" s="17"/>
      <c r="W16" s="17" t="s">
        <v>50</v>
      </c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</row>
    <row r="17">
      <c r="A17" s="6" t="s">
        <v>45</v>
      </c>
      <c r="B17" s="11">
        <v>0.0</v>
      </c>
      <c r="C17" s="11">
        <v>0.0</v>
      </c>
      <c r="D17" s="11">
        <v>-1.0</v>
      </c>
      <c r="E17" s="11">
        <v>1.0</v>
      </c>
      <c r="F17" s="11">
        <f t="shared" si="1"/>
        <v>-1</v>
      </c>
      <c r="G17" s="11">
        <f t="shared" si="2"/>
        <v>1</v>
      </c>
      <c r="H17" s="11">
        <v>0.725896906852722</v>
      </c>
      <c r="I17" s="11">
        <v>0.725896906852722</v>
      </c>
      <c r="J17" s="9">
        <f t="shared" si="3"/>
        <v>0.7258969069</v>
      </c>
      <c r="K17" s="9">
        <f t="shared" si="4"/>
        <v>0.7258969069</v>
      </c>
      <c r="L17" s="12">
        <v>2.0</v>
      </c>
      <c r="M17" s="12">
        <v>1.0</v>
      </c>
      <c r="N17" s="12">
        <f t="shared" si="5"/>
        <v>-1</v>
      </c>
      <c r="O17" s="12">
        <f t="shared" si="6"/>
        <v>-1</v>
      </c>
      <c r="P17" s="15">
        <f t="shared" si="7"/>
        <v>1</v>
      </c>
      <c r="Q17" s="13">
        <f t="shared" si="8"/>
        <v>0</v>
      </c>
      <c r="R17" s="14" t="s">
        <v>471</v>
      </c>
      <c r="S17" s="6" t="s">
        <v>22</v>
      </c>
      <c r="T17" s="11">
        <v>192.0</v>
      </c>
      <c r="U17" s="6" t="s">
        <v>472</v>
      </c>
      <c r="V17" s="6"/>
      <c r="W17" s="6" t="s">
        <v>50</v>
      </c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</row>
    <row r="18">
      <c r="A18" s="6" t="s">
        <v>45</v>
      </c>
      <c r="B18" s="11">
        <v>0.0</v>
      </c>
      <c r="C18" s="11">
        <v>0.0</v>
      </c>
      <c r="D18" s="11">
        <v>1.0</v>
      </c>
      <c r="E18" s="11">
        <v>1.0</v>
      </c>
      <c r="F18" s="11">
        <f t="shared" si="1"/>
        <v>1</v>
      </c>
      <c r="G18" s="11">
        <f t="shared" si="2"/>
        <v>1</v>
      </c>
      <c r="H18" s="11">
        <v>-0.687684154510498</v>
      </c>
      <c r="I18" s="11">
        <v>0.687684154510498</v>
      </c>
      <c r="J18" s="9">
        <f t="shared" si="3"/>
        <v>-0.6876841545</v>
      </c>
      <c r="K18" s="9">
        <f t="shared" si="4"/>
        <v>0.6876841545</v>
      </c>
      <c r="L18" s="12">
        <v>2.0</v>
      </c>
      <c r="M18" s="12">
        <v>1.0</v>
      </c>
      <c r="N18" s="12">
        <f t="shared" si="5"/>
        <v>-1</v>
      </c>
      <c r="O18" s="12">
        <f t="shared" si="6"/>
        <v>-1</v>
      </c>
      <c r="P18" s="13">
        <f t="shared" si="7"/>
        <v>0</v>
      </c>
      <c r="Q18" s="13">
        <f t="shared" si="8"/>
        <v>0</v>
      </c>
      <c r="R18" s="14" t="s">
        <v>471</v>
      </c>
      <c r="S18" s="6" t="s">
        <v>22</v>
      </c>
      <c r="T18" s="11">
        <v>204.0</v>
      </c>
      <c r="U18" s="6" t="s">
        <v>473</v>
      </c>
      <c r="V18" s="6"/>
      <c r="W18" s="6" t="s">
        <v>50</v>
      </c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</row>
    <row r="19">
      <c r="A19" s="6" t="s">
        <v>45</v>
      </c>
      <c r="B19" s="11">
        <v>0.0</v>
      </c>
      <c r="C19" s="11">
        <v>0.0</v>
      </c>
      <c r="D19" s="11">
        <v>-1.0</v>
      </c>
      <c r="E19" s="11">
        <v>1.0</v>
      </c>
      <c r="F19" s="11">
        <f t="shared" si="1"/>
        <v>-1</v>
      </c>
      <c r="G19" s="11">
        <f t="shared" si="2"/>
        <v>1</v>
      </c>
      <c r="H19" s="11">
        <v>0.725980305671691</v>
      </c>
      <c r="I19" s="11">
        <v>0.725980305671691</v>
      </c>
      <c r="J19" s="9">
        <f t="shared" si="3"/>
        <v>0.7259803057</v>
      </c>
      <c r="K19" s="9">
        <f t="shared" si="4"/>
        <v>0.7259803057</v>
      </c>
      <c r="L19" s="12">
        <v>2.0</v>
      </c>
      <c r="M19" s="12">
        <v>1.0</v>
      </c>
      <c r="N19" s="12">
        <f t="shared" si="5"/>
        <v>-1</v>
      </c>
      <c r="O19" s="12">
        <f t="shared" si="6"/>
        <v>-1</v>
      </c>
      <c r="P19" s="15">
        <f t="shared" si="7"/>
        <v>1</v>
      </c>
      <c r="Q19" s="13">
        <f t="shared" si="8"/>
        <v>0</v>
      </c>
      <c r="R19" s="14" t="s">
        <v>471</v>
      </c>
      <c r="S19" s="6" t="s">
        <v>22</v>
      </c>
      <c r="T19" s="11">
        <v>216.0</v>
      </c>
      <c r="U19" s="6" t="s">
        <v>474</v>
      </c>
      <c r="V19" s="6"/>
      <c r="W19" s="6" t="s">
        <v>50</v>
      </c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</row>
    <row r="20">
      <c r="A20" s="6" t="s">
        <v>45</v>
      </c>
      <c r="B20" s="11">
        <v>0.0</v>
      </c>
      <c r="C20" s="11">
        <v>0.0</v>
      </c>
      <c r="D20" s="11">
        <v>-1.0</v>
      </c>
      <c r="E20" s="11">
        <v>1.0</v>
      </c>
      <c r="F20" s="11">
        <f t="shared" si="1"/>
        <v>-1</v>
      </c>
      <c r="G20" s="11">
        <f t="shared" si="2"/>
        <v>1</v>
      </c>
      <c r="H20" s="11">
        <v>-0.737695604562759</v>
      </c>
      <c r="I20" s="11">
        <v>0.737695604562759</v>
      </c>
      <c r="J20" s="9">
        <f t="shared" si="3"/>
        <v>-0.7376956046</v>
      </c>
      <c r="K20" s="9">
        <f t="shared" si="4"/>
        <v>0.7376956046</v>
      </c>
      <c r="L20" s="12">
        <v>2.0</v>
      </c>
      <c r="M20" s="12">
        <v>1.0</v>
      </c>
      <c r="N20" s="12">
        <f t="shared" si="5"/>
        <v>-1</v>
      </c>
      <c r="O20" s="12">
        <f t="shared" si="6"/>
        <v>-1</v>
      </c>
      <c r="P20" s="15">
        <f t="shared" si="7"/>
        <v>1</v>
      </c>
      <c r="Q20" s="13">
        <f t="shared" si="8"/>
        <v>0</v>
      </c>
      <c r="R20" s="14" t="s">
        <v>471</v>
      </c>
      <c r="S20" s="6" t="s">
        <v>22</v>
      </c>
      <c r="T20" s="11">
        <v>228.0</v>
      </c>
      <c r="U20" s="6" t="s">
        <v>475</v>
      </c>
      <c r="V20" s="6"/>
      <c r="W20" s="6" t="s">
        <v>50</v>
      </c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</row>
    <row r="21">
      <c r="A21" s="17" t="s">
        <v>45</v>
      </c>
      <c r="B21" s="18">
        <v>0.0</v>
      </c>
      <c r="C21" s="18">
        <v>0.0</v>
      </c>
      <c r="D21" s="18">
        <v>-1.0</v>
      </c>
      <c r="E21" s="18">
        <v>1.0</v>
      </c>
      <c r="F21" s="11">
        <f t="shared" si="1"/>
        <v>-1</v>
      </c>
      <c r="G21" s="11">
        <f t="shared" si="2"/>
        <v>1</v>
      </c>
      <c r="H21" s="18">
        <v>-0.723207867145538</v>
      </c>
      <c r="I21" s="18">
        <v>0.723207867145538</v>
      </c>
      <c r="J21" s="9">
        <f t="shared" si="3"/>
        <v>-0.7232078671</v>
      </c>
      <c r="K21" s="9">
        <f t="shared" si="4"/>
        <v>0.7232078671</v>
      </c>
      <c r="L21" s="18">
        <v>2.0</v>
      </c>
      <c r="M21" s="18">
        <v>1.0</v>
      </c>
      <c r="N21" s="12">
        <f t="shared" si="5"/>
        <v>-1</v>
      </c>
      <c r="O21" s="12">
        <f t="shared" si="6"/>
        <v>-1</v>
      </c>
      <c r="P21" s="15">
        <f t="shared" si="7"/>
        <v>1</v>
      </c>
      <c r="Q21" s="13">
        <f t="shared" si="8"/>
        <v>0</v>
      </c>
      <c r="R21" s="17" t="s">
        <v>471</v>
      </c>
      <c r="S21" s="17" t="s">
        <v>22</v>
      </c>
      <c r="T21" s="18">
        <v>240.0</v>
      </c>
      <c r="U21" s="17" t="s">
        <v>476</v>
      </c>
      <c r="V21" s="17"/>
      <c r="W21" s="17" t="s">
        <v>50</v>
      </c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</row>
    <row r="22">
      <c r="A22" s="6" t="s">
        <v>45</v>
      </c>
      <c r="B22" s="11">
        <v>0.0</v>
      </c>
      <c r="C22" s="11">
        <v>0.0</v>
      </c>
      <c r="D22" s="11">
        <v>1.0</v>
      </c>
      <c r="E22" s="11">
        <v>1.0</v>
      </c>
      <c r="F22" s="11">
        <f t="shared" si="1"/>
        <v>1</v>
      </c>
      <c r="G22" s="11">
        <f t="shared" si="2"/>
        <v>1</v>
      </c>
      <c r="H22" s="11">
        <v>-0.738169568777084</v>
      </c>
      <c r="I22" s="11">
        <v>0.738169568777084</v>
      </c>
      <c r="J22" s="9">
        <f t="shared" si="3"/>
        <v>-0.7381695688</v>
      </c>
      <c r="K22" s="9">
        <f t="shared" si="4"/>
        <v>0.7381695688</v>
      </c>
      <c r="L22" s="12">
        <v>2.0</v>
      </c>
      <c r="M22" s="12">
        <v>1.0</v>
      </c>
      <c r="N22" s="12">
        <f t="shared" si="5"/>
        <v>-1</v>
      </c>
      <c r="O22" s="12">
        <f t="shared" si="6"/>
        <v>-1</v>
      </c>
      <c r="P22" s="13">
        <f t="shared" si="7"/>
        <v>0</v>
      </c>
      <c r="Q22" s="13">
        <f t="shared" si="8"/>
        <v>0</v>
      </c>
      <c r="R22" s="14" t="s">
        <v>471</v>
      </c>
      <c r="S22" s="6" t="s">
        <v>22</v>
      </c>
      <c r="T22" s="11">
        <v>252.0</v>
      </c>
      <c r="U22" s="6" t="s">
        <v>477</v>
      </c>
      <c r="V22" s="6"/>
      <c r="W22" s="6" t="s">
        <v>50</v>
      </c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</row>
    <row r="23">
      <c r="A23" s="6" t="s">
        <v>45</v>
      </c>
      <c r="B23" s="11">
        <v>0.0</v>
      </c>
      <c r="C23" s="11">
        <v>0.0</v>
      </c>
      <c r="D23" s="11">
        <v>1.0</v>
      </c>
      <c r="E23" s="11">
        <v>1.0</v>
      </c>
      <c r="F23" s="11">
        <f t="shared" si="1"/>
        <v>1</v>
      </c>
      <c r="G23" s="11">
        <f t="shared" si="2"/>
        <v>1</v>
      </c>
      <c r="H23" s="11">
        <v>0.758078372478485</v>
      </c>
      <c r="I23" s="11">
        <v>0.758078372478485</v>
      </c>
      <c r="J23" s="9">
        <f t="shared" si="3"/>
        <v>0.7580783725</v>
      </c>
      <c r="K23" s="9">
        <f t="shared" si="4"/>
        <v>0.7580783725</v>
      </c>
      <c r="L23" s="12">
        <v>2.0</v>
      </c>
      <c r="M23" s="12">
        <v>1.0</v>
      </c>
      <c r="N23" s="12">
        <f t="shared" si="5"/>
        <v>-1</v>
      </c>
      <c r="O23" s="12">
        <f t="shared" si="6"/>
        <v>-1</v>
      </c>
      <c r="P23" s="13">
        <f t="shared" si="7"/>
        <v>0</v>
      </c>
      <c r="Q23" s="13">
        <f t="shared" si="8"/>
        <v>0</v>
      </c>
      <c r="R23" s="14" t="s">
        <v>471</v>
      </c>
      <c r="S23" s="6" t="s">
        <v>22</v>
      </c>
      <c r="T23" s="11">
        <v>264.0</v>
      </c>
      <c r="U23" s="6" t="s">
        <v>478</v>
      </c>
      <c r="V23" s="6"/>
      <c r="W23" s="6" t="s">
        <v>50</v>
      </c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</row>
    <row r="24">
      <c r="A24" s="6" t="s">
        <v>54</v>
      </c>
      <c r="B24" s="6" t="s">
        <v>74</v>
      </c>
      <c r="C24" s="6" t="s">
        <v>74</v>
      </c>
      <c r="D24" s="11">
        <v>1.0</v>
      </c>
      <c r="E24" s="11">
        <v>1.0</v>
      </c>
      <c r="F24" s="11">
        <f t="shared" si="1"/>
        <v>1</v>
      </c>
      <c r="G24" s="11">
        <f t="shared" si="2"/>
        <v>1</v>
      </c>
      <c r="H24" s="11">
        <v>1.0</v>
      </c>
      <c r="I24" s="11">
        <v>1.0</v>
      </c>
      <c r="J24" s="9">
        <f t="shared" si="3"/>
        <v>1</v>
      </c>
      <c r="K24" s="9">
        <f t="shared" si="4"/>
        <v>1</v>
      </c>
      <c r="L24" s="11">
        <v>2.0</v>
      </c>
      <c r="M24" s="11">
        <v>2.0</v>
      </c>
      <c r="N24" s="12">
        <f t="shared" si="5"/>
        <v>-1</v>
      </c>
      <c r="O24" s="12">
        <f t="shared" ref="O24:O111" si="9">If(M24&lt;3,-1,1)</f>
        <v>-1</v>
      </c>
      <c r="P24" s="13">
        <f t="shared" si="7"/>
        <v>0</v>
      </c>
      <c r="Q24" s="13">
        <f t="shared" si="8"/>
        <v>0</v>
      </c>
      <c r="R24" s="6" t="s">
        <v>479</v>
      </c>
      <c r="S24" s="6" t="s">
        <v>22</v>
      </c>
      <c r="T24" s="11">
        <v>12.0</v>
      </c>
      <c r="U24" s="6" t="s">
        <v>480</v>
      </c>
      <c r="V24" s="6"/>
      <c r="W24" s="6" t="s">
        <v>50</v>
      </c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</row>
    <row r="25">
      <c r="A25" s="6" t="s">
        <v>54</v>
      </c>
      <c r="B25" s="11">
        <v>0.0</v>
      </c>
      <c r="C25" s="11">
        <v>0.0</v>
      </c>
      <c r="D25" s="11">
        <v>1.0</v>
      </c>
      <c r="E25" s="11">
        <v>1.0</v>
      </c>
      <c r="F25" s="11">
        <f t="shared" si="1"/>
        <v>1</v>
      </c>
      <c r="G25" s="11">
        <f t="shared" si="2"/>
        <v>1</v>
      </c>
      <c r="H25" s="11">
        <v>1.0</v>
      </c>
      <c r="I25" s="11">
        <v>1.0</v>
      </c>
      <c r="J25" s="9">
        <f t="shared" si="3"/>
        <v>1</v>
      </c>
      <c r="K25" s="9">
        <f t="shared" si="4"/>
        <v>1</v>
      </c>
      <c r="L25" s="11">
        <v>2.0</v>
      </c>
      <c r="M25" s="11">
        <v>2.0</v>
      </c>
      <c r="N25" s="12">
        <f t="shared" si="5"/>
        <v>-1</v>
      </c>
      <c r="O25" s="12">
        <f t="shared" si="9"/>
        <v>-1</v>
      </c>
      <c r="P25" s="13">
        <f t="shared" si="7"/>
        <v>0</v>
      </c>
      <c r="Q25" s="13">
        <f t="shared" si="8"/>
        <v>0</v>
      </c>
      <c r="R25" s="6" t="s">
        <v>479</v>
      </c>
      <c r="S25" s="6" t="s">
        <v>22</v>
      </c>
      <c r="T25" s="11">
        <v>24.0</v>
      </c>
      <c r="U25" s="6" t="s">
        <v>481</v>
      </c>
      <c r="V25" s="6"/>
      <c r="W25" s="6" t="s">
        <v>50</v>
      </c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</row>
    <row r="26">
      <c r="A26" s="6" t="s">
        <v>54</v>
      </c>
      <c r="B26" s="11">
        <v>-0.271390485763549</v>
      </c>
      <c r="C26" s="11">
        <v>0.271390485763549</v>
      </c>
      <c r="D26" s="11">
        <v>1.0</v>
      </c>
      <c r="E26" s="11">
        <v>1.0</v>
      </c>
      <c r="F26" s="11">
        <f t="shared" si="1"/>
        <v>1</v>
      </c>
      <c r="G26" s="11">
        <f t="shared" si="2"/>
        <v>1</v>
      </c>
      <c r="H26" s="11">
        <v>0.640448486804962</v>
      </c>
      <c r="I26" s="11">
        <v>0.640448486804962</v>
      </c>
      <c r="J26" s="9">
        <f t="shared" si="3"/>
        <v>0.6404484868</v>
      </c>
      <c r="K26" s="9">
        <f t="shared" si="4"/>
        <v>0.6404484868</v>
      </c>
      <c r="L26" s="11">
        <v>2.0</v>
      </c>
      <c r="M26" s="11">
        <v>2.0</v>
      </c>
      <c r="N26" s="12">
        <f t="shared" si="5"/>
        <v>-1</v>
      </c>
      <c r="O26" s="12">
        <f t="shared" si="9"/>
        <v>-1</v>
      </c>
      <c r="P26" s="13">
        <f t="shared" si="7"/>
        <v>0</v>
      </c>
      <c r="Q26" s="13">
        <f t="shared" si="8"/>
        <v>0</v>
      </c>
      <c r="R26" s="6" t="s">
        <v>479</v>
      </c>
      <c r="S26" s="6" t="s">
        <v>22</v>
      </c>
      <c r="T26" s="11">
        <v>36.0</v>
      </c>
      <c r="U26" s="6" t="s">
        <v>482</v>
      </c>
      <c r="V26" s="6"/>
      <c r="W26" s="6" t="s">
        <v>50</v>
      </c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</row>
    <row r="27">
      <c r="A27" s="8" t="s">
        <v>54</v>
      </c>
      <c r="B27" s="8" t="s">
        <v>74</v>
      </c>
      <c r="C27" s="8" t="s">
        <v>74</v>
      </c>
      <c r="D27" s="9">
        <v>1.0</v>
      </c>
      <c r="E27" s="9">
        <v>1.0</v>
      </c>
      <c r="F27" s="8" t="str">
        <f t="shared" si="1"/>
        <v>(1)</v>
      </c>
      <c r="G27" s="8" t="str">
        <f t="shared" si="2"/>
        <v>(1)</v>
      </c>
      <c r="H27" s="9">
        <v>0.741217538855106</v>
      </c>
      <c r="I27" s="9">
        <v>0.851696732499569</v>
      </c>
      <c r="J27" s="9" t="str">
        <f t="shared" si="3"/>
        <v>(0.741217538855106)</v>
      </c>
      <c r="K27" s="9" t="str">
        <f t="shared" si="4"/>
        <v>(0.851696732499569)</v>
      </c>
      <c r="L27" s="9">
        <v>2.0</v>
      </c>
      <c r="M27" s="9">
        <v>2.0</v>
      </c>
      <c r="N27" s="9">
        <f t="shared" si="5"/>
        <v>-1</v>
      </c>
      <c r="O27" s="9">
        <f t="shared" si="9"/>
        <v>-1</v>
      </c>
      <c r="P27" s="8" t="str">
        <f t="shared" si="7"/>
        <v>(0)</v>
      </c>
      <c r="Q27" s="8" t="str">
        <f t="shared" si="8"/>
        <v>(0)</v>
      </c>
      <c r="R27" s="8" t="s">
        <v>479</v>
      </c>
      <c r="S27" s="8" t="s">
        <v>22</v>
      </c>
      <c r="T27" s="9">
        <v>48.0</v>
      </c>
      <c r="U27" s="8" t="s">
        <v>483</v>
      </c>
      <c r="V27" s="8"/>
      <c r="W27" s="8" t="s">
        <v>48</v>
      </c>
      <c r="X27" s="8"/>
      <c r="Y27" s="8"/>
      <c r="Z27" s="8"/>
      <c r="AA27" s="8"/>
      <c r="AB27" s="8"/>
      <c r="AC27" s="8"/>
      <c r="AD27" s="8"/>
      <c r="AE27" s="6"/>
      <c r="AF27" s="6"/>
      <c r="AG27" s="6"/>
      <c r="AH27" s="6"/>
    </row>
    <row r="28">
      <c r="A28" s="6" t="s">
        <v>54</v>
      </c>
      <c r="B28" s="11">
        <v>0.0</v>
      </c>
      <c r="C28" s="11">
        <v>0.0</v>
      </c>
      <c r="D28" s="11">
        <v>-1.0</v>
      </c>
      <c r="E28" s="11">
        <v>1.0</v>
      </c>
      <c r="F28" s="11">
        <f t="shared" si="1"/>
        <v>-1</v>
      </c>
      <c r="G28" s="11">
        <f t="shared" si="2"/>
        <v>1</v>
      </c>
      <c r="H28" s="11">
        <v>1.0</v>
      </c>
      <c r="I28" s="11">
        <v>1.0</v>
      </c>
      <c r="J28" s="9">
        <f t="shared" si="3"/>
        <v>1</v>
      </c>
      <c r="K28" s="9">
        <f t="shared" si="4"/>
        <v>1</v>
      </c>
      <c r="L28" s="11">
        <v>2.0</v>
      </c>
      <c r="M28" s="11">
        <v>2.0</v>
      </c>
      <c r="N28" s="12">
        <f t="shared" si="5"/>
        <v>-1</v>
      </c>
      <c r="O28" s="12">
        <f t="shared" si="9"/>
        <v>-1</v>
      </c>
      <c r="P28" s="15">
        <f t="shared" si="7"/>
        <v>1</v>
      </c>
      <c r="Q28" s="13">
        <f t="shared" si="8"/>
        <v>0</v>
      </c>
      <c r="R28" s="6" t="s">
        <v>479</v>
      </c>
      <c r="S28" s="6" t="s">
        <v>22</v>
      </c>
      <c r="T28" s="11">
        <v>60.0</v>
      </c>
      <c r="U28" s="6" t="s">
        <v>484</v>
      </c>
      <c r="V28" s="6"/>
      <c r="W28" s="6" t="s">
        <v>50</v>
      </c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</row>
    <row r="29">
      <c r="A29" s="6" t="s">
        <v>54</v>
      </c>
      <c r="B29" s="11">
        <v>0.0</v>
      </c>
      <c r="C29" s="11">
        <v>0.0</v>
      </c>
      <c r="D29" s="11">
        <v>1.0</v>
      </c>
      <c r="E29" s="11">
        <v>1.0</v>
      </c>
      <c r="F29" s="11">
        <f t="shared" si="1"/>
        <v>1</v>
      </c>
      <c r="G29" s="11">
        <f t="shared" si="2"/>
        <v>1</v>
      </c>
      <c r="H29" s="11">
        <v>-0.595980679988861</v>
      </c>
      <c r="I29" s="11">
        <v>0.595980679988861</v>
      </c>
      <c r="J29" s="9">
        <f t="shared" si="3"/>
        <v>-0.59598068</v>
      </c>
      <c r="K29" s="9">
        <f t="shared" si="4"/>
        <v>0.59598068</v>
      </c>
      <c r="L29" s="11">
        <v>2.0</v>
      </c>
      <c r="M29" s="11">
        <v>2.0</v>
      </c>
      <c r="N29" s="12">
        <f t="shared" si="5"/>
        <v>-1</v>
      </c>
      <c r="O29" s="12">
        <f t="shared" si="9"/>
        <v>-1</v>
      </c>
      <c r="P29" s="13">
        <f t="shared" si="7"/>
        <v>0</v>
      </c>
      <c r="Q29" s="13">
        <f t="shared" si="8"/>
        <v>0</v>
      </c>
      <c r="R29" s="6" t="s">
        <v>485</v>
      </c>
      <c r="S29" s="6" t="s">
        <v>22</v>
      </c>
      <c r="T29" s="11">
        <v>72.0</v>
      </c>
      <c r="U29" s="6" t="s">
        <v>486</v>
      </c>
      <c r="V29" s="6"/>
      <c r="W29" s="6" t="s">
        <v>50</v>
      </c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</row>
    <row r="30">
      <c r="A30" s="6" t="s">
        <v>54</v>
      </c>
      <c r="B30" s="11">
        <v>0.0</v>
      </c>
      <c r="C30" s="11">
        <v>0.0</v>
      </c>
      <c r="D30" s="11">
        <v>-1.0</v>
      </c>
      <c r="E30" s="11">
        <v>1.0</v>
      </c>
      <c r="F30" s="11">
        <f t="shared" si="1"/>
        <v>-1</v>
      </c>
      <c r="G30" s="11">
        <f t="shared" si="2"/>
        <v>1</v>
      </c>
      <c r="H30" s="11">
        <v>0.708745843172073</v>
      </c>
      <c r="I30" s="11">
        <v>0.708745843172073</v>
      </c>
      <c r="J30" s="9">
        <f t="shared" si="3"/>
        <v>0.7087458432</v>
      </c>
      <c r="K30" s="9">
        <f t="shared" si="4"/>
        <v>0.7087458432</v>
      </c>
      <c r="L30" s="11">
        <v>2.0</v>
      </c>
      <c r="M30" s="11">
        <v>2.0</v>
      </c>
      <c r="N30" s="12">
        <f t="shared" si="5"/>
        <v>-1</v>
      </c>
      <c r="O30" s="12">
        <f t="shared" si="9"/>
        <v>-1</v>
      </c>
      <c r="P30" s="15">
        <f t="shared" si="7"/>
        <v>1</v>
      </c>
      <c r="Q30" s="13">
        <f t="shared" si="8"/>
        <v>0</v>
      </c>
      <c r="R30" s="6" t="s">
        <v>485</v>
      </c>
      <c r="S30" s="6" t="s">
        <v>22</v>
      </c>
      <c r="T30" s="11">
        <v>84.0</v>
      </c>
      <c r="U30" s="6" t="s">
        <v>487</v>
      </c>
      <c r="V30" s="6"/>
      <c r="W30" s="6" t="s">
        <v>50</v>
      </c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</row>
    <row r="31">
      <c r="A31" s="6" t="s">
        <v>54</v>
      </c>
      <c r="B31" s="11">
        <v>0.0</v>
      </c>
      <c r="C31" s="11">
        <v>0.0</v>
      </c>
      <c r="D31" s="11">
        <v>-1.0</v>
      </c>
      <c r="E31" s="11">
        <v>1.0</v>
      </c>
      <c r="F31" s="11">
        <f t="shared" si="1"/>
        <v>-1</v>
      </c>
      <c r="G31" s="11">
        <f t="shared" si="2"/>
        <v>1</v>
      </c>
      <c r="H31" s="11">
        <v>-0.741815280914306</v>
      </c>
      <c r="I31" s="11">
        <v>0.741815280914306</v>
      </c>
      <c r="J31" s="9">
        <f t="shared" si="3"/>
        <v>-0.7418152809</v>
      </c>
      <c r="K31" s="9">
        <f t="shared" si="4"/>
        <v>0.7418152809</v>
      </c>
      <c r="L31" s="11">
        <v>2.0</v>
      </c>
      <c r="M31" s="11">
        <v>2.0</v>
      </c>
      <c r="N31" s="12">
        <f t="shared" si="5"/>
        <v>-1</v>
      </c>
      <c r="O31" s="12">
        <f t="shared" si="9"/>
        <v>-1</v>
      </c>
      <c r="P31" s="15">
        <f t="shared" si="7"/>
        <v>1</v>
      </c>
      <c r="Q31" s="13">
        <f t="shared" si="8"/>
        <v>0</v>
      </c>
      <c r="R31" s="6" t="s">
        <v>485</v>
      </c>
      <c r="S31" s="6" t="s">
        <v>22</v>
      </c>
      <c r="T31" s="11">
        <v>96.0</v>
      </c>
      <c r="U31" s="6" t="s">
        <v>488</v>
      </c>
      <c r="V31" s="6"/>
      <c r="W31" s="6" t="s">
        <v>50</v>
      </c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</row>
    <row r="32">
      <c r="A32" s="8" t="s">
        <v>54</v>
      </c>
      <c r="B32" s="9">
        <v>0.0</v>
      </c>
      <c r="C32" s="9">
        <v>0.0</v>
      </c>
      <c r="D32" s="9">
        <v>1.0</v>
      </c>
      <c r="E32" s="9">
        <v>1.0</v>
      </c>
      <c r="F32" s="8" t="str">
        <f t="shared" si="1"/>
        <v>(1)</v>
      </c>
      <c r="G32" s="8" t="str">
        <f t="shared" si="2"/>
        <v>(1)</v>
      </c>
      <c r="H32" s="9">
        <v>-0.615098929405212</v>
      </c>
      <c r="I32" s="9">
        <v>0.615098929405212</v>
      </c>
      <c r="J32" s="9" t="str">
        <f t="shared" si="3"/>
        <v>(-0.615098929405212)</v>
      </c>
      <c r="K32" s="9" t="str">
        <f t="shared" si="4"/>
        <v>(0.615098929405212)</v>
      </c>
      <c r="L32" s="9">
        <v>2.0</v>
      </c>
      <c r="M32" s="9">
        <v>2.0</v>
      </c>
      <c r="N32" s="9">
        <f t="shared" si="5"/>
        <v>-1</v>
      </c>
      <c r="O32" s="9">
        <f t="shared" si="9"/>
        <v>-1</v>
      </c>
      <c r="P32" s="8" t="str">
        <f t="shared" si="7"/>
        <v>(0)</v>
      </c>
      <c r="Q32" s="8" t="str">
        <f t="shared" si="8"/>
        <v>(0)</v>
      </c>
      <c r="R32" s="8" t="s">
        <v>485</v>
      </c>
      <c r="S32" s="8" t="s">
        <v>22</v>
      </c>
      <c r="T32" s="9">
        <v>108.0</v>
      </c>
      <c r="U32" s="8" t="s">
        <v>489</v>
      </c>
      <c r="V32" s="8"/>
      <c r="W32" s="8" t="s">
        <v>48</v>
      </c>
      <c r="X32" s="8"/>
      <c r="Y32" s="8"/>
      <c r="Z32" s="8"/>
      <c r="AA32" s="8"/>
      <c r="AB32" s="8"/>
      <c r="AC32" s="8"/>
      <c r="AD32" s="8"/>
      <c r="AE32" s="6"/>
      <c r="AF32" s="6"/>
      <c r="AG32" s="6"/>
      <c r="AH32" s="6"/>
    </row>
    <row r="33">
      <c r="A33" s="6" t="s">
        <v>54</v>
      </c>
      <c r="B33" s="6" t="s">
        <v>74</v>
      </c>
      <c r="C33" s="6" t="s">
        <v>74</v>
      </c>
      <c r="D33" s="11">
        <v>-1.0</v>
      </c>
      <c r="E33" s="11">
        <v>1.0</v>
      </c>
      <c r="F33" s="11">
        <f t="shared" si="1"/>
        <v>-1</v>
      </c>
      <c r="G33" s="11">
        <f t="shared" si="2"/>
        <v>1</v>
      </c>
      <c r="H33" s="11">
        <v>0.618579149246215</v>
      </c>
      <c r="I33" s="11">
        <v>0.618579149246215</v>
      </c>
      <c r="J33" s="9">
        <f t="shared" si="3"/>
        <v>0.6185791492</v>
      </c>
      <c r="K33" s="9">
        <f t="shared" si="4"/>
        <v>0.6185791492</v>
      </c>
      <c r="L33" s="11">
        <v>2.0</v>
      </c>
      <c r="M33" s="11">
        <v>2.0</v>
      </c>
      <c r="N33" s="12">
        <f t="shared" si="5"/>
        <v>-1</v>
      </c>
      <c r="O33" s="12">
        <f t="shared" si="9"/>
        <v>-1</v>
      </c>
      <c r="P33" s="15">
        <f t="shared" si="7"/>
        <v>1</v>
      </c>
      <c r="Q33" s="13">
        <f t="shared" si="8"/>
        <v>0</v>
      </c>
      <c r="R33" s="6" t="s">
        <v>485</v>
      </c>
      <c r="S33" s="6" t="s">
        <v>22</v>
      </c>
      <c r="T33" s="11">
        <v>120.0</v>
      </c>
      <c r="U33" s="6" t="s">
        <v>490</v>
      </c>
      <c r="V33" s="6"/>
      <c r="W33" s="6" t="s">
        <v>50</v>
      </c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</row>
    <row r="34">
      <c r="A34" s="6" t="s">
        <v>54</v>
      </c>
      <c r="B34" s="11">
        <v>-0.18977380990982</v>
      </c>
      <c r="C34" s="11">
        <v>0.18977380990982</v>
      </c>
      <c r="D34" s="11">
        <v>1.0</v>
      </c>
      <c r="E34" s="11">
        <v>1.0</v>
      </c>
      <c r="F34" s="11">
        <f t="shared" si="1"/>
        <v>1</v>
      </c>
      <c r="G34" s="11">
        <f t="shared" si="2"/>
        <v>1</v>
      </c>
      <c r="H34" s="11">
        <v>-1.0</v>
      </c>
      <c r="I34" s="11">
        <v>1.0</v>
      </c>
      <c r="J34" s="9">
        <f t="shared" si="3"/>
        <v>-1</v>
      </c>
      <c r="K34" s="9">
        <f t="shared" si="4"/>
        <v>1</v>
      </c>
      <c r="L34" s="11">
        <v>1.0</v>
      </c>
      <c r="M34" s="11">
        <v>2.0</v>
      </c>
      <c r="N34" s="12">
        <f t="shared" si="5"/>
        <v>-1</v>
      </c>
      <c r="O34" s="12">
        <f t="shared" si="9"/>
        <v>-1</v>
      </c>
      <c r="P34" s="13">
        <f t="shared" si="7"/>
        <v>0</v>
      </c>
      <c r="Q34" s="13">
        <f t="shared" si="8"/>
        <v>0</v>
      </c>
      <c r="R34" s="6" t="s">
        <v>491</v>
      </c>
      <c r="S34" s="6" t="s">
        <v>22</v>
      </c>
      <c r="T34" s="11">
        <v>132.0</v>
      </c>
      <c r="U34" s="6" t="s">
        <v>492</v>
      </c>
      <c r="V34" s="6"/>
      <c r="W34" s="6" t="s">
        <v>50</v>
      </c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</row>
    <row r="35">
      <c r="A35" s="6" t="s">
        <v>54</v>
      </c>
      <c r="B35" s="11">
        <v>0.0</v>
      </c>
      <c r="C35" s="11">
        <v>0.0</v>
      </c>
      <c r="D35" s="11">
        <v>1.0</v>
      </c>
      <c r="E35" s="11">
        <v>1.0</v>
      </c>
      <c r="F35" s="11">
        <f t="shared" si="1"/>
        <v>1</v>
      </c>
      <c r="G35" s="11">
        <f t="shared" si="2"/>
        <v>1</v>
      </c>
      <c r="H35" s="11">
        <v>0.830659068371868</v>
      </c>
      <c r="I35" s="11">
        <v>0.884680216763401</v>
      </c>
      <c r="J35" s="9">
        <f t="shared" si="3"/>
        <v>0.8306590684</v>
      </c>
      <c r="K35" s="9">
        <f t="shared" si="4"/>
        <v>0.8846802168</v>
      </c>
      <c r="L35" s="11">
        <v>1.0</v>
      </c>
      <c r="M35" s="11">
        <v>2.0</v>
      </c>
      <c r="N35" s="12">
        <f t="shared" si="5"/>
        <v>-1</v>
      </c>
      <c r="O35" s="12">
        <f t="shared" si="9"/>
        <v>-1</v>
      </c>
      <c r="P35" s="13">
        <f t="shared" si="7"/>
        <v>0</v>
      </c>
      <c r="Q35" s="13">
        <f t="shared" si="8"/>
        <v>0</v>
      </c>
      <c r="R35" s="6" t="s">
        <v>491</v>
      </c>
      <c r="S35" s="6" t="s">
        <v>22</v>
      </c>
      <c r="T35" s="11">
        <v>144.0</v>
      </c>
      <c r="U35" s="6" t="s">
        <v>493</v>
      </c>
      <c r="V35" s="6"/>
      <c r="W35" s="6" t="s">
        <v>50</v>
      </c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</row>
    <row r="36">
      <c r="A36" s="6" t="s">
        <v>54</v>
      </c>
      <c r="B36" s="11">
        <v>-0.32236144542694</v>
      </c>
      <c r="C36" s="11">
        <v>0.32236144542694</v>
      </c>
      <c r="D36" s="11">
        <v>1.0</v>
      </c>
      <c r="E36" s="11">
        <v>1.0</v>
      </c>
      <c r="F36" s="11">
        <f t="shared" si="1"/>
        <v>1</v>
      </c>
      <c r="G36" s="11">
        <f t="shared" si="2"/>
        <v>1</v>
      </c>
      <c r="H36" s="11">
        <v>-0.711002832651138</v>
      </c>
      <c r="I36" s="11">
        <v>0.711002832651138</v>
      </c>
      <c r="J36" s="9">
        <f t="shared" si="3"/>
        <v>-0.7110028327</v>
      </c>
      <c r="K36" s="9">
        <f t="shared" si="4"/>
        <v>0.7110028327</v>
      </c>
      <c r="L36" s="11">
        <v>1.0</v>
      </c>
      <c r="M36" s="11">
        <v>2.0</v>
      </c>
      <c r="N36" s="12">
        <f t="shared" si="5"/>
        <v>-1</v>
      </c>
      <c r="O36" s="12">
        <f t="shared" si="9"/>
        <v>-1</v>
      </c>
      <c r="P36" s="13">
        <f t="shared" si="7"/>
        <v>0</v>
      </c>
      <c r="Q36" s="13">
        <f t="shared" si="8"/>
        <v>0</v>
      </c>
      <c r="R36" s="6" t="s">
        <v>491</v>
      </c>
      <c r="S36" s="6" t="s">
        <v>22</v>
      </c>
      <c r="T36" s="11">
        <v>156.0</v>
      </c>
      <c r="U36" s="6" t="s">
        <v>494</v>
      </c>
      <c r="V36" s="6"/>
      <c r="W36" s="6" t="s">
        <v>50</v>
      </c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</row>
    <row r="37">
      <c r="A37" s="6" t="s">
        <v>54</v>
      </c>
      <c r="B37" s="11">
        <v>0.0</v>
      </c>
      <c r="C37" s="11">
        <v>0.0</v>
      </c>
      <c r="D37" s="11">
        <v>1.0</v>
      </c>
      <c r="E37" s="11">
        <v>1.0</v>
      </c>
      <c r="F37" s="11">
        <f t="shared" si="1"/>
        <v>1</v>
      </c>
      <c r="G37" s="11">
        <f t="shared" si="2"/>
        <v>1</v>
      </c>
      <c r="H37" s="11">
        <v>0.680291239806484</v>
      </c>
      <c r="I37" s="11">
        <v>0.836166592053104</v>
      </c>
      <c r="J37" s="9">
        <f t="shared" si="3"/>
        <v>0.6802912398</v>
      </c>
      <c r="K37" s="9">
        <f t="shared" si="4"/>
        <v>0.8361665921</v>
      </c>
      <c r="L37" s="11">
        <v>1.0</v>
      </c>
      <c r="M37" s="11">
        <v>2.0</v>
      </c>
      <c r="N37" s="12">
        <f t="shared" si="5"/>
        <v>-1</v>
      </c>
      <c r="O37" s="12">
        <f t="shared" si="9"/>
        <v>-1</v>
      </c>
      <c r="P37" s="13">
        <f t="shared" si="7"/>
        <v>0</v>
      </c>
      <c r="Q37" s="13">
        <f t="shared" si="8"/>
        <v>0</v>
      </c>
      <c r="R37" s="6" t="s">
        <v>491</v>
      </c>
      <c r="S37" s="6" t="s">
        <v>22</v>
      </c>
      <c r="T37" s="11">
        <v>168.0</v>
      </c>
      <c r="U37" s="6" t="s">
        <v>495</v>
      </c>
      <c r="V37" s="6"/>
      <c r="W37" s="6" t="s">
        <v>50</v>
      </c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</row>
    <row r="38">
      <c r="A38" s="6" t="s">
        <v>54</v>
      </c>
      <c r="B38" s="6" t="s">
        <v>74</v>
      </c>
      <c r="C38" s="6" t="s">
        <v>74</v>
      </c>
      <c r="D38" s="11">
        <v>-1.0</v>
      </c>
      <c r="E38" s="11">
        <v>1.0</v>
      </c>
      <c r="F38" s="11">
        <f t="shared" si="1"/>
        <v>-1</v>
      </c>
      <c r="G38" s="11">
        <f t="shared" si="2"/>
        <v>1</v>
      </c>
      <c r="H38" s="11">
        <v>0.744986832141876</v>
      </c>
      <c r="I38" s="11">
        <v>0.744986832141876</v>
      </c>
      <c r="J38" s="9">
        <f t="shared" si="3"/>
        <v>0.7449868321</v>
      </c>
      <c r="K38" s="9">
        <f t="shared" si="4"/>
        <v>0.7449868321</v>
      </c>
      <c r="L38" s="11">
        <v>1.0</v>
      </c>
      <c r="M38" s="11">
        <v>2.0</v>
      </c>
      <c r="N38" s="12">
        <f t="shared" si="5"/>
        <v>-1</v>
      </c>
      <c r="O38" s="12">
        <f t="shared" si="9"/>
        <v>-1</v>
      </c>
      <c r="P38" s="15">
        <f t="shared" si="7"/>
        <v>1</v>
      </c>
      <c r="Q38" s="13">
        <f t="shared" si="8"/>
        <v>0</v>
      </c>
      <c r="R38" s="6" t="s">
        <v>491</v>
      </c>
      <c r="S38" s="6" t="s">
        <v>22</v>
      </c>
      <c r="T38" s="11">
        <v>180.0</v>
      </c>
      <c r="U38" s="6" t="s">
        <v>496</v>
      </c>
      <c r="V38" s="6"/>
      <c r="W38" s="6" t="s">
        <v>50</v>
      </c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</row>
    <row r="39">
      <c r="A39" s="6" t="s">
        <v>54</v>
      </c>
      <c r="B39" s="6" t="s">
        <v>74</v>
      </c>
      <c r="C39" s="6" t="s">
        <v>74</v>
      </c>
      <c r="D39" s="11">
        <v>-1.0</v>
      </c>
      <c r="E39" s="11">
        <v>1.0</v>
      </c>
      <c r="F39" s="11">
        <f t="shared" si="1"/>
        <v>-1</v>
      </c>
      <c r="G39" s="11">
        <f t="shared" si="2"/>
        <v>1</v>
      </c>
      <c r="H39" s="11">
        <v>-1.0</v>
      </c>
      <c r="I39" s="11">
        <v>1.0</v>
      </c>
      <c r="J39" s="9">
        <f t="shared" si="3"/>
        <v>-1</v>
      </c>
      <c r="K39" s="9">
        <f t="shared" si="4"/>
        <v>1</v>
      </c>
      <c r="L39" s="11">
        <v>1.0</v>
      </c>
      <c r="M39" s="11">
        <v>2.0</v>
      </c>
      <c r="N39" s="12">
        <f t="shared" si="5"/>
        <v>-1</v>
      </c>
      <c r="O39" s="12">
        <f t="shared" si="9"/>
        <v>-1</v>
      </c>
      <c r="P39" s="15">
        <f t="shared" si="7"/>
        <v>1</v>
      </c>
      <c r="Q39" s="13">
        <f t="shared" si="8"/>
        <v>0</v>
      </c>
      <c r="R39" s="6" t="s">
        <v>491</v>
      </c>
      <c r="S39" s="6" t="s">
        <v>22</v>
      </c>
      <c r="T39" s="11">
        <v>192.0</v>
      </c>
      <c r="U39" s="6" t="s">
        <v>497</v>
      </c>
      <c r="V39" s="6"/>
      <c r="W39" s="6" t="s">
        <v>50</v>
      </c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</row>
    <row r="40">
      <c r="A40" s="6" t="s">
        <v>54</v>
      </c>
      <c r="B40" s="11">
        <v>-0.241177177429199</v>
      </c>
      <c r="C40" s="11">
        <v>-0.120588588714599</v>
      </c>
      <c r="D40" s="11">
        <v>1.0</v>
      </c>
      <c r="E40" s="11">
        <v>1.0</v>
      </c>
      <c r="F40" s="11">
        <f t="shared" si="1"/>
        <v>1</v>
      </c>
      <c r="G40" s="11">
        <f t="shared" si="2"/>
        <v>1</v>
      </c>
      <c r="H40" s="11">
        <v>-1.0</v>
      </c>
      <c r="I40" s="11">
        <v>1.0</v>
      </c>
      <c r="J40" s="9">
        <f t="shared" si="3"/>
        <v>-1</v>
      </c>
      <c r="K40" s="9">
        <f t="shared" si="4"/>
        <v>1</v>
      </c>
      <c r="L40" s="11">
        <v>1.0</v>
      </c>
      <c r="M40" s="11">
        <v>2.0</v>
      </c>
      <c r="N40" s="12">
        <f t="shared" si="5"/>
        <v>-1</v>
      </c>
      <c r="O40" s="12">
        <f t="shared" si="9"/>
        <v>-1</v>
      </c>
      <c r="P40" s="13">
        <f t="shared" si="7"/>
        <v>0</v>
      </c>
      <c r="Q40" s="13">
        <f t="shared" si="8"/>
        <v>0</v>
      </c>
      <c r="R40" s="6" t="s">
        <v>491</v>
      </c>
      <c r="S40" s="6" t="s">
        <v>22</v>
      </c>
      <c r="T40" s="11">
        <v>204.0</v>
      </c>
      <c r="U40" s="6" t="s">
        <v>498</v>
      </c>
      <c r="V40" s="6"/>
      <c r="W40" s="6" t="s">
        <v>50</v>
      </c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</row>
    <row r="41">
      <c r="A41" s="6" t="s">
        <v>54</v>
      </c>
      <c r="B41" s="6" t="s">
        <v>74</v>
      </c>
      <c r="C41" s="6" t="s">
        <v>74</v>
      </c>
      <c r="D41" s="11">
        <v>-1.0</v>
      </c>
      <c r="E41" s="11">
        <v>1.0</v>
      </c>
      <c r="F41" s="11">
        <f t="shared" si="1"/>
        <v>-1</v>
      </c>
      <c r="G41" s="11">
        <f t="shared" si="2"/>
        <v>1</v>
      </c>
      <c r="H41" s="11">
        <v>0.775492293743564</v>
      </c>
      <c r="I41" s="11">
        <v>0.797304705335832</v>
      </c>
      <c r="J41" s="9">
        <f t="shared" si="3"/>
        <v>0.7754922937</v>
      </c>
      <c r="K41" s="9">
        <f t="shared" si="4"/>
        <v>0.7973047053</v>
      </c>
      <c r="L41" s="11">
        <v>1.0</v>
      </c>
      <c r="M41" s="11">
        <v>2.0</v>
      </c>
      <c r="N41" s="12">
        <f t="shared" si="5"/>
        <v>-1</v>
      </c>
      <c r="O41" s="12">
        <f t="shared" si="9"/>
        <v>-1</v>
      </c>
      <c r="P41" s="15">
        <f t="shared" si="7"/>
        <v>1</v>
      </c>
      <c r="Q41" s="13">
        <f t="shared" si="8"/>
        <v>0</v>
      </c>
      <c r="R41" s="6" t="s">
        <v>491</v>
      </c>
      <c r="S41" s="6" t="s">
        <v>22</v>
      </c>
      <c r="T41" s="11">
        <v>216.0</v>
      </c>
      <c r="U41" s="6" t="s">
        <v>499</v>
      </c>
      <c r="V41" s="6"/>
      <c r="W41" s="6" t="s">
        <v>50</v>
      </c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</row>
    <row r="42">
      <c r="A42" s="6" t="s">
        <v>54</v>
      </c>
      <c r="B42" s="11">
        <v>0.0</v>
      </c>
      <c r="C42" s="11">
        <v>0.0</v>
      </c>
      <c r="D42" s="11">
        <v>-1.0</v>
      </c>
      <c r="E42" s="11">
        <v>1.0</v>
      </c>
      <c r="F42" s="11">
        <f t="shared" si="1"/>
        <v>-1</v>
      </c>
      <c r="G42" s="11">
        <f t="shared" si="2"/>
        <v>1</v>
      </c>
      <c r="H42" s="11">
        <v>-1.0</v>
      </c>
      <c r="I42" s="11">
        <v>1.0</v>
      </c>
      <c r="J42" s="9">
        <f t="shared" si="3"/>
        <v>-1</v>
      </c>
      <c r="K42" s="9">
        <f t="shared" si="4"/>
        <v>1</v>
      </c>
      <c r="L42" s="11">
        <v>1.0</v>
      </c>
      <c r="M42" s="11">
        <v>2.0</v>
      </c>
      <c r="N42" s="12">
        <f t="shared" si="5"/>
        <v>-1</v>
      </c>
      <c r="O42" s="12">
        <f t="shared" si="9"/>
        <v>-1</v>
      </c>
      <c r="P42" s="15">
        <f t="shared" si="7"/>
        <v>1</v>
      </c>
      <c r="Q42" s="13">
        <f t="shared" si="8"/>
        <v>0</v>
      </c>
      <c r="R42" s="6" t="s">
        <v>491</v>
      </c>
      <c r="S42" s="6" t="s">
        <v>22</v>
      </c>
      <c r="T42" s="11">
        <v>228.0</v>
      </c>
      <c r="U42" s="6" t="s">
        <v>500</v>
      </c>
      <c r="V42" s="6"/>
      <c r="W42" s="6" t="s">
        <v>50</v>
      </c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</row>
    <row r="43">
      <c r="A43" s="8" t="s">
        <v>54</v>
      </c>
      <c r="B43" s="9">
        <v>0.0</v>
      </c>
      <c r="C43" s="9">
        <v>0.0</v>
      </c>
      <c r="D43" s="9">
        <v>1.0</v>
      </c>
      <c r="E43" s="9">
        <v>1.0</v>
      </c>
      <c r="F43" s="8" t="str">
        <f t="shared" si="1"/>
        <v>(1)</v>
      </c>
      <c r="G43" s="8" t="str">
        <f t="shared" si="2"/>
        <v>(1)</v>
      </c>
      <c r="H43" s="9">
        <v>-0.684659910202026</v>
      </c>
      <c r="I43" s="9">
        <v>0.684659910202026</v>
      </c>
      <c r="J43" s="9" t="str">
        <f t="shared" si="3"/>
        <v>(-0.684659910202026)</v>
      </c>
      <c r="K43" s="9" t="str">
        <f t="shared" si="4"/>
        <v>(0.684659910202026)</v>
      </c>
      <c r="L43" s="9">
        <v>1.0</v>
      </c>
      <c r="M43" s="9">
        <v>2.0</v>
      </c>
      <c r="N43" s="9">
        <f t="shared" si="5"/>
        <v>-1</v>
      </c>
      <c r="O43" s="9">
        <f t="shared" si="9"/>
        <v>-1</v>
      </c>
      <c r="P43" s="8" t="str">
        <f t="shared" si="7"/>
        <v>(0)</v>
      </c>
      <c r="Q43" s="8" t="str">
        <f t="shared" si="8"/>
        <v>(0)</v>
      </c>
      <c r="R43" s="8" t="s">
        <v>491</v>
      </c>
      <c r="S43" s="8" t="s">
        <v>22</v>
      </c>
      <c r="T43" s="9">
        <v>240.0</v>
      </c>
      <c r="U43" s="8" t="s">
        <v>501</v>
      </c>
      <c r="V43" s="8"/>
      <c r="W43" s="8" t="s">
        <v>48</v>
      </c>
      <c r="X43" s="8"/>
      <c r="Y43" s="8"/>
      <c r="Z43" s="8"/>
      <c r="AA43" s="8"/>
      <c r="AB43" s="8"/>
      <c r="AC43" s="8"/>
      <c r="AD43" s="8"/>
      <c r="AE43" s="6"/>
      <c r="AF43" s="6"/>
      <c r="AG43" s="6"/>
      <c r="AH43" s="6"/>
    </row>
    <row r="44">
      <c r="A44" s="6" t="s">
        <v>54</v>
      </c>
      <c r="B44" s="11">
        <v>0.354936933517456</v>
      </c>
      <c r="C44" s="11">
        <v>0.266202700138092</v>
      </c>
      <c r="D44" s="11">
        <v>-1.0</v>
      </c>
      <c r="E44" s="11">
        <v>1.0</v>
      </c>
      <c r="F44" s="11">
        <f t="shared" si="1"/>
        <v>-1</v>
      </c>
      <c r="G44" s="11">
        <f t="shared" si="2"/>
        <v>1</v>
      </c>
      <c r="H44" s="11">
        <v>0.848717814683914</v>
      </c>
      <c r="I44" s="11">
        <v>0.848717814683914</v>
      </c>
      <c r="J44" s="9">
        <f t="shared" si="3"/>
        <v>0.8487178147</v>
      </c>
      <c r="K44" s="9">
        <f t="shared" si="4"/>
        <v>0.8487178147</v>
      </c>
      <c r="L44" s="11">
        <v>1.0</v>
      </c>
      <c r="M44" s="11">
        <v>2.0</v>
      </c>
      <c r="N44" s="12">
        <f t="shared" si="5"/>
        <v>-1</v>
      </c>
      <c r="O44" s="12">
        <f t="shared" si="9"/>
        <v>-1</v>
      </c>
      <c r="P44" s="15">
        <f t="shared" si="7"/>
        <v>1</v>
      </c>
      <c r="Q44" s="13">
        <f t="shared" si="8"/>
        <v>0</v>
      </c>
      <c r="R44" s="6" t="s">
        <v>491</v>
      </c>
      <c r="S44" s="6" t="s">
        <v>22</v>
      </c>
      <c r="T44" s="11">
        <v>252.0</v>
      </c>
      <c r="U44" s="6" t="s">
        <v>502</v>
      </c>
      <c r="V44" s="6"/>
      <c r="W44" s="6" t="s">
        <v>50</v>
      </c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</row>
    <row r="45">
      <c r="A45" s="6" t="s">
        <v>54</v>
      </c>
      <c r="B45" s="11">
        <v>0.0</v>
      </c>
      <c r="C45" s="11">
        <v>0.0</v>
      </c>
      <c r="D45" s="11">
        <v>-1.0</v>
      </c>
      <c r="E45" s="11">
        <v>-1.0</v>
      </c>
      <c r="F45" s="11">
        <f t="shared" si="1"/>
        <v>-1</v>
      </c>
      <c r="G45" s="11">
        <f t="shared" si="2"/>
        <v>-1</v>
      </c>
      <c r="H45" s="11">
        <v>-0.639312129780826</v>
      </c>
      <c r="I45" s="11">
        <v>0.804661177422718</v>
      </c>
      <c r="J45" s="9">
        <f t="shared" si="3"/>
        <v>-0.6393121298</v>
      </c>
      <c r="K45" s="9">
        <f t="shared" si="4"/>
        <v>0.8046611774</v>
      </c>
      <c r="L45" s="11">
        <v>1.0</v>
      </c>
      <c r="M45" s="11">
        <v>2.0</v>
      </c>
      <c r="N45" s="12">
        <f t="shared" si="5"/>
        <v>-1</v>
      </c>
      <c r="O45" s="12">
        <f t="shared" si="9"/>
        <v>-1</v>
      </c>
      <c r="P45" s="15">
        <f t="shared" si="7"/>
        <v>1</v>
      </c>
      <c r="Q45" s="15">
        <f t="shared" si="8"/>
        <v>1</v>
      </c>
      <c r="R45" s="6" t="s">
        <v>491</v>
      </c>
      <c r="S45" s="6" t="s">
        <v>22</v>
      </c>
      <c r="T45" s="11">
        <v>264.0</v>
      </c>
      <c r="U45" s="6" t="s">
        <v>503</v>
      </c>
      <c r="V45" s="6"/>
      <c r="W45" s="6" t="s">
        <v>50</v>
      </c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</row>
    <row r="46">
      <c r="A46" s="6" t="s">
        <v>61</v>
      </c>
      <c r="B46" s="11">
        <v>0.0</v>
      </c>
      <c r="C46" s="11">
        <v>0.0</v>
      </c>
      <c r="D46" s="11">
        <v>1.0</v>
      </c>
      <c r="E46" s="11">
        <v>1.0</v>
      </c>
      <c r="F46" s="11">
        <f t="shared" si="1"/>
        <v>1</v>
      </c>
      <c r="G46" s="11">
        <f t="shared" si="2"/>
        <v>1</v>
      </c>
      <c r="H46" s="11">
        <v>0.724911087751388</v>
      </c>
      <c r="I46" s="11">
        <v>0.724911087751388</v>
      </c>
      <c r="J46" s="9">
        <f t="shared" si="3"/>
        <v>0.7249110878</v>
      </c>
      <c r="K46" s="9">
        <f t="shared" si="4"/>
        <v>0.7249110878</v>
      </c>
      <c r="L46" s="11">
        <v>2.0</v>
      </c>
      <c r="M46" s="11">
        <v>2.0</v>
      </c>
      <c r="N46" s="12">
        <f t="shared" si="5"/>
        <v>-1</v>
      </c>
      <c r="O46" s="12">
        <f t="shared" si="9"/>
        <v>-1</v>
      </c>
      <c r="P46" s="13">
        <f t="shared" si="7"/>
        <v>0</v>
      </c>
      <c r="Q46" s="13">
        <f t="shared" si="8"/>
        <v>0</v>
      </c>
      <c r="R46" s="6" t="s">
        <v>504</v>
      </c>
      <c r="S46" s="6" t="s">
        <v>22</v>
      </c>
      <c r="T46" s="11">
        <v>12.0</v>
      </c>
      <c r="U46" s="6" t="s">
        <v>505</v>
      </c>
      <c r="V46" s="6"/>
      <c r="W46" s="6" t="s">
        <v>50</v>
      </c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</row>
    <row r="47">
      <c r="A47" s="8" t="s">
        <v>61</v>
      </c>
      <c r="B47" s="8" t="s">
        <v>74</v>
      </c>
      <c r="C47" s="8" t="s">
        <v>74</v>
      </c>
      <c r="D47" s="9">
        <v>1.0</v>
      </c>
      <c r="E47" s="9">
        <v>1.0</v>
      </c>
      <c r="F47" s="8" t="str">
        <f t="shared" si="1"/>
        <v>(1)</v>
      </c>
      <c r="G47" s="8" t="str">
        <f t="shared" si="2"/>
        <v>(1)</v>
      </c>
      <c r="H47" s="9">
        <v>0.724911087751388</v>
      </c>
      <c r="I47" s="9">
        <v>0.724911087751388</v>
      </c>
      <c r="J47" s="9" t="str">
        <f t="shared" si="3"/>
        <v>(0.724911087751388)</v>
      </c>
      <c r="K47" s="9" t="str">
        <f t="shared" si="4"/>
        <v>(0.724911087751388)</v>
      </c>
      <c r="L47" s="9">
        <v>2.0</v>
      </c>
      <c r="M47" s="9">
        <v>2.0</v>
      </c>
      <c r="N47" s="9">
        <f t="shared" si="5"/>
        <v>-1</v>
      </c>
      <c r="O47" s="9">
        <f t="shared" si="9"/>
        <v>-1</v>
      </c>
      <c r="P47" s="9" t="str">
        <f t="shared" si="7"/>
        <v>(0)</v>
      </c>
      <c r="Q47" s="9" t="str">
        <f t="shared" si="8"/>
        <v>(0)</v>
      </c>
      <c r="R47" s="8" t="s">
        <v>504</v>
      </c>
      <c r="S47" s="8" t="s">
        <v>22</v>
      </c>
      <c r="T47" s="9">
        <v>24.0</v>
      </c>
      <c r="U47" s="8" t="s">
        <v>506</v>
      </c>
      <c r="V47" s="8"/>
      <c r="W47" s="8" t="s">
        <v>48</v>
      </c>
      <c r="X47" s="8"/>
      <c r="Y47" s="8"/>
      <c r="Z47" s="8"/>
      <c r="AA47" s="8"/>
      <c r="AB47" s="8"/>
      <c r="AC47" s="8"/>
      <c r="AD47" s="8"/>
      <c r="AE47" s="6"/>
      <c r="AF47" s="6"/>
      <c r="AG47" s="6"/>
      <c r="AH47" s="6"/>
    </row>
    <row r="48">
      <c r="A48" s="8" t="s">
        <v>61</v>
      </c>
      <c r="B48" s="9">
        <v>0.160648906230926</v>
      </c>
      <c r="C48" s="9">
        <v>0.120486679673194</v>
      </c>
      <c r="D48" s="9">
        <v>1.0</v>
      </c>
      <c r="E48" s="9">
        <v>1.0</v>
      </c>
      <c r="F48" s="8" t="str">
        <f t="shared" si="1"/>
        <v>(1)</v>
      </c>
      <c r="G48" s="8" t="str">
        <f t="shared" si="2"/>
        <v>(1)</v>
      </c>
      <c r="H48" s="9">
        <v>1.0</v>
      </c>
      <c r="I48" s="9">
        <v>1.0</v>
      </c>
      <c r="J48" s="9" t="str">
        <f t="shared" si="3"/>
        <v>(1)</v>
      </c>
      <c r="K48" s="9" t="str">
        <f t="shared" si="4"/>
        <v>(1)</v>
      </c>
      <c r="L48" s="9">
        <v>2.0</v>
      </c>
      <c r="M48" s="9">
        <v>2.0</v>
      </c>
      <c r="N48" s="9">
        <f t="shared" si="5"/>
        <v>-1</v>
      </c>
      <c r="O48" s="9">
        <f t="shared" si="9"/>
        <v>-1</v>
      </c>
      <c r="P48" s="9" t="str">
        <f t="shared" si="7"/>
        <v>(0)</v>
      </c>
      <c r="Q48" s="9" t="str">
        <f t="shared" si="8"/>
        <v>(0)</v>
      </c>
      <c r="R48" s="8" t="s">
        <v>504</v>
      </c>
      <c r="S48" s="8" t="s">
        <v>22</v>
      </c>
      <c r="T48" s="9">
        <v>36.0</v>
      </c>
      <c r="U48" s="8" t="s">
        <v>507</v>
      </c>
      <c r="V48" s="8"/>
      <c r="W48" s="8" t="s">
        <v>48</v>
      </c>
      <c r="X48" s="8"/>
      <c r="Y48" s="8"/>
      <c r="Z48" s="8"/>
      <c r="AA48" s="8"/>
      <c r="AB48" s="8"/>
      <c r="AC48" s="8"/>
      <c r="AD48" s="8"/>
      <c r="AE48" s="6"/>
      <c r="AF48" s="6"/>
      <c r="AG48" s="6"/>
      <c r="AH48" s="6"/>
    </row>
    <row r="49">
      <c r="A49" s="6" t="s">
        <v>61</v>
      </c>
      <c r="B49" s="11">
        <v>0.365192937850952</v>
      </c>
      <c r="C49" s="11">
        <v>0.273894703388214</v>
      </c>
      <c r="D49" s="11">
        <v>-1.0</v>
      </c>
      <c r="E49" s="11">
        <v>1.0</v>
      </c>
      <c r="F49" s="11">
        <f t="shared" si="1"/>
        <v>-1</v>
      </c>
      <c r="G49" s="11">
        <f t="shared" si="2"/>
        <v>1</v>
      </c>
      <c r="H49" s="11">
        <v>0.898869373631699</v>
      </c>
      <c r="I49" s="11">
        <v>0.894030360305476</v>
      </c>
      <c r="J49" s="9">
        <f t="shared" si="3"/>
        <v>0.8988693736</v>
      </c>
      <c r="K49" s="9">
        <f t="shared" si="4"/>
        <v>0.8940303603</v>
      </c>
      <c r="L49" s="11">
        <v>2.0</v>
      </c>
      <c r="M49" s="11">
        <v>2.0</v>
      </c>
      <c r="N49" s="12">
        <f t="shared" si="5"/>
        <v>-1</v>
      </c>
      <c r="O49" s="12">
        <f t="shared" si="9"/>
        <v>-1</v>
      </c>
      <c r="P49" s="15">
        <f t="shared" si="7"/>
        <v>1</v>
      </c>
      <c r="Q49" s="13">
        <f t="shared" si="8"/>
        <v>0</v>
      </c>
      <c r="R49" s="6" t="s">
        <v>504</v>
      </c>
      <c r="S49" s="6" t="s">
        <v>22</v>
      </c>
      <c r="T49" s="11">
        <v>48.0</v>
      </c>
      <c r="U49" s="6" t="s">
        <v>508</v>
      </c>
      <c r="V49" s="6"/>
      <c r="W49" s="6" t="s">
        <v>50</v>
      </c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</row>
    <row r="50">
      <c r="A50" s="6" t="s">
        <v>61</v>
      </c>
      <c r="B50" s="11">
        <v>0.0</v>
      </c>
      <c r="C50" s="11">
        <v>0.0</v>
      </c>
      <c r="D50" s="11">
        <v>-1.0</v>
      </c>
      <c r="E50" s="11">
        <v>-1.0</v>
      </c>
      <c r="F50" s="11">
        <f t="shared" si="1"/>
        <v>-1</v>
      </c>
      <c r="G50" s="11">
        <f t="shared" si="2"/>
        <v>-1</v>
      </c>
      <c r="H50" s="11">
        <v>-0.626080885219628</v>
      </c>
      <c r="I50" s="11">
        <v>0.801123605155903</v>
      </c>
      <c r="J50" s="9">
        <f t="shared" si="3"/>
        <v>-0.6260808852</v>
      </c>
      <c r="K50" s="9">
        <f t="shared" si="4"/>
        <v>0.8011236052</v>
      </c>
      <c r="L50" s="11">
        <v>2.0</v>
      </c>
      <c r="M50" s="11">
        <v>2.0</v>
      </c>
      <c r="N50" s="12">
        <f t="shared" si="5"/>
        <v>-1</v>
      </c>
      <c r="O50" s="12">
        <f t="shared" si="9"/>
        <v>-1</v>
      </c>
      <c r="P50" s="15">
        <f t="shared" si="7"/>
        <v>1</v>
      </c>
      <c r="Q50" s="15">
        <f t="shared" si="8"/>
        <v>1</v>
      </c>
      <c r="R50" s="6" t="s">
        <v>504</v>
      </c>
      <c r="S50" s="6" t="s">
        <v>22</v>
      </c>
      <c r="T50" s="11">
        <v>60.0</v>
      </c>
      <c r="U50" s="6" t="s">
        <v>509</v>
      </c>
      <c r="V50" s="6"/>
      <c r="W50" s="6" t="s">
        <v>50</v>
      </c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</row>
    <row r="51">
      <c r="A51" s="6" t="s">
        <v>61</v>
      </c>
      <c r="B51" s="11">
        <v>0.0</v>
      </c>
      <c r="C51" s="11">
        <v>0.0</v>
      </c>
      <c r="D51" s="11">
        <v>1.0</v>
      </c>
      <c r="E51" s="11">
        <v>1.0</v>
      </c>
      <c r="F51" s="11">
        <f t="shared" si="1"/>
        <v>1</v>
      </c>
      <c r="G51" s="11">
        <f t="shared" si="2"/>
        <v>1</v>
      </c>
      <c r="H51" s="11">
        <v>-0.655039846897125</v>
      </c>
      <c r="I51" s="11">
        <v>-0.655039846897125</v>
      </c>
      <c r="J51" s="9">
        <f t="shared" si="3"/>
        <v>-0.6550398469</v>
      </c>
      <c r="K51" s="9">
        <f t="shared" si="4"/>
        <v>-0.6550398469</v>
      </c>
      <c r="L51" s="11">
        <v>1.0</v>
      </c>
      <c r="M51" s="11">
        <v>2.0</v>
      </c>
      <c r="N51" s="12">
        <f t="shared" si="5"/>
        <v>-1</v>
      </c>
      <c r="O51" s="12">
        <f t="shared" si="9"/>
        <v>-1</v>
      </c>
      <c r="P51" s="13">
        <f t="shared" si="7"/>
        <v>0</v>
      </c>
      <c r="Q51" s="13">
        <f t="shared" si="8"/>
        <v>0</v>
      </c>
      <c r="R51" s="6" t="s">
        <v>510</v>
      </c>
      <c r="S51" s="6" t="s">
        <v>22</v>
      </c>
      <c r="T51" s="11">
        <v>72.0</v>
      </c>
      <c r="U51" s="6" t="s">
        <v>511</v>
      </c>
      <c r="V51" s="6"/>
      <c r="W51" s="6" t="s">
        <v>50</v>
      </c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</row>
    <row r="52">
      <c r="A52" s="8" t="s">
        <v>61</v>
      </c>
      <c r="B52" s="9">
        <v>0.353858637809753</v>
      </c>
      <c r="C52" s="9">
        <v>0.265393978357315</v>
      </c>
      <c r="D52" s="9">
        <v>1.0</v>
      </c>
      <c r="E52" s="9">
        <v>1.0</v>
      </c>
      <c r="F52" s="8" t="str">
        <f t="shared" si="1"/>
        <v>(1)</v>
      </c>
      <c r="G52" s="8" t="str">
        <f t="shared" si="2"/>
        <v>(1)</v>
      </c>
      <c r="H52" s="9">
        <v>0.689487171173095</v>
      </c>
      <c r="I52" s="9">
        <v>0.689487171173095</v>
      </c>
      <c r="J52" s="9" t="str">
        <f t="shared" si="3"/>
        <v>(0.689487171173095)</v>
      </c>
      <c r="K52" s="9" t="str">
        <f t="shared" si="4"/>
        <v>(0.689487171173095)</v>
      </c>
      <c r="L52" s="9">
        <v>1.0</v>
      </c>
      <c r="M52" s="9">
        <v>2.0</v>
      </c>
      <c r="N52" s="9">
        <f t="shared" si="5"/>
        <v>-1</v>
      </c>
      <c r="O52" s="9">
        <f t="shared" si="9"/>
        <v>-1</v>
      </c>
      <c r="P52" s="9" t="str">
        <f t="shared" si="7"/>
        <v>(0)</v>
      </c>
      <c r="Q52" s="9" t="str">
        <f t="shared" si="8"/>
        <v>(0)</v>
      </c>
      <c r="R52" s="8" t="s">
        <v>510</v>
      </c>
      <c r="S52" s="8" t="s">
        <v>22</v>
      </c>
      <c r="T52" s="9">
        <v>84.0</v>
      </c>
      <c r="U52" s="8" t="s">
        <v>512</v>
      </c>
      <c r="V52" s="8"/>
      <c r="W52" s="8" t="s">
        <v>48</v>
      </c>
      <c r="X52" s="8"/>
      <c r="Y52" s="8"/>
      <c r="Z52" s="8"/>
      <c r="AA52" s="8"/>
      <c r="AB52" s="8"/>
      <c r="AC52" s="8"/>
      <c r="AD52" s="8"/>
      <c r="AE52" s="6"/>
      <c r="AF52" s="6"/>
      <c r="AG52" s="6"/>
      <c r="AH52" s="6"/>
    </row>
    <row r="53">
      <c r="A53" s="8" t="s">
        <v>61</v>
      </c>
      <c r="B53" s="9">
        <v>0.427971267700195</v>
      </c>
      <c r="C53" s="9">
        <v>0.320978450775146</v>
      </c>
      <c r="D53" s="9">
        <v>1.0</v>
      </c>
      <c r="E53" s="9">
        <v>1.0</v>
      </c>
      <c r="F53" s="8" t="str">
        <f t="shared" si="1"/>
        <v>(1)</v>
      </c>
      <c r="G53" s="8" t="str">
        <f t="shared" si="2"/>
        <v>(1)</v>
      </c>
      <c r="H53" s="9">
        <v>0.828517973307115</v>
      </c>
      <c r="I53" s="9">
        <v>0.805039985391008</v>
      </c>
      <c r="J53" s="9" t="str">
        <f t="shared" si="3"/>
        <v>(0.828517973307115)</v>
      </c>
      <c r="K53" s="9" t="str">
        <f t="shared" si="4"/>
        <v>(0.805039985391008)</v>
      </c>
      <c r="L53" s="9">
        <v>1.0</v>
      </c>
      <c r="M53" s="9">
        <v>2.0</v>
      </c>
      <c r="N53" s="9">
        <f t="shared" si="5"/>
        <v>-1</v>
      </c>
      <c r="O53" s="9">
        <f t="shared" si="9"/>
        <v>-1</v>
      </c>
      <c r="P53" s="9" t="str">
        <f t="shared" si="7"/>
        <v>(0)</v>
      </c>
      <c r="Q53" s="9" t="str">
        <f t="shared" si="8"/>
        <v>(0)</v>
      </c>
      <c r="R53" s="8" t="s">
        <v>510</v>
      </c>
      <c r="S53" s="8" t="s">
        <v>22</v>
      </c>
      <c r="T53" s="9">
        <v>96.0</v>
      </c>
      <c r="U53" s="8" t="s">
        <v>513</v>
      </c>
      <c r="V53" s="8"/>
      <c r="W53" s="8" t="s">
        <v>48</v>
      </c>
      <c r="X53" s="8"/>
      <c r="Y53" s="8"/>
      <c r="Z53" s="8"/>
      <c r="AA53" s="8"/>
      <c r="AB53" s="8"/>
      <c r="AC53" s="8"/>
      <c r="AD53" s="8"/>
      <c r="AE53" s="6"/>
      <c r="AF53" s="6"/>
      <c r="AG53" s="6"/>
      <c r="AH53" s="6"/>
    </row>
    <row r="54">
      <c r="A54" s="6" t="s">
        <v>61</v>
      </c>
      <c r="B54" s="11">
        <v>0.383327913284301</v>
      </c>
      <c r="C54" s="11">
        <v>0.287495934963226</v>
      </c>
      <c r="D54" s="11">
        <v>-1.0</v>
      </c>
      <c r="E54" s="11">
        <v>1.0</v>
      </c>
      <c r="F54" s="11">
        <f t="shared" si="1"/>
        <v>-1</v>
      </c>
      <c r="G54" s="11">
        <f t="shared" si="2"/>
        <v>1</v>
      </c>
      <c r="H54" s="11">
        <v>0.816391103707537</v>
      </c>
      <c r="I54" s="11">
        <v>0.782048715086866</v>
      </c>
      <c r="J54" s="9">
        <f t="shared" si="3"/>
        <v>0.8163911037</v>
      </c>
      <c r="K54" s="9">
        <f t="shared" si="4"/>
        <v>0.7820487151</v>
      </c>
      <c r="L54" s="11">
        <v>1.0</v>
      </c>
      <c r="M54" s="11">
        <v>2.0</v>
      </c>
      <c r="N54" s="12">
        <f t="shared" si="5"/>
        <v>-1</v>
      </c>
      <c r="O54" s="12">
        <f t="shared" si="9"/>
        <v>-1</v>
      </c>
      <c r="P54" s="15">
        <f t="shared" si="7"/>
        <v>1</v>
      </c>
      <c r="Q54" s="13">
        <f t="shared" si="8"/>
        <v>0</v>
      </c>
      <c r="R54" s="6" t="s">
        <v>510</v>
      </c>
      <c r="S54" s="6" t="s">
        <v>22</v>
      </c>
      <c r="T54" s="11">
        <v>108.0</v>
      </c>
      <c r="U54" s="6" t="s">
        <v>514</v>
      </c>
      <c r="V54" s="6"/>
      <c r="W54" s="6" t="s">
        <v>50</v>
      </c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</row>
    <row r="55">
      <c r="A55" s="6" t="s">
        <v>61</v>
      </c>
      <c r="B55" s="11">
        <v>0.0</v>
      </c>
      <c r="C55" s="11">
        <v>0.0</v>
      </c>
      <c r="D55" s="11">
        <v>-1.0</v>
      </c>
      <c r="E55" s="11">
        <v>1.0</v>
      </c>
      <c r="F55" s="11">
        <f t="shared" si="1"/>
        <v>-1</v>
      </c>
      <c r="G55" s="11">
        <f t="shared" si="2"/>
        <v>1</v>
      </c>
      <c r="H55" s="11">
        <v>-0.6022988482096</v>
      </c>
      <c r="I55" s="11">
        <v>0.795157977657153</v>
      </c>
      <c r="J55" s="9">
        <f t="shared" si="3"/>
        <v>-0.6022988482</v>
      </c>
      <c r="K55" s="9">
        <f t="shared" si="4"/>
        <v>0.7951579777</v>
      </c>
      <c r="L55" s="11">
        <v>1.0</v>
      </c>
      <c r="M55" s="11">
        <v>2.0</v>
      </c>
      <c r="N55" s="12">
        <f t="shared" si="5"/>
        <v>-1</v>
      </c>
      <c r="O55" s="12">
        <f t="shared" si="9"/>
        <v>-1</v>
      </c>
      <c r="P55" s="15">
        <f t="shared" si="7"/>
        <v>1</v>
      </c>
      <c r="Q55" s="13">
        <f t="shared" si="8"/>
        <v>0</v>
      </c>
      <c r="R55" s="6" t="s">
        <v>510</v>
      </c>
      <c r="S55" s="6" t="s">
        <v>22</v>
      </c>
      <c r="T55" s="11">
        <v>120.0</v>
      </c>
      <c r="U55" s="6" t="s">
        <v>515</v>
      </c>
      <c r="V55" s="6"/>
      <c r="W55" s="6" t="s">
        <v>50</v>
      </c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</row>
    <row r="56">
      <c r="A56" s="6" t="s">
        <v>61</v>
      </c>
      <c r="B56" s="11">
        <v>0.365632104873657</v>
      </c>
      <c r="C56" s="11">
        <v>0.274224078655242</v>
      </c>
      <c r="D56" s="11">
        <v>1.0</v>
      </c>
      <c r="E56" s="11">
        <v>1.0</v>
      </c>
      <c r="F56" s="11">
        <f t="shared" si="1"/>
        <v>1</v>
      </c>
      <c r="G56" s="11">
        <f t="shared" si="2"/>
        <v>1</v>
      </c>
      <c r="H56" s="11">
        <v>-0.70537804365158</v>
      </c>
      <c r="I56" s="11">
        <v>0.70537804365158</v>
      </c>
      <c r="J56" s="9">
        <f t="shared" si="3"/>
        <v>-0.7053780437</v>
      </c>
      <c r="K56" s="9">
        <f t="shared" si="4"/>
        <v>0.7053780437</v>
      </c>
      <c r="L56" s="11">
        <v>1.0</v>
      </c>
      <c r="M56" s="11">
        <v>3.0</v>
      </c>
      <c r="N56" s="12">
        <f t="shared" si="5"/>
        <v>-1</v>
      </c>
      <c r="O56" s="12">
        <f t="shared" si="9"/>
        <v>1</v>
      </c>
      <c r="P56" s="13">
        <f t="shared" si="7"/>
        <v>0</v>
      </c>
      <c r="Q56" s="15">
        <f t="shared" si="8"/>
        <v>1</v>
      </c>
      <c r="R56" s="6" t="s">
        <v>516</v>
      </c>
      <c r="S56" s="6" t="s">
        <v>22</v>
      </c>
      <c r="T56" s="11">
        <v>132.0</v>
      </c>
      <c r="U56" s="6" t="s">
        <v>517</v>
      </c>
      <c r="V56" s="6"/>
      <c r="W56" s="6" t="s">
        <v>50</v>
      </c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</row>
    <row r="57">
      <c r="A57" s="8" t="s">
        <v>61</v>
      </c>
      <c r="B57" s="9">
        <v>0.311460828781127</v>
      </c>
      <c r="C57" s="9">
        <v>0.233595621585845</v>
      </c>
      <c r="D57" s="9">
        <v>1.0</v>
      </c>
      <c r="E57" s="9">
        <v>1.0</v>
      </c>
      <c r="F57" s="8" t="str">
        <f t="shared" si="1"/>
        <v>(1)</v>
      </c>
      <c r="G57" s="8" t="str">
        <f t="shared" si="2"/>
        <v>(1)</v>
      </c>
      <c r="H57" s="9">
        <v>0.826041048430513</v>
      </c>
      <c r="I57" s="9">
        <v>0.800974766659074</v>
      </c>
      <c r="J57" s="9" t="str">
        <f t="shared" si="3"/>
        <v>(0.826041048430513)</v>
      </c>
      <c r="K57" s="9" t="str">
        <f t="shared" si="4"/>
        <v>(0.800974766659074)</v>
      </c>
      <c r="L57" s="9">
        <v>1.0</v>
      </c>
      <c r="M57" s="9">
        <v>3.0</v>
      </c>
      <c r="N57" s="9">
        <f t="shared" si="5"/>
        <v>-1</v>
      </c>
      <c r="O57" s="9">
        <f t="shared" si="9"/>
        <v>1</v>
      </c>
      <c r="P57" s="9" t="str">
        <f t="shared" si="7"/>
        <v>(0)</v>
      </c>
      <c r="Q57" s="9" t="str">
        <f t="shared" si="8"/>
        <v>(1)</v>
      </c>
      <c r="R57" s="8" t="s">
        <v>516</v>
      </c>
      <c r="S57" s="8" t="s">
        <v>22</v>
      </c>
      <c r="T57" s="9">
        <v>144.0</v>
      </c>
      <c r="U57" s="8" t="s">
        <v>518</v>
      </c>
      <c r="V57" s="8"/>
      <c r="W57" s="8" t="s">
        <v>48</v>
      </c>
      <c r="X57" s="8"/>
      <c r="Y57" s="8"/>
      <c r="Z57" s="8"/>
      <c r="AA57" s="8"/>
      <c r="AB57" s="8"/>
      <c r="AC57" s="8"/>
      <c r="AD57" s="8"/>
      <c r="AE57" s="6"/>
      <c r="AF57" s="6"/>
      <c r="AG57" s="6"/>
      <c r="AH57" s="6"/>
    </row>
    <row r="58">
      <c r="A58" s="6" t="s">
        <v>61</v>
      </c>
      <c r="B58" s="11">
        <v>-0.283997511863708</v>
      </c>
      <c r="C58" s="11">
        <v>-0.141998755931854</v>
      </c>
      <c r="D58" s="11">
        <v>-1.0</v>
      </c>
      <c r="E58" s="11">
        <v>1.0</v>
      </c>
      <c r="F58" s="11">
        <f t="shared" si="1"/>
        <v>-1</v>
      </c>
      <c r="G58" s="11">
        <f t="shared" si="2"/>
        <v>1</v>
      </c>
      <c r="H58" s="11">
        <v>0.839160264312924</v>
      </c>
      <c r="I58" s="11">
        <v>0.820971292838231</v>
      </c>
      <c r="J58" s="9">
        <f t="shared" si="3"/>
        <v>0.8391602643</v>
      </c>
      <c r="K58" s="9">
        <f t="shared" si="4"/>
        <v>0.8209712928</v>
      </c>
      <c r="L58" s="11">
        <v>1.0</v>
      </c>
      <c r="M58" s="11">
        <v>3.0</v>
      </c>
      <c r="N58" s="12">
        <f t="shared" si="5"/>
        <v>-1</v>
      </c>
      <c r="O58" s="12">
        <f t="shared" si="9"/>
        <v>1</v>
      </c>
      <c r="P58" s="15">
        <f t="shared" si="7"/>
        <v>1</v>
      </c>
      <c r="Q58" s="15">
        <f t="shared" si="8"/>
        <v>1</v>
      </c>
      <c r="R58" s="6" t="s">
        <v>516</v>
      </c>
      <c r="S58" s="6" t="s">
        <v>22</v>
      </c>
      <c r="T58" s="11">
        <v>156.0</v>
      </c>
      <c r="U58" s="6" t="s">
        <v>519</v>
      </c>
      <c r="V58" s="6"/>
      <c r="W58" s="6" t="s">
        <v>50</v>
      </c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</row>
    <row r="59">
      <c r="A59" s="6" t="s">
        <v>61</v>
      </c>
      <c r="B59" s="11">
        <v>0.0</v>
      </c>
      <c r="C59" s="11">
        <v>0.0</v>
      </c>
      <c r="D59" s="11">
        <v>-1.0</v>
      </c>
      <c r="E59" s="11">
        <v>-1.0</v>
      </c>
      <c r="F59" s="11">
        <f t="shared" si="1"/>
        <v>-1</v>
      </c>
      <c r="G59" s="11">
        <f t="shared" si="2"/>
        <v>-1</v>
      </c>
      <c r="H59" s="11">
        <v>-0.847492806160801</v>
      </c>
      <c r="I59" s="11">
        <v>0.756756396072927</v>
      </c>
      <c r="J59" s="9">
        <f t="shared" si="3"/>
        <v>-0.8474928062</v>
      </c>
      <c r="K59" s="9">
        <f t="shared" si="4"/>
        <v>0.7567563961</v>
      </c>
      <c r="L59" s="11">
        <v>1.0</v>
      </c>
      <c r="M59" s="11">
        <v>3.0</v>
      </c>
      <c r="N59" s="12">
        <f t="shared" si="5"/>
        <v>-1</v>
      </c>
      <c r="O59" s="12">
        <f t="shared" si="9"/>
        <v>1</v>
      </c>
      <c r="P59" s="15">
        <f t="shared" si="7"/>
        <v>1</v>
      </c>
      <c r="Q59" s="13">
        <f t="shared" si="8"/>
        <v>0</v>
      </c>
      <c r="R59" s="6" t="s">
        <v>516</v>
      </c>
      <c r="S59" s="6" t="s">
        <v>22</v>
      </c>
      <c r="T59" s="11">
        <v>168.0</v>
      </c>
      <c r="U59" s="6" t="s">
        <v>520</v>
      </c>
      <c r="V59" s="6"/>
      <c r="W59" s="6" t="s">
        <v>50</v>
      </c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</row>
    <row r="60">
      <c r="A60" s="6" t="s">
        <v>61</v>
      </c>
      <c r="B60" s="11">
        <v>0.0</v>
      </c>
      <c r="C60" s="11">
        <v>0.0</v>
      </c>
      <c r="D60" s="11">
        <v>1.0</v>
      </c>
      <c r="E60" s="11">
        <v>1.0</v>
      </c>
      <c r="F60" s="11">
        <f t="shared" si="1"/>
        <v>1</v>
      </c>
      <c r="G60" s="11">
        <f t="shared" si="2"/>
        <v>1</v>
      </c>
      <c r="H60" s="11">
        <v>-0.729215550422668</v>
      </c>
      <c r="I60" s="11">
        <v>-0.729215550422668</v>
      </c>
      <c r="J60" s="9">
        <f t="shared" si="3"/>
        <v>-0.7292155504</v>
      </c>
      <c r="K60" s="9">
        <f t="shared" si="4"/>
        <v>-0.7292155504</v>
      </c>
      <c r="L60" s="11">
        <v>1.0</v>
      </c>
      <c r="M60" s="11">
        <v>3.0</v>
      </c>
      <c r="N60" s="12">
        <f t="shared" si="5"/>
        <v>-1</v>
      </c>
      <c r="O60" s="12">
        <f t="shared" si="9"/>
        <v>1</v>
      </c>
      <c r="P60" s="13">
        <f t="shared" si="7"/>
        <v>0</v>
      </c>
      <c r="Q60" s="15">
        <f t="shared" si="8"/>
        <v>1</v>
      </c>
      <c r="R60" s="6" t="s">
        <v>516</v>
      </c>
      <c r="S60" s="6" t="s">
        <v>22</v>
      </c>
      <c r="T60" s="11">
        <v>180.0</v>
      </c>
      <c r="U60" s="6" t="s">
        <v>521</v>
      </c>
      <c r="V60" s="6"/>
      <c r="W60" s="6" t="s">
        <v>50</v>
      </c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</row>
    <row r="61">
      <c r="A61" s="6" t="s">
        <v>61</v>
      </c>
      <c r="B61" s="11">
        <v>0.471424198150634</v>
      </c>
      <c r="C61" s="11">
        <v>0.353568148612976</v>
      </c>
      <c r="D61" s="11">
        <v>1.0</v>
      </c>
      <c r="E61" s="11">
        <v>1.0</v>
      </c>
      <c r="F61" s="11">
        <f t="shared" si="1"/>
        <v>1</v>
      </c>
      <c r="G61" s="11">
        <f t="shared" si="2"/>
        <v>1</v>
      </c>
      <c r="H61" s="11">
        <v>0.711229103803634</v>
      </c>
      <c r="I61" s="11">
        <v>0.711229103803634</v>
      </c>
      <c r="J61" s="9">
        <f t="shared" si="3"/>
        <v>0.7112291038</v>
      </c>
      <c r="K61" s="9">
        <f t="shared" si="4"/>
        <v>0.7112291038</v>
      </c>
      <c r="L61" s="11">
        <v>1.0</v>
      </c>
      <c r="M61" s="11">
        <v>3.0</v>
      </c>
      <c r="N61" s="12">
        <f t="shared" si="5"/>
        <v>-1</v>
      </c>
      <c r="O61" s="12">
        <f t="shared" si="9"/>
        <v>1</v>
      </c>
      <c r="P61" s="13">
        <f t="shared" si="7"/>
        <v>0</v>
      </c>
      <c r="Q61" s="15">
        <f t="shared" si="8"/>
        <v>1</v>
      </c>
      <c r="R61" s="6" t="s">
        <v>522</v>
      </c>
      <c r="S61" s="6" t="s">
        <v>22</v>
      </c>
      <c r="T61" s="11">
        <v>192.0</v>
      </c>
      <c r="U61" s="6" t="s">
        <v>523</v>
      </c>
      <c r="V61" s="6"/>
      <c r="W61" s="6" t="s">
        <v>50</v>
      </c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</row>
    <row r="62">
      <c r="A62" s="8" t="s">
        <v>61</v>
      </c>
      <c r="B62" s="9">
        <v>0.0</v>
      </c>
      <c r="C62" s="9">
        <v>0.0</v>
      </c>
      <c r="D62" s="9">
        <v>1.0</v>
      </c>
      <c r="E62" s="9">
        <v>1.0</v>
      </c>
      <c r="F62" s="8" t="str">
        <f t="shared" si="1"/>
        <v>(1)</v>
      </c>
      <c r="G62" s="8" t="str">
        <f t="shared" si="2"/>
        <v>(1)</v>
      </c>
      <c r="H62" s="9">
        <v>0.8131124323385</v>
      </c>
      <c r="I62" s="9">
        <v>0.771442287100631</v>
      </c>
      <c r="J62" s="9" t="str">
        <f t="shared" si="3"/>
        <v>(0.8131124323385)</v>
      </c>
      <c r="K62" s="9" t="str">
        <f t="shared" si="4"/>
        <v>(0.771442287100631)</v>
      </c>
      <c r="L62" s="9">
        <v>1.0</v>
      </c>
      <c r="M62" s="9">
        <v>3.0</v>
      </c>
      <c r="N62" s="9">
        <f t="shared" si="5"/>
        <v>-1</v>
      </c>
      <c r="O62" s="9">
        <f t="shared" si="9"/>
        <v>1</v>
      </c>
      <c r="P62" s="9" t="str">
        <f t="shared" si="7"/>
        <v>(0)</v>
      </c>
      <c r="Q62" s="9" t="str">
        <f t="shared" si="8"/>
        <v>(1)</v>
      </c>
      <c r="R62" s="8" t="s">
        <v>522</v>
      </c>
      <c r="S62" s="8" t="s">
        <v>22</v>
      </c>
      <c r="T62" s="9">
        <v>204.0</v>
      </c>
      <c r="U62" s="8" t="s">
        <v>524</v>
      </c>
      <c r="V62" s="8"/>
      <c r="W62" s="8" t="s">
        <v>48</v>
      </c>
      <c r="X62" s="8"/>
      <c r="Y62" s="8"/>
      <c r="Z62" s="8"/>
      <c r="AA62" s="8"/>
      <c r="AB62" s="8"/>
      <c r="AC62" s="8"/>
      <c r="AD62" s="8"/>
      <c r="AE62" s="6"/>
      <c r="AF62" s="6"/>
      <c r="AG62" s="6"/>
      <c r="AH62" s="6"/>
    </row>
    <row r="63">
      <c r="A63" s="6" t="s">
        <v>61</v>
      </c>
      <c r="B63" s="11">
        <v>0.0</v>
      </c>
      <c r="C63" s="11">
        <v>0.0</v>
      </c>
      <c r="D63" s="11">
        <v>1.0</v>
      </c>
      <c r="E63" s="11">
        <v>1.0</v>
      </c>
      <c r="F63" s="11">
        <f t="shared" si="1"/>
        <v>1</v>
      </c>
      <c r="G63" s="11">
        <f t="shared" si="2"/>
        <v>1</v>
      </c>
      <c r="H63" s="11">
        <v>0.743038564920425</v>
      </c>
      <c r="I63" s="11">
        <v>0.743038564920425</v>
      </c>
      <c r="J63" s="9">
        <f t="shared" si="3"/>
        <v>0.7430385649</v>
      </c>
      <c r="K63" s="9">
        <f t="shared" si="4"/>
        <v>0.7430385649</v>
      </c>
      <c r="L63" s="11">
        <v>1.0</v>
      </c>
      <c r="M63" s="11">
        <v>3.0</v>
      </c>
      <c r="N63" s="12">
        <f t="shared" si="5"/>
        <v>-1</v>
      </c>
      <c r="O63" s="12">
        <f t="shared" si="9"/>
        <v>1</v>
      </c>
      <c r="P63" s="13">
        <f t="shared" si="7"/>
        <v>0</v>
      </c>
      <c r="Q63" s="15">
        <f t="shared" si="8"/>
        <v>1</v>
      </c>
      <c r="R63" s="6" t="s">
        <v>522</v>
      </c>
      <c r="S63" s="6" t="s">
        <v>22</v>
      </c>
      <c r="T63" s="11">
        <v>216.0</v>
      </c>
      <c r="U63" s="6" t="s">
        <v>525</v>
      </c>
      <c r="V63" s="6"/>
      <c r="W63" s="6" t="s">
        <v>50</v>
      </c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</row>
    <row r="64">
      <c r="A64" s="8" t="s">
        <v>61</v>
      </c>
      <c r="B64" s="9">
        <v>-0.218855547904968</v>
      </c>
      <c r="C64" s="9">
        <v>-0.109427773952484</v>
      </c>
      <c r="D64" s="9">
        <v>1.0</v>
      </c>
      <c r="E64" s="9">
        <v>1.0</v>
      </c>
      <c r="F64" s="8" t="str">
        <f t="shared" si="1"/>
        <v>(1)</v>
      </c>
      <c r="G64" s="8" t="str">
        <f t="shared" si="2"/>
        <v>(1)</v>
      </c>
      <c r="H64" s="9">
        <v>0.741416007280349</v>
      </c>
      <c r="I64" s="9">
        <v>0.741416007280349</v>
      </c>
      <c r="J64" s="9" t="str">
        <f t="shared" si="3"/>
        <v>(0.741416007280349)</v>
      </c>
      <c r="K64" s="9" t="str">
        <f t="shared" si="4"/>
        <v>(0.741416007280349)</v>
      </c>
      <c r="L64" s="9">
        <v>1.0</v>
      </c>
      <c r="M64" s="9">
        <v>3.0</v>
      </c>
      <c r="N64" s="9">
        <f t="shared" si="5"/>
        <v>-1</v>
      </c>
      <c r="O64" s="9">
        <f t="shared" si="9"/>
        <v>1</v>
      </c>
      <c r="P64" s="9" t="str">
        <f t="shared" si="7"/>
        <v>(0)</v>
      </c>
      <c r="Q64" s="9" t="str">
        <f t="shared" si="8"/>
        <v>(1)</v>
      </c>
      <c r="R64" s="8" t="s">
        <v>522</v>
      </c>
      <c r="S64" s="8" t="s">
        <v>22</v>
      </c>
      <c r="T64" s="9">
        <v>228.0</v>
      </c>
      <c r="U64" s="8" t="s">
        <v>526</v>
      </c>
      <c r="V64" s="8"/>
      <c r="W64" s="8" t="s">
        <v>48</v>
      </c>
      <c r="X64" s="8"/>
      <c r="Y64" s="8"/>
      <c r="Z64" s="8"/>
      <c r="AA64" s="8"/>
      <c r="AB64" s="8"/>
      <c r="AC64" s="8"/>
      <c r="AD64" s="8"/>
      <c r="AE64" s="6"/>
      <c r="AF64" s="6"/>
      <c r="AG64" s="6"/>
      <c r="AH64" s="6"/>
    </row>
    <row r="65">
      <c r="A65" s="6" t="s">
        <v>61</v>
      </c>
      <c r="B65" s="11">
        <v>0.480324697494506</v>
      </c>
      <c r="C65" s="11">
        <v>0.36024352312088</v>
      </c>
      <c r="D65" s="11">
        <v>-1.0</v>
      </c>
      <c r="E65" s="11">
        <v>1.0</v>
      </c>
      <c r="F65" s="11">
        <f t="shared" si="1"/>
        <v>-1</v>
      </c>
      <c r="G65" s="11">
        <f t="shared" si="2"/>
        <v>1</v>
      </c>
      <c r="H65" s="11">
        <v>0.799935025934685</v>
      </c>
      <c r="I65" s="11">
        <v>0.817896682502979</v>
      </c>
      <c r="J65" s="9">
        <f t="shared" si="3"/>
        <v>0.7999350259</v>
      </c>
      <c r="K65" s="9">
        <f t="shared" si="4"/>
        <v>0.8178966825</v>
      </c>
      <c r="L65" s="11">
        <v>1.0</v>
      </c>
      <c r="M65" s="11">
        <v>3.0</v>
      </c>
      <c r="N65" s="12">
        <f t="shared" si="5"/>
        <v>-1</v>
      </c>
      <c r="O65" s="12">
        <f t="shared" si="9"/>
        <v>1</v>
      </c>
      <c r="P65" s="15">
        <f t="shared" si="7"/>
        <v>1</v>
      </c>
      <c r="Q65" s="15">
        <f t="shared" si="8"/>
        <v>1</v>
      </c>
      <c r="R65" s="6" t="s">
        <v>522</v>
      </c>
      <c r="S65" s="6" t="s">
        <v>22</v>
      </c>
      <c r="T65" s="11">
        <v>240.0</v>
      </c>
      <c r="U65" s="6" t="s">
        <v>527</v>
      </c>
      <c r="V65" s="6"/>
      <c r="W65" s="6" t="s">
        <v>50</v>
      </c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</row>
    <row r="66">
      <c r="A66" s="6" t="s">
        <v>61</v>
      </c>
      <c r="B66" s="11">
        <v>0.0</v>
      </c>
      <c r="C66" s="11">
        <v>0.0</v>
      </c>
      <c r="D66" s="11">
        <v>-1.0</v>
      </c>
      <c r="E66" s="11">
        <v>1.0</v>
      </c>
      <c r="F66" s="11">
        <f t="shared" si="1"/>
        <v>-1</v>
      </c>
      <c r="G66" s="11">
        <f t="shared" si="2"/>
        <v>1</v>
      </c>
      <c r="H66" s="11">
        <v>-0.466722615611727</v>
      </c>
      <c r="I66" s="11">
        <v>0.769531872829664</v>
      </c>
      <c r="J66" s="9">
        <f t="shared" si="3"/>
        <v>-0.4667226156</v>
      </c>
      <c r="K66" s="9">
        <f t="shared" si="4"/>
        <v>0.7695318728</v>
      </c>
      <c r="L66" s="11">
        <v>2.0</v>
      </c>
      <c r="M66" s="11">
        <v>2.0</v>
      </c>
      <c r="N66" s="12">
        <f t="shared" si="5"/>
        <v>-1</v>
      </c>
      <c r="O66" s="12">
        <f t="shared" si="9"/>
        <v>-1</v>
      </c>
      <c r="P66" s="15">
        <f t="shared" si="7"/>
        <v>1</v>
      </c>
      <c r="Q66" s="13">
        <f t="shared" si="8"/>
        <v>0</v>
      </c>
      <c r="R66" s="6" t="s">
        <v>528</v>
      </c>
      <c r="S66" s="6" t="s">
        <v>22</v>
      </c>
      <c r="T66" s="11">
        <v>252.0</v>
      </c>
      <c r="U66" s="6" t="s">
        <v>529</v>
      </c>
      <c r="V66" s="6"/>
      <c r="W66" s="6" t="s">
        <v>50</v>
      </c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</row>
    <row r="67">
      <c r="A67" s="8" t="s">
        <v>61</v>
      </c>
      <c r="B67" s="9">
        <v>-0.275912451744079</v>
      </c>
      <c r="C67" s="9">
        <v>-0.137956225872039</v>
      </c>
      <c r="D67" s="9">
        <v>1.0</v>
      </c>
      <c r="E67" s="9">
        <v>1.0</v>
      </c>
      <c r="F67" s="8" t="str">
        <f t="shared" si="1"/>
        <v>(1)</v>
      </c>
      <c r="G67" s="8" t="str">
        <f t="shared" si="2"/>
        <v>(1)</v>
      </c>
      <c r="H67" s="9">
        <v>-0.722389596700668</v>
      </c>
      <c r="I67" s="9">
        <v>0.722389596700668</v>
      </c>
      <c r="J67" s="9" t="str">
        <f t="shared" si="3"/>
        <v>(-0.722389596700668)</v>
      </c>
      <c r="K67" s="9" t="str">
        <f t="shared" si="4"/>
        <v>(0.722389596700668)</v>
      </c>
      <c r="L67" s="9">
        <v>2.0</v>
      </c>
      <c r="M67" s="9">
        <v>2.0</v>
      </c>
      <c r="N67" s="9">
        <f t="shared" si="5"/>
        <v>-1</v>
      </c>
      <c r="O67" s="9">
        <f t="shared" si="9"/>
        <v>-1</v>
      </c>
      <c r="P67" s="9" t="str">
        <f t="shared" si="7"/>
        <v>(0)</v>
      </c>
      <c r="Q67" s="9" t="str">
        <f t="shared" si="8"/>
        <v>(0)</v>
      </c>
      <c r="R67" s="8" t="s">
        <v>528</v>
      </c>
      <c r="S67" s="8" t="s">
        <v>22</v>
      </c>
      <c r="T67" s="9">
        <v>264.0</v>
      </c>
      <c r="U67" s="8" t="s">
        <v>530</v>
      </c>
      <c r="V67" s="8"/>
      <c r="W67" s="8" t="s">
        <v>48</v>
      </c>
      <c r="X67" s="8"/>
      <c r="Y67" s="8"/>
      <c r="Z67" s="8"/>
      <c r="AA67" s="8"/>
      <c r="AB67" s="8"/>
      <c r="AC67" s="8"/>
      <c r="AD67" s="8"/>
      <c r="AE67" s="6"/>
      <c r="AF67" s="6"/>
      <c r="AG67" s="6"/>
      <c r="AH67" s="6"/>
    </row>
    <row r="68">
      <c r="A68" s="11">
        <v>3.0</v>
      </c>
      <c r="B68" s="11">
        <v>-0.341690373420715</v>
      </c>
      <c r="C68" s="11">
        <v>0.341690373420715</v>
      </c>
      <c r="D68" s="11">
        <v>-1.0</v>
      </c>
      <c r="E68" s="11">
        <v>1.0</v>
      </c>
      <c r="F68" s="11">
        <f t="shared" si="1"/>
        <v>-1</v>
      </c>
      <c r="G68" s="11">
        <f t="shared" si="2"/>
        <v>1</v>
      </c>
      <c r="H68" s="11">
        <v>-0.831296453400754</v>
      </c>
      <c r="I68" s="11">
        <v>0.831296453400754</v>
      </c>
      <c r="J68" s="9">
        <f t="shared" si="3"/>
        <v>-0.8312964534</v>
      </c>
      <c r="K68" s="9">
        <f t="shared" si="4"/>
        <v>0.8312964534</v>
      </c>
      <c r="L68" s="11">
        <v>2.0</v>
      </c>
      <c r="M68" s="11">
        <v>3.0</v>
      </c>
      <c r="N68" s="11">
        <f t="shared" si="5"/>
        <v>-1</v>
      </c>
      <c r="O68" s="11">
        <f t="shared" si="9"/>
        <v>1</v>
      </c>
      <c r="P68" s="15">
        <f t="shared" si="7"/>
        <v>1</v>
      </c>
      <c r="Q68" s="15">
        <f t="shared" si="8"/>
        <v>1</v>
      </c>
      <c r="R68" s="6" t="s">
        <v>471</v>
      </c>
      <c r="S68" s="6" t="s">
        <v>22</v>
      </c>
      <c r="T68" s="11">
        <v>12.0</v>
      </c>
      <c r="U68" s="6" t="s">
        <v>531</v>
      </c>
      <c r="V68" s="6"/>
      <c r="W68" s="6" t="s">
        <v>50</v>
      </c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</row>
    <row r="69">
      <c r="A69" s="11">
        <v>3.0</v>
      </c>
      <c r="B69" s="11">
        <v>0.452248620986938</v>
      </c>
      <c r="C69" s="11">
        <v>0.339186465740203</v>
      </c>
      <c r="D69" s="11">
        <v>-1.0</v>
      </c>
      <c r="E69" s="11">
        <v>1.0</v>
      </c>
      <c r="F69" s="11">
        <f t="shared" si="1"/>
        <v>-1</v>
      </c>
      <c r="G69" s="11">
        <f t="shared" si="2"/>
        <v>1</v>
      </c>
      <c r="H69" s="11">
        <v>-0.831296453400754</v>
      </c>
      <c r="I69" s="11">
        <v>0.831296453400754</v>
      </c>
      <c r="J69" s="9">
        <f t="shared" si="3"/>
        <v>-0.8312964534</v>
      </c>
      <c r="K69" s="9">
        <f t="shared" si="4"/>
        <v>0.8312964534</v>
      </c>
      <c r="L69" s="11">
        <v>2.0</v>
      </c>
      <c r="M69" s="11">
        <v>3.0</v>
      </c>
      <c r="N69" s="11">
        <f t="shared" si="5"/>
        <v>-1</v>
      </c>
      <c r="O69" s="11">
        <f t="shared" si="9"/>
        <v>1</v>
      </c>
      <c r="P69" s="15">
        <f t="shared" si="7"/>
        <v>1</v>
      </c>
      <c r="Q69" s="15">
        <f t="shared" si="8"/>
        <v>1</v>
      </c>
      <c r="R69" s="6" t="s">
        <v>471</v>
      </c>
      <c r="S69" s="6" t="s">
        <v>22</v>
      </c>
      <c r="T69" s="11">
        <v>24.0</v>
      </c>
      <c r="U69" s="6" t="s">
        <v>532</v>
      </c>
      <c r="V69" s="6"/>
      <c r="W69" s="6" t="s">
        <v>50</v>
      </c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</row>
    <row r="70">
      <c r="A70" s="11">
        <v>3.0</v>
      </c>
      <c r="B70" s="11">
        <v>0.0</v>
      </c>
      <c r="C70" s="11">
        <v>0.0</v>
      </c>
      <c r="D70" s="11">
        <v>-1.0</v>
      </c>
      <c r="E70" s="11">
        <v>-1.0</v>
      </c>
      <c r="F70" s="11">
        <f t="shared" si="1"/>
        <v>-1</v>
      </c>
      <c r="G70" s="11">
        <f t="shared" si="2"/>
        <v>-1</v>
      </c>
      <c r="H70" s="11">
        <v>-0.507416922871355</v>
      </c>
      <c r="I70" s="11">
        <v>0.775860992801126</v>
      </c>
      <c r="J70" s="9">
        <f t="shared" si="3"/>
        <v>-0.5074169229</v>
      </c>
      <c r="K70" s="9">
        <f t="shared" si="4"/>
        <v>0.7758609928</v>
      </c>
      <c r="L70" s="11">
        <v>2.0</v>
      </c>
      <c r="M70" s="11">
        <v>3.0</v>
      </c>
      <c r="N70" s="11">
        <f t="shared" si="5"/>
        <v>-1</v>
      </c>
      <c r="O70" s="11">
        <f t="shared" si="9"/>
        <v>1</v>
      </c>
      <c r="P70" s="15">
        <f t="shared" si="7"/>
        <v>1</v>
      </c>
      <c r="Q70" s="13">
        <f t="shared" si="8"/>
        <v>0</v>
      </c>
      <c r="R70" s="6" t="s">
        <v>471</v>
      </c>
      <c r="S70" s="6" t="s">
        <v>22</v>
      </c>
      <c r="T70" s="11">
        <v>36.0</v>
      </c>
      <c r="U70" s="6" t="s">
        <v>533</v>
      </c>
      <c r="V70" s="6"/>
      <c r="W70" s="6" t="s">
        <v>50</v>
      </c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</row>
    <row r="71">
      <c r="A71" s="9">
        <v>3.0</v>
      </c>
      <c r="B71" s="9">
        <v>-0.364846777915954</v>
      </c>
      <c r="C71" s="9">
        <v>0.364846777915954</v>
      </c>
      <c r="D71" s="9">
        <v>1.0</v>
      </c>
      <c r="E71" s="9">
        <v>1.0</v>
      </c>
      <c r="F71" s="8" t="str">
        <f t="shared" si="1"/>
        <v>(1)</v>
      </c>
      <c r="G71" s="8" t="str">
        <f t="shared" si="2"/>
        <v>(1)</v>
      </c>
      <c r="H71" s="9">
        <v>-0.667697548866272</v>
      </c>
      <c r="I71" s="9">
        <v>-0.667697548866272</v>
      </c>
      <c r="J71" s="9" t="str">
        <f t="shared" si="3"/>
        <v>(-0.667697548866272)</v>
      </c>
      <c r="K71" s="9" t="str">
        <f t="shared" si="4"/>
        <v>(-0.667697548866272)</v>
      </c>
      <c r="L71" s="9">
        <v>2.0</v>
      </c>
      <c r="M71" s="9">
        <v>3.0</v>
      </c>
      <c r="N71" s="9">
        <f t="shared" si="5"/>
        <v>-1</v>
      </c>
      <c r="O71" s="9">
        <f t="shared" si="9"/>
        <v>1</v>
      </c>
      <c r="P71" s="8" t="str">
        <f t="shared" si="7"/>
        <v>(0)</v>
      </c>
      <c r="Q71" s="8" t="str">
        <f t="shared" si="8"/>
        <v>(1)</v>
      </c>
      <c r="R71" s="8" t="s">
        <v>471</v>
      </c>
      <c r="S71" s="8" t="s">
        <v>22</v>
      </c>
      <c r="T71" s="9">
        <v>48.0</v>
      </c>
      <c r="U71" s="8" t="s">
        <v>534</v>
      </c>
      <c r="V71" s="8"/>
      <c r="W71" s="8" t="s">
        <v>48</v>
      </c>
      <c r="X71" s="8"/>
      <c r="Y71" s="8"/>
      <c r="Z71" s="8"/>
      <c r="AA71" s="8"/>
      <c r="AB71" s="8"/>
      <c r="AC71" s="8"/>
      <c r="AD71" s="8"/>
      <c r="AE71" s="6"/>
      <c r="AF71" s="6"/>
      <c r="AG71" s="6"/>
      <c r="AH71" s="6"/>
    </row>
    <row r="72">
      <c r="A72" s="11">
        <v>3.0</v>
      </c>
      <c r="B72" s="11">
        <v>0.0</v>
      </c>
      <c r="C72" s="11">
        <v>0.0</v>
      </c>
      <c r="D72" s="11">
        <v>-1.0</v>
      </c>
      <c r="E72" s="11">
        <v>1.0</v>
      </c>
      <c r="F72" s="11">
        <f t="shared" si="1"/>
        <v>-1</v>
      </c>
      <c r="G72" s="11">
        <f t="shared" si="2"/>
        <v>1</v>
      </c>
      <c r="H72" s="11">
        <v>0.626530038046293</v>
      </c>
      <c r="I72" s="11">
        <v>0.826199795079774</v>
      </c>
      <c r="J72" s="9">
        <f t="shared" si="3"/>
        <v>0.626530038</v>
      </c>
      <c r="K72" s="9">
        <f t="shared" si="4"/>
        <v>0.8261997951</v>
      </c>
      <c r="L72" s="11">
        <v>2.0</v>
      </c>
      <c r="M72" s="11">
        <v>3.0</v>
      </c>
      <c r="N72" s="11">
        <f t="shared" si="5"/>
        <v>-1</v>
      </c>
      <c r="O72" s="11">
        <f t="shared" si="9"/>
        <v>1</v>
      </c>
      <c r="P72" s="15">
        <f t="shared" si="7"/>
        <v>1</v>
      </c>
      <c r="Q72" s="15">
        <f t="shared" si="8"/>
        <v>1</v>
      </c>
      <c r="R72" s="6" t="s">
        <v>471</v>
      </c>
      <c r="S72" s="6" t="s">
        <v>22</v>
      </c>
      <c r="T72" s="11">
        <v>60.0</v>
      </c>
      <c r="U72" s="6" t="s">
        <v>535</v>
      </c>
      <c r="V72" s="6"/>
      <c r="W72" s="6" t="s">
        <v>50</v>
      </c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</row>
    <row r="73">
      <c r="A73" s="9">
        <v>3.0</v>
      </c>
      <c r="B73" s="9">
        <v>0.0</v>
      </c>
      <c r="C73" s="9">
        <v>0.0</v>
      </c>
      <c r="D73" s="9">
        <v>1.0</v>
      </c>
      <c r="E73" s="9">
        <v>1.0</v>
      </c>
      <c r="F73" s="8" t="str">
        <f t="shared" si="1"/>
        <v>(1)</v>
      </c>
      <c r="G73" s="8" t="str">
        <f t="shared" si="2"/>
        <v>(1)</v>
      </c>
      <c r="H73" s="9">
        <v>-0.633980929851532</v>
      </c>
      <c r="I73" s="9">
        <v>0.633980929851532</v>
      </c>
      <c r="J73" s="9" t="str">
        <f t="shared" si="3"/>
        <v>(-0.633980929851532)</v>
      </c>
      <c r="K73" s="9" t="str">
        <f t="shared" si="4"/>
        <v>(0.633980929851532)</v>
      </c>
      <c r="L73" s="9">
        <v>2.0</v>
      </c>
      <c r="M73" s="9">
        <v>2.0</v>
      </c>
      <c r="N73" s="9">
        <f t="shared" si="5"/>
        <v>-1</v>
      </c>
      <c r="O73" s="9">
        <f t="shared" si="9"/>
        <v>-1</v>
      </c>
      <c r="P73" s="8" t="str">
        <f t="shared" si="7"/>
        <v>(0)</v>
      </c>
      <c r="Q73" s="8" t="str">
        <f t="shared" si="8"/>
        <v>(0)</v>
      </c>
      <c r="R73" s="8" t="s">
        <v>471</v>
      </c>
      <c r="S73" s="8" t="s">
        <v>22</v>
      </c>
      <c r="T73" s="9">
        <v>72.0</v>
      </c>
      <c r="U73" s="8" t="s">
        <v>536</v>
      </c>
      <c r="V73" s="8"/>
      <c r="W73" s="8" t="s">
        <v>48</v>
      </c>
      <c r="X73" s="8"/>
      <c r="Y73" s="8"/>
      <c r="Z73" s="8"/>
      <c r="AA73" s="8"/>
      <c r="AB73" s="8"/>
      <c r="AC73" s="8"/>
      <c r="AD73" s="8"/>
      <c r="AE73" s="6"/>
      <c r="AF73" s="6"/>
      <c r="AG73" s="6"/>
      <c r="AH73" s="6"/>
    </row>
    <row r="74">
      <c r="A74" s="11">
        <v>3.0</v>
      </c>
      <c r="B74" s="11">
        <v>0.0</v>
      </c>
      <c r="C74" s="11">
        <v>0.0</v>
      </c>
      <c r="D74" s="11">
        <v>1.0</v>
      </c>
      <c r="E74" s="11">
        <v>1.0</v>
      </c>
      <c r="F74" s="11">
        <f t="shared" si="1"/>
        <v>1</v>
      </c>
      <c r="G74" s="11">
        <f t="shared" si="2"/>
        <v>1</v>
      </c>
      <c r="H74" s="11">
        <v>0.625969135761261</v>
      </c>
      <c r="I74" s="11">
        <v>0.625969135761261</v>
      </c>
      <c r="J74" s="9">
        <f t="shared" si="3"/>
        <v>0.6259691358</v>
      </c>
      <c r="K74" s="9">
        <f t="shared" si="4"/>
        <v>0.6259691358</v>
      </c>
      <c r="L74" s="11">
        <v>2.0</v>
      </c>
      <c r="M74" s="11">
        <v>2.0</v>
      </c>
      <c r="N74" s="11">
        <f t="shared" si="5"/>
        <v>-1</v>
      </c>
      <c r="O74" s="11">
        <f t="shared" si="9"/>
        <v>-1</v>
      </c>
      <c r="P74" s="13">
        <f t="shared" si="7"/>
        <v>0</v>
      </c>
      <c r="Q74" s="13">
        <f t="shared" si="8"/>
        <v>0</v>
      </c>
      <c r="R74" s="6" t="s">
        <v>471</v>
      </c>
      <c r="S74" s="6" t="s">
        <v>22</v>
      </c>
      <c r="T74" s="11">
        <v>84.0</v>
      </c>
      <c r="U74" s="6" t="s">
        <v>537</v>
      </c>
      <c r="V74" s="6"/>
      <c r="W74" s="6" t="s">
        <v>50</v>
      </c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</row>
    <row r="75">
      <c r="A75" s="11">
        <v>3.0</v>
      </c>
      <c r="B75" s="11">
        <v>0.0</v>
      </c>
      <c r="C75" s="11">
        <v>0.0</v>
      </c>
      <c r="D75" s="11">
        <v>1.0</v>
      </c>
      <c r="E75" s="11">
        <v>1.0</v>
      </c>
      <c r="F75" s="11">
        <f t="shared" si="1"/>
        <v>1</v>
      </c>
      <c r="G75" s="11">
        <f t="shared" si="2"/>
        <v>1</v>
      </c>
      <c r="H75" s="11">
        <v>0.60131276845932</v>
      </c>
      <c r="I75" s="11">
        <v>0.60131276845932</v>
      </c>
      <c r="J75" s="9">
        <f t="shared" si="3"/>
        <v>0.6013127685</v>
      </c>
      <c r="K75" s="9">
        <f t="shared" si="4"/>
        <v>0.6013127685</v>
      </c>
      <c r="L75" s="11">
        <v>2.0</v>
      </c>
      <c r="M75" s="11">
        <v>2.0</v>
      </c>
      <c r="N75" s="11">
        <f t="shared" si="5"/>
        <v>-1</v>
      </c>
      <c r="O75" s="11">
        <f t="shared" si="9"/>
        <v>-1</v>
      </c>
      <c r="P75" s="13">
        <f t="shared" si="7"/>
        <v>0</v>
      </c>
      <c r="Q75" s="13">
        <f t="shared" si="8"/>
        <v>0</v>
      </c>
      <c r="R75" s="6" t="s">
        <v>471</v>
      </c>
      <c r="S75" s="6" t="s">
        <v>22</v>
      </c>
      <c r="T75" s="11">
        <v>96.0</v>
      </c>
      <c r="U75" s="6" t="s">
        <v>538</v>
      </c>
      <c r="V75" s="6"/>
      <c r="W75" s="6" t="s">
        <v>50</v>
      </c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</row>
    <row r="76">
      <c r="A76" s="9">
        <v>3.0</v>
      </c>
      <c r="B76" s="9">
        <v>0.0</v>
      </c>
      <c r="C76" s="9">
        <v>0.0</v>
      </c>
      <c r="D76" s="9">
        <v>1.0</v>
      </c>
      <c r="E76" s="9">
        <v>1.0</v>
      </c>
      <c r="F76" s="8" t="str">
        <f t="shared" si="1"/>
        <v>(1)</v>
      </c>
      <c r="G76" s="8" t="str">
        <f t="shared" si="2"/>
        <v>(1)</v>
      </c>
      <c r="H76" s="9">
        <v>0.563360369205474</v>
      </c>
      <c r="I76" s="9">
        <v>0.563360369205474</v>
      </c>
      <c r="J76" s="9" t="str">
        <f t="shared" si="3"/>
        <v>(0.563360369205474)</v>
      </c>
      <c r="K76" s="9" t="str">
        <f t="shared" si="4"/>
        <v>(0.563360369205474)</v>
      </c>
      <c r="L76" s="9">
        <v>2.0</v>
      </c>
      <c r="M76" s="9">
        <v>2.0</v>
      </c>
      <c r="N76" s="9">
        <f t="shared" si="5"/>
        <v>-1</v>
      </c>
      <c r="O76" s="9">
        <f t="shared" si="9"/>
        <v>-1</v>
      </c>
      <c r="P76" s="8" t="str">
        <f t="shared" si="7"/>
        <v>(0)</v>
      </c>
      <c r="Q76" s="8" t="str">
        <f t="shared" si="8"/>
        <v>(0)</v>
      </c>
      <c r="R76" s="8" t="s">
        <v>471</v>
      </c>
      <c r="S76" s="8" t="s">
        <v>22</v>
      </c>
      <c r="T76" s="9">
        <v>108.0</v>
      </c>
      <c r="U76" s="8" t="s">
        <v>539</v>
      </c>
      <c r="V76" s="8"/>
      <c r="W76" s="8" t="s">
        <v>48</v>
      </c>
      <c r="X76" s="8"/>
      <c r="Y76" s="8"/>
      <c r="Z76" s="8"/>
      <c r="AA76" s="8"/>
      <c r="AB76" s="8"/>
      <c r="AC76" s="8"/>
      <c r="AD76" s="8"/>
      <c r="AE76" s="6"/>
      <c r="AF76" s="6"/>
      <c r="AG76" s="6"/>
      <c r="AH76" s="6"/>
    </row>
    <row r="77">
      <c r="A77" s="9">
        <v>3.0</v>
      </c>
      <c r="B77" s="9">
        <v>0.0</v>
      </c>
      <c r="C77" s="9">
        <v>0.0</v>
      </c>
      <c r="D77" s="9">
        <v>1.0</v>
      </c>
      <c r="E77" s="9">
        <v>1.0</v>
      </c>
      <c r="F77" s="8" t="str">
        <f t="shared" si="1"/>
        <v>(1)</v>
      </c>
      <c r="G77" s="8" t="str">
        <f t="shared" si="2"/>
        <v>(1)</v>
      </c>
      <c r="H77" s="9">
        <v>0.564809799194335</v>
      </c>
      <c r="I77" s="9">
        <v>0.564809799194335</v>
      </c>
      <c r="J77" s="9" t="str">
        <f t="shared" si="3"/>
        <v>(0.564809799194335)</v>
      </c>
      <c r="K77" s="9" t="str">
        <f t="shared" si="4"/>
        <v>(0.564809799194335)</v>
      </c>
      <c r="L77" s="9">
        <v>2.0</v>
      </c>
      <c r="M77" s="9">
        <v>2.0</v>
      </c>
      <c r="N77" s="9">
        <f t="shared" si="5"/>
        <v>-1</v>
      </c>
      <c r="O77" s="9">
        <f t="shared" si="9"/>
        <v>-1</v>
      </c>
      <c r="P77" s="8" t="str">
        <f t="shared" si="7"/>
        <v>(0)</v>
      </c>
      <c r="Q77" s="8" t="str">
        <f t="shared" si="8"/>
        <v>(0)</v>
      </c>
      <c r="R77" s="8" t="s">
        <v>471</v>
      </c>
      <c r="S77" s="8" t="s">
        <v>22</v>
      </c>
      <c r="T77" s="9">
        <v>120.0</v>
      </c>
      <c r="U77" s="8" t="s">
        <v>540</v>
      </c>
      <c r="V77" s="8"/>
      <c r="W77" s="8" t="s">
        <v>48</v>
      </c>
      <c r="X77" s="8"/>
      <c r="Y77" s="8"/>
      <c r="Z77" s="8"/>
      <c r="AA77" s="8"/>
      <c r="AB77" s="8"/>
      <c r="AC77" s="8"/>
      <c r="AD77" s="8"/>
      <c r="AE77" s="6"/>
      <c r="AF77" s="6"/>
      <c r="AG77" s="6"/>
      <c r="AH77" s="6"/>
    </row>
    <row r="78">
      <c r="A78" s="9">
        <v>3.0</v>
      </c>
      <c r="B78" s="9">
        <v>0.0</v>
      </c>
      <c r="C78" s="9">
        <v>0.0</v>
      </c>
      <c r="D78" s="9">
        <v>1.0</v>
      </c>
      <c r="E78" s="9">
        <v>1.0</v>
      </c>
      <c r="F78" s="8" t="str">
        <f t="shared" si="1"/>
        <v>(1)</v>
      </c>
      <c r="G78" s="8" t="str">
        <f t="shared" si="2"/>
        <v>(1)</v>
      </c>
      <c r="H78" s="9">
        <v>0.722686767578125</v>
      </c>
      <c r="I78" s="9">
        <v>0.722686767578125</v>
      </c>
      <c r="J78" s="9" t="str">
        <f t="shared" si="3"/>
        <v>(0.722686767578125)</v>
      </c>
      <c r="K78" s="9" t="str">
        <f t="shared" si="4"/>
        <v>(0.722686767578125)</v>
      </c>
      <c r="L78" s="9">
        <v>2.0</v>
      </c>
      <c r="M78" s="9">
        <v>3.0</v>
      </c>
      <c r="N78" s="9">
        <f t="shared" si="5"/>
        <v>-1</v>
      </c>
      <c r="O78" s="9">
        <f t="shared" si="9"/>
        <v>1</v>
      </c>
      <c r="P78" s="8" t="str">
        <f t="shared" si="7"/>
        <v>(0)</v>
      </c>
      <c r="Q78" s="8" t="str">
        <f t="shared" si="8"/>
        <v>(1)</v>
      </c>
      <c r="R78" s="8" t="s">
        <v>541</v>
      </c>
      <c r="S78" s="8" t="s">
        <v>22</v>
      </c>
      <c r="T78" s="9">
        <v>132.0</v>
      </c>
      <c r="U78" s="8" t="s">
        <v>542</v>
      </c>
      <c r="V78" s="8"/>
      <c r="W78" s="8" t="s">
        <v>48</v>
      </c>
      <c r="X78" s="8"/>
      <c r="Y78" s="8"/>
      <c r="Z78" s="8"/>
      <c r="AA78" s="8"/>
      <c r="AB78" s="8"/>
      <c r="AC78" s="8"/>
      <c r="AD78" s="8"/>
      <c r="AE78" s="6"/>
      <c r="AF78" s="6"/>
      <c r="AG78" s="6"/>
      <c r="AH78" s="6"/>
    </row>
    <row r="79">
      <c r="A79" s="9">
        <v>3.0</v>
      </c>
      <c r="B79" s="9">
        <v>0.0</v>
      </c>
      <c r="C79" s="9">
        <v>0.0</v>
      </c>
      <c r="D79" s="9">
        <v>1.0</v>
      </c>
      <c r="E79" s="9">
        <v>1.0</v>
      </c>
      <c r="F79" s="8" t="str">
        <f t="shared" si="1"/>
        <v>(1)</v>
      </c>
      <c r="G79" s="8" t="str">
        <f t="shared" si="2"/>
        <v>(1)</v>
      </c>
      <c r="H79" s="9">
        <v>0.591904616355896</v>
      </c>
      <c r="I79" s="9">
        <v>0.591904616355896</v>
      </c>
      <c r="J79" s="9" t="str">
        <f t="shared" si="3"/>
        <v>(0.591904616355896)</v>
      </c>
      <c r="K79" s="9" t="str">
        <f t="shared" si="4"/>
        <v>(0.591904616355896)</v>
      </c>
      <c r="L79" s="9">
        <v>2.0</v>
      </c>
      <c r="M79" s="9">
        <v>3.0</v>
      </c>
      <c r="N79" s="9">
        <f t="shared" si="5"/>
        <v>-1</v>
      </c>
      <c r="O79" s="9">
        <f t="shared" si="9"/>
        <v>1</v>
      </c>
      <c r="P79" s="8" t="str">
        <f t="shared" si="7"/>
        <v>(0)</v>
      </c>
      <c r="Q79" s="8" t="str">
        <f t="shared" si="8"/>
        <v>(1)</v>
      </c>
      <c r="R79" s="8" t="s">
        <v>541</v>
      </c>
      <c r="S79" s="8" t="s">
        <v>22</v>
      </c>
      <c r="T79" s="9">
        <v>144.0</v>
      </c>
      <c r="U79" s="8" t="s">
        <v>543</v>
      </c>
      <c r="V79" s="8"/>
      <c r="W79" s="8" t="s">
        <v>48</v>
      </c>
      <c r="X79" s="8"/>
      <c r="Y79" s="8"/>
      <c r="Z79" s="8"/>
      <c r="AA79" s="8"/>
      <c r="AB79" s="8"/>
      <c r="AC79" s="8"/>
      <c r="AD79" s="8"/>
      <c r="AE79" s="6"/>
      <c r="AF79" s="6"/>
      <c r="AG79" s="6"/>
      <c r="AH79" s="6"/>
    </row>
    <row r="80">
      <c r="A80" s="11">
        <v>3.0</v>
      </c>
      <c r="B80" s="11">
        <v>0.0</v>
      </c>
      <c r="C80" s="11">
        <v>0.0</v>
      </c>
      <c r="D80" s="11">
        <v>-1.0</v>
      </c>
      <c r="E80" s="11">
        <v>1.0</v>
      </c>
      <c r="F80" s="11">
        <f t="shared" si="1"/>
        <v>-1</v>
      </c>
      <c r="G80" s="11">
        <f t="shared" si="2"/>
        <v>1</v>
      </c>
      <c r="H80" s="11">
        <v>0.630612361431121</v>
      </c>
      <c r="I80" s="11">
        <v>0.630612361431121</v>
      </c>
      <c r="J80" s="9">
        <f t="shared" si="3"/>
        <v>0.6306123614</v>
      </c>
      <c r="K80" s="9">
        <f t="shared" si="4"/>
        <v>0.6306123614</v>
      </c>
      <c r="L80" s="11">
        <v>2.0</v>
      </c>
      <c r="M80" s="11">
        <v>3.0</v>
      </c>
      <c r="N80" s="11">
        <f t="shared" si="5"/>
        <v>-1</v>
      </c>
      <c r="O80" s="11">
        <f t="shared" si="9"/>
        <v>1</v>
      </c>
      <c r="P80" s="15">
        <f t="shared" si="7"/>
        <v>1</v>
      </c>
      <c r="Q80" s="15">
        <f t="shared" si="8"/>
        <v>1</v>
      </c>
      <c r="R80" s="6" t="s">
        <v>541</v>
      </c>
      <c r="S80" s="6" t="s">
        <v>22</v>
      </c>
      <c r="T80" s="11">
        <v>156.0</v>
      </c>
      <c r="U80" s="6" t="s">
        <v>544</v>
      </c>
      <c r="V80" s="6"/>
      <c r="W80" s="6" t="s">
        <v>50</v>
      </c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</row>
    <row r="81">
      <c r="A81" s="9">
        <v>3.0</v>
      </c>
      <c r="B81" s="9">
        <v>-0.411481380462646</v>
      </c>
      <c r="C81" s="9">
        <v>0.411481380462646</v>
      </c>
      <c r="D81" s="9">
        <v>1.0</v>
      </c>
      <c r="E81" s="9">
        <v>1.0</v>
      </c>
      <c r="F81" s="8" t="str">
        <f t="shared" si="1"/>
        <v>(1)</v>
      </c>
      <c r="G81" s="8" t="str">
        <f t="shared" si="2"/>
        <v>(1)</v>
      </c>
      <c r="H81" s="9">
        <v>-0.62224576473236</v>
      </c>
      <c r="I81" s="9">
        <v>0.62224576473236</v>
      </c>
      <c r="J81" s="9" t="str">
        <f t="shared" si="3"/>
        <v>(-0.62224576473236)</v>
      </c>
      <c r="K81" s="9" t="str">
        <f t="shared" si="4"/>
        <v>(0.62224576473236)</v>
      </c>
      <c r="L81" s="9">
        <v>2.0</v>
      </c>
      <c r="M81" s="9">
        <v>3.0</v>
      </c>
      <c r="N81" s="9">
        <f t="shared" si="5"/>
        <v>-1</v>
      </c>
      <c r="O81" s="9">
        <f t="shared" si="9"/>
        <v>1</v>
      </c>
      <c r="P81" s="8" t="str">
        <f t="shared" si="7"/>
        <v>(0)</v>
      </c>
      <c r="Q81" s="8" t="str">
        <f t="shared" si="8"/>
        <v>(1)</v>
      </c>
      <c r="R81" s="8" t="s">
        <v>541</v>
      </c>
      <c r="S81" s="8" t="s">
        <v>22</v>
      </c>
      <c r="T81" s="9">
        <v>168.0</v>
      </c>
      <c r="U81" s="8" t="s">
        <v>545</v>
      </c>
      <c r="V81" s="8"/>
      <c r="W81" s="8" t="s">
        <v>48</v>
      </c>
      <c r="X81" s="8"/>
      <c r="Y81" s="8"/>
      <c r="Z81" s="8"/>
      <c r="AA81" s="8"/>
      <c r="AB81" s="8"/>
      <c r="AC81" s="8"/>
      <c r="AD81" s="8"/>
      <c r="AE81" s="6"/>
      <c r="AF81" s="6"/>
      <c r="AG81" s="6"/>
      <c r="AH81" s="6"/>
    </row>
    <row r="82">
      <c r="A82" s="9">
        <v>3.0</v>
      </c>
      <c r="B82" s="9">
        <v>0.0</v>
      </c>
      <c r="C82" s="9">
        <v>0.0</v>
      </c>
      <c r="D82" s="9">
        <v>1.0</v>
      </c>
      <c r="E82" s="9">
        <v>1.0</v>
      </c>
      <c r="F82" s="8" t="str">
        <f t="shared" si="1"/>
        <v>(1)</v>
      </c>
      <c r="G82" s="8" t="str">
        <f t="shared" si="2"/>
        <v>(1)</v>
      </c>
      <c r="H82" s="9">
        <v>0.564401269802431</v>
      </c>
      <c r="I82" s="9">
        <v>0.818376659503599</v>
      </c>
      <c r="J82" s="9" t="str">
        <f t="shared" si="3"/>
        <v>(0.564401269802431)</v>
      </c>
      <c r="K82" s="9" t="str">
        <f t="shared" si="4"/>
        <v>(0.818376659503599)</v>
      </c>
      <c r="L82" s="9">
        <v>2.0</v>
      </c>
      <c r="M82" s="9">
        <v>3.0</v>
      </c>
      <c r="N82" s="9">
        <f t="shared" si="5"/>
        <v>-1</v>
      </c>
      <c r="O82" s="9">
        <f t="shared" si="9"/>
        <v>1</v>
      </c>
      <c r="P82" s="8" t="str">
        <f t="shared" si="7"/>
        <v>(0)</v>
      </c>
      <c r="Q82" s="8" t="str">
        <f t="shared" si="8"/>
        <v>(1)</v>
      </c>
      <c r="R82" s="8" t="s">
        <v>541</v>
      </c>
      <c r="S82" s="8" t="s">
        <v>22</v>
      </c>
      <c r="T82" s="9">
        <v>180.0</v>
      </c>
      <c r="U82" s="8" t="s">
        <v>546</v>
      </c>
      <c r="V82" s="8"/>
      <c r="W82" s="8" t="s">
        <v>48</v>
      </c>
      <c r="X82" s="8"/>
      <c r="Y82" s="8"/>
      <c r="Z82" s="8"/>
      <c r="AA82" s="8"/>
      <c r="AB82" s="8"/>
      <c r="AC82" s="8"/>
      <c r="AD82" s="8"/>
      <c r="AE82" s="6"/>
      <c r="AF82" s="6"/>
      <c r="AG82" s="6"/>
      <c r="AH82" s="6"/>
    </row>
    <row r="83">
      <c r="A83" s="11">
        <v>3.0</v>
      </c>
      <c r="B83" s="11">
        <v>0.0</v>
      </c>
      <c r="C83" s="11">
        <v>0.0</v>
      </c>
      <c r="D83" s="11">
        <v>-1.0</v>
      </c>
      <c r="E83" s="11">
        <v>1.0</v>
      </c>
      <c r="F83" s="11">
        <f t="shared" si="1"/>
        <v>-1</v>
      </c>
      <c r="G83" s="11">
        <f t="shared" si="2"/>
        <v>1</v>
      </c>
      <c r="H83" s="11">
        <v>0.653037524223327</v>
      </c>
      <c r="I83" s="11">
        <v>0.653037524223327</v>
      </c>
      <c r="J83" s="9">
        <f t="shared" si="3"/>
        <v>0.6530375242</v>
      </c>
      <c r="K83" s="9">
        <f t="shared" si="4"/>
        <v>0.6530375242</v>
      </c>
      <c r="L83" s="11">
        <v>2.0</v>
      </c>
      <c r="M83" s="11">
        <v>2.0</v>
      </c>
      <c r="N83" s="11">
        <f t="shared" si="5"/>
        <v>-1</v>
      </c>
      <c r="O83" s="11">
        <f t="shared" si="9"/>
        <v>-1</v>
      </c>
      <c r="P83" s="15">
        <f t="shared" si="7"/>
        <v>1</v>
      </c>
      <c r="Q83" s="13">
        <f t="shared" si="8"/>
        <v>0</v>
      </c>
      <c r="R83" s="6" t="s">
        <v>547</v>
      </c>
      <c r="S83" s="6" t="s">
        <v>22</v>
      </c>
      <c r="T83" s="11">
        <v>192.0</v>
      </c>
      <c r="U83" s="6" t="s">
        <v>548</v>
      </c>
      <c r="V83" s="6"/>
      <c r="W83" s="6" t="s">
        <v>50</v>
      </c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</row>
    <row r="84">
      <c r="A84" s="9">
        <v>3.0</v>
      </c>
      <c r="B84" s="9">
        <v>0.0</v>
      </c>
      <c r="C84" s="9">
        <v>0.0</v>
      </c>
      <c r="D84" s="9">
        <v>1.0</v>
      </c>
      <c r="E84" s="9">
        <v>1.0</v>
      </c>
      <c r="F84" s="8" t="str">
        <f t="shared" si="1"/>
        <v>(1)</v>
      </c>
      <c r="G84" s="8" t="str">
        <f t="shared" si="2"/>
        <v>(1)</v>
      </c>
      <c r="H84" s="9">
        <v>-0.595152592658996</v>
      </c>
      <c r="I84" s="9">
        <v>0.595152592658996</v>
      </c>
      <c r="J84" s="9" t="str">
        <f t="shared" si="3"/>
        <v>(-0.595152592658996)</v>
      </c>
      <c r="K84" s="9" t="str">
        <f t="shared" si="4"/>
        <v>(0.595152592658996)</v>
      </c>
      <c r="L84" s="9">
        <v>2.0</v>
      </c>
      <c r="M84" s="9">
        <v>2.0</v>
      </c>
      <c r="N84" s="9">
        <f t="shared" si="5"/>
        <v>-1</v>
      </c>
      <c r="O84" s="9">
        <f t="shared" si="9"/>
        <v>-1</v>
      </c>
      <c r="P84" s="8" t="str">
        <f t="shared" si="7"/>
        <v>(0)</v>
      </c>
      <c r="Q84" s="8" t="str">
        <f t="shared" si="8"/>
        <v>(0)</v>
      </c>
      <c r="R84" s="8" t="s">
        <v>547</v>
      </c>
      <c r="S84" s="8" t="s">
        <v>22</v>
      </c>
      <c r="T84" s="9">
        <v>204.0</v>
      </c>
      <c r="U84" s="8" t="s">
        <v>549</v>
      </c>
      <c r="V84" s="8"/>
      <c r="W84" s="8" t="s">
        <v>48</v>
      </c>
      <c r="X84" s="8"/>
      <c r="Y84" s="8"/>
      <c r="Z84" s="8"/>
      <c r="AA84" s="8"/>
      <c r="AB84" s="8"/>
      <c r="AC84" s="8"/>
      <c r="AD84" s="8"/>
      <c r="AE84" s="6"/>
      <c r="AF84" s="6"/>
      <c r="AG84" s="6"/>
      <c r="AH84" s="6"/>
    </row>
    <row r="85">
      <c r="A85" s="11">
        <v>3.0</v>
      </c>
      <c r="B85" s="11">
        <v>0.597383022308349</v>
      </c>
      <c r="C85" s="11">
        <v>0.448037266731262</v>
      </c>
      <c r="D85" s="11">
        <v>1.0</v>
      </c>
      <c r="E85" s="11">
        <v>1.0</v>
      </c>
      <c r="F85" s="11">
        <f t="shared" si="1"/>
        <v>1</v>
      </c>
      <c r="G85" s="11">
        <f t="shared" si="2"/>
        <v>1</v>
      </c>
      <c r="H85" s="11">
        <v>0.590954649448394</v>
      </c>
      <c r="I85" s="11">
        <v>0.590954649448394</v>
      </c>
      <c r="J85" s="9">
        <f t="shared" si="3"/>
        <v>0.5909546494</v>
      </c>
      <c r="K85" s="9">
        <f t="shared" si="4"/>
        <v>0.5909546494</v>
      </c>
      <c r="L85" s="11">
        <v>2.0</v>
      </c>
      <c r="M85" s="11">
        <v>2.0</v>
      </c>
      <c r="N85" s="11">
        <f t="shared" si="5"/>
        <v>-1</v>
      </c>
      <c r="O85" s="11">
        <f t="shared" si="9"/>
        <v>-1</v>
      </c>
      <c r="P85" s="13">
        <f t="shared" si="7"/>
        <v>0</v>
      </c>
      <c r="Q85" s="13">
        <f t="shared" si="8"/>
        <v>0</v>
      </c>
      <c r="R85" s="6" t="s">
        <v>547</v>
      </c>
      <c r="S85" s="6" t="s">
        <v>22</v>
      </c>
      <c r="T85" s="11">
        <v>216.0</v>
      </c>
      <c r="U85" s="6" t="s">
        <v>550</v>
      </c>
      <c r="V85" s="6"/>
      <c r="W85" s="6" t="s">
        <v>50</v>
      </c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</row>
    <row r="86">
      <c r="A86" s="11">
        <v>3.0</v>
      </c>
      <c r="B86" s="11">
        <v>0.0</v>
      </c>
      <c r="C86" s="11">
        <v>0.0</v>
      </c>
      <c r="D86" s="11">
        <v>1.0</v>
      </c>
      <c r="E86" s="11">
        <v>1.0</v>
      </c>
      <c r="F86" s="11">
        <f t="shared" si="1"/>
        <v>1</v>
      </c>
      <c r="G86" s="11">
        <f t="shared" si="2"/>
        <v>1</v>
      </c>
      <c r="H86" s="11">
        <v>0.819612589775431</v>
      </c>
      <c r="I86" s="11">
        <v>0.752700125648758</v>
      </c>
      <c r="J86" s="9">
        <f t="shared" si="3"/>
        <v>0.8196125898</v>
      </c>
      <c r="K86" s="9">
        <f t="shared" si="4"/>
        <v>0.7527001256</v>
      </c>
      <c r="L86" s="11">
        <v>2.0</v>
      </c>
      <c r="M86" s="11">
        <v>2.0</v>
      </c>
      <c r="N86" s="11">
        <f t="shared" si="5"/>
        <v>-1</v>
      </c>
      <c r="O86" s="11">
        <f t="shared" si="9"/>
        <v>-1</v>
      </c>
      <c r="P86" s="13">
        <f t="shared" si="7"/>
        <v>0</v>
      </c>
      <c r="Q86" s="13">
        <f t="shared" si="8"/>
        <v>0</v>
      </c>
      <c r="R86" s="6" t="s">
        <v>547</v>
      </c>
      <c r="S86" s="6" t="s">
        <v>22</v>
      </c>
      <c r="T86" s="11">
        <v>228.0</v>
      </c>
      <c r="U86" s="6" t="s">
        <v>551</v>
      </c>
      <c r="V86" s="6"/>
      <c r="W86" s="6" t="s">
        <v>50</v>
      </c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</row>
    <row r="87">
      <c r="A87" s="9">
        <v>3.0</v>
      </c>
      <c r="B87" s="9">
        <v>0.0</v>
      </c>
      <c r="C87" s="9">
        <v>0.0</v>
      </c>
      <c r="D87" s="9">
        <v>1.0</v>
      </c>
      <c r="E87" s="9">
        <v>1.0</v>
      </c>
      <c r="F87" s="8" t="str">
        <f t="shared" si="1"/>
        <v>(1)</v>
      </c>
      <c r="G87" s="8" t="str">
        <f t="shared" si="2"/>
        <v>(1)</v>
      </c>
      <c r="H87" s="9">
        <v>0.578541886806488</v>
      </c>
      <c r="I87" s="9">
        <v>0.578541886806488</v>
      </c>
      <c r="J87" s="9" t="str">
        <f t="shared" si="3"/>
        <v>(0.578541886806488)</v>
      </c>
      <c r="K87" s="9" t="str">
        <f t="shared" si="4"/>
        <v>(0.578541886806488)</v>
      </c>
      <c r="L87" s="9">
        <v>2.0</v>
      </c>
      <c r="M87" s="9">
        <v>2.0</v>
      </c>
      <c r="N87" s="9">
        <f t="shared" si="5"/>
        <v>-1</v>
      </c>
      <c r="O87" s="9">
        <f t="shared" si="9"/>
        <v>-1</v>
      </c>
      <c r="P87" s="8" t="str">
        <f t="shared" si="7"/>
        <v>(0)</v>
      </c>
      <c r="Q87" s="8" t="str">
        <f t="shared" si="8"/>
        <v>(0)</v>
      </c>
      <c r="R87" s="8" t="s">
        <v>547</v>
      </c>
      <c r="S87" s="8" t="s">
        <v>22</v>
      </c>
      <c r="T87" s="9">
        <v>240.0</v>
      </c>
      <c r="U87" s="8" t="s">
        <v>552</v>
      </c>
      <c r="V87" s="8"/>
      <c r="W87" s="8" t="s">
        <v>48</v>
      </c>
      <c r="X87" s="8"/>
      <c r="Y87" s="8"/>
      <c r="Z87" s="8"/>
      <c r="AA87" s="8"/>
      <c r="AB87" s="8"/>
      <c r="AC87" s="8"/>
      <c r="AD87" s="8"/>
      <c r="AE87" s="6"/>
      <c r="AF87" s="6"/>
      <c r="AG87" s="6"/>
      <c r="AH87" s="6"/>
    </row>
    <row r="88">
      <c r="A88" s="9">
        <v>3.0</v>
      </c>
      <c r="B88" s="9">
        <v>-0.3271728515625</v>
      </c>
      <c r="C88" s="9">
        <v>-0.16358642578125</v>
      </c>
      <c r="D88" s="9">
        <v>1.0</v>
      </c>
      <c r="E88" s="9">
        <v>1.0</v>
      </c>
      <c r="F88" s="8" t="str">
        <f t="shared" si="1"/>
        <v>(1)</v>
      </c>
      <c r="G88" s="8" t="str">
        <f t="shared" si="2"/>
        <v>(1)</v>
      </c>
      <c r="H88" s="9">
        <v>0.679596757888794</v>
      </c>
      <c r="I88" s="9">
        <v>0.679596757888794</v>
      </c>
      <c r="J88" s="9" t="str">
        <f t="shared" si="3"/>
        <v>(0.679596757888794)</v>
      </c>
      <c r="K88" s="9" t="str">
        <f t="shared" si="4"/>
        <v>(0.679596757888794)</v>
      </c>
      <c r="L88" s="9">
        <v>2.0</v>
      </c>
      <c r="M88" s="9">
        <v>2.0</v>
      </c>
      <c r="N88" s="9">
        <f t="shared" si="5"/>
        <v>-1</v>
      </c>
      <c r="O88" s="9">
        <f t="shared" si="9"/>
        <v>-1</v>
      </c>
      <c r="P88" s="8" t="str">
        <f t="shared" si="7"/>
        <v>(0)</v>
      </c>
      <c r="Q88" s="8" t="str">
        <f t="shared" si="8"/>
        <v>(0)</v>
      </c>
      <c r="R88" s="8" t="s">
        <v>547</v>
      </c>
      <c r="S88" s="8" t="s">
        <v>22</v>
      </c>
      <c r="T88" s="9">
        <v>252.0</v>
      </c>
      <c r="U88" s="8" t="s">
        <v>553</v>
      </c>
      <c r="V88" s="8"/>
      <c r="W88" s="8" t="s">
        <v>48</v>
      </c>
      <c r="X88" s="8"/>
      <c r="Y88" s="8"/>
      <c r="Z88" s="8"/>
      <c r="AA88" s="8"/>
      <c r="AB88" s="8"/>
      <c r="AC88" s="8"/>
      <c r="AD88" s="8"/>
      <c r="AE88" s="6"/>
      <c r="AF88" s="6"/>
      <c r="AG88" s="6"/>
      <c r="AH88" s="6"/>
    </row>
    <row r="89">
      <c r="A89" s="9">
        <v>3.0</v>
      </c>
      <c r="B89" s="9">
        <v>0.0</v>
      </c>
      <c r="C89" s="9">
        <v>0.0</v>
      </c>
      <c r="D89" s="9">
        <v>1.0</v>
      </c>
      <c r="E89" s="9">
        <v>1.0</v>
      </c>
      <c r="F89" s="8" t="str">
        <f t="shared" si="1"/>
        <v>(1)</v>
      </c>
      <c r="G89" s="8" t="str">
        <f t="shared" si="2"/>
        <v>(1)</v>
      </c>
      <c r="H89" s="9">
        <v>0.674338805228471</v>
      </c>
      <c r="I89" s="9">
        <v>0.714479583278298</v>
      </c>
      <c r="J89" s="9" t="str">
        <f t="shared" si="3"/>
        <v>(0.674338805228471)</v>
      </c>
      <c r="K89" s="9" t="str">
        <f t="shared" si="4"/>
        <v>(0.714479583278298)</v>
      </c>
      <c r="L89" s="9">
        <v>2.0</v>
      </c>
      <c r="M89" s="9">
        <v>2.0</v>
      </c>
      <c r="N89" s="9">
        <f t="shared" si="5"/>
        <v>-1</v>
      </c>
      <c r="O89" s="9">
        <f t="shared" si="9"/>
        <v>-1</v>
      </c>
      <c r="P89" s="8" t="str">
        <f t="shared" si="7"/>
        <v>(0)</v>
      </c>
      <c r="Q89" s="8" t="str">
        <f t="shared" si="8"/>
        <v>(0)</v>
      </c>
      <c r="R89" s="8" t="s">
        <v>547</v>
      </c>
      <c r="S89" s="8" t="s">
        <v>22</v>
      </c>
      <c r="T89" s="9">
        <v>264.0</v>
      </c>
      <c r="U89" s="8" t="s">
        <v>554</v>
      </c>
      <c r="V89" s="8"/>
      <c r="W89" s="8" t="s">
        <v>48</v>
      </c>
      <c r="X89" s="8"/>
      <c r="Y89" s="8"/>
      <c r="Z89" s="8"/>
      <c r="AA89" s="8"/>
      <c r="AB89" s="8"/>
      <c r="AC89" s="8"/>
      <c r="AD89" s="8"/>
      <c r="AE89" s="6"/>
      <c r="AF89" s="6"/>
      <c r="AG89" s="6"/>
      <c r="AH89" s="6"/>
    </row>
    <row r="90">
      <c r="A90" s="11">
        <v>6.0</v>
      </c>
      <c r="B90" s="11">
        <v>0.0</v>
      </c>
      <c r="C90" s="11">
        <v>0.0</v>
      </c>
      <c r="D90" s="11">
        <v>-1.0</v>
      </c>
      <c r="E90" s="11">
        <v>-1.0</v>
      </c>
      <c r="F90" s="11">
        <f t="shared" si="1"/>
        <v>-1</v>
      </c>
      <c r="G90" s="11">
        <f t="shared" si="2"/>
        <v>-1</v>
      </c>
      <c r="H90" s="11">
        <v>-0.729398959875106</v>
      </c>
      <c r="I90" s="11">
        <v>-0.729398959875106</v>
      </c>
      <c r="J90" s="9">
        <f t="shared" si="3"/>
        <v>-0.7293989599</v>
      </c>
      <c r="K90" s="9">
        <f t="shared" si="4"/>
        <v>-0.7293989599</v>
      </c>
      <c r="L90" s="11">
        <v>2.0</v>
      </c>
      <c r="M90" s="11">
        <v>1.0</v>
      </c>
      <c r="N90" s="11">
        <f t="shared" si="5"/>
        <v>-1</v>
      </c>
      <c r="O90" s="11">
        <f t="shared" si="9"/>
        <v>-1</v>
      </c>
      <c r="P90" s="15">
        <f t="shared" si="7"/>
        <v>1</v>
      </c>
      <c r="Q90" s="15">
        <f t="shared" si="8"/>
        <v>1</v>
      </c>
      <c r="R90" s="6" t="s">
        <v>74</v>
      </c>
      <c r="S90" s="6" t="s">
        <v>22</v>
      </c>
      <c r="T90" s="11">
        <v>12.0</v>
      </c>
      <c r="U90" s="6" t="s">
        <v>555</v>
      </c>
      <c r="V90" s="6"/>
      <c r="W90" s="6" t="s">
        <v>50</v>
      </c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</row>
    <row r="91">
      <c r="A91" s="11">
        <v>6.0</v>
      </c>
      <c r="B91" s="11">
        <v>-0.477695846557617</v>
      </c>
      <c r="C91" s="11">
        <v>-0.238847923278808</v>
      </c>
      <c r="D91" s="11">
        <v>-1.0</v>
      </c>
      <c r="E91" s="11">
        <v>-1.0</v>
      </c>
      <c r="F91" s="11">
        <f t="shared" si="1"/>
        <v>-1</v>
      </c>
      <c r="G91" s="11">
        <f t="shared" si="2"/>
        <v>-1</v>
      </c>
      <c r="H91" s="11">
        <v>-0.729398959875106</v>
      </c>
      <c r="I91" s="11">
        <v>-0.729398959875106</v>
      </c>
      <c r="J91" s="9">
        <f t="shared" si="3"/>
        <v>-0.7293989599</v>
      </c>
      <c r="K91" s="9">
        <f t="shared" si="4"/>
        <v>-0.7293989599</v>
      </c>
      <c r="L91" s="11">
        <v>2.0</v>
      </c>
      <c r="M91" s="11">
        <v>1.0</v>
      </c>
      <c r="N91" s="11">
        <f t="shared" si="5"/>
        <v>-1</v>
      </c>
      <c r="O91" s="11">
        <f t="shared" si="9"/>
        <v>-1</v>
      </c>
      <c r="P91" s="15">
        <f t="shared" si="7"/>
        <v>1</v>
      </c>
      <c r="Q91" s="15">
        <f t="shared" si="8"/>
        <v>1</v>
      </c>
      <c r="R91" s="6" t="s">
        <v>74</v>
      </c>
      <c r="S91" s="6" t="s">
        <v>22</v>
      </c>
      <c r="T91" s="11">
        <v>24.0</v>
      </c>
      <c r="U91" s="6" t="s">
        <v>556</v>
      </c>
      <c r="V91" s="6"/>
      <c r="W91" s="6" t="s">
        <v>50</v>
      </c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</row>
    <row r="92">
      <c r="A92" s="11">
        <v>6.0</v>
      </c>
      <c r="B92" s="11">
        <v>0.0</v>
      </c>
      <c r="C92" s="11">
        <v>0.0</v>
      </c>
      <c r="D92" s="11">
        <v>-1.0</v>
      </c>
      <c r="E92" s="11">
        <v>-1.0</v>
      </c>
      <c r="F92" s="11">
        <f t="shared" si="1"/>
        <v>-1</v>
      </c>
      <c r="G92" s="11">
        <f t="shared" si="2"/>
        <v>-1</v>
      </c>
      <c r="H92" s="11">
        <v>-0.812873106445586</v>
      </c>
      <c r="I92" s="11">
        <v>-0.727300610763686</v>
      </c>
      <c r="J92" s="9">
        <f t="shared" si="3"/>
        <v>-0.8128731064</v>
      </c>
      <c r="K92" s="9">
        <f t="shared" si="4"/>
        <v>-0.7273006108</v>
      </c>
      <c r="L92" s="11">
        <v>2.0</v>
      </c>
      <c r="M92" s="11">
        <v>1.0</v>
      </c>
      <c r="N92" s="11">
        <f t="shared" si="5"/>
        <v>-1</v>
      </c>
      <c r="O92" s="11">
        <f t="shared" si="9"/>
        <v>-1</v>
      </c>
      <c r="P92" s="15">
        <f t="shared" si="7"/>
        <v>1</v>
      </c>
      <c r="Q92" s="15">
        <f t="shared" si="8"/>
        <v>1</v>
      </c>
      <c r="R92" s="6" t="s">
        <v>74</v>
      </c>
      <c r="S92" s="6" t="s">
        <v>22</v>
      </c>
      <c r="T92" s="11">
        <v>36.0</v>
      </c>
      <c r="U92" s="6" t="s">
        <v>557</v>
      </c>
      <c r="V92" s="6"/>
      <c r="W92" s="6" t="s">
        <v>50</v>
      </c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</row>
    <row r="93">
      <c r="A93" s="11">
        <v>6.0</v>
      </c>
      <c r="B93" s="11">
        <v>-0.327673172950744</v>
      </c>
      <c r="C93" s="11">
        <v>-0.163836586475372</v>
      </c>
      <c r="D93" s="11">
        <v>-1.0</v>
      </c>
      <c r="E93" s="11">
        <v>-1.0</v>
      </c>
      <c r="F93" s="11">
        <f t="shared" si="1"/>
        <v>-1</v>
      </c>
      <c r="G93" s="11">
        <f t="shared" si="2"/>
        <v>-1</v>
      </c>
      <c r="H93" s="11">
        <v>-0.710292172431945</v>
      </c>
      <c r="I93" s="11">
        <v>-0.710292172431945</v>
      </c>
      <c r="J93" s="9">
        <f t="shared" si="3"/>
        <v>-0.7102921724</v>
      </c>
      <c r="K93" s="9">
        <f t="shared" si="4"/>
        <v>-0.7102921724</v>
      </c>
      <c r="L93" s="11">
        <v>2.0</v>
      </c>
      <c r="M93" s="11">
        <v>1.0</v>
      </c>
      <c r="N93" s="11">
        <f t="shared" si="5"/>
        <v>-1</v>
      </c>
      <c r="O93" s="11">
        <f t="shared" si="9"/>
        <v>-1</v>
      </c>
      <c r="P93" s="15">
        <f t="shared" si="7"/>
        <v>1</v>
      </c>
      <c r="Q93" s="15">
        <f t="shared" si="8"/>
        <v>1</v>
      </c>
      <c r="R93" s="6" t="s">
        <v>74</v>
      </c>
      <c r="S93" s="6" t="s">
        <v>22</v>
      </c>
      <c r="T93" s="11">
        <v>48.0</v>
      </c>
      <c r="U93" s="6" t="s">
        <v>558</v>
      </c>
      <c r="V93" s="6"/>
      <c r="W93" s="6" t="s">
        <v>50</v>
      </c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</row>
    <row r="94">
      <c r="A94" s="11">
        <v>6.0</v>
      </c>
      <c r="B94" s="11">
        <v>-0.281961607933044</v>
      </c>
      <c r="C94" s="11">
        <v>-0.140980803966522</v>
      </c>
      <c r="D94" s="11">
        <v>-1.0</v>
      </c>
      <c r="E94" s="11">
        <v>-1.0</v>
      </c>
      <c r="F94" s="11">
        <f t="shared" si="1"/>
        <v>-1</v>
      </c>
      <c r="G94" s="11">
        <f t="shared" si="2"/>
        <v>-1</v>
      </c>
      <c r="H94" s="11">
        <v>-0.834772401490648</v>
      </c>
      <c r="I94" s="11">
        <v>-0.794508760888794</v>
      </c>
      <c r="J94" s="9">
        <f t="shared" si="3"/>
        <v>-0.8347724015</v>
      </c>
      <c r="K94" s="9">
        <f t="shared" si="4"/>
        <v>-0.7945087609</v>
      </c>
      <c r="L94" s="11">
        <v>2.0</v>
      </c>
      <c r="M94" s="11">
        <v>1.0</v>
      </c>
      <c r="N94" s="11">
        <f t="shared" si="5"/>
        <v>-1</v>
      </c>
      <c r="O94" s="11">
        <f t="shared" si="9"/>
        <v>-1</v>
      </c>
      <c r="P94" s="15">
        <f t="shared" si="7"/>
        <v>1</v>
      </c>
      <c r="Q94" s="15">
        <f t="shared" si="8"/>
        <v>1</v>
      </c>
      <c r="R94" s="6" t="s">
        <v>74</v>
      </c>
      <c r="S94" s="6" t="s">
        <v>22</v>
      </c>
      <c r="T94" s="11">
        <v>60.0</v>
      </c>
      <c r="U94" s="6" t="s">
        <v>559</v>
      </c>
      <c r="V94" s="6"/>
      <c r="W94" s="6" t="s">
        <v>50</v>
      </c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</row>
    <row r="95">
      <c r="A95" s="11">
        <v>6.0</v>
      </c>
      <c r="B95" s="11">
        <v>-0.458324766159057</v>
      </c>
      <c r="C95" s="11">
        <v>-0.229162383079528</v>
      </c>
      <c r="D95" s="11">
        <v>-1.0</v>
      </c>
      <c r="E95" s="11">
        <v>-1.0</v>
      </c>
      <c r="F95" s="11">
        <f t="shared" si="1"/>
        <v>-1</v>
      </c>
      <c r="G95" s="11">
        <f t="shared" si="2"/>
        <v>-1</v>
      </c>
      <c r="H95" s="11">
        <v>-0.848155555311357</v>
      </c>
      <c r="I95" s="11">
        <v>-0.818342174680787</v>
      </c>
      <c r="J95" s="9">
        <f t="shared" si="3"/>
        <v>-0.8481555553</v>
      </c>
      <c r="K95" s="9">
        <f t="shared" si="4"/>
        <v>-0.8183421747</v>
      </c>
      <c r="L95" s="11">
        <v>2.0</v>
      </c>
      <c r="M95" s="11">
        <v>2.0</v>
      </c>
      <c r="N95" s="11">
        <f t="shared" si="5"/>
        <v>-1</v>
      </c>
      <c r="O95" s="11">
        <f t="shared" si="9"/>
        <v>-1</v>
      </c>
      <c r="P95" s="15">
        <f t="shared" si="7"/>
        <v>1</v>
      </c>
      <c r="Q95" s="15">
        <f t="shared" si="8"/>
        <v>1</v>
      </c>
      <c r="R95" s="6" t="s">
        <v>560</v>
      </c>
      <c r="S95" s="6" t="s">
        <v>22</v>
      </c>
      <c r="T95" s="11">
        <v>72.0</v>
      </c>
      <c r="U95" s="6" t="s">
        <v>561</v>
      </c>
      <c r="V95" s="6"/>
      <c r="W95" s="6" t="s">
        <v>50</v>
      </c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</row>
    <row r="96">
      <c r="A96" s="11">
        <v>6.0</v>
      </c>
      <c r="B96" s="11">
        <v>-0.363353109359741</v>
      </c>
      <c r="C96" s="11">
        <v>-0.18167655467987</v>
      </c>
      <c r="D96" s="11">
        <v>-1.0</v>
      </c>
      <c r="E96" s="11">
        <v>-1.0</v>
      </c>
      <c r="F96" s="11">
        <f t="shared" si="1"/>
        <v>-1</v>
      </c>
      <c r="G96" s="11">
        <f t="shared" si="2"/>
        <v>-1</v>
      </c>
      <c r="H96" s="11">
        <v>-0.813802618836773</v>
      </c>
      <c r="I96" s="11">
        <v>-0.73502952210874</v>
      </c>
      <c r="J96" s="9">
        <f t="shared" si="3"/>
        <v>-0.8138026188</v>
      </c>
      <c r="K96" s="9">
        <f t="shared" si="4"/>
        <v>-0.7350295221</v>
      </c>
      <c r="L96" s="11">
        <v>2.0</v>
      </c>
      <c r="M96" s="11">
        <v>2.0</v>
      </c>
      <c r="N96" s="11">
        <f t="shared" si="5"/>
        <v>-1</v>
      </c>
      <c r="O96" s="11">
        <f t="shared" si="9"/>
        <v>-1</v>
      </c>
      <c r="P96" s="15">
        <f t="shared" si="7"/>
        <v>1</v>
      </c>
      <c r="Q96" s="15">
        <f t="shared" si="8"/>
        <v>1</v>
      </c>
      <c r="R96" s="6" t="s">
        <v>560</v>
      </c>
      <c r="S96" s="6" t="s">
        <v>22</v>
      </c>
      <c r="T96" s="11">
        <v>84.0</v>
      </c>
      <c r="U96" s="6" t="s">
        <v>562</v>
      </c>
      <c r="V96" s="6"/>
      <c r="W96" s="6" t="s">
        <v>50</v>
      </c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</row>
    <row r="97">
      <c r="A97" s="11">
        <v>6.0</v>
      </c>
      <c r="B97" s="11">
        <v>-0.548583698272705</v>
      </c>
      <c r="C97" s="11">
        <v>-0.274291849136352</v>
      </c>
      <c r="D97" s="11">
        <v>-1.0</v>
      </c>
      <c r="E97" s="11">
        <v>-1.0</v>
      </c>
      <c r="F97" s="11">
        <f t="shared" si="1"/>
        <v>-1</v>
      </c>
      <c r="G97" s="11">
        <f t="shared" si="2"/>
        <v>-1</v>
      </c>
      <c r="H97" s="11">
        <v>-0.826504279541238</v>
      </c>
      <c r="I97" s="11">
        <v>-0.776994723760716</v>
      </c>
      <c r="J97" s="9">
        <f t="shared" si="3"/>
        <v>-0.8265042795</v>
      </c>
      <c r="K97" s="9">
        <f t="shared" si="4"/>
        <v>-0.7769947238</v>
      </c>
      <c r="L97" s="11">
        <v>2.0</v>
      </c>
      <c r="M97" s="11">
        <v>2.0</v>
      </c>
      <c r="N97" s="11">
        <f t="shared" si="5"/>
        <v>-1</v>
      </c>
      <c r="O97" s="11">
        <f t="shared" si="9"/>
        <v>-1</v>
      </c>
      <c r="P97" s="15">
        <f t="shared" si="7"/>
        <v>1</v>
      </c>
      <c r="Q97" s="15">
        <f t="shared" si="8"/>
        <v>1</v>
      </c>
      <c r="R97" s="6" t="s">
        <v>560</v>
      </c>
      <c r="S97" s="6" t="s">
        <v>22</v>
      </c>
      <c r="T97" s="11">
        <v>96.0</v>
      </c>
      <c r="U97" s="6" t="s">
        <v>563</v>
      </c>
      <c r="V97" s="6"/>
      <c r="W97" s="6" t="s">
        <v>50</v>
      </c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</row>
    <row r="98">
      <c r="A98" s="11">
        <v>6.0</v>
      </c>
      <c r="B98" s="11">
        <v>-0.384621977806091</v>
      </c>
      <c r="C98" s="11">
        <v>-0.192310988903045</v>
      </c>
      <c r="D98" s="11">
        <v>-1.0</v>
      </c>
      <c r="E98" s="11">
        <v>-1.0</v>
      </c>
      <c r="F98" s="11">
        <f t="shared" si="1"/>
        <v>-1</v>
      </c>
      <c r="G98" s="11">
        <f t="shared" si="2"/>
        <v>-1</v>
      </c>
      <c r="H98" s="11">
        <v>-0.81427028180339</v>
      </c>
      <c r="I98" s="11">
        <v>-0.70141625404943</v>
      </c>
      <c r="J98" s="9">
        <f t="shared" si="3"/>
        <v>-0.8142702818</v>
      </c>
      <c r="K98" s="9">
        <f t="shared" si="4"/>
        <v>-0.701416254</v>
      </c>
      <c r="L98" s="11">
        <v>2.0</v>
      </c>
      <c r="M98" s="11">
        <v>2.0</v>
      </c>
      <c r="N98" s="11">
        <f t="shared" si="5"/>
        <v>-1</v>
      </c>
      <c r="O98" s="11">
        <f t="shared" si="9"/>
        <v>-1</v>
      </c>
      <c r="P98" s="15">
        <f t="shared" si="7"/>
        <v>1</v>
      </c>
      <c r="Q98" s="15">
        <f t="shared" si="8"/>
        <v>1</v>
      </c>
      <c r="R98" s="6" t="s">
        <v>560</v>
      </c>
      <c r="S98" s="6" t="s">
        <v>22</v>
      </c>
      <c r="T98" s="11">
        <v>108.0</v>
      </c>
      <c r="U98" s="6" t="s">
        <v>564</v>
      </c>
      <c r="V98" s="6"/>
      <c r="W98" s="6" t="s">
        <v>50</v>
      </c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</row>
    <row r="99">
      <c r="A99" s="11">
        <v>6.0</v>
      </c>
      <c r="B99" s="11">
        <v>-0.215021467208862</v>
      </c>
      <c r="C99" s="11">
        <v>-0.107510733604431</v>
      </c>
      <c r="D99" s="11">
        <v>-1.0</v>
      </c>
      <c r="E99" s="11">
        <v>-1.0</v>
      </c>
      <c r="F99" s="11">
        <f t="shared" si="1"/>
        <v>-1</v>
      </c>
      <c r="G99" s="11">
        <f t="shared" si="2"/>
        <v>-1</v>
      </c>
      <c r="H99" s="11">
        <v>-0.822484066004033</v>
      </c>
      <c r="I99" s="11">
        <v>-0.767008791324732</v>
      </c>
      <c r="J99" s="9">
        <f t="shared" si="3"/>
        <v>-0.822484066</v>
      </c>
      <c r="K99" s="9">
        <f t="shared" si="4"/>
        <v>-0.7670087913</v>
      </c>
      <c r="L99" s="11">
        <v>2.0</v>
      </c>
      <c r="M99" s="11">
        <v>2.0</v>
      </c>
      <c r="N99" s="11">
        <f t="shared" si="5"/>
        <v>-1</v>
      </c>
      <c r="O99" s="11">
        <f t="shared" si="9"/>
        <v>-1</v>
      </c>
      <c r="P99" s="15">
        <f t="shared" si="7"/>
        <v>1</v>
      </c>
      <c r="Q99" s="15">
        <f t="shared" si="8"/>
        <v>1</v>
      </c>
      <c r="R99" s="6" t="s">
        <v>560</v>
      </c>
      <c r="S99" s="6" t="s">
        <v>22</v>
      </c>
      <c r="T99" s="11">
        <v>120.0</v>
      </c>
      <c r="U99" s="6" t="s">
        <v>565</v>
      </c>
      <c r="V99" s="6"/>
      <c r="W99" s="6" t="s">
        <v>50</v>
      </c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</row>
    <row r="100">
      <c r="A100" s="11">
        <v>6.0</v>
      </c>
      <c r="B100" s="11">
        <v>-0.230906271934509</v>
      </c>
      <c r="C100" s="11">
        <v>0.230906271934509</v>
      </c>
      <c r="D100" s="11">
        <v>-1.0</v>
      </c>
      <c r="E100" s="11">
        <v>-1.0</v>
      </c>
      <c r="F100" s="11">
        <f t="shared" si="1"/>
        <v>-1</v>
      </c>
      <c r="G100" s="11">
        <f t="shared" si="2"/>
        <v>-1</v>
      </c>
      <c r="H100" s="11">
        <v>-0.873409573113842</v>
      </c>
      <c r="I100" s="11">
        <v>-0.856071736353597</v>
      </c>
      <c r="J100" s="9">
        <f t="shared" si="3"/>
        <v>-0.8734095731</v>
      </c>
      <c r="K100" s="9">
        <f t="shared" si="4"/>
        <v>-0.8560717364</v>
      </c>
      <c r="L100" s="11">
        <v>2.0</v>
      </c>
      <c r="M100" s="11">
        <v>1.0</v>
      </c>
      <c r="N100" s="11">
        <f t="shared" si="5"/>
        <v>-1</v>
      </c>
      <c r="O100" s="11">
        <f t="shared" si="9"/>
        <v>-1</v>
      </c>
      <c r="P100" s="15">
        <f t="shared" si="7"/>
        <v>1</v>
      </c>
      <c r="Q100" s="15">
        <f t="shared" si="8"/>
        <v>1</v>
      </c>
      <c r="R100" s="6" t="s">
        <v>560</v>
      </c>
      <c r="S100" s="6" t="s">
        <v>22</v>
      </c>
      <c r="T100" s="11">
        <v>132.0</v>
      </c>
      <c r="U100" s="6" t="s">
        <v>566</v>
      </c>
      <c r="V100" s="6"/>
      <c r="W100" s="6" t="s">
        <v>50</v>
      </c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</row>
    <row r="101">
      <c r="A101" s="11">
        <v>6.0</v>
      </c>
      <c r="B101" s="11">
        <v>-0.338139581680297</v>
      </c>
      <c r="C101" s="11">
        <v>-0.169069790840148</v>
      </c>
      <c r="D101" s="11">
        <v>-1.0</v>
      </c>
      <c r="E101" s="11">
        <v>-1.0</v>
      </c>
      <c r="F101" s="11">
        <f t="shared" si="1"/>
        <v>-1</v>
      </c>
      <c r="G101" s="11">
        <f t="shared" si="2"/>
        <v>-1</v>
      </c>
      <c r="H101" s="11">
        <v>-0.866808575863138</v>
      </c>
      <c r="I101" s="11">
        <v>-0.786832016235097</v>
      </c>
      <c r="J101" s="9">
        <f t="shared" si="3"/>
        <v>-0.8668085759</v>
      </c>
      <c r="K101" s="9">
        <f t="shared" si="4"/>
        <v>-0.7868320162</v>
      </c>
      <c r="L101" s="11">
        <v>2.0</v>
      </c>
      <c r="M101" s="11">
        <v>1.0</v>
      </c>
      <c r="N101" s="11">
        <f t="shared" si="5"/>
        <v>-1</v>
      </c>
      <c r="O101" s="11">
        <f t="shared" si="9"/>
        <v>-1</v>
      </c>
      <c r="P101" s="15">
        <f t="shared" si="7"/>
        <v>1</v>
      </c>
      <c r="Q101" s="15">
        <f t="shared" si="8"/>
        <v>1</v>
      </c>
      <c r="R101" s="6" t="s">
        <v>560</v>
      </c>
      <c r="S101" s="6" t="s">
        <v>22</v>
      </c>
      <c r="T101" s="11">
        <v>144.0</v>
      </c>
      <c r="U101" s="6" t="s">
        <v>567</v>
      </c>
      <c r="V101" s="6"/>
      <c r="W101" s="6" t="s">
        <v>50</v>
      </c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</row>
    <row r="102">
      <c r="A102" s="11">
        <v>6.0</v>
      </c>
      <c r="B102" s="11">
        <v>-0.30023865699768</v>
      </c>
      <c r="C102" s="11">
        <v>-0.15011932849884</v>
      </c>
      <c r="D102" s="11">
        <v>-1.0</v>
      </c>
      <c r="E102" s="11">
        <v>-1.0</v>
      </c>
      <c r="F102" s="11">
        <f t="shared" si="1"/>
        <v>-1</v>
      </c>
      <c r="G102" s="11">
        <f t="shared" si="2"/>
        <v>-1</v>
      </c>
      <c r="H102" s="11">
        <v>-0.832149096263971</v>
      </c>
      <c r="I102" s="11">
        <v>-0.789272205001874</v>
      </c>
      <c r="J102" s="9">
        <f t="shared" si="3"/>
        <v>-0.8321490963</v>
      </c>
      <c r="K102" s="9">
        <f t="shared" si="4"/>
        <v>-0.789272205</v>
      </c>
      <c r="L102" s="11">
        <v>2.0</v>
      </c>
      <c r="M102" s="11">
        <v>1.0</v>
      </c>
      <c r="N102" s="11">
        <f t="shared" si="5"/>
        <v>-1</v>
      </c>
      <c r="O102" s="11">
        <f t="shared" si="9"/>
        <v>-1</v>
      </c>
      <c r="P102" s="15">
        <f t="shared" si="7"/>
        <v>1</v>
      </c>
      <c r="Q102" s="15">
        <f t="shared" si="8"/>
        <v>1</v>
      </c>
      <c r="R102" s="6" t="s">
        <v>560</v>
      </c>
      <c r="S102" s="6" t="s">
        <v>22</v>
      </c>
      <c r="T102" s="11">
        <v>156.0</v>
      </c>
      <c r="U102" s="6" t="s">
        <v>568</v>
      </c>
      <c r="V102" s="6"/>
      <c r="W102" s="6" t="s">
        <v>50</v>
      </c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</row>
    <row r="103">
      <c r="A103" s="11">
        <v>6.0</v>
      </c>
      <c r="B103" s="11">
        <v>-0.280443096160888</v>
      </c>
      <c r="C103" s="11">
        <v>-0.140221548080444</v>
      </c>
      <c r="D103" s="11">
        <v>-1.0</v>
      </c>
      <c r="E103" s="11">
        <v>-1.0</v>
      </c>
      <c r="F103" s="11">
        <f t="shared" si="1"/>
        <v>-1</v>
      </c>
      <c r="G103" s="11">
        <f t="shared" si="2"/>
        <v>-1</v>
      </c>
      <c r="H103" s="11">
        <v>-0.842428445618567</v>
      </c>
      <c r="I103" s="11">
        <v>-0.808624726435153</v>
      </c>
      <c r="J103" s="9">
        <f t="shared" si="3"/>
        <v>-0.8424284456</v>
      </c>
      <c r="K103" s="9">
        <f t="shared" si="4"/>
        <v>-0.8086247264</v>
      </c>
      <c r="L103" s="11">
        <v>2.0</v>
      </c>
      <c r="M103" s="11">
        <v>1.0</v>
      </c>
      <c r="N103" s="11">
        <f t="shared" si="5"/>
        <v>-1</v>
      </c>
      <c r="O103" s="11">
        <f t="shared" si="9"/>
        <v>-1</v>
      </c>
      <c r="P103" s="15">
        <f t="shared" si="7"/>
        <v>1</v>
      </c>
      <c r="Q103" s="15">
        <f t="shared" si="8"/>
        <v>1</v>
      </c>
      <c r="R103" s="6" t="s">
        <v>560</v>
      </c>
      <c r="S103" s="6" t="s">
        <v>22</v>
      </c>
      <c r="T103" s="11">
        <v>168.0</v>
      </c>
      <c r="U103" s="6" t="s">
        <v>569</v>
      </c>
      <c r="V103" s="6"/>
      <c r="W103" s="6" t="s">
        <v>50</v>
      </c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</row>
    <row r="104">
      <c r="A104" s="11">
        <v>6.0</v>
      </c>
      <c r="B104" s="11">
        <v>-0.309331274032592</v>
      </c>
      <c r="C104" s="11">
        <v>-0.154665637016296</v>
      </c>
      <c r="D104" s="11">
        <v>-1.0</v>
      </c>
      <c r="E104" s="11">
        <v>-1.0</v>
      </c>
      <c r="F104" s="11">
        <f t="shared" si="1"/>
        <v>-1</v>
      </c>
      <c r="G104" s="11">
        <f t="shared" si="2"/>
        <v>-1</v>
      </c>
      <c r="H104" s="11">
        <v>-0.848653925517562</v>
      </c>
      <c r="I104" s="11">
        <v>-0.819160801698448</v>
      </c>
      <c r="J104" s="9">
        <f t="shared" si="3"/>
        <v>-0.8486539255</v>
      </c>
      <c r="K104" s="9">
        <f t="shared" si="4"/>
        <v>-0.8191608017</v>
      </c>
      <c r="L104" s="11">
        <v>2.0</v>
      </c>
      <c r="M104" s="11">
        <v>1.0</v>
      </c>
      <c r="N104" s="11">
        <f t="shared" si="5"/>
        <v>-1</v>
      </c>
      <c r="O104" s="11">
        <f t="shared" si="9"/>
        <v>-1</v>
      </c>
      <c r="P104" s="15">
        <f t="shared" si="7"/>
        <v>1</v>
      </c>
      <c r="Q104" s="15">
        <f t="shared" si="8"/>
        <v>1</v>
      </c>
      <c r="R104" s="6" t="s">
        <v>560</v>
      </c>
      <c r="S104" s="6" t="s">
        <v>22</v>
      </c>
      <c r="T104" s="11">
        <v>180.0</v>
      </c>
      <c r="U104" s="6" t="s">
        <v>570</v>
      </c>
      <c r="V104" s="6"/>
      <c r="W104" s="6" t="s">
        <v>50</v>
      </c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</row>
    <row r="105">
      <c r="A105" s="11">
        <v>6.0</v>
      </c>
      <c r="B105" s="11">
        <v>0.0</v>
      </c>
      <c r="C105" s="11">
        <v>0.0</v>
      </c>
      <c r="D105" s="11">
        <v>-1.0</v>
      </c>
      <c r="E105" s="11">
        <v>-1.0</v>
      </c>
      <c r="F105" s="11">
        <f t="shared" si="1"/>
        <v>-1</v>
      </c>
      <c r="G105" s="11">
        <f t="shared" si="2"/>
        <v>-1</v>
      </c>
      <c r="H105" s="11">
        <v>-0.839765922296525</v>
      </c>
      <c r="I105" s="11">
        <v>-0.80388373338604</v>
      </c>
      <c r="J105" s="9">
        <f t="shared" si="3"/>
        <v>-0.8397659223</v>
      </c>
      <c r="K105" s="9">
        <f t="shared" si="4"/>
        <v>-0.8038837334</v>
      </c>
      <c r="L105" s="11">
        <v>2.0</v>
      </c>
      <c r="M105" s="11">
        <v>1.0</v>
      </c>
      <c r="N105" s="11">
        <f t="shared" si="5"/>
        <v>-1</v>
      </c>
      <c r="O105" s="11">
        <f t="shared" si="9"/>
        <v>-1</v>
      </c>
      <c r="P105" s="15">
        <f t="shared" si="7"/>
        <v>1</v>
      </c>
      <c r="Q105" s="15">
        <f t="shared" si="8"/>
        <v>1</v>
      </c>
      <c r="R105" s="6" t="s">
        <v>560</v>
      </c>
      <c r="S105" s="6" t="s">
        <v>22</v>
      </c>
      <c r="T105" s="11">
        <v>192.0</v>
      </c>
      <c r="U105" s="6" t="s">
        <v>571</v>
      </c>
      <c r="V105" s="6"/>
      <c r="W105" s="6" t="s">
        <v>50</v>
      </c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</row>
    <row r="106">
      <c r="A106" s="11">
        <v>6.0</v>
      </c>
      <c r="B106" s="11">
        <v>-0.415836429595947</v>
      </c>
      <c r="C106" s="11">
        <v>-0.207918214797973</v>
      </c>
      <c r="D106" s="11">
        <v>-1.0</v>
      </c>
      <c r="E106" s="11">
        <v>-1.0</v>
      </c>
      <c r="F106" s="11">
        <f t="shared" si="1"/>
        <v>-1</v>
      </c>
      <c r="G106" s="11">
        <f t="shared" si="2"/>
        <v>-1</v>
      </c>
      <c r="H106" s="11">
        <v>-0.644085955619812</v>
      </c>
      <c r="I106" s="11">
        <v>-0.644085955619812</v>
      </c>
      <c r="J106" s="9">
        <f t="shared" si="3"/>
        <v>-0.6440859556</v>
      </c>
      <c r="K106" s="9">
        <f t="shared" si="4"/>
        <v>-0.6440859556</v>
      </c>
      <c r="L106" s="11">
        <v>2.0</v>
      </c>
      <c r="M106" s="11">
        <v>1.0</v>
      </c>
      <c r="N106" s="11">
        <f t="shared" si="5"/>
        <v>-1</v>
      </c>
      <c r="O106" s="11">
        <f t="shared" si="9"/>
        <v>-1</v>
      </c>
      <c r="P106" s="15">
        <f t="shared" si="7"/>
        <v>1</v>
      </c>
      <c r="Q106" s="15">
        <f t="shared" si="8"/>
        <v>1</v>
      </c>
      <c r="R106" s="6" t="s">
        <v>560</v>
      </c>
      <c r="S106" s="6" t="s">
        <v>22</v>
      </c>
      <c r="T106" s="11">
        <v>204.0</v>
      </c>
      <c r="U106" s="6" t="s">
        <v>572</v>
      </c>
      <c r="V106" s="6"/>
      <c r="W106" s="6" t="s">
        <v>50</v>
      </c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</row>
    <row r="107">
      <c r="A107" s="11">
        <v>6.0</v>
      </c>
      <c r="B107" s="11">
        <v>-0.390570187568664</v>
      </c>
      <c r="C107" s="11">
        <v>-0.195285093784332</v>
      </c>
      <c r="D107" s="11">
        <v>-1.0</v>
      </c>
      <c r="E107" s="11">
        <v>-1.0</v>
      </c>
      <c r="F107" s="11">
        <f t="shared" si="1"/>
        <v>-1</v>
      </c>
      <c r="G107" s="11">
        <f t="shared" si="2"/>
        <v>-1</v>
      </c>
      <c r="H107" s="11">
        <v>-0.817812629937368</v>
      </c>
      <c r="I107" s="11">
        <v>-0.752967653870204</v>
      </c>
      <c r="J107" s="9">
        <f t="shared" si="3"/>
        <v>-0.8178126299</v>
      </c>
      <c r="K107" s="9">
        <f t="shared" si="4"/>
        <v>-0.7529676539</v>
      </c>
      <c r="L107" s="11">
        <v>2.0</v>
      </c>
      <c r="M107" s="11">
        <v>1.0</v>
      </c>
      <c r="N107" s="11">
        <f t="shared" si="5"/>
        <v>-1</v>
      </c>
      <c r="O107" s="11">
        <f t="shared" si="9"/>
        <v>-1</v>
      </c>
      <c r="P107" s="15">
        <f t="shared" si="7"/>
        <v>1</v>
      </c>
      <c r="Q107" s="15">
        <f t="shared" si="8"/>
        <v>1</v>
      </c>
      <c r="R107" s="6" t="s">
        <v>560</v>
      </c>
      <c r="S107" s="6" t="s">
        <v>22</v>
      </c>
      <c r="T107" s="11">
        <v>216.0</v>
      </c>
      <c r="U107" s="6" t="s">
        <v>573</v>
      </c>
      <c r="V107" s="6"/>
      <c r="W107" s="6" t="s">
        <v>50</v>
      </c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</row>
    <row r="108">
      <c r="A108" s="11">
        <v>6.0</v>
      </c>
      <c r="B108" s="11">
        <v>-0.516974353790283</v>
      </c>
      <c r="C108" s="11">
        <v>-0.258487176895141</v>
      </c>
      <c r="D108" s="11">
        <v>-1.0</v>
      </c>
      <c r="E108" s="11">
        <v>-1.0</v>
      </c>
      <c r="F108" s="11">
        <f t="shared" si="1"/>
        <v>-1</v>
      </c>
      <c r="G108" s="11">
        <f t="shared" si="2"/>
        <v>-1</v>
      </c>
      <c r="H108" s="11">
        <v>-0.821481162886567</v>
      </c>
      <c r="I108" s="11">
        <v>-0.764276761105034</v>
      </c>
      <c r="J108" s="9">
        <f t="shared" si="3"/>
        <v>-0.8214811629</v>
      </c>
      <c r="K108" s="9">
        <f t="shared" si="4"/>
        <v>-0.7642767611</v>
      </c>
      <c r="L108" s="11">
        <v>2.0</v>
      </c>
      <c r="M108" s="11">
        <v>1.0</v>
      </c>
      <c r="N108" s="11">
        <f t="shared" si="5"/>
        <v>-1</v>
      </c>
      <c r="O108" s="11">
        <f t="shared" si="9"/>
        <v>-1</v>
      </c>
      <c r="P108" s="15">
        <f t="shared" si="7"/>
        <v>1</v>
      </c>
      <c r="Q108" s="15">
        <f t="shared" si="8"/>
        <v>1</v>
      </c>
      <c r="R108" s="6" t="s">
        <v>560</v>
      </c>
      <c r="S108" s="6" t="s">
        <v>22</v>
      </c>
      <c r="T108" s="11">
        <v>228.0</v>
      </c>
      <c r="U108" s="6" t="s">
        <v>574</v>
      </c>
      <c r="V108" s="6"/>
      <c r="W108" s="6" t="s">
        <v>50</v>
      </c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</row>
    <row r="109">
      <c r="A109" s="11">
        <v>6.0</v>
      </c>
      <c r="B109" s="11">
        <v>-0.352001067996025</v>
      </c>
      <c r="C109" s="11">
        <v>0.352001067996025</v>
      </c>
      <c r="D109" s="11">
        <v>-1.0</v>
      </c>
      <c r="E109" s="11">
        <v>-1.0</v>
      </c>
      <c r="F109" s="11">
        <f t="shared" si="1"/>
        <v>-1</v>
      </c>
      <c r="G109" s="11">
        <f t="shared" si="2"/>
        <v>-1</v>
      </c>
      <c r="H109" s="11">
        <v>-0.812716096514948</v>
      </c>
      <c r="I109" s="11">
        <v>-0.712492665586117</v>
      </c>
      <c r="J109" s="9">
        <f t="shared" si="3"/>
        <v>-0.8127160965</v>
      </c>
      <c r="K109" s="9">
        <f t="shared" si="4"/>
        <v>-0.7124926656</v>
      </c>
      <c r="L109" s="11">
        <v>2.0</v>
      </c>
      <c r="M109" s="11">
        <v>1.0</v>
      </c>
      <c r="N109" s="11">
        <f t="shared" si="5"/>
        <v>-1</v>
      </c>
      <c r="O109" s="11">
        <f t="shared" si="9"/>
        <v>-1</v>
      </c>
      <c r="P109" s="15">
        <f t="shared" si="7"/>
        <v>1</v>
      </c>
      <c r="Q109" s="15">
        <f t="shared" si="8"/>
        <v>1</v>
      </c>
      <c r="R109" s="6" t="s">
        <v>560</v>
      </c>
      <c r="S109" s="6" t="s">
        <v>22</v>
      </c>
      <c r="T109" s="11">
        <v>240.0</v>
      </c>
      <c r="U109" s="6" t="s">
        <v>575</v>
      </c>
      <c r="V109" s="6"/>
      <c r="W109" s="6" t="s">
        <v>50</v>
      </c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</row>
    <row r="110">
      <c r="A110" s="11">
        <v>6.0</v>
      </c>
      <c r="B110" s="11">
        <v>-0.335893321037292</v>
      </c>
      <c r="C110" s="11">
        <v>-0.167946660518646</v>
      </c>
      <c r="D110" s="11">
        <v>-1.0</v>
      </c>
      <c r="E110" s="11">
        <v>-1.0</v>
      </c>
      <c r="F110" s="11">
        <f t="shared" si="1"/>
        <v>-1</v>
      </c>
      <c r="G110" s="11">
        <f t="shared" si="2"/>
        <v>-1</v>
      </c>
      <c r="H110" s="11">
        <v>-0.847935789249544</v>
      </c>
      <c r="I110" s="11">
        <v>-0.682729453422421</v>
      </c>
      <c r="J110" s="9">
        <f t="shared" si="3"/>
        <v>-0.8479357892</v>
      </c>
      <c r="K110" s="9">
        <f t="shared" si="4"/>
        <v>-0.6827294534</v>
      </c>
      <c r="L110" s="11">
        <v>2.0</v>
      </c>
      <c r="M110" s="11">
        <v>1.0</v>
      </c>
      <c r="N110" s="11">
        <f t="shared" si="5"/>
        <v>-1</v>
      </c>
      <c r="O110" s="11">
        <f t="shared" si="9"/>
        <v>-1</v>
      </c>
      <c r="P110" s="15">
        <f t="shared" si="7"/>
        <v>1</v>
      </c>
      <c r="Q110" s="15">
        <f t="shared" si="8"/>
        <v>1</v>
      </c>
      <c r="R110" s="6" t="s">
        <v>560</v>
      </c>
      <c r="S110" s="6" t="s">
        <v>22</v>
      </c>
      <c r="T110" s="11">
        <v>252.0</v>
      </c>
      <c r="U110" s="6" t="s">
        <v>576</v>
      </c>
      <c r="V110" s="6"/>
      <c r="W110" s="6" t="s">
        <v>50</v>
      </c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</row>
    <row r="111">
      <c r="A111" s="11">
        <v>6.0</v>
      </c>
      <c r="B111" s="11">
        <v>-0.54340443611145</v>
      </c>
      <c r="C111" s="11">
        <v>-0.271702218055725</v>
      </c>
      <c r="D111" s="11">
        <v>-1.0</v>
      </c>
      <c r="E111" s="11">
        <v>-1.0</v>
      </c>
      <c r="F111" s="11">
        <f t="shared" si="1"/>
        <v>-1</v>
      </c>
      <c r="G111" s="11">
        <f t="shared" si="2"/>
        <v>-1</v>
      </c>
      <c r="H111" s="11">
        <v>-0.832698251560126</v>
      </c>
      <c r="I111" s="11">
        <v>-0.790389130391078</v>
      </c>
      <c r="J111" s="9">
        <f t="shared" si="3"/>
        <v>-0.8326982516</v>
      </c>
      <c r="K111" s="9">
        <f t="shared" si="4"/>
        <v>-0.7903891304</v>
      </c>
      <c r="L111" s="11">
        <v>2.0</v>
      </c>
      <c r="M111" s="11">
        <v>1.0</v>
      </c>
      <c r="N111" s="11">
        <f t="shared" si="5"/>
        <v>-1</v>
      </c>
      <c r="O111" s="11">
        <f t="shared" si="9"/>
        <v>-1</v>
      </c>
      <c r="P111" s="15">
        <f t="shared" si="7"/>
        <v>1</v>
      </c>
      <c r="Q111" s="15">
        <f t="shared" si="8"/>
        <v>1</v>
      </c>
      <c r="R111" s="6" t="s">
        <v>560</v>
      </c>
      <c r="S111" s="6" t="s">
        <v>22</v>
      </c>
      <c r="T111" s="11">
        <v>264.0</v>
      </c>
      <c r="U111" s="6" t="s">
        <v>577</v>
      </c>
      <c r="V111" s="6"/>
      <c r="W111" s="6" t="s">
        <v>50</v>
      </c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</row>
    <row r="112">
      <c r="F112" s="4">
        <f t="shared" ref="F112:G112" si="10">AVERAGE(F2:F111)</f>
        <v>-0.3333333333</v>
      </c>
      <c r="G112" s="4">
        <f t="shared" si="10"/>
        <v>0.3571428571</v>
      </c>
      <c r="J112" s="4">
        <f t="shared" ref="J112:M112" si="11">AVERAGE(J2:J111)</f>
        <v>-0.142381896</v>
      </c>
      <c r="K112" s="4">
        <f t="shared" si="11"/>
        <v>0.334005502</v>
      </c>
      <c r="L112" s="4">
        <f t="shared" si="11"/>
        <v>1.890909091</v>
      </c>
      <c r="M112" s="4">
        <f t="shared" si="11"/>
        <v>1.827272727</v>
      </c>
    </row>
  </sheetData>
  <drawing r:id="rId1"/>
</worksheet>
</file>