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ins\mydev\learn\excel\"/>
    </mc:Choice>
  </mc:AlternateContent>
  <xr:revisionPtr revIDLastSave="0" documentId="13_ncr:1_{C81CD14F-3DEC-4F0D-BA15-B25E77C5D738}" xr6:coauthVersionLast="47" xr6:coauthVersionMax="47" xr10:uidLastSave="{00000000-0000-0000-0000-000000000000}"/>
  <bookViews>
    <workbookView xWindow="8776" yWindow="8341" windowWidth="20255" windowHeight="14998" activeTab="2" xr2:uid="{00000000-000D-0000-FFFF-FFFF00000000}"/>
  </bookViews>
  <sheets>
    <sheet name="Sheet3" sheetId="3" r:id="rId1"/>
    <sheet name="Sheet2" sheetId="2" r:id="rId2"/>
    <sheet name="SQL生成サンプル" sheetId="1" r:id="rId3"/>
  </sheets>
  <definedNames>
    <definedName name="_xlnm._FilterDatabase" localSheetId="0" hidden="1">Sheet3!$B$30:$B$34</definedName>
    <definedName name="スライサー_item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G36" i="3"/>
  <c r="O20" i="3"/>
  <c r="P20" i="3"/>
  <c r="L20" i="3"/>
  <c r="G27" i="3"/>
  <c r="G26" i="3"/>
  <c r="G25" i="3"/>
  <c r="B26" i="3"/>
  <c r="C24" i="3"/>
  <c r="B24" i="3"/>
</calcChain>
</file>

<file path=xl/sharedStrings.xml><?xml version="1.0" encoding="utf-8"?>
<sst xmlns="http://schemas.openxmlformats.org/spreadsheetml/2006/main" count="57" uniqueCount="50">
  <si>
    <t>　</t>
    <phoneticPr fontId="1"/>
  </si>
  <si>
    <t>Sheet2!A1</t>
  </si>
  <si>
    <t>item</t>
    <phoneticPr fontId="1"/>
  </si>
  <si>
    <t>item1</t>
  </si>
  <si>
    <t>item1</t>
    <phoneticPr fontId="1"/>
  </si>
  <si>
    <t>item2</t>
  </si>
  <si>
    <t>item2</t>
    <phoneticPr fontId="1"/>
  </si>
  <si>
    <t>item3</t>
  </si>
  <si>
    <t>item3</t>
    <phoneticPr fontId="1"/>
  </si>
  <si>
    <t>a</t>
    <phoneticPr fontId="1"/>
  </si>
  <si>
    <t>b</t>
    <phoneticPr fontId="1"/>
  </si>
  <si>
    <t>c</t>
    <phoneticPr fontId="1"/>
  </si>
  <si>
    <t>if ↓</t>
    <phoneticPr fontId="1"/>
  </si>
  <si>
    <t>参照について</t>
    <rPh sb="0" eb="2">
      <t>サンショウ</t>
    </rPh>
    <phoneticPr fontId="1"/>
  </si>
  <si>
    <t>時給</t>
    <rPh sb="0" eb="2">
      <t>ジキュウ</t>
    </rPh>
    <phoneticPr fontId="1"/>
  </si>
  <si>
    <t>時間</t>
    <rPh sb="0" eb="2">
      <t>ジカン</t>
    </rPh>
    <phoneticPr fontId="1"/>
  </si>
  <si>
    <t>給与</t>
    <rPh sb="0" eb="2">
      <t>キュウヨ</t>
    </rPh>
    <phoneticPr fontId="1"/>
  </si>
  <si>
    <t>vlookup</t>
    <phoneticPr fontId="1"/>
  </si>
  <si>
    <t>no</t>
    <phoneticPr fontId="1"/>
  </si>
  <si>
    <t>name</t>
    <phoneticPr fontId="1"/>
  </si>
  <si>
    <t>aaa</t>
    <phoneticPr fontId="1"/>
  </si>
  <si>
    <t>bbb</t>
    <phoneticPr fontId="1"/>
  </si>
  <si>
    <t>ccc</t>
    <phoneticPr fontId="1"/>
  </si>
  <si>
    <t>value</t>
    <phoneticPr fontId="1"/>
  </si>
  <si>
    <t>countif</t>
    <phoneticPr fontId="1"/>
  </si>
  <si>
    <t>OK</t>
    <phoneticPr fontId="1"/>
  </si>
  <si>
    <t>NG</t>
    <phoneticPr fontId="1"/>
  </si>
  <si>
    <t>mater</t>
    <phoneticPr fontId="1"/>
  </si>
  <si>
    <t>リスト</t>
    <phoneticPr fontId="1"/>
  </si>
  <si>
    <t>item4</t>
  </si>
  <si>
    <t>item4</t>
    <phoneticPr fontId="1"/>
  </si>
  <si>
    <t>item5</t>
    <phoneticPr fontId="1"/>
  </si>
  <si>
    <t>テーブル</t>
    <phoneticPr fontId="1"/>
  </si>
  <si>
    <t>d</t>
    <phoneticPr fontId="1"/>
  </si>
  <si>
    <t>集計</t>
  </si>
  <si>
    <t>ID</t>
    <phoneticPr fontId="1"/>
  </si>
  <si>
    <t>名前</t>
    <rPh sb="0" eb="2">
      <t>ナマエ</t>
    </rPh>
    <phoneticPr fontId="1"/>
  </si>
  <si>
    <t>部門</t>
    <rPh sb="0" eb="2">
      <t>ブモン</t>
    </rPh>
    <phoneticPr fontId="1"/>
  </si>
  <si>
    <t>001</t>
    <phoneticPr fontId="1"/>
  </si>
  <si>
    <t>002</t>
    <phoneticPr fontId="1"/>
  </si>
  <si>
    <t>003</t>
    <phoneticPr fontId="1"/>
  </si>
  <si>
    <t>sato</t>
    <phoneticPr fontId="1"/>
  </si>
  <si>
    <t>nakamura</t>
    <phoneticPr fontId="1"/>
  </si>
  <si>
    <t>maguchi</t>
    <phoneticPr fontId="1"/>
  </si>
  <si>
    <t>営業</t>
    <rPh sb="0" eb="2">
      <t>エイギョウ</t>
    </rPh>
    <phoneticPr fontId="1"/>
  </si>
  <si>
    <t>開発</t>
    <rPh sb="0" eb="2">
      <t>カイハツ</t>
    </rPh>
    <phoneticPr fontId="1"/>
  </si>
  <si>
    <t>人事</t>
    <rPh sb="0" eb="2">
      <t>ジンジ</t>
    </rPh>
    <phoneticPr fontId="1"/>
  </si>
  <si>
    <t>INSERT</t>
    <phoneticPr fontId="1"/>
  </si>
  <si>
    <r>
      <rPr>
        <b/>
        <sz val="11"/>
        <color theme="1"/>
        <rFont val="Yu Gothic"/>
        <family val="3"/>
        <charset val="128"/>
        <scheme val="minor"/>
      </rPr>
      <t>"insert into member values ("</t>
    </r>
    <r>
      <rPr>
        <sz val="11"/>
        <color theme="1"/>
        <rFont val="Yu Gothic"/>
        <family val="2"/>
        <scheme val="minor"/>
      </rPr>
      <t xml:space="preserve"> &amp; </t>
    </r>
    <r>
      <rPr>
        <sz val="11"/>
        <color rgb="FFFF0000"/>
        <rFont val="Yu Gothic"/>
        <family val="3"/>
        <charset val="128"/>
        <scheme val="minor"/>
      </rPr>
      <t>"'" &amp; $B3 &amp; "',"</t>
    </r>
    <r>
      <rPr>
        <sz val="11"/>
        <color theme="1"/>
        <rFont val="Yu Gothic"/>
        <family val="2"/>
        <scheme val="minor"/>
      </rPr>
      <t xml:space="preserve"> &amp; </t>
    </r>
    <r>
      <rPr>
        <sz val="11"/>
        <color rgb="FFFF0000"/>
        <rFont val="Yu Gothic"/>
        <family val="3"/>
        <charset val="128"/>
        <scheme val="minor"/>
      </rPr>
      <t>"'" &amp; $C3 &amp; "',"</t>
    </r>
    <r>
      <rPr>
        <sz val="11"/>
        <color theme="1"/>
        <rFont val="Yu Gothic"/>
        <family val="2"/>
        <scheme val="minor"/>
      </rPr>
      <t xml:space="preserve"> &amp; </t>
    </r>
    <r>
      <rPr>
        <sz val="11"/>
        <color rgb="FFFF0000"/>
        <rFont val="Yu Gothic"/>
        <family val="3"/>
        <charset val="128"/>
        <scheme val="minor"/>
      </rPr>
      <t>"'" &amp; $D3 &amp; "'"</t>
    </r>
    <r>
      <rPr>
        <sz val="11"/>
        <color theme="1"/>
        <rFont val="Yu Gothic"/>
        <family val="2"/>
        <scheme val="minor"/>
      </rPr>
      <t xml:space="preserve">  </t>
    </r>
    <r>
      <rPr>
        <b/>
        <sz val="11"/>
        <color theme="1"/>
        <rFont val="Yu Gothic"/>
        <family val="3"/>
        <charset val="128"/>
        <scheme val="minor"/>
      </rPr>
      <t>&amp;")"</t>
    </r>
    <phoneticPr fontId="1"/>
  </si>
  <si>
    <t>（シングルクォート） +（値） + （シングルコード ＋カンマ）</t>
    <rPh sb="13" eb="14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</si>
</sst>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3" fillId="0" borderId="0" xfId="1"/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2" borderId="8" xfId="0" applyFill="1" applyBorder="1"/>
    <xf numFmtId="49" fontId="0" fillId="0" borderId="0" xfId="0" applyNumberFormat="1"/>
    <xf numFmtId="49" fontId="0" fillId="0" borderId="10" xfId="0" applyNumberFormat="1" applyBorder="1"/>
    <xf numFmtId="49" fontId="0" fillId="0" borderId="11" xfId="0" applyNumberFormat="1" applyBorder="1"/>
    <xf numFmtId="49" fontId="0" fillId="3" borderId="10" xfId="0" applyNumberFormat="1" applyFill="1" applyBorder="1"/>
    <xf numFmtId="49" fontId="0" fillId="3" borderId="11" xfId="0" applyNumberFormat="1" applyFill="1" applyBorder="1"/>
    <xf numFmtId="49" fontId="0" fillId="3" borderId="12" xfId="0" applyNumberFormat="1" applyFill="1" applyBorder="1"/>
    <xf numFmtId="49" fontId="4" fillId="0" borderId="0" xfId="0" applyNumberFormat="1" applyFont="1"/>
  </cellXfs>
  <cellStyles count="2">
    <cellStyle name="ハイパーリンク" xfId="1" builtinId="8"/>
    <cellStyle name="標準" xfId="0" builtinId="0"/>
  </cellStyles>
  <dxfs count="3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431321</xdr:colOff>
      <xdr:row>29</xdr:row>
      <xdr:rowOff>181154</xdr:rowOff>
    </xdr:from>
    <xdr:to>
      <xdr:col>10</xdr:col>
      <xdr:colOff>189781</xdr:colOff>
      <xdr:row>44</xdr:row>
      <xdr:rowOff>83930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tem">
              <a:extLst>
                <a:ext uri="{FF2B5EF4-FFF2-40B4-BE49-F238E27FC236}">
                  <a16:creationId xmlns:a16="http://schemas.microsoft.com/office/drawing/2014/main" id="{F2154EA0-72A0-F9AE-5479-DA1B31770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2113" y="6685471"/>
              <a:ext cx="1828800" cy="2594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item" xr10:uid="{4842B931-F9A7-4C7D-9D2A-D5AB0A09A46F}" sourceName="item">
  <extLst>
    <x:ext xmlns:x15="http://schemas.microsoft.com/office/spreadsheetml/2010/11/main" uri="{2F2917AC-EB37-4324-AD4E-5DD8C200BD13}">
      <x15:tableSlicerCache tableId="2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" xr10:uid="{BE26660D-0131-437C-AE55-549E137CD00E}" cache="スライサー_item" caption="item" rowHeight="249088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E53363-1498-4B72-9933-933583932AC2}" name="テーブル2" displayName="テーブル2" ref="E31:G36" totalsRowCount="1">
  <autoFilter ref="E31:G35" xr:uid="{1DE53363-1498-4B72-9933-933583932AC2}">
    <filterColumn colId="1">
      <filters>
        <filter val="a"/>
      </filters>
    </filterColumn>
  </autoFilter>
  <tableColumns count="3">
    <tableColumn id="1" xr3:uid="{AEC61B83-0E44-44EA-8F83-688C7C2FC4F5}" name="no" totalsRowLabel="集計"/>
    <tableColumn id="2" xr3:uid="{CA321462-F8F3-4577-A432-D7CB397902B1}" name="item"/>
    <tableColumn id="3" xr3:uid="{44F32862-4467-4C8E-8490-6BBA1825768E}" name="value" totalsRowFunction="sum"/>
  </tableColumns>
  <tableStyleInfo name="TableStyleLight14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72CD8-3348-45C6-9E18-BAA1A673D086}" name="アイテムテーブル" displayName="アイテムテーブル" ref="A2:A7" totalsRowShown="0" headerRowDxfId="2" headerRowBorderDxfId="1" tableBorderDxfId="0">
  <autoFilter ref="A2:A7" xr:uid="{65972CD8-3348-45C6-9E18-BAA1A673D086}"/>
  <tableColumns count="1">
    <tableColumn id="1" xr3:uid="{9AB0A835-57BC-4D69-92E5-C848A5DC346B}" name="ma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47D58-A921-4CF8-84FD-6DF62517E9F6}">
  <dimension ref="A3:P36"/>
  <sheetViews>
    <sheetView workbookViewId="0">
      <selection activeCell="J28" sqref="J28"/>
    </sheetView>
  </sheetViews>
  <sheetFormatPr defaultRowHeight="17.7"/>
  <sheetData>
    <row r="3" spans="2:10">
      <c r="B3" s="8">
        <v>1</v>
      </c>
      <c r="C3" s="9">
        <v>4</v>
      </c>
      <c r="D3" s="10">
        <v>7</v>
      </c>
      <c r="H3">
        <v>1</v>
      </c>
      <c r="I3">
        <v>4</v>
      </c>
      <c r="J3">
        <v>7</v>
      </c>
    </row>
    <row r="4" spans="2:10">
      <c r="B4" s="3">
        <v>2</v>
      </c>
      <c r="C4">
        <v>5</v>
      </c>
      <c r="D4" s="4">
        <v>8</v>
      </c>
      <c r="H4">
        <v>2</v>
      </c>
      <c r="I4">
        <v>5</v>
      </c>
      <c r="J4">
        <v>8</v>
      </c>
    </row>
    <row r="5" spans="2:10">
      <c r="B5" s="5">
        <v>3</v>
      </c>
      <c r="C5" s="6">
        <v>6</v>
      </c>
      <c r="D5" s="7">
        <v>9</v>
      </c>
      <c r="H5">
        <v>3</v>
      </c>
      <c r="I5">
        <v>6</v>
      </c>
      <c r="J5">
        <v>9</v>
      </c>
    </row>
    <row r="7" spans="2:10">
      <c r="B7" s="11">
        <v>123</v>
      </c>
    </row>
    <row r="8" spans="2:10">
      <c r="B8" s="11">
        <v>123</v>
      </c>
    </row>
    <row r="9" spans="2:10">
      <c r="B9">
        <v>123</v>
      </c>
    </row>
    <row r="12" spans="2:10">
      <c r="B12">
        <v>1</v>
      </c>
      <c r="C12">
        <v>4</v>
      </c>
      <c r="D12">
        <v>7</v>
      </c>
      <c r="F12" s="13" t="s">
        <v>4</v>
      </c>
      <c r="G12" s="14"/>
      <c r="H12" s="15"/>
    </row>
    <row r="13" spans="2:10">
      <c r="B13">
        <v>2</v>
      </c>
      <c r="C13">
        <v>5</v>
      </c>
      <c r="D13">
        <v>8</v>
      </c>
      <c r="F13" s="5">
        <v>1</v>
      </c>
      <c r="G13" s="6">
        <v>2</v>
      </c>
      <c r="H13" s="7">
        <v>3</v>
      </c>
    </row>
    <row r="14" spans="2:10">
      <c r="B14">
        <v>3</v>
      </c>
      <c r="C14">
        <v>6</v>
      </c>
      <c r="D14">
        <v>9</v>
      </c>
    </row>
    <row r="17" spans="1:16">
      <c r="A17" t="s">
        <v>0</v>
      </c>
    </row>
    <row r="18" spans="1:16">
      <c r="B18" s="12" t="s">
        <v>1</v>
      </c>
    </row>
    <row r="20" spans="1:16">
      <c r="F20" t="s">
        <v>13</v>
      </c>
      <c r="J20" t="s">
        <v>17</v>
      </c>
      <c r="K20" t="s">
        <v>20</v>
      </c>
      <c r="L20">
        <f>IFERROR(VLOOKUP($K20, J22:K24, 2, 0), "値がない")</f>
        <v>100</v>
      </c>
      <c r="N20" t="s">
        <v>24</v>
      </c>
      <c r="O20">
        <f>COUNTIF($N21:$N24, "OK")</f>
        <v>3</v>
      </c>
      <c r="P20">
        <f>COUNTIF($N21:$N24, "NG")</f>
        <v>1</v>
      </c>
    </row>
    <row r="21" spans="1:16">
      <c r="B21">
        <v>1</v>
      </c>
      <c r="C21" t="s">
        <v>9</v>
      </c>
      <c r="J21" s="8" t="s">
        <v>19</v>
      </c>
      <c r="K21" s="10" t="s">
        <v>23</v>
      </c>
      <c r="N21" s="16" t="s">
        <v>25</v>
      </c>
    </row>
    <row r="22" spans="1:16">
      <c r="B22">
        <v>2</v>
      </c>
      <c r="F22" t="s">
        <v>14</v>
      </c>
      <c r="G22">
        <v>1000</v>
      </c>
      <c r="J22" s="3" t="s">
        <v>20</v>
      </c>
      <c r="K22" s="4">
        <v>100</v>
      </c>
      <c r="N22" s="17" t="s">
        <v>25</v>
      </c>
    </row>
    <row r="23" spans="1:16">
      <c r="B23">
        <v>3</v>
      </c>
      <c r="C23" t="s">
        <v>11</v>
      </c>
      <c r="J23" s="3" t="s">
        <v>21</v>
      </c>
      <c r="K23" s="4">
        <v>200</v>
      </c>
      <c r="N23" s="17" t="s">
        <v>25</v>
      </c>
    </row>
    <row r="24" spans="1:16">
      <c r="B24">
        <f>COUNT(B21:B23)</f>
        <v>3</v>
      </c>
      <c r="C24">
        <f>COUNTA(C21:C23)</f>
        <v>2</v>
      </c>
      <c r="F24" s="1" t="s">
        <v>15</v>
      </c>
      <c r="G24" s="2" t="s">
        <v>16</v>
      </c>
      <c r="J24" s="5" t="s">
        <v>22</v>
      </c>
      <c r="K24" s="7">
        <v>300</v>
      </c>
      <c r="N24" s="18" t="s">
        <v>26</v>
      </c>
    </row>
    <row r="25" spans="1:16">
      <c r="B25" t="s">
        <v>12</v>
      </c>
      <c r="F25" s="3">
        <v>1</v>
      </c>
      <c r="G25" s="4">
        <f>$G$22*F25</f>
        <v>1000</v>
      </c>
    </row>
    <row r="26" spans="1:16">
      <c r="B26" t="str">
        <f>IF(B24&gt;=3, "3以上", "３未満")</f>
        <v>3以上</v>
      </c>
      <c r="F26" s="3">
        <v>2</v>
      </c>
      <c r="G26" s="4">
        <f>$G$22*F26</f>
        <v>2000</v>
      </c>
    </row>
    <row r="27" spans="1:16">
      <c r="F27" s="5">
        <v>3</v>
      </c>
      <c r="G27" s="7">
        <f>$G$22*F27</f>
        <v>3000</v>
      </c>
    </row>
    <row r="30" spans="1:16">
      <c r="B30" t="s">
        <v>28</v>
      </c>
      <c r="E30" t="s">
        <v>32</v>
      </c>
    </row>
    <row r="31" spans="1:16">
      <c r="B31" s="16" t="s">
        <v>3</v>
      </c>
      <c r="E31" t="s">
        <v>18</v>
      </c>
      <c r="F31" t="s">
        <v>2</v>
      </c>
      <c r="G31" t="s">
        <v>23</v>
      </c>
    </row>
    <row r="32" spans="1:16">
      <c r="B32" s="16" t="s">
        <v>5</v>
      </c>
      <c r="E32">
        <v>1</v>
      </c>
      <c r="F32" t="s">
        <v>9</v>
      </c>
      <c r="G32">
        <v>1</v>
      </c>
    </row>
    <row r="33" spans="2:7" hidden="1">
      <c r="B33" s="16" t="s">
        <v>7</v>
      </c>
      <c r="E33">
        <v>2</v>
      </c>
      <c r="F33" t="s">
        <v>10</v>
      </c>
      <c r="G33">
        <v>2</v>
      </c>
    </row>
    <row r="34" spans="2:7" hidden="1">
      <c r="B34" s="19" t="s">
        <v>29</v>
      </c>
      <c r="E34">
        <v>3</v>
      </c>
      <c r="F34" t="s">
        <v>11</v>
      </c>
      <c r="G34">
        <v>3</v>
      </c>
    </row>
    <row r="35" spans="2:7" hidden="1">
      <c r="E35">
        <v>4</v>
      </c>
      <c r="F35" t="s">
        <v>33</v>
      </c>
      <c r="G35">
        <v>4</v>
      </c>
    </row>
    <row r="36" spans="2:7">
      <c r="E36" t="s">
        <v>34</v>
      </c>
      <c r="G36">
        <f>SUBTOTAL(109,テーブル2[value])</f>
        <v>1</v>
      </c>
    </row>
  </sheetData>
  <autoFilter ref="B30:B34" xr:uid="{5B747D58-A921-4CF8-84FD-6DF62517E9F6}"/>
  <phoneticPr fontId="1"/>
  <dataValidations count="1">
    <dataValidation type="list" allowBlank="1" showInputMessage="1" showErrorMessage="1" sqref="B31:B34" xr:uid="{4EFB2543-5324-4655-BDB6-0596978B61B8}">
      <formula1>INDIRECT("アイテムテーブル")</formula1>
    </dataValidation>
  </dataValidations>
  <hyperlinks>
    <hyperlink ref="B18" location="Sheet2!A1" display="Sheet2!A1" xr:uid="{E6D8FE87-1028-444C-9383-C8658C5E3BC7}"/>
  </hyperlink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8BE0-6CDD-4FF1-93D3-7556D09541A9}">
  <dimension ref="A2:A7"/>
  <sheetViews>
    <sheetView workbookViewId="0">
      <selection activeCell="A7" sqref="A7"/>
    </sheetView>
  </sheetViews>
  <sheetFormatPr defaultRowHeight="17.7"/>
  <sheetData>
    <row r="2" spans="1:1">
      <c r="A2" s="20" t="s">
        <v>27</v>
      </c>
    </row>
    <row r="3" spans="1:1">
      <c r="A3" t="s">
        <v>4</v>
      </c>
    </row>
    <row r="4" spans="1:1">
      <c r="A4" t="s">
        <v>6</v>
      </c>
    </row>
    <row r="5" spans="1:1">
      <c r="A5" t="s">
        <v>8</v>
      </c>
    </row>
    <row r="6" spans="1:1">
      <c r="A6" t="s">
        <v>30</v>
      </c>
    </row>
    <row r="7" spans="1:1">
      <c r="A7" t="s">
        <v>31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tabSelected="1" workbookViewId="0"/>
  </sheetViews>
  <sheetFormatPr defaultRowHeight="17.7"/>
  <cols>
    <col min="2" max="4" width="8.88671875" style="21"/>
    <col min="5" max="5" width="60.109375" customWidth="1"/>
  </cols>
  <sheetData>
    <row r="2" spans="2:5">
      <c r="B2" s="24" t="s">
        <v>35</v>
      </c>
      <c r="C2" s="25" t="s">
        <v>36</v>
      </c>
      <c r="D2" s="25" t="s">
        <v>37</v>
      </c>
      <c r="E2" s="26" t="s">
        <v>47</v>
      </c>
    </row>
    <row r="3" spans="2:5">
      <c r="B3" s="22" t="s">
        <v>38</v>
      </c>
      <c r="C3" s="23" t="s">
        <v>41</v>
      </c>
      <c r="D3" s="23" t="s">
        <v>44</v>
      </c>
      <c r="E3" s="10" t="str">
        <f>"insert into member values (" &amp; "'" &amp; $B3 &amp; "'," &amp; "'" &amp; $C3 &amp; "'," &amp; "'" &amp; $D3 &amp; "'"  &amp;")"</f>
        <v>insert into member values ('001','sato','営業')</v>
      </c>
    </row>
    <row r="4" spans="2:5">
      <c r="B4" s="22" t="s">
        <v>39</v>
      </c>
      <c r="C4" s="23" t="s">
        <v>42</v>
      </c>
      <c r="D4" s="23" t="s">
        <v>45</v>
      </c>
      <c r="E4" s="10" t="str">
        <f>"insert into member values (" &amp; "'" &amp; $B4 &amp; "'," &amp; "'" &amp; $C4 &amp; "'," &amp; "'" &amp; $D4 &amp; "'"  &amp;")"</f>
        <v>insert into member values ('002','nakamura','開発')</v>
      </c>
    </row>
    <row r="5" spans="2:5">
      <c r="B5" s="22" t="s">
        <v>40</v>
      </c>
      <c r="C5" s="23" t="s">
        <v>43</v>
      </c>
      <c r="D5" s="23" t="s">
        <v>46</v>
      </c>
      <c r="E5" s="10" t="str">
        <f>"insert into member values (" &amp; "'" &amp; $B5 &amp; "'," &amp; "'" &amp; $C5 &amp; "'," &amp; "'" &amp; $D5 &amp; "'"  &amp;")"</f>
        <v>insert into member values ('003','maguchi','人事')</v>
      </c>
    </row>
    <row r="7" spans="2:5">
      <c r="E7" s="27" t="s">
        <v>48</v>
      </c>
    </row>
    <row r="8" spans="2:5">
      <c r="E8" t="s">
        <v>49</v>
      </c>
    </row>
    <row r="9" spans="2:5">
      <c r="E9" s="21"/>
    </row>
    <row r="10" spans="2:5">
      <c r="E10" s="21"/>
    </row>
    <row r="11" spans="2:5">
      <c r="E11" s="21"/>
    </row>
    <row r="12" spans="2:5">
      <c r="E12" s="2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Sheet2</vt:lpstr>
      <vt:lpstr>SQL生成サンプル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鈴木真</dc:creator>
  <cp:lastModifiedBy>真 鈴木</cp:lastModifiedBy>
  <dcterms:created xsi:type="dcterms:W3CDTF">2015-06-05T18:19:34Z</dcterms:created>
  <dcterms:modified xsi:type="dcterms:W3CDTF">2025-08-31T08:15:35Z</dcterms:modified>
</cp:coreProperties>
</file>