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CSE\CSMC\CSMC_2021WS\ex06\"/>
    </mc:Choice>
  </mc:AlternateContent>
  <xr:revisionPtr revIDLastSave="0" documentId="13_ncr:1_{6B6A0752-9A5D-4665-9796-BB3D237464C8}" xr6:coauthVersionLast="47" xr6:coauthVersionMax="47" xr10:uidLastSave="{00000000-0000-0000-0000-000000000000}"/>
  <bookViews>
    <workbookView xWindow="-120" yWindow="16080" windowWidth="29040" windowHeight="15840" activeTab="4" xr2:uid="{00000000-000D-0000-FFFF-FFFF00000000}"/>
  </bookViews>
  <sheets>
    <sheet name="Prefix sum" sheetId="3" r:id="rId1"/>
    <sheet name="Kernel1" sheetId="5" r:id="rId2"/>
    <sheet name="Part1_timings" sheetId="4" r:id="rId3"/>
    <sheet name="P2_sanity" sheetId="6" r:id="rId4"/>
    <sheet name="Sheet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7" l="1"/>
  <c r="A11" i="7"/>
  <c r="A10" i="7"/>
  <c r="A9" i="7"/>
  <c r="A8" i="7"/>
  <c r="A7" i="7"/>
  <c r="O2" i="6"/>
  <c r="AA15" i="3"/>
  <c r="Z15" i="3"/>
  <c r="Y15" i="3"/>
  <c r="X15" i="3"/>
  <c r="L15" i="3"/>
  <c r="N15" i="3"/>
  <c r="M15" i="3"/>
  <c r="O15" i="3"/>
</calcChain>
</file>

<file path=xl/sharedStrings.xml><?xml version="1.0" encoding="utf-8"?>
<sst xmlns="http://schemas.openxmlformats.org/spreadsheetml/2006/main" count="54" uniqueCount="37">
  <si>
    <t>grid level</t>
  </si>
  <si>
    <t xml:space="preserve">everybody needs their point, where to start. </t>
  </si>
  <si>
    <t>matrix</t>
  </si>
  <si>
    <t>values</t>
  </si>
  <si>
    <t>compressed s row</t>
  </si>
  <si>
    <t>row positions</t>
  </si>
  <si>
    <t>row starting points (= last entry plus number of entries in last row = number of entries of all rows before me)</t>
  </si>
  <si>
    <t>so if every thread knows its number of entries - a prefix sum will do the trick. But… do we now need as many threads, as we have rows?</t>
  </si>
  <si>
    <t>exlcusive scan</t>
  </si>
  <si>
    <t>inclusidve scan 1</t>
  </si>
  <si>
    <t>inclusidve scan 2</t>
  </si>
  <si>
    <t>300000000;5.08280000e-02</t>
  </si>
  <si>
    <t>N</t>
  </si>
  <si>
    <t xml:space="preserve"> elapsed time in s</t>
  </si>
  <si>
    <t>vector divided in as many sections as there are blocks</t>
  </si>
  <si>
    <t>section divided in as many subsections, as needed</t>
  </si>
  <si>
    <t>subsection size = number of threads per block</t>
  </si>
  <si>
    <t>output vector</t>
  </si>
  <si>
    <t>input vector</t>
  </si>
  <si>
    <t>separate prefix sum</t>
  </si>
  <si>
    <t>carries</t>
  </si>
  <si>
    <t>sum over sections</t>
  </si>
  <si>
    <t>sum1</t>
  </si>
  <si>
    <t>sum2</t>
  </si>
  <si>
    <t>sum1 + sum2</t>
  </si>
  <si>
    <t>already done</t>
  </si>
  <si>
    <t>add to each entry</t>
  </si>
  <si>
    <t>stride = 1</t>
  </si>
  <si>
    <t>stride = 2</t>
  </si>
  <si>
    <t>stride = 4</t>
  </si>
  <si>
    <t>sum</t>
  </si>
  <si>
    <t>row offsets</t>
  </si>
  <si>
    <t>benchmarking system assembly</t>
  </si>
  <si>
    <t xml:space="preserve"> time device SA in s</t>
  </si>
  <si>
    <t xml:space="preserve"> time host SA in s</t>
  </si>
  <si>
    <t>time for cg solver</t>
  </si>
  <si>
    <t>grid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</si>
</sst>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8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1" xfId="0" applyFill="1" applyBorder="1"/>
    <xf numFmtId="0" fontId="2" fillId="0" borderId="0" xfId="0" applyFont="1" applyAlignment="1">
      <alignment vertical="center"/>
    </xf>
    <xf numFmtId="11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2072072471595"/>
          <c:y val="5.0925925925925923E-2"/>
          <c:w val="0.77534449478372414"/>
          <c:h val="0.78877265849749645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Part1_timings!$G$3</c:f>
              <c:strCache>
                <c:ptCount val="1"/>
                <c:pt idx="0">
                  <c:v>exlcusive scan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Part1_timings!$G$4:$G$13</c:f>
              <c:numCache>
                <c:formatCode>0.00E+00</c:formatCode>
                <c:ptCount val="10"/>
                <c:pt idx="0">
                  <c:v>1.8000000000000001E-4</c:v>
                </c:pt>
                <c:pt idx="1">
                  <c:v>1.8000000000000001E-4</c:v>
                </c:pt>
                <c:pt idx="2">
                  <c:v>2.9100000000000003E-4</c:v>
                </c:pt>
                <c:pt idx="3">
                  <c:v>8.0999999999999996E-4</c:v>
                </c:pt>
                <c:pt idx="4">
                  <c:v>2.0769999999999999E-3</c:v>
                </c:pt>
                <c:pt idx="5">
                  <c:v>6.1069999999999996E-3</c:v>
                </c:pt>
                <c:pt idx="6">
                  <c:v>1.983E-2</c:v>
                </c:pt>
                <c:pt idx="7">
                  <c:v>7.3550000000000004E-3</c:v>
                </c:pt>
                <c:pt idx="8">
                  <c:v>1.9449000000000001E-2</c:v>
                </c:pt>
                <c:pt idx="9">
                  <c:v>5.1249000000000003E-2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E-4C0B-B1D1-650A0FEABFD6}"/>
            </c:ext>
          </c:extLst>
        </c:ser>
        <c:ser>
          <c:idx val="1"/>
          <c:order val="1"/>
          <c:tx>
            <c:strRef>
              <c:f>Part1_timings!$H$3</c:f>
              <c:strCache>
                <c:ptCount val="1"/>
                <c:pt idx="0">
                  <c:v>inclusidve scan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Part1_timings!$H$4:$H$13</c:f>
              <c:numCache>
                <c:formatCode>0.00E+00</c:formatCode>
                <c:ptCount val="10"/>
                <c:pt idx="0">
                  <c:v>1.95E-4</c:v>
                </c:pt>
                <c:pt idx="1">
                  <c:v>1.9900000000000001E-4</c:v>
                </c:pt>
                <c:pt idx="2">
                  <c:v>3.1700000000000001E-4</c:v>
                </c:pt>
                <c:pt idx="3">
                  <c:v>8.6499999999999999E-4</c:v>
                </c:pt>
                <c:pt idx="4">
                  <c:v>2.258E-3</c:v>
                </c:pt>
                <c:pt idx="5">
                  <c:v>6.4120000000000002E-3</c:v>
                </c:pt>
                <c:pt idx="6">
                  <c:v>2.2017999999999999E-2</c:v>
                </c:pt>
                <c:pt idx="7">
                  <c:v>9.3179999999999999E-3</c:v>
                </c:pt>
                <c:pt idx="8">
                  <c:v>2.4944999999999998E-2</c:v>
                </c:pt>
                <c:pt idx="9">
                  <c:v>7.2107000000000004E-2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E-4C0B-B1D1-650A0FEABFD6}"/>
            </c:ext>
          </c:extLst>
        </c:ser>
        <c:ser>
          <c:idx val="2"/>
          <c:order val="2"/>
          <c:tx>
            <c:strRef>
              <c:f>Part1_timings!$I$3</c:f>
              <c:strCache>
                <c:ptCount val="1"/>
                <c:pt idx="0">
                  <c:v>inclusidve scan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Part1_timings!$F$4:$F$13</c:f>
              <c:numCache>
                <c:formatCode>General</c:formatCode>
                <c:ptCount val="10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10000000</c:v>
                </c:pt>
                <c:pt idx="7">
                  <c:v>30000000</c:v>
                </c:pt>
                <c:pt idx="8">
                  <c:v>100000000</c:v>
                </c:pt>
                <c:pt idx="9">
                  <c:v>300000000</c:v>
                </c:pt>
              </c:numCache>
            </c:numRef>
          </c:xVal>
          <c:yVal>
            <c:numRef>
              <c:f>Part1_timings!$I$4:$I$13</c:f>
              <c:numCache>
                <c:formatCode>0.00E+00</c:formatCode>
                <c:ptCount val="10"/>
                <c:pt idx="0">
                  <c:v>1.75E-4</c:v>
                </c:pt>
                <c:pt idx="1">
                  <c:v>1.7799999999999999E-4</c:v>
                </c:pt>
                <c:pt idx="2">
                  <c:v>2.9100000000000003E-4</c:v>
                </c:pt>
                <c:pt idx="3">
                  <c:v>8.0400000000000003E-4</c:v>
                </c:pt>
                <c:pt idx="4">
                  <c:v>2.0699999999999998E-3</c:v>
                </c:pt>
                <c:pt idx="5">
                  <c:v>5.8799999999999998E-3</c:v>
                </c:pt>
                <c:pt idx="6">
                  <c:v>1.9939999999999999E-2</c:v>
                </c:pt>
                <c:pt idx="7">
                  <c:v>7.1450000000000003E-3</c:v>
                </c:pt>
                <c:pt idx="8">
                  <c:v>1.7895000000000001E-2</c:v>
                </c:pt>
                <c:pt idx="9">
                  <c:v>5.0827999999999998E-2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DE-4C0B-B1D1-650A0FEA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02176"/>
        <c:axId val="2102004256"/>
      </c:scatterChart>
      <c:valAx>
        <c:axId val="21020021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04256"/>
        <c:crossesAt val="1.0000000000000003E-4"/>
        <c:crossBetween val="midCat"/>
      </c:valAx>
      <c:valAx>
        <c:axId val="2102004256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0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19588698284326"/>
          <c:y val="9.4405429080520409E-2"/>
          <c:w val="0.29781386701662299"/>
          <c:h val="0.31584153734359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 time device SA in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Sheet1!$B$7:$B$12</c:f>
              <c:numCache>
                <c:formatCode>General</c:formatCode>
                <c:ptCount val="6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</c:numCache>
            </c:numRef>
          </c:xVal>
          <c:yVal>
            <c:numRef>
              <c:f>Sheet1!$C$7:$C$12</c:f>
              <c:numCache>
                <c:formatCode>0.00E+00</c:formatCode>
                <c:ptCount val="6"/>
                <c:pt idx="0">
                  <c:v>1.9699999999999999E-4</c:v>
                </c:pt>
                <c:pt idx="1">
                  <c:v>2.3699999999999999E-4</c:v>
                </c:pt>
                <c:pt idx="2">
                  <c:v>4.3100000000000001E-4</c:v>
                </c:pt>
                <c:pt idx="3">
                  <c:v>6.4499999999999996E-4</c:v>
                </c:pt>
                <c:pt idx="4">
                  <c:v>4.7699999999999999E-4</c:v>
                </c:pt>
                <c:pt idx="5">
                  <c:v>1.7160000000000001E-3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8-4E0B-9D09-1C909165214F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 time host SA in 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Sheet1!$B$7:$B$12</c:f>
              <c:numCache>
                <c:formatCode>General</c:formatCode>
                <c:ptCount val="6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</c:numCache>
            </c:numRef>
          </c:xVal>
          <c:yVal>
            <c:numRef>
              <c:f>Sheet1!$D$7:$D$12</c:f>
              <c:numCache>
                <c:formatCode>0.00E+00</c:formatCode>
                <c:ptCount val="6"/>
                <c:pt idx="0">
                  <c:v>1.792E-3</c:v>
                </c:pt>
                <c:pt idx="1">
                  <c:v>7.737E-3</c:v>
                </c:pt>
                <c:pt idx="2">
                  <c:v>3.8787000000000002E-2</c:v>
                </c:pt>
                <c:pt idx="3">
                  <c:v>0.175399</c:v>
                </c:pt>
                <c:pt idx="4">
                  <c:v>0.75156800000000001</c:v>
                </c:pt>
                <c:pt idx="5">
                  <c:v>2.8961839999999999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8-4E0B-9D09-1C909165214F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time for cg solver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Sheet1!$B$7:$B$12</c:f>
              <c:numCache>
                <c:formatCode>General</c:formatCode>
                <c:ptCount val="6"/>
                <c:pt idx="0">
                  <c:v>900</c:v>
                </c:pt>
                <c:pt idx="1">
                  <c:v>3600</c:v>
                </c:pt>
                <c:pt idx="2">
                  <c:v>14400</c:v>
                </c:pt>
                <c:pt idx="3">
                  <c:v>57600</c:v>
                </c:pt>
                <c:pt idx="4">
                  <c:v>230400</c:v>
                </c:pt>
                <c:pt idx="5">
                  <c:v>921600</c:v>
                </c:pt>
              </c:numCache>
            </c:numRef>
          </c:xVal>
          <c:yVal>
            <c:numRef>
              <c:f>Sheet1!$E$7:$E$12</c:f>
              <c:numCache>
                <c:formatCode>General</c:formatCode>
                <c:ptCount val="6"/>
                <c:pt idx="0">
                  <c:v>8.5249999999999996E-3</c:v>
                </c:pt>
                <c:pt idx="1">
                  <c:v>1.6493000000000001E-2</c:v>
                </c:pt>
                <c:pt idx="2">
                  <c:v>3.5187999999999997E-2</c:v>
                </c:pt>
                <c:pt idx="3">
                  <c:v>0.12673400000000001</c:v>
                </c:pt>
                <c:pt idx="4">
                  <c:v>0.59076399999999996</c:v>
                </c:pt>
                <c:pt idx="5">
                  <c:v>1.03868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C8-4E0B-9D09-1C909165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30943"/>
        <c:axId val="2050231775"/>
      </c:scatterChart>
      <c:valAx>
        <c:axId val="2050230943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31775"/>
        <c:crossesAt val="1.0000000000000003E-4"/>
        <c:crossBetween val="midCat"/>
      </c:valAx>
      <c:valAx>
        <c:axId val="20502317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3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100263</xdr:colOff>
      <xdr:row>5</xdr:row>
      <xdr:rowOff>110290</xdr:rowOff>
    </xdr:from>
    <xdr:to>
      <xdr:col>48</xdr:col>
      <xdr:colOff>102577</xdr:colOff>
      <xdr:row>6</xdr:row>
      <xdr:rowOff>178545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38773B8-BC7C-4053-94B5-72309AFD24F4}"/>
            </a:ext>
          </a:extLst>
        </xdr:cNvPr>
        <xdr:cNvCxnSpPr/>
      </xdr:nvCxnSpPr>
      <xdr:spPr>
        <a:xfrm>
          <a:off x="8963526" y="1072816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80211</xdr:colOff>
      <xdr:row>5</xdr:row>
      <xdr:rowOff>110290</xdr:rowOff>
    </xdr:from>
    <xdr:to>
      <xdr:col>48</xdr:col>
      <xdr:colOff>45118</xdr:colOff>
      <xdr:row>6</xdr:row>
      <xdr:rowOff>175461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C61C588-573E-460F-A378-3B4D1B68DCC4}"/>
            </a:ext>
          </a:extLst>
        </xdr:cNvPr>
        <xdr:cNvCxnSpPr/>
      </xdr:nvCxnSpPr>
      <xdr:spPr>
        <a:xfrm>
          <a:off x="8763000" y="1072816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100263</xdr:colOff>
      <xdr:row>10</xdr:row>
      <xdr:rowOff>110289</xdr:rowOff>
    </xdr:from>
    <xdr:to>
      <xdr:col>48</xdr:col>
      <xdr:colOff>105275</xdr:colOff>
      <xdr:row>11</xdr:row>
      <xdr:rowOff>186258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092CA24-00BE-4D2A-A0DB-2793A4C63106}"/>
            </a:ext>
          </a:extLst>
        </xdr:cNvPr>
        <xdr:cNvCxnSpPr/>
      </xdr:nvCxnSpPr>
      <xdr:spPr>
        <a:xfrm>
          <a:off x="8963526" y="2065421"/>
          <a:ext cx="5012" cy="27649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100263</xdr:colOff>
      <xdr:row>10</xdr:row>
      <xdr:rowOff>125329</xdr:rowOff>
    </xdr:from>
    <xdr:to>
      <xdr:col>48</xdr:col>
      <xdr:colOff>40105</xdr:colOff>
      <xdr:row>11</xdr:row>
      <xdr:rowOff>185487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FB68E32-0C65-4D0D-8029-E612D34B673B}"/>
            </a:ext>
          </a:extLst>
        </xdr:cNvPr>
        <xdr:cNvCxnSpPr/>
      </xdr:nvCxnSpPr>
      <xdr:spPr>
        <a:xfrm>
          <a:off x="8602579" y="2080461"/>
          <a:ext cx="300789" cy="260684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85224</xdr:colOff>
      <xdr:row>15</xdr:row>
      <xdr:rowOff>105276</xdr:rowOff>
    </xdr:from>
    <xdr:to>
      <xdr:col>48</xdr:col>
      <xdr:colOff>90235</xdr:colOff>
      <xdr:row>16</xdr:row>
      <xdr:rowOff>191271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E789D26-4BD7-4475-BC62-0727F508BE1A}"/>
            </a:ext>
          </a:extLst>
        </xdr:cNvPr>
        <xdr:cNvCxnSpPr/>
      </xdr:nvCxnSpPr>
      <xdr:spPr>
        <a:xfrm>
          <a:off x="8948487" y="3053013"/>
          <a:ext cx="5011" cy="286521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15</xdr:row>
      <xdr:rowOff>110289</xdr:rowOff>
    </xdr:from>
    <xdr:to>
      <xdr:col>47</xdr:col>
      <xdr:colOff>170448</xdr:colOff>
      <xdr:row>16</xdr:row>
      <xdr:rowOff>155408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872BC73-1565-4F86-9EBA-7962DA98195F}"/>
            </a:ext>
          </a:extLst>
        </xdr:cNvPr>
        <xdr:cNvCxnSpPr/>
      </xdr:nvCxnSpPr>
      <xdr:spPr>
        <a:xfrm>
          <a:off x="8236618" y="3058026"/>
          <a:ext cx="616619" cy="24564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80211</xdr:colOff>
      <xdr:row>10</xdr:row>
      <xdr:rowOff>90237</xdr:rowOff>
    </xdr:from>
    <xdr:to>
      <xdr:col>44</xdr:col>
      <xdr:colOff>85223</xdr:colOff>
      <xdr:row>11</xdr:row>
      <xdr:rowOff>166206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49B2B12-D519-459B-956A-A4AA87C6EF6A}"/>
            </a:ext>
          </a:extLst>
        </xdr:cNvPr>
        <xdr:cNvCxnSpPr/>
      </xdr:nvCxnSpPr>
      <xdr:spPr>
        <a:xfrm>
          <a:off x="8221579" y="2045369"/>
          <a:ext cx="5012" cy="276495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80211</xdr:colOff>
      <xdr:row>10</xdr:row>
      <xdr:rowOff>105277</xdr:rowOff>
    </xdr:from>
    <xdr:to>
      <xdr:col>44</xdr:col>
      <xdr:colOff>20053</xdr:colOff>
      <xdr:row>11</xdr:row>
      <xdr:rowOff>165435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B9FDA8E-E6A7-41DF-9FF6-0F577BD356F3}"/>
            </a:ext>
          </a:extLst>
        </xdr:cNvPr>
        <xdr:cNvCxnSpPr/>
      </xdr:nvCxnSpPr>
      <xdr:spPr>
        <a:xfrm>
          <a:off x="7860632" y="2060409"/>
          <a:ext cx="300789" cy="260684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90236</xdr:colOff>
      <xdr:row>5</xdr:row>
      <xdr:rowOff>110289</xdr:rowOff>
    </xdr:from>
    <xdr:to>
      <xdr:col>46</xdr:col>
      <xdr:colOff>92550</xdr:colOff>
      <xdr:row>6</xdr:row>
      <xdr:rowOff>178544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929F06D-5CC1-4998-8C78-D33B1351336E}"/>
            </a:ext>
          </a:extLst>
        </xdr:cNvPr>
        <xdr:cNvCxnSpPr/>
      </xdr:nvCxnSpPr>
      <xdr:spPr>
        <a:xfrm>
          <a:off x="8592552" y="1072815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70184</xdr:colOff>
      <xdr:row>5</xdr:row>
      <xdr:rowOff>110289</xdr:rowOff>
    </xdr:from>
    <xdr:to>
      <xdr:col>46</xdr:col>
      <xdr:colOff>35091</xdr:colOff>
      <xdr:row>6</xdr:row>
      <xdr:rowOff>175460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FB509FB-F0B3-40F7-B225-73E848C22F12}"/>
            </a:ext>
          </a:extLst>
        </xdr:cNvPr>
        <xdr:cNvCxnSpPr/>
      </xdr:nvCxnSpPr>
      <xdr:spPr>
        <a:xfrm>
          <a:off x="8392026" y="1072815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85224</xdr:colOff>
      <xdr:row>5</xdr:row>
      <xdr:rowOff>120316</xdr:rowOff>
    </xdr:from>
    <xdr:to>
      <xdr:col>44</xdr:col>
      <xdr:colOff>87538</xdr:colOff>
      <xdr:row>6</xdr:row>
      <xdr:rowOff>188571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F137E1D-4876-409F-B282-46E090D773EC}"/>
            </a:ext>
          </a:extLst>
        </xdr:cNvPr>
        <xdr:cNvCxnSpPr/>
      </xdr:nvCxnSpPr>
      <xdr:spPr>
        <a:xfrm>
          <a:off x="8226592" y="1082842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65171</xdr:colOff>
      <xdr:row>5</xdr:row>
      <xdr:rowOff>120316</xdr:rowOff>
    </xdr:from>
    <xdr:to>
      <xdr:col>44</xdr:col>
      <xdr:colOff>30079</xdr:colOff>
      <xdr:row>6</xdr:row>
      <xdr:rowOff>185487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5D88CCE-F53D-464C-9284-C0D645AAA9DD}"/>
            </a:ext>
          </a:extLst>
        </xdr:cNvPr>
        <xdr:cNvCxnSpPr/>
      </xdr:nvCxnSpPr>
      <xdr:spPr>
        <a:xfrm>
          <a:off x="8026066" y="1082842"/>
          <a:ext cx="145381" cy="265698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95249</xdr:colOff>
      <xdr:row>5</xdr:row>
      <xdr:rowOff>110290</xdr:rowOff>
    </xdr:from>
    <xdr:to>
      <xdr:col>42</xdr:col>
      <xdr:colOff>97563</xdr:colOff>
      <xdr:row>6</xdr:row>
      <xdr:rowOff>178545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8143D92-6B22-45A6-BD12-B3799EA9A630}"/>
            </a:ext>
          </a:extLst>
        </xdr:cNvPr>
        <xdr:cNvCxnSpPr/>
      </xdr:nvCxnSpPr>
      <xdr:spPr>
        <a:xfrm>
          <a:off x="7875670" y="1072816"/>
          <a:ext cx="2314" cy="268782"/>
        </a:xfrm>
        <a:prstGeom prst="straightConnector1">
          <a:avLst/>
        </a:prstGeom>
        <a:ln w="1905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20839</xdr:colOff>
      <xdr:row>13</xdr:row>
      <xdr:rowOff>47626</xdr:rowOff>
    </xdr:from>
    <xdr:to>
      <xdr:col>17</xdr:col>
      <xdr:colOff>5955</xdr:colOff>
      <xdr:row>13</xdr:row>
      <xdr:rowOff>181572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827994C7-0E4E-4B5C-A57B-860FF10A028F}"/>
            </a:ext>
          </a:extLst>
        </xdr:cNvPr>
        <xdr:cNvSpPr/>
      </xdr:nvSpPr>
      <xdr:spPr>
        <a:xfrm rot="16200000">
          <a:off x="2714628" y="2330650"/>
          <a:ext cx="133946" cy="520897"/>
        </a:xfrm>
        <a:prstGeom prst="rightBrac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</xdr:colOff>
      <xdr:row>11</xdr:row>
      <xdr:rowOff>35719</xdr:rowOff>
    </xdr:from>
    <xdr:to>
      <xdr:col>31</xdr:col>
      <xdr:colOff>142875</xdr:colOff>
      <xdr:row>12</xdr:row>
      <xdr:rowOff>47625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5E212B16-7E34-47B1-B68C-81E0BC8E7AA8}"/>
            </a:ext>
          </a:extLst>
        </xdr:cNvPr>
        <xdr:cNvSpPr/>
      </xdr:nvSpPr>
      <xdr:spPr>
        <a:xfrm rot="16200000">
          <a:off x="3184923" y="-160733"/>
          <a:ext cx="202406" cy="4786310"/>
        </a:xfrm>
        <a:prstGeom prst="rightBrac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5955</xdr:colOff>
      <xdr:row>15</xdr:row>
      <xdr:rowOff>53577</xdr:rowOff>
    </xdr:from>
    <xdr:to>
      <xdr:col>23</xdr:col>
      <xdr:colOff>2</xdr:colOff>
      <xdr:row>16</xdr:row>
      <xdr:rowOff>32740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E795BC36-853A-4586-B27F-0D089ABB246C}"/>
            </a:ext>
          </a:extLst>
        </xdr:cNvPr>
        <xdr:cNvSpPr/>
      </xdr:nvSpPr>
      <xdr:spPr>
        <a:xfrm rot="16200000" flipH="1">
          <a:off x="3222131" y="2219027"/>
          <a:ext cx="169663" cy="1601390"/>
        </a:xfrm>
        <a:prstGeom prst="rightBrac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53579</xdr:colOff>
      <xdr:row>28</xdr:row>
      <xdr:rowOff>154781</xdr:rowOff>
    </xdr:from>
    <xdr:to>
      <xdr:col>15</xdr:col>
      <xdr:colOff>53579</xdr:colOff>
      <xdr:row>30</xdr:row>
      <xdr:rowOff>107156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D1116E4-4A30-4002-B5F3-7EE52FB46808}"/>
            </a:ext>
          </a:extLst>
        </xdr:cNvPr>
        <xdr:cNvCxnSpPr/>
      </xdr:nvCxnSpPr>
      <xdr:spPr>
        <a:xfrm>
          <a:off x="2732485" y="4774406"/>
          <a:ext cx="0" cy="333375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53578</xdr:colOff>
      <xdr:row>28</xdr:row>
      <xdr:rowOff>154781</xdr:rowOff>
    </xdr:from>
    <xdr:to>
      <xdr:col>24</xdr:col>
      <xdr:colOff>53578</xdr:colOff>
      <xdr:row>30</xdr:row>
      <xdr:rowOff>107156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13F9179-D30B-4EF5-A485-CBE00D128108}"/>
            </a:ext>
          </a:extLst>
        </xdr:cNvPr>
        <xdr:cNvCxnSpPr/>
      </xdr:nvCxnSpPr>
      <xdr:spPr>
        <a:xfrm>
          <a:off x="4339828" y="4774406"/>
          <a:ext cx="0" cy="333375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53578</xdr:colOff>
      <xdr:row>28</xdr:row>
      <xdr:rowOff>154781</xdr:rowOff>
    </xdr:from>
    <xdr:to>
      <xdr:col>6</xdr:col>
      <xdr:colOff>53578</xdr:colOff>
      <xdr:row>30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CE37B8D-95A4-4C5F-8689-689F26A7F314}"/>
            </a:ext>
          </a:extLst>
        </xdr:cNvPr>
        <xdr:cNvCxnSpPr/>
      </xdr:nvCxnSpPr>
      <xdr:spPr>
        <a:xfrm>
          <a:off x="1125141" y="4774406"/>
          <a:ext cx="0" cy="333375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119062</xdr:colOff>
      <xdr:row>23</xdr:row>
      <xdr:rowOff>83345</xdr:rowOff>
    </xdr:from>
    <xdr:to>
      <xdr:col>30</xdr:col>
      <xdr:colOff>172640</xdr:colOff>
      <xdr:row>26</xdr:row>
      <xdr:rowOff>184546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7E77F361-DDDE-4753-8E15-485D76131E68}"/>
            </a:ext>
          </a:extLst>
        </xdr:cNvPr>
        <xdr:cNvCxnSpPr/>
      </xdr:nvCxnSpPr>
      <xdr:spPr>
        <a:xfrm flipV="1">
          <a:off x="1905000" y="4512470"/>
          <a:ext cx="3625453" cy="696514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130968</xdr:colOff>
      <xdr:row>24</xdr:row>
      <xdr:rowOff>95250</xdr:rowOff>
    </xdr:from>
    <xdr:to>
      <xdr:col>31</xdr:col>
      <xdr:colOff>11906</xdr:colOff>
      <xdr:row>27</xdr:row>
      <xdr:rowOff>5953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C635DC61-2095-4DBE-BE83-8FCF8707F6C0}"/>
            </a:ext>
          </a:extLst>
        </xdr:cNvPr>
        <xdr:cNvCxnSpPr/>
      </xdr:nvCxnSpPr>
      <xdr:spPr>
        <a:xfrm flipV="1">
          <a:off x="3345656" y="4726781"/>
          <a:ext cx="2202656" cy="506016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148827</xdr:colOff>
      <xdr:row>41</xdr:row>
      <xdr:rowOff>95250</xdr:rowOff>
    </xdr:from>
    <xdr:to>
      <xdr:col>18</xdr:col>
      <xdr:colOff>23812</xdr:colOff>
      <xdr:row>41</xdr:row>
      <xdr:rowOff>101203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7852E48-CD0C-461F-B30F-D2322ECC3702}"/>
            </a:ext>
          </a:extLst>
        </xdr:cNvPr>
        <xdr:cNvCxnSpPr/>
      </xdr:nvCxnSpPr>
      <xdr:spPr>
        <a:xfrm>
          <a:off x="2649140" y="8048625"/>
          <a:ext cx="589360" cy="5953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130969</xdr:colOff>
      <xdr:row>52</xdr:row>
      <xdr:rowOff>107156</xdr:rowOff>
    </xdr:from>
    <xdr:to>
      <xdr:col>32</xdr:col>
      <xdr:colOff>113109</xdr:colOff>
      <xdr:row>55</xdr:row>
      <xdr:rowOff>125015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D7C7E91-7F52-463C-B373-340E58B79AAC}"/>
            </a:ext>
          </a:extLst>
        </xdr:cNvPr>
        <xdr:cNvCxnSpPr/>
      </xdr:nvCxnSpPr>
      <xdr:spPr>
        <a:xfrm flipH="1">
          <a:off x="3881438" y="10203656"/>
          <a:ext cx="1946671" cy="613172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107156</xdr:colOff>
      <xdr:row>53</xdr:row>
      <xdr:rowOff>166688</xdr:rowOff>
    </xdr:from>
    <xdr:to>
      <xdr:col>32</xdr:col>
      <xdr:colOff>113109</xdr:colOff>
      <xdr:row>55</xdr:row>
      <xdr:rowOff>125015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B200CEC1-0782-4B37-886F-FBAF2E724C71}"/>
            </a:ext>
          </a:extLst>
        </xdr:cNvPr>
        <xdr:cNvCxnSpPr/>
      </xdr:nvCxnSpPr>
      <xdr:spPr>
        <a:xfrm flipH="1">
          <a:off x="5464969" y="10465594"/>
          <a:ext cx="363140" cy="351234"/>
        </a:xfrm>
        <a:prstGeom prst="straightConnector1">
          <a:avLst/>
        </a:prstGeom>
        <a:ln w="25400">
          <a:solidFill>
            <a:schemeClr val="tx1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300036</xdr:colOff>
      <xdr:row>4</xdr:row>
      <xdr:rowOff>147637</xdr:rowOff>
    </xdr:from>
    <xdr:to>
      <xdr:col>18</xdr:col>
      <xdr:colOff>609599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3DCBB-D622-4E26-AF12-5154AC39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6</xdr:row>
      <xdr:rowOff>71437</xdr:rowOff>
    </xdr:from>
    <xdr:to>
      <xdr:col>19</xdr:col>
      <xdr:colOff>514350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16A7E-F775-4DF7-95F8-5AA1082A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8FFA-9A53-4E7A-B7DD-1557C851762A}">
  <dimension ref="H4:BA38"/>
  <sheetViews>
    <sheetView showGridLines="0" topLeftCell="D3" zoomScale="175" zoomScaleNormal="175" workbookViewId="0">
      <selection activeCell="AG18" sqref="AG18"/>
    </sheetView>
  </sheetViews>
  <sheetFormatPr defaultColWidth="2.7109375" defaultRowHeight="15"/>
  <cols>
    <col min="11" max="15" width="3" bestFit="1" customWidth="1"/>
    <col min="23" max="27" width="3" bestFit="1" customWidth="1"/>
  </cols>
  <sheetData>
    <row r="4" spans="8:53">
      <c r="AE4">
        <v>1</v>
      </c>
      <c r="AF4">
        <v>2</v>
      </c>
      <c r="AG4">
        <v>3</v>
      </c>
      <c r="AH4">
        <v>4</v>
      </c>
      <c r="AI4">
        <v>5</v>
      </c>
      <c r="AJ4">
        <v>6</v>
      </c>
      <c r="AK4">
        <v>7</v>
      </c>
      <c r="AL4">
        <v>8</v>
      </c>
    </row>
    <row r="5" spans="8:53" ht="15.75" thickBot="1"/>
    <row r="6" spans="8:53" ht="15.75" thickBot="1"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T6">
        <v>1</v>
      </c>
      <c r="U6">
        <v>2</v>
      </c>
      <c r="V6">
        <v>3</v>
      </c>
      <c r="W6">
        <v>4</v>
      </c>
      <c r="X6">
        <v>5</v>
      </c>
      <c r="Y6">
        <v>6</v>
      </c>
      <c r="Z6">
        <v>7</v>
      </c>
      <c r="AA6">
        <v>8</v>
      </c>
      <c r="AE6" s="4"/>
      <c r="AF6" s="5"/>
      <c r="AG6" s="5"/>
      <c r="AH6" s="5"/>
      <c r="AI6" s="5"/>
      <c r="AJ6" s="5"/>
      <c r="AK6" s="5"/>
      <c r="AL6" s="3"/>
      <c r="AQ6" s="22"/>
      <c r="AR6" s="21"/>
      <c r="AS6" s="19"/>
      <c r="AT6" s="21"/>
      <c r="AU6" s="19"/>
      <c r="AV6" s="21"/>
      <c r="AW6" s="19"/>
      <c r="AX6" s="7"/>
      <c r="BA6" t="s">
        <v>27</v>
      </c>
    </row>
    <row r="7" spans="8:53" ht="15.75" thickBot="1"/>
    <row r="8" spans="8:53" ht="15.75" thickBot="1">
      <c r="AQ8" s="2"/>
      <c r="AR8" s="9"/>
      <c r="AS8" s="2"/>
      <c r="AT8" s="9"/>
      <c r="AU8" s="2"/>
      <c r="AV8" s="9"/>
      <c r="AW8" s="2"/>
      <c r="AX8" s="7"/>
    </row>
    <row r="9" spans="8:53">
      <c r="H9" s="1">
        <v>1</v>
      </c>
      <c r="I9" s="1">
        <v>3</v>
      </c>
      <c r="J9">
        <v>5</v>
      </c>
      <c r="K9">
        <v>7</v>
      </c>
      <c r="L9">
        <v>9</v>
      </c>
      <c r="M9">
        <v>11</v>
      </c>
      <c r="N9">
        <v>13</v>
      </c>
      <c r="O9">
        <v>15</v>
      </c>
      <c r="T9">
        <v>1</v>
      </c>
      <c r="U9">
        <v>3</v>
      </c>
      <c r="V9">
        <v>5</v>
      </c>
      <c r="W9">
        <v>7</v>
      </c>
      <c r="X9">
        <v>9</v>
      </c>
      <c r="Y9">
        <v>11</v>
      </c>
      <c r="Z9">
        <v>13</v>
      </c>
      <c r="AA9">
        <v>15</v>
      </c>
      <c r="AE9" s="6"/>
      <c r="AF9" s="6"/>
      <c r="AG9" s="6"/>
      <c r="AH9" s="6"/>
      <c r="AI9" s="6"/>
      <c r="AJ9" s="6"/>
      <c r="AK9" s="6"/>
      <c r="AL9" s="7"/>
    </row>
    <row r="10" spans="8:53" ht="15.75" thickBot="1"/>
    <row r="11" spans="8:53" ht="15.75" thickBot="1">
      <c r="AQ11" s="21"/>
      <c r="AR11" s="5"/>
      <c r="AS11" s="19"/>
      <c r="AT11" s="4"/>
      <c r="AU11" s="20"/>
      <c r="AV11" s="5"/>
      <c r="AW11" s="19"/>
      <c r="AX11" s="7"/>
      <c r="BA11" t="s">
        <v>28</v>
      </c>
    </row>
    <row r="12" spans="8:53" ht="15.75" thickBot="1">
      <c r="H12" s="1">
        <v>1</v>
      </c>
      <c r="I12" s="1">
        <v>3</v>
      </c>
      <c r="J12" s="1">
        <v>6</v>
      </c>
      <c r="K12" s="1">
        <v>10</v>
      </c>
      <c r="L12">
        <v>14</v>
      </c>
      <c r="M12">
        <v>18</v>
      </c>
      <c r="N12">
        <v>21</v>
      </c>
      <c r="O12">
        <v>26</v>
      </c>
      <c r="T12">
        <v>1</v>
      </c>
      <c r="U12">
        <v>3</v>
      </c>
      <c r="V12">
        <v>6</v>
      </c>
      <c r="W12">
        <v>10</v>
      </c>
      <c r="X12">
        <v>14</v>
      </c>
      <c r="Y12">
        <v>18</v>
      </c>
      <c r="Z12">
        <v>21</v>
      </c>
      <c r="AA12">
        <v>26</v>
      </c>
    </row>
    <row r="13" spans="8:53" ht="15.75" thickBot="1">
      <c r="AQ13" s="6"/>
      <c r="AR13" s="8"/>
      <c r="AS13" s="2"/>
      <c r="AT13" s="7"/>
      <c r="AU13" s="6"/>
      <c r="AV13" s="8"/>
      <c r="AW13" s="2"/>
      <c r="AX13" s="7"/>
    </row>
    <row r="15" spans="8:53" ht="15.75" thickBot="1">
      <c r="H15" s="1">
        <v>1</v>
      </c>
      <c r="I15" s="1">
        <v>3</v>
      </c>
      <c r="J15" s="1">
        <v>6</v>
      </c>
      <c r="K15" s="1">
        <v>10</v>
      </c>
      <c r="L15" s="1">
        <f>L12+H12</f>
        <v>15</v>
      </c>
      <c r="M15" s="1">
        <f>M12+I12</f>
        <v>21</v>
      </c>
      <c r="N15" s="1">
        <f>N12+J12</f>
        <v>27</v>
      </c>
      <c r="O15" s="1">
        <f>O12+K12</f>
        <v>36</v>
      </c>
      <c r="T15">
        <v>1</v>
      </c>
      <c r="U15">
        <v>3</v>
      </c>
      <c r="V15">
        <v>6</v>
      </c>
      <c r="W15">
        <v>10</v>
      </c>
      <c r="X15">
        <f>X12+T12</f>
        <v>15</v>
      </c>
      <c r="Y15">
        <f>Y12+U12</f>
        <v>21</v>
      </c>
      <c r="Z15">
        <f>Z12+V12</f>
        <v>27</v>
      </c>
      <c r="AA15">
        <f>AA12+W12</f>
        <v>36</v>
      </c>
    </row>
    <row r="16" spans="8:53" ht="15.75" thickBot="1">
      <c r="AQ16" s="4"/>
      <c r="AR16" s="5"/>
      <c r="AS16" s="20"/>
      <c r="AT16" s="5"/>
      <c r="AU16" s="5"/>
      <c r="AV16" s="5"/>
      <c r="AW16" s="19"/>
      <c r="AX16" s="7"/>
      <c r="BA16" t="s">
        <v>29</v>
      </c>
    </row>
    <row r="17" spans="8:50" ht="15.75" thickBot="1"/>
    <row r="18" spans="8:50" ht="15.75" thickBot="1">
      <c r="AQ18" s="6"/>
      <c r="AR18" s="6"/>
      <c r="AS18" s="6"/>
      <c r="AT18" s="6"/>
      <c r="AU18" s="6"/>
      <c r="AV18" s="8"/>
      <c r="AW18" s="2"/>
      <c r="AX18" s="7"/>
    </row>
    <row r="20" spans="8:50">
      <c r="H20" t="s">
        <v>0</v>
      </c>
    </row>
    <row r="22" spans="8:50">
      <c r="H22" t="s">
        <v>1</v>
      </c>
    </row>
    <row r="27" spans="8:50">
      <c r="H27" t="s">
        <v>2</v>
      </c>
      <c r="P27" t="s">
        <v>4</v>
      </c>
    </row>
    <row r="29" spans="8:50" ht="15.75" thickBot="1">
      <c r="P29" t="s">
        <v>3</v>
      </c>
    </row>
    <row r="30" spans="8:50">
      <c r="H30" s="10"/>
      <c r="I30" s="11">
        <v>2</v>
      </c>
      <c r="J30" s="11"/>
      <c r="K30" s="11">
        <v>7</v>
      </c>
      <c r="L30" s="12">
        <v>4</v>
      </c>
      <c r="P30">
        <v>2</v>
      </c>
      <c r="Q30">
        <v>7</v>
      </c>
      <c r="R30">
        <v>4</v>
      </c>
      <c r="S30">
        <v>1</v>
      </c>
      <c r="T30">
        <v>9</v>
      </c>
      <c r="U30">
        <v>3</v>
      </c>
      <c r="V30">
        <v>6</v>
      </c>
      <c r="W30">
        <v>5</v>
      </c>
      <c r="X30">
        <v>8</v>
      </c>
    </row>
    <row r="31" spans="8:50">
      <c r="H31" s="13"/>
      <c r="I31" s="14"/>
      <c r="J31" s="14">
        <v>1</v>
      </c>
      <c r="K31" s="14">
        <v>9</v>
      </c>
      <c r="L31" s="15"/>
    </row>
    <row r="32" spans="8:50">
      <c r="H32" s="13">
        <v>3</v>
      </c>
      <c r="I32" s="14"/>
      <c r="J32" s="14"/>
      <c r="K32" s="14"/>
      <c r="L32" s="15"/>
      <c r="P32" t="s">
        <v>5</v>
      </c>
    </row>
    <row r="33" spans="8:24">
      <c r="H33" s="13"/>
      <c r="I33" s="14"/>
      <c r="J33" s="14">
        <v>6</v>
      </c>
      <c r="K33" s="14"/>
      <c r="L33" s="15">
        <v>5</v>
      </c>
      <c r="P33">
        <v>1</v>
      </c>
      <c r="Q33">
        <v>3</v>
      </c>
      <c r="R33">
        <v>4</v>
      </c>
      <c r="S33">
        <v>2</v>
      </c>
      <c r="T33">
        <v>3</v>
      </c>
      <c r="U33">
        <v>0</v>
      </c>
      <c r="V33">
        <v>2</v>
      </c>
      <c r="W33">
        <v>4</v>
      </c>
      <c r="X33">
        <v>1</v>
      </c>
    </row>
    <row r="34" spans="8:24" ht="15.75" thickBot="1">
      <c r="H34" s="16"/>
      <c r="I34" s="17">
        <v>8</v>
      </c>
      <c r="J34" s="17"/>
      <c r="K34" s="17"/>
      <c r="L34" s="18"/>
    </row>
    <row r="35" spans="8:24">
      <c r="P35" t="s">
        <v>6</v>
      </c>
    </row>
    <row r="36" spans="8:24">
      <c r="P36">
        <v>0</v>
      </c>
      <c r="Q36">
        <v>3</v>
      </c>
      <c r="R36">
        <v>5</v>
      </c>
      <c r="S36">
        <v>6</v>
      </c>
      <c r="T36">
        <v>8</v>
      </c>
      <c r="U36">
        <v>9</v>
      </c>
    </row>
    <row r="38" spans="8:24">
      <c r="P38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1BDF-C854-4E6E-A40A-935551068A3F}">
  <dimension ref="F4:AQ57"/>
  <sheetViews>
    <sheetView showGridLines="0" zoomScale="160" zoomScaleNormal="160" workbookViewId="0">
      <selection activeCell="W41" sqref="W41"/>
    </sheetView>
  </sheetViews>
  <sheetFormatPr defaultColWidth="2.7109375" defaultRowHeight="15"/>
  <sheetData>
    <row r="4" spans="6:43"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  <c r="M4">
        <v>8</v>
      </c>
      <c r="N4">
        <v>9</v>
      </c>
      <c r="O4">
        <v>10</v>
      </c>
      <c r="P4">
        <v>11</v>
      </c>
      <c r="Q4">
        <v>12</v>
      </c>
      <c r="R4">
        <v>13</v>
      </c>
      <c r="S4">
        <v>14</v>
      </c>
      <c r="T4">
        <v>15</v>
      </c>
      <c r="U4">
        <v>16</v>
      </c>
      <c r="V4">
        <v>17</v>
      </c>
      <c r="W4">
        <v>18</v>
      </c>
      <c r="X4">
        <v>19</v>
      </c>
      <c r="Y4">
        <v>20</v>
      </c>
      <c r="Z4">
        <v>21</v>
      </c>
      <c r="AA4">
        <v>22</v>
      </c>
      <c r="AB4">
        <v>23</v>
      </c>
      <c r="AC4">
        <v>24</v>
      </c>
      <c r="AD4">
        <v>25</v>
      </c>
      <c r="AE4">
        <v>26</v>
      </c>
      <c r="AF4">
        <v>27</v>
      </c>
      <c r="AG4">
        <v>28</v>
      </c>
      <c r="AH4">
        <v>29</v>
      </c>
      <c r="AI4">
        <v>30</v>
      </c>
      <c r="AJ4">
        <v>31</v>
      </c>
      <c r="AK4">
        <v>32</v>
      </c>
      <c r="AL4">
        <v>33</v>
      </c>
      <c r="AM4">
        <v>34</v>
      </c>
      <c r="AN4">
        <v>35</v>
      </c>
      <c r="AO4">
        <v>36</v>
      </c>
      <c r="AP4">
        <v>37</v>
      </c>
      <c r="AQ4">
        <v>38</v>
      </c>
    </row>
    <row r="7" spans="6:43"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</v>
      </c>
      <c r="Y7">
        <v>2</v>
      </c>
      <c r="Z7">
        <v>3</v>
      </c>
      <c r="AA7">
        <v>4</v>
      </c>
      <c r="AB7">
        <v>5</v>
      </c>
      <c r="AC7">
        <v>6</v>
      </c>
      <c r="AD7">
        <v>7</v>
      </c>
      <c r="AE7">
        <v>8</v>
      </c>
      <c r="AF7">
        <v>9</v>
      </c>
    </row>
    <row r="11" spans="6:43">
      <c r="S11" s="29" t="s">
        <v>14</v>
      </c>
    </row>
    <row r="13" spans="6:43">
      <c r="P13" s="29" t="s">
        <v>16</v>
      </c>
    </row>
    <row r="14" spans="6:43" ht="15.75" thickBot="1"/>
    <row r="15" spans="6:43" ht="15.75" thickBot="1">
      <c r="F15" s="25"/>
      <c r="G15" s="26"/>
      <c r="H15" s="28"/>
      <c r="I15" s="26"/>
      <c r="J15" s="26"/>
      <c r="K15" s="28"/>
      <c r="L15" s="26"/>
      <c r="M15" s="26"/>
      <c r="N15" s="27"/>
      <c r="O15" s="26"/>
      <c r="P15" s="26"/>
      <c r="Q15" s="28"/>
      <c r="R15" s="26"/>
      <c r="S15" s="26"/>
      <c r="T15" s="28"/>
      <c r="U15" s="26"/>
      <c r="V15" s="26"/>
      <c r="W15" s="27"/>
      <c r="X15" s="26"/>
      <c r="Y15" s="26"/>
      <c r="Z15" s="28"/>
      <c r="AA15" s="26"/>
      <c r="AB15" s="26"/>
      <c r="AC15" s="28"/>
      <c r="AD15" s="26"/>
      <c r="AE15" s="26"/>
      <c r="AF15" s="3"/>
    </row>
    <row r="17" spans="6:34">
      <c r="S17" s="29" t="s">
        <v>15</v>
      </c>
    </row>
    <row r="22" spans="6:34" ht="15.75" thickBot="1"/>
    <row r="23" spans="6:34" ht="15.75" thickBot="1">
      <c r="AF23" s="30">
        <v>0</v>
      </c>
    </row>
    <row r="24" spans="6:34" ht="15.75" thickBot="1">
      <c r="V24" t="s">
        <v>21</v>
      </c>
      <c r="AF24" s="2"/>
      <c r="AH24" t="s">
        <v>20</v>
      </c>
    </row>
    <row r="25" spans="6:34" ht="15.75" thickBot="1">
      <c r="AF25" s="31"/>
    </row>
    <row r="27" spans="6:34" ht="15.75" thickBot="1"/>
    <row r="28" spans="6:34" ht="15.75" thickBot="1">
      <c r="F28" s="25"/>
      <c r="G28" s="26"/>
      <c r="H28" s="26"/>
      <c r="I28" s="26"/>
      <c r="J28" s="26"/>
      <c r="K28" s="26"/>
      <c r="L28" s="26"/>
      <c r="M28" s="26"/>
      <c r="N28" s="3"/>
      <c r="O28" s="25"/>
      <c r="P28" s="26"/>
      <c r="Q28" s="26"/>
      <c r="R28" s="26"/>
      <c r="S28" s="26"/>
      <c r="T28" s="26"/>
      <c r="U28" s="26"/>
      <c r="V28" s="26"/>
      <c r="W28" s="3"/>
      <c r="X28" s="26"/>
      <c r="Y28" s="26"/>
      <c r="Z28" s="26"/>
      <c r="AA28" s="26"/>
      <c r="AB28" s="26"/>
      <c r="AC28" s="26"/>
      <c r="AD28" s="26"/>
      <c r="AE28" s="26"/>
      <c r="AF28" s="3"/>
      <c r="AH28" t="s">
        <v>18</v>
      </c>
    </row>
    <row r="30" spans="6:34">
      <c r="H30" t="s">
        <v>19</v>
      </c>
      <c r="Q30" t="s">
        <v>19</v>
      </c>
      <c r="Z30" t="s">
        <v>19</v>
      </c>
    </row>
    <row r="31" spans="6:34" ht="15.75" thickBot="1"/>
    <row r="32" spans="6:34" ht="15.75" thickBot="1">
      <c r="F32" s="25"/>
      <c r="G32" s="26"/>
      <c r="H32" s="26"/>
      <c r="I32" s="26"/>
      <c r="J32" s="26"/>
      <c r="K32" s="26"/>
      <c r="L32" s="26"/>
      <c r="M32" s="26"/>
      <c r="N32" s="3"/>
      <c r="O32" s="25"/>
      <c r="P32" s="26"/>
      <c r="Q32" s="26"/>
      <c r="R32" s="26"/>
      <c r="S32" s="26"/>
      <c r="T32" s="26"/>
      <c r="U32" s="26"/>
      <c r="V32" s="26"/>
      <c r="W32" s="3"/>
      <c r="X32" s="26"/>
      <c r="Y32" s="26"/>
      <c r="Z32" s="26"/>
      <c r="AA32" s="26"/>
      <c r="AB32" s="26"/>
      <c r="AC32" s="26"/>
      <c r="AD32" s="26"/>
      <c r="AE32" s="26"/>
      <c r="AF32" s="3"/>
      <c r="AH32" t="s">
        <v>17</v>
      </c>
    </row>
    <row r="40" spans="11:23" ht="15.75" thickBot="1"/>
    <row r="41" spans="11:23" ht="15.75" thickBot="1">
      <c r="K41" s="30"/>
      <c r="M41">
        <v>0</v>
      </c>
      <c r="U41" s="30"/>
      <c r="W41">
        <v>0</v>
      </c>
    </row>
    <row r="42" spans="11:23" ht="15.75" thickBot="1">
      <c r="K42" s="2"/>
      <c r="M42" t="s">
        <v>22</v>
      </c>
      <c r="U42" s="2"/>
      <c r="W42" t="s">
        <v>22</v>
      </c>
    </row>
    <row r="43" spans="11:23" ht="15.75" thickBot="1">
      <c r="K43" s="31"/>
      <c r="M43" t="s">
        <v>23</v>
      </c>
      <c r="U43" s="31"/>
      <c r="W43" t="s">
        <v>24</v>
      </c>
    </row>
    <row r="50" spans="8:37">
      <c r="AH50" t="s">
        <v>20</v>
      </c>
    </row>
    <row r="51" spans="8:37" ht="15.75" thickBot="1"/>
    <row r="52" spans="8:37" ht="15.75" thickBot="1">
      <c r="AH52" s="30"/>
      <c r="AJ52">
        <v>0</v>
      </c>
    </row>
    <row r="53" spans="8:37" ht="15.75" thickBot="1">
      <c r="AH53" s="2"/>
      <c r="AJ53" t="s">
        <v>22</v>
      </c>
    </row>
    <row r="54" spans="8:37" ht="15.75" thickBot="1">
      <c r="V54" t="s">
        <v>26</v>
      </c>
      <c r="AH54" s="31"/>
      <c r="AJ54" t="s">
        <v>24</v>
      </c>
    </row>
    <row r="56" spans="8:37" ht="15.75" thickBot="1">
      <c r="K56" t="s">
        <v>25</v>
      </c>
    </row>
    <row r="57" spans="8:37" ht="15.75" thickBot="1">
      <c r="H57" s="25"/>
      <c r="I57" s="26"/>
      <c r="J57" s="26"/>
      <c r="K57" s="26"/>
      <c r="L57" s="26"/>
      <c r="M57" s="26"/>
      <c r="N57" s="26"/>
      <c r="O57" s="26"/>
      <c r="P57" s="3"/>
      <c r="Q57" s="25"/>
      <c r="R57" s="26"/>
      <c r="S57" s="26"/>
      <c r="T57" s="26"/>
      <c r="U57" s="26"/>
      <c r="V57" s="26"/>
      <c r="W57" s="26"/>
      <c r="X57" s="26"/>
      <c r="Y57" s="3"/>
      <c r="Z57" s="26"/>
      <c r="AA57" s="26"/>
      <c r="AB57" s="26"/>
      <c r="AC57" s="26"/>
      <c r="AD57" s="26"/>
      <c r="AE57" s="26"/>
      <c r="AF57" s="26"/>
      <c r="AG57" s="26"/>
      <c r="AH57" s="3"/>
      <c r="AK57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978B-894D-45BE-8A10-ACBB05A286EC}">
  <dimension ref="A1:I41"/>
  <sheetViews>
    <sheetView topLeftCell="D1" zoomScale="145" zoomScaleNormal="145" workbookViewId="0">
      <selection activeCell="V19" sqref="V19"/>
    </sheetView>
  </sheetViews>
  <sheetFormatPr defaultRowHeight="15"/>
  <sheetData>
    <row r="1" spans="1:9">
      <c r="A1" t="s">
        <v>8</v>
      </c>
    </row>
    <row r="2" spans="1:9">
      <c r="A2" t="s">
        <v>12</v>
      </c>
      <c r="B2" t="s">
        <v>13</v>
      </c>
      <c r="F2" t="s">
        <v>8</v>
      </c>
    </row>
    <row r="3" spans="1:9">
      <c r="A3" s="23">
        <v>10000</v>
      </c>
      <c r="B3" s="24">
        <v>1.8000000000000001E-4</v>
      </c>
      <c r="F3" t="s">
        <v>12</v>
      </c>
      <c r="G3" t="s">
        <v>8</v>
      </c>
      <c r="H3" t="s">
        <v>9</v>
      </c>
      <c r="I3" t="s">
        <v>10</v>
      </c>
    </row>
    <row r="4" spans="1:9">
      <c r="A4" s="23">
        <v>30000</v>
      </c>
      <c r="B4" s="24">
        <v>1.8000000000000001E-4</v>
      </c>
      <c r="F4" s="23">
        <v>10000</v>
      </c>
      <c r="G4" s="24">
        <v>1.8000000000000001E-4</v>
      </c>
      <c r="H4" s="24">
        <v>1.95E-4</v>
      </c>
      <c r="I4" s="24">
        <v>1.75E-4</v>
      </c>
    </row>
    <row r="5" spans="1:9">
      <c r="A5" s="23">
        <v>100000</v>
      </c>
      <c r="B5" s="24">
        <v>2.9100000000000003E-4</v>
      </c>
      <c r="F5" s="23">
        <v>30000</v>
      </c>
      <c r="G5" s="24">
        <v>1.8000000000000001E-4</v>
      </c>
      <c r="H5" s="24">
        <v>1.9900000000000001E-4</v>
      </c>
      <c r="I5" s="24">
        <v>1.7799999999999999E-4</v>
      </c>
    </row>
    <row r="6" spans="1:9">
      <c r="A6" s="23">
        <v>300000</v>
      </c>
      <c r="B6" s="24">
        <v>8.0999999999999996E-4</v>
      </c>
      <c r="F6" s="23">
        <v>100000</v>
      </c>
      <c r="G6" s="24">
        <v>2.9100000000000003E-4</v>
      </c>
      <c r="H6" s="24">
        <v>3.1700000000000001E-4</v>
      </c>
      <c r="I6" s="24">
        <v>2.9100000000000003E-4</v>
      </c>
    </row>
    <row r="7" spans="1:9">
      <c r="A7" s="23">
        <v>1000000</v>
      </c>
      <c r="B7" s="24">
        <v>2.0769999999999999E-3</v>
      </c>
      <c r="F7" s="23">
        <v>300000</v>
      </c>
      <c r="G7" s="24">
        <v>8.0999999999999996E-4</v>
      </c>
      <c r="H7" s="24">
        <v>8.6499999999999999E-4</v>
      </c>
      <c r="I7" s="24">
        <v>8.0400000000000003E-4</v>
      </c>
    </row>
    <row r="8" spans="1:9">
      <c r="A8" s="23">
        <v>3000000</v>
      </c>
      <c r="B8" s="24">
        <v>6.1069999999999996E-3</v>
      </c>
      <c r="F8" s="23">
        <v>1000000</v>
      </c>
      <c r="G8" s="24">
        <v>2.0769999999999999E-3</v>
      </c>
      <c r="H8" s="24">
        <v>2.258E-3</v>
      </c>
      <c r="I8" s="24">
        <v>2.0699999999999998E-3</v>
      </c>
    </row>
    <row r="9" spans="1:9">
      <c r="A9" s="23">
        <v>10000000</v>
      </c>
      <c r="B9" s="24">
        <v>1.983E-2</v>
      </c>
      <c r="F9" s="23">
        <v>3000000</v>
      </c>
      <c r="G9" s="24">
        <v>6.1069999999999996E-3</v>
      </c>
      <c r="H9" s="24">
        <v>6.4120000000000002E-3</v>
      </c>
      <c r="I9" s="24">
        <v>5.8799999999999998E-3</v>
      </c>
    </row>
    <row r="10" spans="1:9">
      <c r="A10" s="23">
        <v>30000000</v>
      </c>
      <c r="B10" s="24">
        <v>7.3550000000000004E-3</v>
      </c>
      <c r="F10" s="23">
        <v>10000000</v>
      </c>
      <c r="G10" s="24">
        <v>1.983E-2</v>
      </c>
      <c r="H10" s="24">
        <v>2.2017999999999999E-2</v>
      </c>
      <c r="I10" s="24">
        <v>1.9939999999999999E-2</v>
      </c>
    </row>
    <row r="11" spans="1:9">
      <c r="A11" s="23">
        <v>100000000</v>
      </c>
      <c r="B11" s="24">
        <v>1.9449000000000001E-2</v>
      </c>
      <c r="F11" s="23">
        <v>30000000</v>
      </c>
      <c r="G11" s="24">
        <v>7.3550000000000004E-3</v>
      </c>
      <c r="H11" s="24">
        <v>9.3179999999999999E-3</v>
      </c>
      <c r="I11" s="24">
        <v>7.1450000000000003E-3</v>
      </c>
    </row>
    <row r="12" spans="1:9">
      <c r="A12" s="23">
        <v>300000000</v>
      </c>
      <c r="B12" s="24">
        <v>5.1249000000000003E-2</v>
      </c>
      <c r="F12" s="23">
        <v>100000000</v>
      </c>
      <c r="G12" s="24">
        <v>1.9449000000000001E-2</v>
      </c>
      <c r="H12" s="24">
        <v>2.4944999999999998E-2</v>
      </c>
      <c r="I12" s="24">
        <v>1.7895000000000001E-2</v>
      </c>
    </row>
    <row r="13" spans="1:9">
      <c r="A13" s="23"/>
      <c r="F13" s="23">
        <v>300000000</v>
      </c>
      <c r="G13" s="24">
        <v>5.1249000000000003E-2</v>
      </c>
      <c r="H13" s="24">
        <v>7.2107000000000004E-2</v>
      </c>
      <c r="I13" s="24">
        <v>5.0827999999999998E-2</v>
      </c>
    </row>
    <row r="14" spans="1:9">
      <c r="A14" t="s">
        <v>9</v>
      </c>
      <c r="F14" s="23"/>
    </row>
    <row r="15" spans="1:9">
      <c r="A15" s="23" t="s">
        <v>12</v>
      </c>
      <c r="B15" t="s">
        <v>13</v>
      </c>
    </row>
    <row r="16" spans="1:9">
      <c r="A16" s="23">
        <v>10000</v>
      </c>
      <c r="B16" s="24">
        <v>1.95E-4</v>
      </c>
      <c r="F16" s="23"/>
    </row>
    <row r="17" spans="1:7">
      <c r="A17" s="23">
        <v>30000</v>
      </c>
      <c r="B17" s="24">
        <v>1.9900000000000001E-4</v>
      </c>
      <c r="F17" s="23"/>
    </row>
    <row r="18" spans="1:7">
      <c r="A18" s="23">
        <v>100000</v>
      </c>
      <c r="B18" s="24">
        <v>3.1700000000000001E-4</v>
      </c>
      <c r="F18" s="23"/>
    </row>
    <row r="19" spans="1:7">
      <c r="A19" s="23">
        <v>300000</v>
      </c>
      <c r="B19" s="24">
        <v>8.6499999999999999E-4</v>
      </c>
      <c r="F19" s="23"/>
    </row>
    <row r="20" spans="1:7">
      <c r="A20" s="23">
        <v>1000000</v>
      </c>
      <c r="B20" s="24">
        <v>2.258E-3</v>
      </c>
      <c r="F20" s="23"/>
    </row>
    <row r="21" spans="1:7">
      <c r="A21" s="23">
        <v>3000000</v>
      </c>
      <c r="B21" s="24">
        <v>6.4120000000000002E-3</v>
      </c>
      <c r="F21" s="23"/>
    </row>
    <row r="22" spans="1:7">
      <c r="A22" s="23">
        <v>10000000</v>
      </c>
      <c r="B22" s="24">
        <v>2.2017999999999999E-2</v>
      </c>
      <c r="F22" s="23"/>
    </row>
    <row r="23" spans="1:7">
      <c r="A23" s="23">
        <v>30000000</v>
      </c>
      <c r="B23" s="24">
        <v>9.3179999999999999E-3</v>
      </c>
      <c r="F23" s="23"/>
    </row>
    <row r="24" spans="1:7">
      <c r="A24" s="23">
        <v>100000000</v>
      </c>
      <c r="B24" s="24">
        <v>2.4944999999999998E-2</v>
      </c>
      <c r="F24" s="23"/>
    </row>
    <row r="25" spans="1:7">
      <c r="A25" s="23">
        <v>300000000</v>
      </c>
      <c r="B25" s="24">
        <v>7.2107000000000004E-2</v>
      </c>
      <c r="F25" s="23"/>
    </row>
    <row r="26" spans="1:7">
      <c r="A26" s="23"/>
      <c r="F26" s="23"/>
    </row>
    <row r="27" spans="1:7">
      <c r="F27" s="23"/>
    </row>
    <row r="28" spans="1:7">
      <c r="A28" t="s">
        <v>10</v>
      </c>
    </row>
    <row r="29" spans="1:7">
      <c r="A29" s="23" t="s">
        <v>12</v>
      </c>
      <c r="B29" t="s">
        <v>13</v>
      </c>
    </row>
    <row r="30" spans="1:7">
      <c r="A30" s="23">
        <v>10000</v>
      </c>
      <c r="B30" s="24">
        <v>1.75E-4</v>
      </c>
      <c r="F30" s="23"/>
    </row>
    <row r="31" spans="1:7">
      <c r="A31" s="23">
        <v>30000</v>
      </c>
      <c r="B31" s="24">
        <v>1.7799999999999999E-4</v>
      </c>
      <c r="F31" s="23"/>
      <c r="G31" s="24"/>
    </row>
    <row r="32" spans="1:7">
      <c r="A32" s="23">
        <v>100000</v>
      </c>
      <c r="B32" s="24">
        <v>2.9100000000000003E-4</v>
      </c>
      <c r="F32" s="23"/>
      <c r="G32" s="24"/>
    </row>
    <row r="33" spans="1:7">
      <c r="A33" s="23">
        <v>300000</v>
      </c>
      <c r="B33" s="24">
        <v>8.0400000000000003E-4</v>
      </c>
      <c r="F33" s="23"/>
      <c r="G33" s="24"/>
    </row>
    <row r="34" spans="1:7">
      <c r="A34" s="23">
        <v>1000000</v>
      </c>
      <c r="B34" s="24">
        <v>2.0699999999999998E-3</v>
      </c>
      <c r="F34" s="23"/>
      <c r="G34" s="24"/>
    </row>
    <row r="35" spans="1:7">
      <c r="A35" s="23">
        <v>3000000</v>
      </c>
      <c r="B35" s="24">
        <v>5.8799999999999998E-3</v>
      </c>
      <c r="F35" s="23"/>
      <c r="G35" s="24"/>
    </row>
    <row r="36" spans="1:7">
      <c r="A36" s="23">
        <v>10000000</v>
      </c>
      <c r="B36" s="24">
        <v>1.9939999999999999E-2</v>
      </c>
      <c r="F36" s="23"/>
      <c r="G36" s="24"/>
    </row>
    <row r="37" spans="1:7">
      <c r="A37" s="23">
        <v>30000000</v>
      </c>
      <c r="B37" s="24">
        <v>7.1450000000000003E-3</v>
      </c>
      <c r="F37" s="23"/>
      <c r="G37" s="24"/>
    </row>
    <row r="38" spans="1:7">
      <c r="A38" s="23">
        <v>100000000</v>
      </c>
      <c r="B38" s="24">
        <v>1.7895000000000001E-2</v>
      </c>
      <c r="F38" s="23"/>
      <c r="G38" s="24"/>
    </row>
    <row r="39" spans="1:7">
      <c r="A39" s="23">
        <v>300000000</v>
      </c>
      <c r="B39" s="24">
        <v>5.0827999999999998E-2</v>
      </c>
      <c r="F39" s="23"/>
      <c r="G39" s="24"/>
    </row>
    <row r="40" spans="1:7">
      <c r="A40" s="23" t="s">
        <v>11</v>
      </c>
      <c r="F40" s="23"/>
      <c r="G40" s="24"/>
    </row>
    <row r="41" spans="1:7">
      <c r="F41" s="2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62321-FE23-4D09-889C-C1CF036FBD72}">
  <dimension ref="A1:O6"/>
  <sheetViews>
    <sheetView workbookViewId="0">
      <selection activeCell="M20" sqref="M20"/>
    </sheetView>
  </sheetViews>
  <sheetFormatPr defaultRowHeight="15"/>
  <cols>
    <col min="1" max="1" width="11" bestFit="1" customWidth="1"/>
  </cols>
  <sheetData>
    <row r="1" spans="1:15">
      <c r="O1" t="s">
        <v>30</v>
      </c>
    </row>
    <row r="2" spans="1:15">
      <c r="B2" s="23">
        <v>3</v>
      </c>
      <c r="C2">
        <v>4</v>
      </c>
      <c r="D2">
        <v>4</v>
      </c>
      <c r="E2">
        <v>3</v>
      </c>
      <c r="F2">
        <v>4</v>
      </c>
      <c r="G2">
        <v>5</v>
      </c>
      <c r="H2">
        <v>5</v>
      </c>
      <c r="I2">
        <v>4</v>
      </c>
      <c r="J2">
        <v>3</v>
      </c>
      <c r="K2">
        <v>4</v>
      </c>
      <c r="L2">
        <v>4</v>
      </c>
      <c r="M2">
        <v>3</v>
      </c>
      <c r="O2">
        <f>SUM(B2:M2)</f>
        <v>46</v>
      </c>
    </row>
    <row r="6" spans="1:15">
      <c r="A6" t="s">
        <v>31</v>
      </c>
      <c r="B6" s="23">
        <v>0</v>
      </c>
      <c r="C6">
        <v>3</v>
      </c>
      <c r="D6">
        <v>7</v>
      </c>
      <c r="E6">
        <v>11</v>
      </c>
      <c r="F6">
        <v>14</v>
      </c>
      <c r="G6">
        <v>18</v>
      </c>
      <c r="H6">
        <v>23</v>
      </c>
      <c r="I6">
        <v>28</v>
      </c>
      <c r="J6">
        <v>32</v>
      </c>
      <c r="K6">
        <v>35</v>
      </c>
      <c r="L6">
        <v>39</v>
      </c>
      <c r="M6">
        <v>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AF91-9DB9-4267-A85D-382AC1389184}">
  <dimension ref="A5:E12"/>
  <sheetViews>
    <sheetView tabSelected="1" workbookViewId="0">
      <selection activeCell="G18" sqref="G18"/>
    </sheetView>
  </sheetViews>
  <sheetFormatPr defaultRowHeight="15"/>
  <sheetData>
    <row r="5" spans="1:5">
      <c r="A5" s="23" t="s">
        <v>32</v>
      </c>
    </row>
    <row r="6" spans="1:5">
      <c r="A6" t="s">
        <v>36</v>
      </c>
      <c r="B6" s="23" t="s">
        <v>12</v>
      </c>
      <c r="C6" t="s">
        <v>33</v>
      </c>
      <c r="D6" t="s">
        <v>34</v>
      </c>
      <c r="E6" t="s">
        <v>35</v>
      </c>
    </row>
    <row r="7" spans="1:5">
      <c r="A7">
        <f>SQRT(B7)</f>
        <v>30</v>
      </c>
      <c r="B7" s="23">
        <v>900</v>
      </c>
      <c r="C7" s="24">
        <v>1.9699999999999999E-4</v>
      </c>
      <c r="D7" s="24">
        <v>1.792E-3</v>
      </c>
      <c r="E7" s="23">
        <v>8.5249999999999996E-3</v>
      </c>
    </row>
    <row r="8" spans="1:5">
      <c r="A8">
        <f>SQRT(B8)</f>
        <v>60</v>
      </c>
      <c r="B8" s="23">
        <v>3600</v>
      </c>
      <c r="C8" s="24">
        <v>2.3699999999999999E-4</v>
      </c>
      <c r="D8" s="24">
        <v>7.737E-3</v>
      </c>
      <c r="E8" s="23">
        <v>1.6493000000000001E-2</v>
      </c>
    </row>
    <row r="9" spans="1:5">
      <c r="A9">
        <f>SQRT(B9)</f>
        <v>120</v>
      </c>
      <c r="B9" s="23">
        <v>14400</v>
      </c>
      <c r="C9" s="24">
        <v>4.3100000000000001E-4</v>
      </c>
      <c r="D9" s="24">
        <v>3.8787000000000002E-2</v>
      </c>
      <c r="E9" s="23">
        <v>3.5187999999999997E-2</v>
      </c>
    </row>
    <row r="10" spans="1:5">
      <c r="A10">
        <f>SQRT(B10)</f>
        <v>240</v>
      </c>
      <c r="B10" s="23">
        <v>57600</v>
      </c>
      <c r="C10" s="24">
        <v>6.4499999999999996E-4</v>
      </c>
      <c r="D10" s="24">
        <v>0.175399</v>
      </c>
      <c r="E10" s="23">
        <v>0.12673400000000001</v>
      </c>
    </row>
    <row r="11" spans="1:5">
      <c r="A11">
        <f>SQRT(B11)</f>
        <v>480</v>
      </c>
      <c r="B11" s="23">
        <v>230400</v>
      </c>
      <c r="C11" s="24">
        <v>4.7699999999999999E-4</v>
      </c>
      <c r="D11" s="24">
        <v>0.75156800000000001</v>
      </c>
      <c r="E11" s="23">
        <v>0.59076399999999996</v>
      </c>
    </row>
    <row r="12" spans="1:5">
      <c r="A12">
        <f>SQRT(B12)</f>
        <v>960</v>
      </c>
      <c r="B12" s="23">
        <v>921600</v>
      </c>
      <c r="C12" s="24">
        <v>1.7160000000000001E-3</v>
      </c>
      <c r="D12" s="24">
        <v>2.8961839999999999</v>
      </c>
      <c r="E12" s="23">
        <v>1.03868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Prefix sum</vt:lpstr>
      <vt:lpstr>Kernel1</vt:lpstr>
      <vt:lpstr>Part1_timings</vt:lpstr>
      <vt:lpstr>P2_sanity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2021-11-29T18:35:42Z</dcterms:modified>
</cp:coreProperties>
</file>