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amura-lab\Desktop\Yokota\00_Research\Researcher\recipe\db\"/>
    </mc:Choice>
  </mc:AlternateContent>
  <bookViews>
    <workbookView xWindow="0" yWindow="0" windowWidth="10125" windowHeight="11670" activeTab="1"/>
  </bookViews>
  <sheets>
    <sheet name="統計" sheetId="2" r:id="rId1"/>
    <sheet name="材料" sheetId="1" r:id="rId2"/>
  </sheets>
  <definedNames>
    <definedName name="材料リスト">材料!$F$3:$M$412</definedName>
  </definedNames>
  <calcPr calcId="152511"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9" i="2" l="1"/>
  <c r="M49" i="2"/>
  <c r="K49" i="2"/>
  <c r="M97" i="2" l="1"/>
  <c r="L97" i="2"/>
  <c r="K97" i="2"/>
  <c r="T96" i="2"/>
  <c r="S96" i="2"/>
  <c r="R96" i="2"/>
  <c r="Q96" i="2"/>
  <c r="T95" i="2"/>
  <c r="S95" i="2"/>
  <c r="R95" i="2"/>
  <c r="Q95" i="2"/>
  <c r="T94" i="2"/>
  <c r="S94" i="2"/>
  <c r="R94" i="2"/>
  <c r="Q94" i="2"/>
  <c r="T93" i="2"/>
  <c r="S93" i="2"/>
  <c r="R93" i="2"/>
  <c r="Q93" i="2"/>
  <c r="T92" i="2"/>
  <c r="S92" i="2"/>
  <c r="R92" i="2"/>
  <c r="Q92" i="2"/>
  <c r="T91" i="2"/>
  <c r="S91" i="2"/>
  <c r="R91" i="2"/>
  <c r="Q91" i="2"/>
  <c r="T90" i="2"/>
  <c r="S90" i="2"/>
  <c r="R90" i="2"/>
  <c r="Q90" i="2"/>
  <c r="T89" i="2"/>
  <c r="S89" i="2"/>
  <c r="R89" i="2"/>
  <c r="Q89" i="2"/>
  <c r="T88" i="2"/>
  <c r="S88" i="2"/>
  <c r="R88" i="2"/>
  <c r="Q88" i="2"/>
  <c r="T87" i="2"/>
  <c r="S87" i="2"/>
  <c r="R87" i="2"/>
  <c r="Q87" i="2"/>
  <c r="T86" i="2"/>
  <c r="S86" i="2"/>
  <c r="R86" i="2"/>
  <c r="Q86" i="2"/>
  <c r="T85" i="2"/>
  <c r="S85" i="2"/>
  <c r="R85" i="2"/>
  <c r="Q85" i="2"/>
  <c r="T84" i="2"/>
  <c r="S84" i="2"/>
  <c r="R84" i="2"/>
  <c r="Q84" i="2"/>
  <c r="T83" i="2"/>
  <c r="S83" i="2"/>
  <c r="R83" i="2"/>
  <c r="Q83" i="2"/>
  <c r="T82" i="2"/>
  <c r="S82" i="2"/>
  <c r="R82" i="2"/>
  <c r="Q82" i="2"/>
  <c r="T81" i="2"/>
  <c r="S81" i="2"/>
  <c r="R81" i="2"/>
  <c r="Q81" i="2"/>
  <c r="T80" i="2"/>
  <c r="S80" i="2"/>
  <c r="R80" i="2"/>
  <c r="Q80" i="2"/>
  <c r="T79" i="2"/>
  <c r="S79" i="2"/>
  <c r="R79" i="2"/>
  <c r="Q79" i="2"/>
  <c r="T78" i="2"/>
  <c r="S78" i="2"/>
  <c r="R78" i="2"/>
  <c r="Q78" i="2"/>
  <c r="T77" i="2"/>
  <c r="T97" i="2" s="1"/>
  <c r="S77" i="2"/>
  <c r="S97" i="2" s="1"/>
  <c r="R77" i="2"/>
  <c r="R97" i="2" s="1"/>
  <c r="Q77" i="2"/>
  <c r="Q97" i="2" s="1"/>
  <c r="Q52" i="2"/>
  <c r="R52" i="2"/>
  <c r="S52" i="2"/>
  <c r="Q53" i="2"/>
  <c r="R53" i="2"/>
  <c r="S53" i="2"/>
  <c r="Q54" i="2"/>
  <c r="R54" i="2"/>
  <c r="S54" i="2"/>
  <c r="Q55" i="2"/>
  <c r="R55" i="2"/>
  <c r="S55" i="2"/>
  <c r="Q56" i="2"/>
  <c r="R56" i="2"/>
  <c r="S56" i="2"/>
  <c r="Q57" i="2"/>
  <c r="R57" i="2"/>
  <c r="S57" i="2"/>
  <c r="Q58" i="2"/>
  <c r="R58" i="2"/>
  <c r="S58" i="2"/>
  <c r="Q59" i="2"/>
  <c r="R59" i="2"/>
  <c r="S59" i="2"/>
  <c r="Q60" i="2"/>
  <c r="R60" i="2"/>
  <c r="S60" i="2"/>
  <c r="Q61" i="2"/>
  <c r="R61" i="2"/>
  <c r="S61" i="2"/>
  <c r="Q62" i="2"/>
  <c r="R62" i="2"/>
  <c r="S62" i="2"/>
  <c r="Q63" i="2"/>
  <c r="R63" i="2"/>
  <c r="S63" i="2"/>
  <c r="Q64" i="2"/>
  <c r="R64" i="2"/>
  <c r="S64" i="2"/>
  <c r="Q65" i="2"/>
  <c r="R65" i="2"/>
  <c r="S65" i="2"/>
  <c r="Q66" i="2"/>
  <c r="R66" i="2"/>
  <c r="S66" i="2"/>
  <c r="Q67" i="2"/>
  <c r="R67" i="2"/>
  <c r="S67" i="2"/>
  <c r="Q68" i="2"/>
  <c r="R68" i="2"/>
  <c r="S68" i="2"/>
  <c r="Q69" i="2"/>
  <c r="R69" i="2"/>
  <c r="S69" i="2"/>
  <c r="Q70" i="2"/>
  <c r="R70" i="2"/>
  <c r="S70" i="2"/>
  <c r="Q71" i="2"/>
  <c r="R71" i="2"/>
  <c r="S71" i="2"/>
  <c r="L74" i="2" l="1"/>
  <c r="M74" i="2"/>
  <c r="K74" i="2"/>
  <c r="M72" i="2" l="1"/>
  <c r="L72" i="2"/>
  <c r="S72" i="2" l="1"/>
  <c r="R72" i="2"/>
  <c r="K72" i="2"/>
  <c r="Q72" i="2"/>
  <c r="T28" i="2"/>
  <c r="T29" i="2"/>
  <c r="T30" i="2"/>
  <c r="T31" i="2"/>
  <c r="T32" i="2"/>
  <c r="T33" i="2"/>
  <c r="T34" i="2"/>
  <c r="T35" i="2"/>
  <c r="T36" i="2"/>
  <c r="T37" i="2"/>
  <c r="T38" i="2"/>
  <c r="T39" i="2"/>
  <c r="T40" i="2"/>
  <c r="T41" i="2"/>
  <c r="T42" i="2"/>
  <c r="T43" i="2"/>
  <c r="T44" i="2"/>
  <c r="T45" i="2"/>
  <c r="T46" i="2"/>
  <c r="T27" i="2"/>
  <c r="T47" i="2" l="1"/>
  <c r="S28" i="2"/>
  <c r="S29" i="2"/>
  <c r="S30" i="2"/>
  <c r="S31" i="2"/>
  <c r="S32" i="2"/>
  <c r="S33" i="2"/>
  <c r="S34" i="2"/>
  <c r="S35" i="2"/>
  <c r="S36" i="2"/>
  <c r="S37" i="2"/>
  <c r="S38" i="2"/>
  <c r="S39" i="2"/>
  <c r="S40" i="2"/>
  <c r="S41" i="2"/>
  <c r="S42" i="2"/>
  <c r="S43" i="2"/>
  <c r="S44" i="2"/>
  <c r="S45" i="2"/>
  <c r="S46" i="2"/>
  <c r="R28" i="2"/>
  <c r="R29" i="2"/>
  <c r="R30" i="2"/>
  <c r="R31" i="2"/>
  <c r="R32" i="2"/>
  <c r="R33" i="2"/>
  <c r="R34" i="2"/>
  <c r="R35" i="2"/>
  <c r="R36" i="2"/>
  <c r="R37" i="2"/>
  <c r="R38" i="2"/>
  <c r="R39" i="2"/>
  <c r="R40" i="2"/>
  <c r="R41" i="2"/>
  <c r="R42" i="2"/>
  <c r="R43" i="2"/>
  <c r="R44" i="2"/>
  <c r="R45" i="2"/>
  <c r="R46" i="2"/>
  <c r="R27" i="2"/>
  <c r="S27" i="2"/>
  <c r="Q28" i="2"/>
  <c r="Q29" i="2"/>
  <c r="Q30" i="2"/>
  <c r="Q31" i="2"/>
  <c r="Q32" i="2"/>
  <c r="Q33" i="2"/>
  <c r="Q34" i="2"/>
  <c r="Q35" i="2"/>
  <c r="Q36" i="2"/>
  <c r="Q37" i="2"/>
  <c r="Q38" i="2"/>
  <c r="Q39" i="2"/>
  <c r="Q40" i="2"/>
  <c r="Q41" i="2"/>
  <c r="Q42" i="2"/>
  <c r="Q43" i="2"/>
  <c r="Q44" i="2"/>
  <c r="Q45" i="2"/>
  <c r="Q46" i="2"/>
  <c r="Q27" i="2"/>
  <c r="L47" i="2"/>
  <c r="M47" i="2"/>
  <c r="A10" i="2"/>
  <c r="S47" i="2" l="1"/>
  <c r="Q47" i="2"/>
  <c r="R47" i="2"/>
  <c r="K47" i="2"/>
  <c r="M15" i="2"/>
  <c r="M16" i="2"/>
  <c r="M17" i="2"/>
  <c r="M18" i="2"/>
  <c r="M19" i="2"/>
  <c r="M20" i="2"/>
  <c r="M21" i="2"/>
  <c r="M22" i="2"/>
  <c r="M14" i="2"/>
  <c r="M23" i="2" l="1"/>
  <c r="C10" i="2"/>
  <c r="F51" i="2"/>
  <c r="F104" i="2" l="1"/>
  <c r="F105" i="2"/>
  <c r="F44" i="2" l="1"/>
  <c r="F26" i="2"/>
  <c r="F13" i="2"/>
  <c r="F67" i="2"/>
  <c r="F72" i="2"/>
  <c r="F33" i="2"/>
  <c r="F58" i="2"/>
  <c r="F106" i="2"/>
  <c r="F107" i="2"/>
  <c r="F108" i="2"/>
  <c r="F109" i="2"/>
  <c r="F2" i="2"/>
  <c r="F30" i="2"/>
  <c r="F19" i="2"/>
  <c r="F62" i="2"/>
  <c r="F77" i="2"/>
  <c r="F28" i="2"/>
  <c r="F21" i="2"/>
  <c r="F4" i="2"/>
  <c r="F57" i="2"/>
  <c r="F31" i="2"/>
  <c r="F9" i="2"/>
  <c r="F39" i="2"/>
  <c r="F66" i="2"/>
  <c r="F65" i="2"/>
  <c r="F27" i="2"/>
  <c r="F64" i="2"/>
  <c r="F40" i="2"/>
  <c r="F34" i="2"/>
  <c r="F16" i="2"/>
  <c r="F11" i="2"/>
  <c r="F22" i="2"/>
  <c r="F41" i="2"/>
  <c r="F92" i="2"/>
  <c r="F52" i="2"/>
  <c r="F93" i="2"/>
  <c r="F32" i="2"/>
  <c r="F18" i="2"/>
  <c r="F55" i="2"/>
  <c r="F7" i="2"/>
  <c r="F61" i="2"/>
  <c r="F68" i="2"/>
  <c r="F12" i="2"/>
  <c r="F60" i="2"/>
  <c r="F56" i="2"/>
  <c r="F29" i="2"/>
  <c r="F14" i="2"/>
  <c r="F38" i="2"/>
  <c r="F17" i="2"/>
  <c r="F8" i="2"/>
  <c r="F74" i="2"/>
  <c r="F69" i="2"/>
  <c r="F35" i="2"/>
  <c r="F84" i="2"/>
  <c r="F46" i="2"/>
  <c r="F37" i="2"/>
  <c r="F20" i="2"/>
  <c r="F36" i="2"/>
  <c r="F50" i="2"/>
  <c r="F54" i="2"/>
  <c r="F59" i="2"/>
  <c r="F82" i="2"/>
  <c r="F25" i="2"/>
  <c r="F24" i="2"/>
  <c r="F48" i="2"/>
  <c r="F76" i="2"/>
  <c r="F73" i="2"/>
  <c r="F78" i="2"/>
  <c r="F70" i="2"/>
  <c r="F94" i="2"/>
  <c r="F23" i="2"/>
  <c r="F83" i="2"/>
  <c r="F63" i="2"/>
  <c r="F3" i="2"/>
  <c r="F42" i="2"/>
  <c r="F75" i="2"/>
  <c r="F71" i="2"/>
  <c r="F85" i="2"/>
  <c r="F6" i="2"/>
  <c r="F49" i="2"/>
  <c r="F90" i="2"/>
  <c r="F47" i="2"/>
  <c r="F95" i="2"/>
  <c r="F43" i="2"/>
  <c r="F79" i="2"/>
  <c r="F80" i="2"/>
  <c r="F101" i="2"/>
  <c r="F99" i="2"/>
  <c r="F102" i="2"/>
  <c r="F97" i="2"/>
  <c r="F86" i="2"/>
  <c r="F81" i="2"/>
  <c r="F103" i="2"/>
  <c r="F100" i="2"/>
  <c r="F87" i="2"/>
  <c r="F96" i="2"/>
  <c r="F45" i="2"/>
  <c r="F5" i="2"/>
  <c r="F88" i="2"/>
  <c r="F98" i="2"/>
  <c r="F89" i="2"/>
  <c r="F91" i="2"/>
  <c r="F53" i="2"/>
  <c r="F10" i="2"/>
  <c r="F15" i="2"/>
  <c r="B10" i="2" l="1"/>
</calcChain>
</file>

<file path=xl/sharedStrings.xml><?xml version="1.0" encoding="utf-8"?>
<sst xmlns="http://schemas.openxmlformats.org/spreadsheetml/2006/main" count="4307" uniqueCount="2051">
  <si>
    <t>手順文章</t>
    <rPh sb="0" eb="2">
      <t>テジュン</t>
    </rPh>
    <rPh sb="2" eb="4">
      <t>ブンショウ</t>
    </rPh>
    <phoneticPr fontId="1"/>
  </si>
  <si>
    <t>材料</t>
    <rPh sb="0" eb="2">
      <t>ザイリョウ</t>
    </rPh>
    <phoneticPr fontId="1"/>
  </si>
  <si>
    <t>文数</t>
    <rPh sb="0" eb="1">
      <t>ブン</t>
    </rPh>
    <rPh sb="1" eb="2">
      <t>スウ</t>
    </rPh>
    <phoneticPr fontId="1"/>
  </si>
  <si>
    <t>“混ぜ” OR “まぜ”</t>
    <rPh sb="1" eb="2">
      <t>マ</t>
    </rPh>
    <phoneticPr fontId="1"/>
  </si>
  <si>
    <t>“混ぜる” OR “まぜる”</t>
    <phoneticPr fontId="1"/>
  </si>
  <si>
    <t>文単位</t>
    <rPh sb="0" eb="1">
      <t>ブン</t>
    </rPh>
    <rPh sb="1" eb="3">
      <t>タンイ</t>
    </rPh>
    <phoneticPr fontId="1"/>
  </si>
  <si>
    <t>レシピ単位</t>
    <rPh sb="3" eb="5">
      <t>タンイ</t>
    </rPh>
    <phoneticPr fontId="1"/>
  </si>
  <si>
    <t>レシピ数</t>
    <rPh sb="3" eb="4">
      <t>スウ</t>
    </rPh>
    <phoneticPr fontId="1"/>
  </si>
  <si>
    <t>強力粉と小麦粉(薄力粉）をまぜる。</t>
    <phoneticPr fontId="1"/>
  </si>
  <si>
    <t>強力粉</t>
    <rPh sb="0" eb="3">
      <t>キョウリキコ</t>
    </rPh>
    <phoneticPr fontId="1"/>
  </si>
  <si>
    <t>小麦粉</t>
    <rPh sb="0" eb="3">
      <t>コムギコ</t>
    </rPh>
    <phoneticPr fontId="1"/>
  </si>
  <si>
    <t>卵黄と砂糖を白くなるまで混ぜる。</t>
    <phoneticPr fontId="1"/>
  </si>
  <si>
    <t>卵黄</t>
    <rPh sb="0" eb="2">
      <t>ランオウ</t>
    </rPh>
    <phoneticPr fontId="1"/>
  </si>
  <si>
    <t>砂糖</t>
    <rPh sb="0" eb="2">
      <t>サトウ</t>
    </rPh>
    <phoneticPr fontId="1"/>
  </si>
  <si>
    <t>だし汁、砂糖、醤油を混ぜて鍋で沸騰させる。</t>
    <phoneticPr fontId="1"/>
  </si>
  <si>
    <t>だし汁</t>
    <rPh sb="2" eb="3">
      <t>ジル</t>
    </rPh>
    <phoneticPr fontId="1"/>
  </si>
  <si>
    <t>醤油</t>
    <rPh sb="0" eb="2">
      <t>ショウユ</t>
    </rPh>
    <phoneticPr fontId="1"/>
  </si>
  <si>
    <t>ボールに卵・牛乳・生クリーム・はちみつを入れてまぜ、パンをつける。</t>
    <phoneticPr fontId="1"/>
  </si>
  <si>
    <t>卵</t>
    <rPh sb="0" eb="1">
      <t>タマゴ</t>
    </rPh>
    <phoneticPr fontId="1"/>
  </si>
  <si>
    <t>牛乳</t>
    <rPh sb="0" eb="2">
      <t>ギュウニュウ</t>
    </rPh>
    <phoneticPr fontId="1"/>
  </si>
  <si>
    <t>生クリーム</t>
    <rPh sb="0" eb="1">
      <t>ナマ</t>
    </rPh>
    <phoneticPr fontId="1"/>
  </si>
  <si>
    <t>ほかほかご飯に、千切りのしそと、塩をまぜておきます。</t>
    <phoneticPr fontId="1"/>
  </si>
  <si>
    <t>ごはん</t>
    <phoneticPr fontId="1"/>
  </si>
  <si>
    <t>塩</t>
    <rPh sb="0" eb="1">
      <t>シオ</t>
    </rPh>
    <phoneticPr fontId="1"/>
  </si>
  <si>
    <t>コショウ</t>
    <phoneticPr fontId="1"/>
  </si>
  <si>
    <t>酢</t>
    <rPh sb="0" eb="1">
      <t>ス</t>
    </rPh>
    <phoneticPr fontId="1"/>
  </si>
  <si>
    <t>マヨネーズ</t>
    <phoneticPr fontId="1"/>
  </si>
  <si>
    <t>ボウルに卵を割りほぐし、砂糖、牛乳、生クリーム、バニラエッセンスを加えて混ぜ合わせ、ザルでこす</t>
    <phoneticPr fontId="1"/>
  </si>
  <si>
    <t>バニラエッセンス</t>
    <phoneticPr fontId="1"/>
  </si>
  <si>
    <t>鶏肉は一口大にそぎ切り。ボールに入れて、しょうがとお酒を加え、よく混ぜる。</t>
    <phoneticPr fontId="1"/>
  </si>
  <si>
    <t>鶏肉</t>
    <rPh sb="0" eb="2">
      <t>トリニク</t>
    </rPh>
    <phoneticPr fontId="1"/>
  </si>
  <si>
    <t>しょうが</t>
    <phoneticPr fontId="1"/>
  </si>
  <si>
    <t>酒</t>
    <rPh sb="0" eb="1">
      <t>サケ</t>
    </rPh>
    <phoneticPr fontId="1"/>
  </si>
  <si>
    <t>ごま油＆醤油と砂糖＆酢を２対１の割合で混ぜて作る。</t>
    <phoneticPr fontId="1"/>
  </si>
  <si>
    <t>ごま油</t>
    <rPh sb="2" eb="3">
      <t>アブラ</t>
    </rPh>
    <phoneticPr fontId="1"/>
  </si>
  <si>
    <t>ボールに卵、水、だしの素、塩少々を溶き、小麦粉を振り入れ、ダマがなくなるまで混ぜましょう。</t>
    <phoneticPr fontId="1"/>
  </si>
  <si>
    <t>水</t>
    <rPh sb="0" eb="1">
      <t>ミズ</t>
    </rPh>
    <phoneticPr fontId="1"/>
  </si>
  <si>
    <t>だしの素</t>
    <rPh sb="3" eb="4">
      <t>モト</t>
    </rPh>
    <phoneticPr fontId="1"/>
  </si>
  <si>
    <t>オクラ，玉ねぎを混ぜ合わせて小さな器に盛る</t>
    <phoneticPr fontId="1"/>
  </si>
  <si>
    <t>玉ねぎ</t>
    <rPh sb="0" eb="1">
      <t>タマ</t>
    </rPh>
    <phoneticPr fontId="1"/>
  </si>
  <si>
    <t>ボールに、砂糖・コチジャン・お酢・しょうゆ・白すりごま・ごま油をいれて混ぜる。</t>
    <phoneticPr fontId="1"/>
  </si>
  <si>
    <t>コチュジャン</t>
    <phoneticPr fontId="1"/>
  </si>
  <si>
    <t>ボールに長芋と梅干しを入れて混ぜる。</t>
  </si>
  <si>
    <t>長芋</t>
    <rPh sb="0" eb="2">
      <t>ナガイモ</t>
    </rPh>
    <phoneticPr fontId="1"/>
  </si>
  <si>
    <t>ボールに暖かいご飯を入れて、バター大さじ１、パセリを加えて混ぜる。</t>
    <phoneticPr fontId="1"/>
  </si>
  <si>
    <t>バター</t>
    <phoneticPr fontId="1"/>
  </si>
  <si>
    <t>パセリ</t>
    <phoneticPr fontId="1"/>
  </si>
  <si>
    <t>ひき肉とトウバンジャンをよく混ぜます。</t>
  </si>
  <si>
    <t>ひき肉</t>
    <rPh sb="2" eb="3">
      <t>ニク</t>
    </rPh>
    <phoneticPr fontId="1"/>
  </si>
  <si>
    <t>レモン汁</t>
    <rPh sb="3" eb="4">
      <t>ジル</t>
    </rPh>
    <phoneticPr fontId="1"/>
  </si>
  <si>
    <t>オリーブオイル</t>
    <phoneticPr fontId="1"/>
  </si>
  <si>
    <t>塩</t>
    <rPh sb="0" eb="1">
      <t>シオ</t>
    </rPh>
    <phoneticPr fontId="1"/>
  </si>
  <si>
    <t>コショウ</t>
    <phoneticPr fontId="1"/>
  </si>
  <si>
    <t>ボールに卵、牛乳、砂糖、バブラ・エッセンスを入れ、よく混ぜる。</t>
  </si>
  <si>
    <t>卵</t>
    <rPh sb="0" eb="1">
      <t>タマゴ</t>
    </rPh>
    <phoneticPr fontId="1"/>
  </si>
  <si>
    <t>バニラエッセンス</t>
    <phoneticPr fontId="1"/>
  </si>
  <si>
    <t>卵と酢と塩と砂糖入れてまぜます。味を整えて、レンジで１５秒</t>
  </si>
  <si>
    <t>砂糖</t>
    <rPh sb="0" eb="2">
      <t>サトウ</t>
    </rPh>
    <phoneticPr fontId="1"/>
  </si>
  <si>
    <t>味噌と砂糖,みりんを混ぜて、よく炒めたナスとピーマンに絡めます。</t>
  </si>
  <si>
    <t>味噌</t>
    <rPh sb="0" eb="2">
      <t>ミソ</t>
    </rPh>
    <phoneticPr fontId="1"/>
  </si>
  <si>
    <t>みりん</t>
    <phoneticPr fontId="1"/>
  </si>
  <si>
    <t>鶏ひき肉はボールに入れ、水大さじ1、塩、酒、こしょう、ごま油各少々を加え手で粘りが出るまで混ぜ、鶏肉団子を作る。</t>
  </si>
  <si>
    <t>水</t>
    <rPh sb="0" eb="1">
      <t>ミズ</t>
    </rPh>
    <phoneticPr fontId="1"/>
  </si>
  <si>
    <t>酒</t>
    <rPh sb="0" eb="1">
      <t>サケ</t>
    </rPh>
    <phoneticPr fontId="1"/>
  </si>
  <si>
    <t>レモン汁とオリーブオイル、塩、胡椒を混ぜておきます。胡椒は荒引で、ローズマリーは胡椒と一緒にミルで挽くと適量が挽けます。</t>
    <phoneticPr fontId="1"/>
  </si>
  <si>
    <t>ドレッシングをつくる。オリーブ油、醤油、米酢、ねぎの芯を小口切りにしてよく混ぜる。ねぎの皮は白髪ねぎにする。</t>
  </si>
  <si>
    <t>オリーブオイル</t>
    <phoneticPr fontId="1"/>
  </si>
  <si>
    <t>醤油</t>
    <rPh sb="0" eb="2">
      <t>ショウユ</t>
    </rPh>
    <phoneticPr fontId="1"/>
  </si>
  <si>
    <t>酢</t>
    <rPh sb="0" eb="1">
      <t>ス</t>
    </rPh>
    <phoneticPr fontId="1"/>
  </si>
  <si>
    <t>ねぎ</t>
    <phoneticPr fontId="1"/>
  </si>
  <si>
    <t>ポン酢、ごま油、トウバンジャンをボールで混ぜます。ここに、香菜も一緒に入れて、混ぜ合わせてしまいます。</t>
  </si>
  <si>
    <t>ポン酢</t>
    <rPh sb="2" eb="3">
      <t>ズ</t>
    </rPh>
    <phoneticPr fontId="1"/>
  </si>
  <si>
    <t>ごま油</t>
    <rPh sb="2" eb="3">
      <t>アブラ</t>
    </rPh>
    <phoneticPr fontId="1"/>
  </si>
  <si>
    <t>ボールにとうふ、長いも、卵、小麦粉を入れてよく混ぜ、だしの素、塩、こしょう、醤油、みりん（各少々）を入れ下味をつける。</t>
  </si>
  <si>
    <t>豆腐</t>
    <rPh sb="0" eb="2">
      <t>トウフ</t>
    </rPh>
    <phoneticPr fontId="1"/>
  </si>
  <si>
    <t>長芋</t>
    <rPh sb="0" eb="2">
      <t>ナガイモ</t>
    </rPh>
    <phoneticPr fontId="1"/>
  </si>
  <si>
    <t>小麦粉</t>
    <rPh sb="0" eb="3">
      <t>コムギコ</t>
    </rPh>
    <phoneticPr fontId="1"/>
  </si>
  <si>
    <t>炊きたてご飯に酢とキムチ、ごまをよく混ぜる。</t>
  </si>
  <si>
    <t>ごはん</t>
    <phoneticPr fontId="1"/>
  </si>
  <si>
    <t>キムチ</t>
    <phoneticPr fontId="1"/>
  </si>
  <si>
    <t>ごま</t>
    <phoneticPr fontId="1"/>
  </si>
  <si>
    <t>ボウルにクリームチーズとバターを入れ、泡だて器でクリーム状になるまで混ぜる。</t>
  </si>
  <si>
    <t>クリームチーズ</t>
    <phoneticPr fontId="1"/>
  </si>
  <si>
    <t>バター</t>
    <phoneticPr fontId="1"/>
  </si>
  <si>
    <t>きゅうりと、きのこと、ツナをボールで混ぜ合わせます。それをお皿の真ん中へ。上に大葉を乗せ、すりごまをかけます。トマトはまわりに並べます。</t>
  </si>
  <si>
    <t>きゅうり</t>
    <phoneticPr fontId="1"/>
  </si>
  <si>
    <t>きのこ</t>
    <phoneticPr fontId="1"/>
  </si>
  <si>
    <t>ツナ</t>
    <phoneticPr fontId="1"/>
  </si>
  <si>
    <t>ご飯の半量に１の青じそと半量のチーズを混ぜておにぎりを２個作る。残りのご飯に半量のチーズと昆布の佃煮をのせておにぎりを２個作り、のり１／３枚を半分に切って巻く</t>
  </si>
  <si>
    <t>青じそ</t>
    <rPh sb="0" eb="1">
      <t>アオ</t>
    </rPh>
    <phoneticPr fontId="1"/>
  </si>
  <si>
    <t>チーズ</t>
    <phoneticPr fontId="1"/>
  </si>
  <si>
    <t>ボールに薄力粉・ベーキングパウダー・バターを入れて混ぜ、さらさらの状態にする。（泡立て器で混ぜると簡単です）</t>
  </si>
  <si>
    <t>薄力粉</t>
    <rPh sb="0" eb="3">
      <t>ハクリキコ</t>
    </rPh>
    <phoneticPr fontId="1"/>
  </si>
  <si>
    <t>ベーキングパウダー</t>
    <phoneticPr fontId="1"/>
  </si>
  <si>
    <t>バター</t>
    <phoneticPr fontId="1"/>
  </si>
  <si>
    <t>ボールに強力粉・ベーキングパウダー・お塩・バターを入れ、さらさらの状態になるまで混ぜる。（泡立て器で混ぜると簡単です）</t>
  </si>
  <si>
    <t>バター</t>
    <phoneticPr fontId="1"/>
  </si>
  <si>
    <t>残りの大根おろしに生姜と大葉をみじん切りにして混ぜる。</t>
  </si>
  <si>
    <t>大根おろし</t>
    <rPh sb="0" eb="2">
      <t>ダイコン</t>
    </rPh>
    <phoneticPr fontId="1"/>
  </si>
  <si>
    <t>しょうが</t>
    <phoneticPr fontId="1"/>
  </si>
  <si>
    <t>大葉</t>
    <rPh sb="0" eb="2">
      <t>オオバ</t>
    </rPh>
    <phoneticPr fontId="1"/>
  </si>
  <si>
    <t>お米を洗い、いつもより少な目の水加減にしておきます。その中にミートソース缶を１缶入れ、少々かきまぜます。</t>
  </si>
  <si>
    <t>ごはん</t>
    <phoneticPr fontId="1"/>
  </si>
  <si>
    <t>ミートソース</t>
    <phoneticPr fontId="1"/>
  </si>
  <si>
    <t>ご飯がぱらぱらになってきたら塩、胡椒で味をつけ、鮭を入れて混ぜ、次に葱を入れる。</t>
  </si>
  <si>
    <t>コショウ</t>
    <phoneticPr fontId="1"/>
  </si>
  <si>
    <t>鮭</t>
    <rPh sb="0" eb="1">
      <t>シャケ</t>
    </rPh>
    <phoneticPr fontId="1"/>
  </si>
  <si>
    <t>ボウルに大根おろしとしらす、卵黄、葱、醤油をいれて混ぜる。</t>
  </si>
  <si>
    <t>しらす</t>
    <phoneticPr fontId="1"/>
  </si>
  <si>
    <t>卵黄</t>
    <rPh sb="0" eb="2">
      <t>ランオウ</t>
    </rPh>
    <phoneticPr fontId="1"/>
  </si>
  <si>
    <t>ねぎ</t>
    <phoneticPr fontId="1"/>
  </si>
  <si>
    <t>ご飯が炊き上がったら寿司桶にあけ、熱いうちにあわせ酢を混ぜいれて、うちわで扇ぎながら切り混ぜます。</t>
  </si>
  <si>
    <t>ごはん</t>
    <phoneticPr fontId="1"/>
  </si>
  <si>
    <t>あら熱の取れたジャガイモに、たらこ、マヨネーズ、生クリームを加えて混ぜ、塩・胡椒で味を調えます。</t>
  </si>
  <si>
    <t>じゃがいも</t>
    <phoneticPr fontId="1"/>
  </si>
  <si>
    <t>たらこ</t>
    <phoneticPr fontId="1"/>
  </si>
  <si>
    <t>マヨネーズ</t>
    <phoneticPr fontId="1"/>
  </si>
  <si>
    <t>ボウルにオリーブオイルとお酢、塩、砂糖を入れて泡だて器（ドレッシング用）で混ぜ、よく混ざったら、タコとかぶを入れて和えます。</t>
  </si>
  <si>
    <t>ボールに辛子明太子・バター・卵黄を入れよく混ぜ合わせ塩で味を整える</t>
  </si>
  <si>
    <t>ボウルに油・酢・塩を入れドレッシングを作り、おろしタマネギ・明太子を混ぜておく</t>
  </si>
  <si>
    <t>明太子</t>
    <rPh sb="0" eb="3">
      <t>メンタイコ</t>
    </rPh>
    <phoneticPr fontId="1"/>
  </si>
  <si>
    <t>玉ねぎ</t>
    <rPh sb="0" eb="1">
      <t>タマ</t>
    </rPh>
    <phoneticPr fontId="1"/>
  </si>
  <si>
    <t>ボウルにホットケーキミックス・卵・牛乳・砂糖・バニラエッセンスを入れ、よく混ぜる</t>
    <phoneticPr fontId="1"/>
  </si>
  <si>
    <t>ホットケーキミックス</t>
    <phoneticPr fontId="1"/>
  </si>
  <si>
    <t>バニラエッセンス</t>
    <phoneticPr fontId="1"/>
  </si>
  <si>
    <t>No.</t>
    <phoneticPr fontId="1"/>
  </si>
  <si>
    <t>小さなボウルに卵と生クリーム、小さくきったカマンベール、塩、コショウしてよく混ぜます。</t>
  </si>
  <si>
    <t>生クリーム</t>
    <rPh sb="0" eb="1">
      <t>ナマ</t>
    </rPh>
    <phoneticPr fontId="1"/>
  </si>
  <si>
    <t>チーズ</t>
    <phoneticPr fontId="1"/>
  </si>
  <si>
    <t>ホットケ－キのモトに牛乳/卵を加えてかき混ぜる。</t>
  </si>
  <si>
    <t>ホットケーキミックス</t>
    <phoneticPr fontId="1"/>
  </si>
  <si>
    <t>クリームチーズと醤油、酢を混ぜ合わせておきます</t>
  </si>
  <si>
    <t>■（プディングだね）卵と牛乳と砂糖と塩をかき混ぜます。■パンはちぎります。面倒ならそのまま器にしいても。</t>
  </si>
  <si>
    <t>にんにくはすりおろし、鷹の爪は小口切りにし、お味噌とあわせて混ぜる。</t>
  </si>
  <si>
    <t>ニンニク</t>
    <phoneticPr fontId="1"/>
  </si>
  <si>
    <t>鷹の爪</t>
    <rPh sb="0" eb="1">
      <t>タカ</t>
    </rPh>
    <rPh sb="2" eb="3">
      <t>ツメ</t>
    </rPh>
    <phoneticPr fontId="1"/>
  </si>
  <si>
    <t>豚ひき肉をすり鉢に入れて、卵１個を入れ砂糖、片栗粉、醤油を加え、粘りが出るまですり混ぜる。</t>
  </si>
  <si>
    <t>片栗粉</t>
    <rPh sb="0" eb="3">
      <t>カタクリコ</t>
    </rPh>
    <phoneticPr fontId="1"/>
  </si>
  <si>
    <t>ボールに溶かしたバターを入れ、つぶしたクラッカーを加えてゴムべらなどでクラッカーにバターがからみ、しっとりするまで混ぜ合わせる。</t>
  </si>
  <si>
    <t>クラッカー</t>
    <phoneticPr fontId="1"/>
  </si>
  <si>
    <t>ボールにクリームチーズを入れ、砂糖を加えて良く混ぜ、更に生クリームを加えて良く混ぜ、チーズクリームを作る。</t>
  </si>
  <si>
    <t>クリームチーズ</t>
    <phoneticPr fontId="1"/>
  </si>
  <si>
    <t>ボウルに卵を割りほぐしてココアとスキムミルク、砂糖、溶かしバター、ブランデーを加え混ぜ、木ヘラで練り混ぜる。</t>
  </si>
  <si>
    <t>ココア</t>
    <phoneticPr fontId="1"/>
  </si>
  <si>
    <t>バター</t>
    <phoneticPr fontId="1"/>
  </si>
  <si>
    <t>ブランデー</t>
    <phoneticPr fontId="1"/>
  </si>
  <si>
    <t>ひき肉と片栗粉、お酒、塩を混ぜ合わせる．</t>
  </si>
  <si>
    <t>ボウルにひき肉、１にひじき、長ねぎ、しょうが汁の半量、かたくり粉、塩、こしょうを入れ手でよく練りまぜ、一口大のだんごを作る。</t>
  </si>
  <si>
    <t>ひじき</t>
    <phoneticPr fontId="1"/>
  </si>
  <si>
    <t>ねぎ</t>
    <phoneticPr fontId="1"/>
  </si>
  <si>
    <t>しょうが汁</t>
    <rPh sb="4" eb="5">
      <t>ジル</t>
    </rPh>
    <phoneticPr fontId="1"/>
  </si>
  <si>
    <t>コショウ</t>
    <phoneticPr fontId="1"/>
  </si>
  <si>
    <t>ニンニクを一かけ、ネギのみじん切りを大さじ２杯、塩小さじ１杯、こしょう少々、すりゴマ小さじ２杯、ごま油小さじ２杯、を牛挽肉とよくまぜる。</t>
  </si>
  <si>
    <t>鍋に、卵黄、メイプルシロップを入れよく混ぜ、小麦粉を加えてダマにならないように混ぜる。</t>
    <phoneticPr fontId="1"/>
  </si>
  <si>
    <t>メイプルシロップ</t>
    <phoneticPr fontId="1"/>
  </si>
  <si>
    <t>短冊に切ったキュウリと山芋をさっくり混ぜます。あとは小鉢に盛り合わせて、わさび醤油をかけて食べます。</t>
  </si>
  <si>
    <t>山芋</t>
    <rPh sb="0" eb="2">
      <t>ヤマイモ</t>
    </rPh>
    <phoneticPr fontId="1"/>
  </si>
  <si>
    <t>みそとマヨネーズをまぜ合わせる。お好みでしょうゆを適量加えてもおいしいです。</t>
  </si>
  <si>
    <t>マヨネーズ</t>
    <phoneticPr fontId="1"/>
  </si>
  <si>
    <t>ベーコンを細めに切り炒めて、生クリーム、卵、ナツメグと塩こしょうと混ぜ合わせる。</t>
  </si>
  <si>
    <t>ベーコン</t>
    <phoneticPr fontId="1"/>
  </si>
  <si>
    <t>ナツメグ</t>
    <phoneticPr fontId="1"/>
  </si>
  <si>
    <t>柔らかくしたバターに砂糖を混ぜ、卵黄、さつまいもを加えてよく混ぜ合わせる。</t>
  </si>
  <si>
    <t>さつまいも</t>
    <phoneticPr fontId="1"/>
  </si>
  <si>
    <t>じゃがいも</t>
    <phoneticPr fontId="1"/>
  </si>
  <si>
    <t>牛乳</t>
    <rPh sb="0" eb="2">
      <t>ギュウニュウ</t>
    </rPh>
    <phoneticPr fontId="1"/>
  </si>
  <si>
    <t>トマトケチャップ、醤油、豆板醤、鶏がらスープ、水を混ぜておく。片栗粉と水大さじ1/2も混ぜておく。</t>
  </si>
  <si>
    <t>ケチャップ</t>
    <phoneticPr fontId="1"/>
  </si>
  <si>
    <t>カレー粉、プレーンヨーグルト、トマトケチャップ、おろしにんにく、おろししょうが、塩を混ぜる。鶏肉を一口大に切り、混ぜたつけ汁にいれて冷蔵庫で最低1時間ほどつける。</t>
  </si>
  <si>
    <t>カレー粉</t>
    <rPh sb="3" eb="4">
      <t>コ</t>
    </rPh>
    <phoneticPr fontId="1"/>
  </si>
  <si>
    <t>ヨーグルト</t>
    <phoneticPr fontId="1"/>
  </si>
  <si>
    <t>ケチャップ</t>
    <phoneticPr fontId="1"/>
  </si>
  <si>
    <t>生クリームを柔らかく泡立て、ヨーグルトを混ぜる。卵白とグラニュー糖で堅く泡立てたメレンゲを加え、最後にいちごジャムとコアントローを混ぜる。</t>
    <phoneticPr fontId="1"/>
  </si>
  <si>
    <t>ヨーグルト</t>
    <phoneticPr fontId="1"/>
  </si>
  <si>
    <t>卵白</t>
    <rPh sb="0" eb="2">
      <t>ランパク</t>
    </rPh>
    <phoneticPr fontId="1"/>
  </si>
  <si>
    <t>ボウルにたまごを溶きほぐし、塩、グラニュー糖、を加えてよく混ぜる。</t>
  </si>
  <si>
    <t>山芋はすりおろし、大葉は細かく切り、洗って水気をきったアサリと混ぜ合わせ塩少々を入れる。</t>
  </si>
  <si>
    <t>アサリ</t>
    <phoneticPr fontId="1"/>
  </si>
  <si>
    <t>かぼちゃがやわらかくなったら、熱いうちに生クリーム少々、塩少々、とろけるチーズを入れ、つぶしながら､混ぜる。</t>
  </si>
  <si>
    <t>かぼちゃ</t>
    <phoneticPr fontId="1"/>
  </si>
  <si>
    <t>チーズ</t>
    <phoneticPr fontId="1"/>
  </si>
  <si>
    <t>明太子はボールにほぐし、マヨネーズと少々のレモン汁を混ぜる</t>
  </si>
  <si>
    <t>タネを作る。ボールにふるった薄力粉&amp;ベーキングパウダー、30度くらいのぬるま湯、卵、だしの素を入れ、泡だて器でよく混ぜる。これでタネの出来上がりです。</t>
  </si>
  <si>
    <t>ベーキングパウダー</t>
    <phoneticPr fontId="1"/>
  </si>
  <si>
    <t>お湯</t>
    <rPh sb="1" eb="2">
      <t>ユ</t>
    </rPh>
    <phoneticPr fontId="1"/>
  </si>
  <si>
    <t>だしの素</t>
    <rPh sb="3" eb="4">
      <t>モト</t>
    </rPh>
    <phoneticPr fontId="1"/>
  </si>
  <si>
    <t>マヨネーズとケチャップをよく混ぜ、綺麗なピンク色になったらパセリをふる。</t>
  </si>
  <si>
    <t>マヨネーズ</t>
    <phoneticPr fontId="1"/>
  </si>
  <si>
    <t>合い挽き肉を粘りが出るまで手でよく混ぜる。粘りが出てきたら塩・こしょう・卵・パン粉を入れ、よく混ぜる</t>
  </si>
  <si>
    <t>パン粉</t>
    <rPh sb="2" eb="3">
      <t>コ</t>
    </rPh>
    <phoneticPr fontId="1"/>
  </si>
  <si>
    <t>ボウルに小麦粉（ふるわなくてもよい）、ベーキングパウダー、塩を入れ、泡だて器でぐるぐると混ぜる。</t>
  </si>
  <si>
    <t>肉団子を作ります。ボールに豚ひき肉、しょうがのすりおろし、卵、しょうゆ大さじ１、酒大さじ１、塩小さじ1/2、片栗粉大さじ３、ゴマ油小さじ１を入れ、粘りが出るまで手でよくかき混ぜます。</t>
  </si>
  <si>
    <t>しょうが</t>
    <phoneticPr fontId="1"/>
  </si>
  <si>
    <t>ジャガイモがゆだったらつぶして、炒めた挽肉と、きざんだ万能ねぎを混ぜ合せる。</t>
  </si>
  <si>
    <t>塩・胡椒、挽肉と水切りした豆腐をボールで混ぜます。このとき、あればみじん切りしたネギや千切りしたシソをいれるとおいしくなります。</t>
  </si>
  <si>
    <t>ボールに卵を割りほぐし、ヨーグルトと牛乳を混ぜたもの、砂糖、バニラエッセンスを加えて、泡立て器で混ぜる。</t>
  </si>
  <si>
    <t>ボールに卵、オリーブ油、パルメザンチーズ、塩を入れよく混ぜておく</t>
  </si>
  <si>
    <t>オリーブオイル</t>
    <phoneticPr fontId="1"/>
  </si>
  <si>
    <t>マスタード</t>
    <phoneticPr fontId="1"/>
  </si>
  <si>
    <t>キャベツを微塵切りにし、軽く絞って・みじん切りしたニラ・挽肉と混ぜ、塩　こしょう　醤油　にんにく　ごま油を入れよく混ぜる</t>
  </si>
  <si>
    <t>キャベツ</t>
    <phoneticPr fontId="1"/>
  </si>
  <si>
    <t>ニラ</t>
    <phoneticPr fontId="1"/>
  </si>
  <si>
    <t>コショウ</t>
    <phoneticPr fontId="1"/>
  </si>
  <si>
    <t>ニンニク</t>
    <phoneticPr fontId="1"/>
  </si>
  <si>
    <t>卵を溶かし、砂糖・塩・牛乳・チーズを入れて混ぜ、熱したフライパンにバターを入れ、スクランブルエッグを作ります。</t>
  </si>
  <si>
    <t>水切りした豆腐はボウルに入れて崩し、挽肉・大葉・生姜・塩・胡椒を入れて粘りが出るまで手でよく混ぜる。</t>
  </si>
  <si>
    <t>玉ねぎはみじん切りにして鶏ひき肉、塩、こしょうと混ぜる。</t>
  </si>
  <si>
    <t>ごま油、砂糖、しょう油、にんにく、コショウ、唐辛子を混ぜ合わせる。</t>
    <phoneticPr fontId="1"/>
  </si>
  <si>
    <t>ニンニク</t>
    <phoneticPr fontId="1"/>
  </si>
  <si>
    <t>唐辛子</t>
    <rPh sb="0" eb="3">
      <t>トウガラシ</t>
    </rPh>
    <phoneticPr fontId="1"/>
  </si>
  <si>
    <t>豆板醤・お酒・しょうゆ・鶏がらスープの素・はちみつを先に混ぜ合わせておきます。</t>
  </si>
  <si>
    <t>はちみつ</t>
    <phoneticPr fontId="1"/>
  </si>
  <si>
    <t>マヨネーズ、みそ、からしを混ぜる。</t>
  </si>
  <si>
    <t>マヨネーズ</t>
    <phoneticPr fontId="1"/>
  </si>
  <si>
    <t>マヨネーズに塩・こしょうとレモン汁を混ぜます。</t>
  </si>
  <si>
    <t>マヨネーズ</t>
    <phoneticPr fontId="1"/>
  </si>
  <si>
    <t>トマトジュースと牛乳を混ぜる</t>
  </si>
  <si>
    <t>トマトジュース</t>
    <phoneticPr fontId="1"/>
  </si>
  <si>
    <t>水切りしたとお豆腐をボールに入れてくずし、砂糖・卵・オリーブオイル（サラダ油）をよく混ぜ合わせる。</t>
  </si>
  <si>
    <t>ひき肉に刻んだ長ねぎ、おろししょうが、塩小さじ1/2、水大さじ１、片栗粉大さじ１を加えてよく混ぜ合わせ、だんごに丸めておく。</t>
  </si>
  <si>
    <t>お好み焼き粉に水、卵を加えて泡立て器で混ぜる。</t>
  </si>
  <si>
    <t>お好み焼き粉</t>
    <rPh sb="1" eb="2">
      <t>コノ</t>
    </rPh>
    <rPh sb="3" eb="4">
      <t>ヤ</t>
    </rPh>
    <rPh sb="5" eb="6">
      <t>コ</t>
    </rPh>
    <phoneticPr fontId="1"/>
  </si>
  <si>
    <t>ボールに水・醤油・オイスターソース・砂糖・片栗粉を全部入れ、よく混ぜ合わせておきます。</t>
  </si>
  <si>
    <t>オイスターソース</t>
    <phoneticPr fontId="1"/>
  </si>
  <si>
    <t>パン粉にパセリのみじん切りとにんにくのみじん切りを加えて混ぜます。これにオリーブオイルを全体がしとる位に入れて、よく混ぜておきます。</t>
  </si>
  <si>
    <t>パセリ</t>
    <phoneticPr fontId="1"/>
  </si>
  <si>
    <t>カレーパウダーと塩を混ぜ合わせます。そこに 鶏モモ肉を加え肉にしっかりとカレーパウダーをかわませてください。</t>
  </si>
  <si>
    <t>【ガナッシュクリームの作り方】＊生クリームを鍋に入れ、沸騰させて刻んだチョコの上からながしいれ、よく混ぜ合わせて溶かす。</t>
  </si>
  <si>
    <t>チョコレート</t>
    <phoneticPr fontId="1"/>
  </si>
  <si>
    <t>ボールに味噌、蜂蜜、種をとった鷹の爪、ローズマリー、酒､醤油をまぜあわせ、下味をつけたスペアリブと白ネギを入れて手でもみ込む。</t>
  </si>
  <si>
    <t>はちみつ</t>
    <phoneticPr fontId="1"/>
  </si>
  <si>
    <t>ローズマリー</t>
    <phoneticPr fontId="1"/>
  </si>
  <si>
    <t>豆腐をボウルに入れて細かくつぶし、鮭、たまねぎ、しょうゆ、塩、こしょう、片栗粉を加えて混ぜる。</t>
  </si>
  <si>
    <t>大根の水気を絞ったら大根に マヨネーズ、からし、ごま油、ゴマを加え良く混ぜ合わせて下さい。</t>
  </si>
  <si>
    <t>大根</t>
    <rPh sb="0" eb="2">
      <t>ダイコン</t>
    </rPh>
    <phoneticPr fontId="1"/>
  </si>
  <si>
    <t>ごま</t>
    <phoneticPr fontId="1"/>
  </si>
  <si>
    <t>ボウルにツナ缶、ねぎのみじん切り、おろししょうが、酒、味噌、醤油、こしょうを加えて、よく混ぜる｡</t>
  </si>
  <si>
    <t>ツナ</t>
    <phoneticPr fontId="1"/>
  </si>
  <si>
    <t>しょうが</t>
    <phoneticPr fontId="1"/>
  </si>
  <si>
    <t>マヨネーズ、ごま油、お酢、しょうゆ、ゴマを混ぜあわせドレッシングを作ります。</t>
  </si>
  <si>
    <t>合わせ調味料を作る。ボールに、みそ、みりん、酒、水、だしの素、切りゴマを入れ、泡立て器などでよく混ぜ合わせておく。</t>
  </si>
  <si>
    <t>みりん</t>
    <phoneticPr fontId="1"/>
  </si>
  <si>
    <t>ごま</t>
    <phoneticPr fontId="1"/>
  </si>
  <si>
    <t>＜生地を作る＞卵をほぐし、砂糖･牛乳･油･塩を入れまぜる。薄力粉･ベーキングパウダーを合わせて振るい入れ、さっくりと混ぜる。</t>
  </si>
  <si>
    <t>牛こま肉に、砂糖、酒、ごま油、水、片栗粉を混ぜて２０分くらい下味をつけておく。</t>
  </si>
  <si>
    <t>牛肉</t>
    <rPh sb="0" eb="2">
      <t>ギュウニク</t>
    </rPh>
    <phoneticPr fontId="1"/>
  </si>
  <si>
    <t>ボウルに卵、ホットケーキミックス、ミルク、砂糖を入れ、泡立て器でよくまぜる。</t>
    <phoneticPr fontId="1"/>
  </si>
  <si>
    <t>ホットケーキミックス</t>
    <phoneticPr fontId="1"/>
  </si>
  <si>
    <t>溶けたバターとチョコレートを泡立器でよく混ぜあわせ、しっかり混ざったら三温糖を加え良く混ぜる。</t>
  </si>
  <si>
    <t>牛肉は一口サイズに切り、ねぎは1cmくらいの斜め切りにする。これらをしょうゆ、酒、ごま油の合わせ調味料に混ぜ合わせ下味をつけておく。</t>
  </si>
  <si>
    <t>ボウルにジャガイモと、同じ量くらいのひじきの煮物を混ぜる。（上の方を選んで。汁の染みこんでいる底の方はだめ）小判型に固める。（油がもったいないだけだから、俵型でもいいです）</t>
  </si>
  <si>
    <t>じゃがいも</t>
    <phoneticPr fontId="1"/>
  </si>
  <si>
    <t>ご飯、砂糖、片栗粉を良く混ぜる。</t>
  </si>
  <si>
    <t>ボールにひき肉･卵１･塩コショウを入れ粘りが出るまでよく混ぜる。玉葱･生姜汁･片栗粉を入れさらによく混ぜる。混ぜたら、手のひらに分量外の油をぬり、団子を作る。（丸める）</t>
  </si>
  <si>
    <t>ボールに明太子をほぐし入れ、卵、お酒、醤油少々、マヨネーズを加えて混ぜ合わせる。</t>
  </si>
  <si>
    <t>下記のタレの材料を混ぜ合わせる。しょう油大さじ２・砂糖大さじ１・酒大さじ１・ごま油大さじ１・コチジャン大さじ１/３・すりゴマ１/３</t>
  </si>
  <si>
    <t>コチュジャン</t>
    <phoneticPr fontId="1"/>
  </si>
  <si>
    <t>さつまいもは蒸し、裏ごしして溶かしバターを加えてよく混ぜ合わせます。</t>
  </si>
  <si>
    <t>さつまいも</t>
    <phoneticPr fontId="1"/>
  </si>
  <si>
    <t>バター</t>
    <phoneticPr fontId="1"/>
  </si>
  <si>
    <t>小さ目の器にマヨネーズ、みそ、にんにくを入れて混ぜる。きゅうりを皿に盛って出来上がり。</t>
  </si>
  <si>
    <t>ツナ缶は水気を切ってボールに入れます。塩と酢を少量と、胡椒を多めに、マヨネーズを加えて混ぜます。</t>
  </si>
  <si>
    <t>ツナ</t>
    <phoneticPr fontId="1"/>
  </si>
  <si>
    <t>塩・粒マスタード・玉ねぎのみじん切り・オリーブオイル・酢・こしょう・パセリのみじん切りを混ぜる。</t>
  </si>
  <si>
    <t>パセリ</t>
    <phoneticPr fontId="1"/>
  </si>
  <si>
    <t>ヨーグルトとマヨネーズを混ぜ、ソースを作る</t>
  </si>
  <si>
    <t>ヨーグルト</t>
    <phoneticPr fontId="1"/>
  </si>
  <si>
    <t>生クリームと牛乳,ローズマリーを加え､ヘラで切るようにしてまぜ、1つにまとめる。台に打ち粉をして生地をのせ､麺棒で1.5㎝厚さにのばし､型で抜いてもいいし､ナイフで３角形に切り分けてもいい｡</t>
  </si>
  <si>
    <t>ローズマリー</t>
    <phoneticPr fontId="1"/>
  </si>
  <si>
    <t>梅肉</t>
    <rPh sb="0" eb="2">
      <t>バイニク</t>
    </rPh>
    <phoneticPr fontId="1"/>
  </si>
  <si>
    <t>長芋に梅肉、大葉を混ぜて出来上がり</t>
  </si>
  <si>
    <t>卵に生クリーム、砂糖、塩少々を入れ、かきまぜて、オムレツをふわふわに作ります。</t>
  </si>
  <si>
    <t>マヨネーズ、薄皮から取り出した明太子、レモン汁を混ぜてソースを作る。</t>
  </si>
  <si>
    <t>ボウルに卵黄を入れてほぐし、サラダ油、ハチミツ、牛乳を加えて、よく混ぜる。</t>
  </si>
  <si>
    <t>はちみつ</t>
    <phoneticPr fontId="1"/>
  </si>
  <si>
    <t>サラダ油</t>
    <rPh sb="3" eb="4">
      <t>アブラ</t>
    </rPh>
    <phoneticPr fontId="1"/>
  </si>
  <si>
    <t>ボウルに挽肉を入れ、豆腐、ねぎ、しょうが、卵、塩、コショウ、片栗粉を入れ、粘りが出るまでよく混ぜる。</t>
  </si>
  <si>
    <t>器に納豆・おくら・長ねぎ・めんつゆを入れてよーく混ぜて出来上がり。</t>
  </si>
  <si>
    <t>納豆</t>
    <rPh sb="0" eb="2">
      <t>ナットウ</t>
    </rPh>
    <phoneticPr fontId="1"/>
  </si>
  <si>
    <t>おくら</t>
    <phoneticPr fontId="1"/>
  </si>
  <si>
    <t>ねぎ</t>
    <phoneticPr fontId="1"/>
  </si>
  <si>
    <t>めんつゆ</t>
    <phoneticPr fontId="1"/>
  </si>
  <si>
    <t>ボールに油を切ったツナ缶と,タマネギ,卵,パン粉,しょうゆ,コショウを合わせてよく混ぜます。</t>
  </si>
  <si>
    <t>キュウリの水気をよく切って、ツナ缶と混ぜます。そこにマヨネースを味見をしながら入れていきます(あまり入れすぎないこと！)そのあと辛子を少し入れます(私は納豆のパックについてくる小さいヤツを入れます)</t>
  </si>
  <si>
    <t>きゅうり</t>
    <phoneticPr fontId="1"/>
  </si>
  <si>
    <t>＜トルティーヤ生地の作り方＞ボールに薄力粉200g、水300cc、ベーキングパウダー小さじ１、塩ひとつまみを入れ、泡立て器でダマにならないようによくかき混ぜ、それを油をひいたフライパンに入れ、薄く両面焼けば出来上がり。（水の量は様子をみて加減して下さい）</t>
  </si>
  <si>
    <t>ベーキングパウダー</t>
    <phoneticPr fontId="1"/>
  </si>
  <si>
    <t>シーチキン、卵、酒、しょうゆ、砂糖をフライパンに入れて、かき混ぜながら、ぼろぼろになるまで炒める。</t>
  </si>
  <si>
    <t>ツナ</t>
    <phoneticPr fontId="1"/>
  </si>
  <si>
    <t>少し大きめのボールにご飯を入れ、ひじき、納豆を混ぜる。</t>
  </si>
  <si>
    <t>みじん切りにしたねぎを、酒大さじ1、しょう油大さじ2、砂糖大さじ1、酢大さじ1、ごま油少々、炒りごま適量で混ぜソースを作ります。</t>
  </si>
  <si>
    <t>じゃがいもの入ったビニール袋に上新粉と牛乳を入れてよく混ぜる。（牛乳の量は固さを見ながらいれていく）生地を１０個くらいに等分して、バットに並べる。</t>
  </si>
  <si>
    <t>じゃがいも</t>
    <phoneticPr fontId="1"/>
  </si>
  <si>
    <t>上新粉</t>
    <rPh sb="0" eb="3">
      <t>ジョウシンコ</t>
    </rPh>
    <phoneticPr fontId="1"/>
  </si>
  <si>
    <t>ボールに砂糖，ヨーグルト，塩を順に入れ混ぜ合わせ、皮をむいたりんごはすりおろしながら混ぜる。</t>
  </si>
  <si>
    <t>ヨーグルト</t>
    <phoneticPr fontId="1"/>
  </si>
  <si>
    <t>水気を切った蓮根に塩、小麦粉、片栗粉、とき卵を入れ混ぜ合わせる。</t>
  </si>
  <si>
    <t>れんこん</t>
    <phoneticPr fontId="1"/>
  </si>
  <si>
    <t>れんこん</t>
    <phoneticPr fontId="1"/>
  </si>
  <si>
    <t>茹で上がったスパゲティをボールにあけて納豆と和えます。梅干しとシソをいれてさらに混ぜ合わせます。海苔があったら、盛り付けた後にかけると、さらにおいしいですよ。</t>
  </si>
  <si>
    <t>パスタ</t>
    <phoneticPr fontId="1"/>
  </si>
  <si>
    <t>梅肉</t>
    <rPh sb="0" eb="1">
      <t>ウメ</t>
    </rPh>
    <rPh sb="1" eb="2">
      <t>ニク</t>
    </rPh>
    <phoneticPr fontId="1"/>
  </si>
  <si>
    <t>鍋にサラダ油をひき、挽き肉を入れて中火にかける。菜箸でかき混ぜながら、ぽろぽろになるまで炒める。</t>
  </si>
  <si>
    <t>卵を溶いて、牛乳とまぜる。塩と胡椒で味を付ける。</t>
  </si>
  <si>
    <t>キャベツをボールに入れ、マヨネーズをボールの中心から渦巻き状にグルグルと入れる。砂糖とレモン汁を加えよく混ぜる。</t>
  </si>
  <si>
    <t>種を取った梅肉をみじん切りにしてご飯に混ぜ込み、ゴマを加えます。</t>
  </si>
  <si>
    <t>梅肉</t>
    <rPh sb="0" eb="2">
      <t>バイニク</t>
    </rPh>
    <phoneticPr fontId="1"/>
  </si>
  <si>
    <t>ごはん</t>
    <phoneticPr fontId="1"/>
  </si>
  <si>
    <t>チーズ、生クリーム、牛乳、豆腐を混ぜ合わせる。次に小麦粉、砂糖を足してミキサーで滑らかになるまで混ぜる。最後にレモン汁をいれて軽く混ぜ合わせる。</t>
  </si>
  <si>
    <t>味噌の中に、砂糖、みりんをいれよく混ぜ、小口切りにした細ねぎを加えてよく混ぜる。</t>
  </si>
  <si>
    <t>みりん</t>
    <phoneticPr fontId="1"/>
  </si>
  <si>
    <t>にらは５ｃｍ長さ、肉は短冊切り、しょうがはみじん切り、ねぎは斜め切りにする。卵は割りほぐし、塩を入れて混ぜておく。</t>
  </si>
  <si>
    <t>ニラ</t>
    <phoneticPr fontId="1"/>
  </si>
  <si>
    <t>豚肉</t>
    <rPh sb="0" eb="2">
      <t>ブタニク</t>
    </rPh>
    <phoneticPr fontId="1"/>
  </si>
  <si>
    <t>フライパンにオリーブ油大さじ２、にんにくと鷹の爪を入れて弱火で熱し、香りが出たらスパゲッティを加えてよく混ぜ、塩とこしょうで調味する。火を止めたらバジルを混ぜて出来あがり。</t>
  </si>
  <si>
    <t>ニンニク</t>
    <phoneticPr fontId="1"/>
  </si>
  <si>
    <t>ボウルに黄身、牛乳、ホットケーキミックスを入れ、粘りがでるまでよく混ぜる。別のボウルにメレンゲを作り、ミックスのボウルに入れてさっくりと混ぜる。</t>
  </si>
  <si>
    <t>ボールにごま・みそ・醤油・酢・にんにく・しょうが・水を入れてよく混ぜる。</t>
  </si>
  <si>
    <t>鳥挽肉、みじん切りにした生姜，ねぎ、ごま油、塩胡椒を良く混ぜます。</t>
  </si>
  <si>
    <t>湯が沸騰したら塩を多めに入れ、パスタをバラバラと入れる。くっつかないように始めは少し混ぜる。ゆで時間は表示の時間マイナス１分。</t>
  </si>
  <si>
    <t>パスタ</t>
    <phoneticPr fontId="1"/>
  </si>
  <si>
    <t>ボールに小麦粉を入れ、水５００ｃｃ（分量外）を加え、菜箸などでこねないように混ぜます。準備したシーフードと野菜を入れ、ひと混ぜ。</t>
  </si>
  <si>
    <t>みそ、マヨネーズ、ヨーグルト、水、コショウを合わせて混ぜ、みそマヨソースをつくります。</t>
  </si>
  <si>
    <t>ボールに水を入れ、薄力粉と塩をふるい入れて、泡立て器でまんべんなく混ぜて衣を作る。"</t>
  </si>
  <si>
    <t>ボールに鶏ひき肉、塩・コショウ、酒、みじん切りのねぎ、摩り下ろしたレンコン、パン粉を入れて、よく混ぜる。カナリ柔らかいタネですが、柔らかすぎるときはパン粉を多めにいれて調節してください。</t>
  </si>
  <si>
    <t>卵をときほぐし、お好み焼き粉、塩・こしょう、水を混ぜ、にらとキャベツ、豚肉も加える。</t>
  </si>
  <si>
    <t>おろしたれんこんに卵白、塩を入れて混ぜる。</t>
  </si>
  <si>
    <t>れんこん</t>
    <phoneticPr fontId="1"/>
  </si>
  <si>
    <t>上新粉、小麦粉、パセリのみじん切りをボールに入れてよく混ぜたのち、１の手羽元に１本、１本にまんべんなくまぶす。</t>
  </si>
  <si>
    <t>パセリ</t>
    <phoneticPr fontId="1"/>
  </si>
  <si>
    <t>上新粉と砂糖をボールに入れ、よく混ぜる．そこに熱湯を入れ、はしで混ぜる．さわれるようになったら、手でこね、耳たぶ位の柔らかさにずる．それを棒状に、まとめ、均等の大きさにする。</t>
  </si>
  <si>
    <t>ボールに長いも、おくら、梅干をいれ、よく混ぜ、ホンダシの素を加え、さらに混ぜ込む</t>
  </si>
  <si>
    <t>おくら</t>
    <phoneticPr fontId="1"/>
  </si>
  <si>
    <t>レシピID</t>
    <phoneticPr fontId="1"/>
  </si>
  <si>
    <t>レシピ名</t>
    <rPh sb="3" eb="4">
      <t>メイ</t>
    </rPh>
    <phoneticPr fontId="1"/>
  </si>
  <si>
    <t>ベーグルサンド</t>
    <phoneticPr fontId="1"/>
  </si>
  <si>
    <t>2c394934e23ef8072e5edc9a3e82314bf57701a2'</t>
    <phoneticPr fontId="1"/>
  </si>
  <si>
    <t>シュワしゅわヨーグルトケーキ</t>
  </si>
  <si>
    <t>ed4f81e0a05c77c078bd0b6a1c687f41452f2116'</t>
    <phoneticPr fontId="1"/>
  </si>
  <si>
    <t>サバの味噌煮</t>
  </si>
  <si>
    <t>fa327f045f3195d52e5d9ad3f06b30f2d316c89b'</t>
    <phoneticPr fontId="1"/>
  </si>
  <si>
    <t>フレンチトースト第２戦</t>
  </si>
  <si>
    <t>cc8ba712277fd5d75d0c18a49946b70d1bc25908'</t>
    <phoneticPr fontId="1"/>
  </si>
  <si>
    <t>トマトにはいった和風リゾット</t>
  </si>
  <si>
    <t>4721d979b19ee93ebd9918b424773e22090be5c7'</t>
    <phoneticPr fontId="1"/>
  </si>
  <si>
    <t>パン・プディング</t>
  </si>
  <si>
    <t>3097566ab30515720089a14815ea4e2cc8812a4e'</t>
    <phoneticPr fontId="1"/>
  </si>
  <si>
    <t>鶏肉のから揚げ中華風</t>
  </si>
  <si>
    <t>ec0785f05b75b52fbf0fb50311203b461d0a2e1b'</t>
    <phoneticPr fontId="1"/>
  </si>
  <si>
    <t>冷しゃぶしゃぶしゃぶ</t>
  </si>
  <si>
    <t>7ec78fb59c1c060fe4c6cd563daa75485ee90e2b'</t>
    <phoneticPr fontId="1"/>
  </si>
  <si>
    <t>納豆のお好み焼き</t>
  </si>
  <si>
    <t>オクラと玉ねぎのサッパリ和え</t>
  </si>
  <si>
    <t>1b6418f13d75e1f350dd80877646d8fa97123a47'</t>
    <phoneticPr fontId="1"/>
  </si>
  <si>
    <t>きゅうりとたこの韓国風サラダ</t>
  </si>
  <si>
    <t>56d4dbd8bc83d57f30958a191c70114be517090e'</t>
    <phoneticPr fontId="1"/>
  </si>
  <si>
    <t>まぐろと長芋のあえもの</t>
  </si>
  <si>
    <t>4eb898ea451f522d0c7f9d5b2b615c0fcacc4410'</t>
    <phoneticPr fontId="1"/>
  </si>
  <si>
    <t>にぎやかなオムライス</t>
  </si>
  <si>
    <t>396a2bea9b76b9f2b5c14c1f085e25c788a3605e</t>
    <phoneticPr fontId="1"/>
  </si>
  <si>
    <t>簡単辛い味噌ラーメン</t>
  </si>
  <si>
    <t>958f9633d3b37ff4b495f946e3007aebe5105c99</t>
    <phoneticPr fontId="1"/>
  </si>
  <si>
    <t>パプリカマリネ</t>
  </si>
  <si>
    <t>cf0e10c29d6f5a366f8c31f660bcab6cca93ddd6</t>
    <phoneticPr fontId="1"/>
  </si>
  <si>
    <t>愛情いっぱい、フレンチトースト。</t>
  </si>
  <si>
    <t>ノンオイルマヨネーズ</t>
  </si>
  <si>
    <t>a8cc2558c49dbb5421bc5b936c2e20169380d8e0</t>
    <phoneticPr fontId="1"/>
  </si>
  <si>
    <t>ナスとピーマンの味噌炒め</t>
  </si>
  <si>
    <t>47ca12e43bcfcceb1e7d3fbbadbbd3826da26f64</t>
    <phoneticPr fontId="1"/>
  </si>
  <si>
    <t>鶏肉団子のミルクスープ</t>
  </si>
  <si>
    <t>ba55b64b36e0c1f0d5fd0cc5cae8fb85f5e31037</t>
    <phoneticPr fontId="1"/>
  </si>
  <si>
    <t>マグロとアボガドのタルタル風サラダ</t>
  </si>
  <si>
    <t>ea452368dded9dc21a490e5f73d5f990a3dd6cb3</t>
    <phoneticPr fontId="1"/>
  </si>
  <si>
    <t>ちょっと台湾風かもしれないサラダ</t>
  </si>
  <si>
    <t>90209e69f522c01f2cf14412ed63a31523a3f238</t>
    <phoneticPr fontId="1"/>
  </si>
  <si>
    <t>たこたき風揚げどうふ</t>
  </si>
  <si>
    <t>ce32a6e06c803aa96cad8e55e6d99106e5901220</t>
    <phoneticPr fontId="1"/>
  </si>
  <si>
    <t>キムチ・チョパ</t>
  </si>
  <si>
    <t>69b931c03bb1b030558d47701c6cd5f878c01da1</t>
    <phoneticPr fontId="1"/>
  </si>
  <si>
    <t>チーズスフレケーキ</t>
  </si>
  <si>
    <t>491c5a2580941b1c4133fc398028caa4fd4df8eb</t>
    <phoneticPr fontId="1"/>
  </si>
  <si>
    <t>ツナときのこの簡単サラダ</t>
  </si>
  <si>
    <t>8cc7aa647dc8dbd79f353b800bf217f005953f5d</t>
    <phoneticPr fontId="1"/>
  </si>
  <si>
    <t>チーズ入りおにぎりっ！</t>
  </si>
  <si>
    <t>af1f1b73e87e84283ad65840a692e1c0329e0d3b</t>
    <phoneticPr fontId="1"/>
  </si>
  <si>
    <t>ふんわりスコーン</t>
  </si>
  <si>
    <t>1f4670c2e7f6f1516baa38df486fd3d5d1ffc331</t>
    <phoneticPr fontId="1"/>
  </si>
  <si>
    <t>スコーン</t>
  </si>
  <si>
    <t>d81fb06f3ecc5f37b3a7cc0438fb908aa770a3b7</t>
    <phoneticPr fontId="1"/>
  </si>
  <si>
    <t>イワシの白蒸し</t>
  </si>
  <si>
    <t>6daaebd422be42bebfbddc727fd26476f8f38b51</t>
    <phoneticPr fontId="1"/>
  </si>
  <si>
    <t>ミートソース缶で炊き込み飯！</t>
  </si>
  <si>
    <t>d2c34b11dfeff3a548acdf93f5c7f41d5c2983ed</t>
    <phoneticPr fontId="1"/>
  </si>
  <si>
    <t>鮭炒飯</t>
  </si>
  <si>
    <t>b3f1cd08cdec95d22cbdb70f1353a0d4849ef2f0</t>
    <phoneticPr fontId="1"/>
  </si>
  <si>
    <t>しらすおろしとツナのスパゲティ</t>
  </si>
  <si>
    <t>a754e50352cc53e0ca0a6dadf8bdd60a3265a680</t>
    <phoneticPr fontId="1"/>
  </si>
  <si>
    <t>超簡単！さっぱりまぜ寿司</t>
  </si>
  <si>
    <t>4ac37173e9db4a04f7e45c623d6c8e36e4bf8816</t>
    <phoneticPr fontId="1"/>
  </si>
  <si>
    <t>たらもサラダ</t>
  </si>
  <si>
    <t>ab47caab73288834d558150c9f74044f84d99758</t>
    <phoneticPr fontId="1"/>
  </si>
  <si>
    <t>かぶとタコのオリーブオイル和え</t>
  </si>
  <si>
    <t>4754b421afb3e29174d57dfd78ec1a7e2892df26</t>
    <phoneticPr fontId="1"/>
  </si>
  <si>
    <t>明太子パスタ</t>
  </si>
  <si>
    <t>48ef783509da6a7227cce9bc8f07dd0a180f2491</t>
    <phoneticPr fontId="1"/>
  </si>
  <si>
    <t>ホタテのオードブル</t>
  </si>
  <si>
    <t>424f6e98ab87e51d4333cafd3527dd217e2e1d1b</t>
    <phoneticPr fontId="1"/>
  </si>
  <si>
    <t>アプリコットケーキ</t>
  </si>
  <si>
    <t>a71e2a2d0f67db5d3cf34ebb2420f83584f17f74</t>
    <phoneticPr fontId="1"/>
  </si>
  <si>
    <t>チーズオムレツのクレープ包み　ラズベリーソース</t>
  </si>
  <si>
    <t>61601439b129512612a31d24147159a66a6d84fe</t>
    <phoneticPr fontId="1"/>
  </si>
  <si>
    <t>コ－ンパン</t>
  </si>
  <si>
    <t>d65823a40b5099e9c7af4e1f11388597c8a6acc5</t>
    <phoneticPr fontId="1"/>
  </si>
  <si>
    <t>生野菜のクリームチーズ和え</t>
  </si>
  <si>
    <t>〇朝ゴハンなプディング</t>
  </si>
  <si>
    <t>fe048f1182917d77e727d10441f76797876bf779</t>
    <phoneticPr fontId="1"/>
  </si>
  <si>
    <t>とり野菜</t>
  </si>
  <si>
    <t>87521ad513b473966d9acc0de6a30a11039a0b83</t>
    <phoneticPr fontId="1"/>
  </si>
  <si>
    <t>和風ミートローフ</t>
  </si>
  <si>
    <t>fc6993ed6e3fe28d7319ffe8a0e6117043f2a7f1</t>
    <phoneticPr fontId="1"/>
  </si>
  <si>
    <t>とっても簡単～レアチーズケーキ！</t>
  </si>
  <si>
    <t>79eaccfbccbe605ab789b1a2639700798038ce80</t>
    <phoneticPr fontId="1"/>
  </si>
  <si>
    <t>黄桃の超簡単チーズケーキ♪</t>
  </si>
  <si>
    <t>14d2e2cba9a7e473e05524d2038805448df9fe15</t>
    <phoneticPr fontId="1"/>
  </si>
  <si>
    <t>余ったパンの耳でしっとりココアケーキ</t>
  </si>
  <si>
    <t>220b8d3d5f0709c7b9eb408df858b98a5f85acec</t>
    <phoneticPr fontId="1"/>
  </si>
  <si>
    <t>ジャガイモと牛つくねの吹き合わせ</t>
  </si>
  <si>
    <t>ひじき肉だんごの甘あんかけ</t>
  </si>
  <si>
    <t>我が家のマンドゥスープ（水餃子）</t>
  </si>
  <si>
    <t>3bcd1fe97162d02be76eca8c14e058799373cb84</t>
    <phoneticPr fontId="1"/>
  </si>
  <si>
    <t>チーズケーキOreoの誘惑</t>
  </si>
  <si>
    <t>きゅうりと山芋の短冊和え</t>
  </si>
  <si>
    <t>豆腐のサラダ・みそマヨ風味</t>
  </si>
  <si>
    <t>f74b230ff5d45044f0a478f07223d5fae2895444</t>
    <phoneticPr fontId="1"/>
  </si>
  <si>
    <t>アスパラガスとベーコンのQuiche</t>
  </si>
  <si>
    <t>772c0e6e49b12406dbb02d5af6332cce4a5ef198</t>
    <phoneticPr fontId="1"/>
  </si>
  <si>
    <t>形そのまま＊ほっくりスイートポテト＊</t>
  </si>
  <si>
    <t>マッシュポテトを作ります。皮をむいてゆでたジャガイモに、熱いうちに塩、胡椒、バター、牛乳、パルメザンチーズを混ぜて練ります。</t>
    <phoneticPr fontId="1"/>
  </si>
  <si>
    <t>白身魚とマッシュポテトのグラタン</t>
  </si>
  <si>
    <t>9baa78473c48dcda84f947ec83c104595dcdfc48</t>
    <phoneticPr fontId="1"/>
  </si>
  <si>
    <t>えびのチリソース</t>
  </si>
  <si>
    <t>a36bcef37c9a8d5e3928ff80f16ce5502966adc5</t>
    <phoneticPr fontId="1"/>
  </si>
  <si>
    <t>自己流タンドリーチキン</t>
  </si>
  <si>
    <t>5da30e9ef7ae9a0a0f48f2c9cf8edc199434c248</t>
    <phoneticPr fontId="1"/>
  </si>
  <si>
    <t>いちご☆ショートケーキ</t>
  </si>
  <si>
    <t>a4c1bcaa1907d335cccc77ae258d9e8ce52ca91e</t>
    <phoneticPr fontId="1"/>
  </si>
  <si>
    <t>ドーナツケーキ</t>
  </si>
  <si>
    <t>80f43bc488333d10d425ddee51f222aaa24d0c8c</t>
    <phoneticPr fontId="1"/>
  </si>
  <si>
    <t>山芋の磯辺揚げ</t>
  </si>
  <si>
    <t>a33c3e9909da440cb34b216bad1d6d1c72af3cb9</t>
    <phoneticPr fontId="1"/>
  </si>
  <si>
    <t>レンジで簡単！かぼちゃのチーズ和え</t>
  </si>
  <si>
    <t>67499c566340bf6309a977fda52e025ed23888ef</t>
    <phoneticPr fontId="1"/>
  </si>
  <si>
    <t>ここらで定番？！明太マヨスパゲティー</t>
  </si>
  <si>
    <t>14facc3150298380eda2168a6e064fadc67c710d</t>
    <phoneticPr fontId="1"/>
  </si>
  <si>
    <t>うちのタコ焼き♪</t>
  </si>
  <si>
    <t>4fb70007387d0fec72f0050d9abbe457e0a5fdc4</t>
    <phoneticPr fontId="1"/>
  </si>
  <si>
    <t>簡単揚げ団子</t>
  </si>
  <si>
    <t>簡単揚げ団子</t>
    <phoneticPr fontId="1"/>
  </si>
  <si>
    <t>4fb70007387d0fec72f0050d9abbe457e0a5fdc4</t>
    <phoneticPr fontId="1"/>
  </si>
  <si>
    <t>4f4c2feece87879da7c934a69c1f30a5da0087f1</t>
    <phoneticPr fontId="1"/>
  </si>
  <si>
    <t>よもぎ蒸しパン</t>
  </si>
  <si>
    <t>754e97c51e96869acce35874a32e58cc8cb0bd25</t>
    <phoneticPr fontId="1"/>
  </si>
  <si>
    <t>白菜と肉団子の煮物</t>
  </si>
  <si>
    <t>c4d7fed16f368fb0c36ff97be830ce478a5b98d6</t>
    <phoneticPr fontId="1"/>
  </si>
  <si>
    <t>にせもの？和風コロッケ</t>
  </si>
  <si>
    <t>17156345454271229d4dacf2489e1b1d896b6fc3</t>
    <phoneticPr fontId="1"/>
  </si>
  <si>
    <t>お豆腐のハンバーグ</t>
  </si>
  <si>
    <t>7f9468544e4a6715fb302e76a6411feef2de2391</t>
    <phoneticPr fontId="1"/>
  </si>
  <si>
    <t>ほっとするパンケーキ</t>
  </si>
  <si>
    <t>a51067f860d71fddaccef320fde7b331171d362d</t>
    <phoneticPr fontId="1"/>
  </si>
  <si>
    <t>ウィーンで食べた・ビーフカツレツ</t>
  </si>
  <si>
    <t>aa9a1f32aca557ca2bb17b1a06cd5078f1ae45d8</t>
    <phoneticPr fontId="1"/>
  </si>
  <si>
    <t>外はパリパリ中はジューシー！ザ・焼き餃子</t>
  </si>
  <si>
    <t>f022fdbf2b620a933d5e91e146e06952f1e1f5d9</t>
    <phoneticPr fontId="1"/>
  </si>
  <si>
    <t>野菜の芯・茎と卵のやさしいスープ</t>
  </si>
  <si>
    <t>ec223d3087fddb7c57f8e7f8d767cbbd87afd95c</t>
    <phoneticPr fontId="1"/>
  </si>
  <si>
    <t>豆腐餃子</t>
  </si>
  <si>
    <t>3961d60e1bbceb68c9179435b30b0ad815115ed5</t>
    <phoneticPr fontId="1"/>
  </si>
  <si>
    <t>しいたけの鶏ひき肉詰め煮</t>
  </si>
  <si>
    <t>1ced59bc06e82c39561c9a0a90c54242219f9b47</t>
    <phoneticPr fontId="1"/>
  </si>
  <si>
    <t>プルコギ風の肉炒め</t>
  </si>
  <si>
    <t>c159857d9333648124a9441273c5fb910d5deaaa</t>
    <phoneticPr fontId="1"/>
  </si>
  <si>
    <t>とりにくと新じゃがの豆板醤炒め</t>
  </si>
  <si>
    <t>58f2885230a3bf097c5cf846511cb8cabd3098d3</t>
    <phoneticPr fontId="1"/>
  </si>
  <si>
    <t>木の芽のおひたし</t>
  </si>
  <si>
    <t>487bd2c11284c1603e4782192b0e665fcefea798</t>
    <phoneticPr fontId="1"/>
  </si>
  <si>
    <t>キャロットサラダ</t>
  </si>
  <si>
    <t>ee7339e81575b83d1786d277a2647a09072923d3</t>
    <phoneticPr fontId="1"/>
  </si>
  <si>
    <t>冷たいトマトミルクスープ</t>
  </si>
  <si>
    <t>51a62a794766c80f6a4cbfa327841155ff985ed9</t>
    <phoneticPr fontId="1"/>
  </si>
  <si>
    <t>オーブントースターで作るお豆腐ケーキ</t>
  </si>
  <si>
    <t>bdbd1e321269027c06d732869b12366d7f849617</t>
    <phoneticPr fontId="1"/>
  </si>
  <si>
    <t>揚げ団子の甘酢あんかけ</t>
  </si>
  <si>
    <t>8a76c628afa22d7e22bae5154889c0815ac82cef</t>
    <phoneticPr fontId="1"/>
  </si>
  <si>
    <t>チヂミ風お好み焼き</t>
  </si>
  <si>
    <t>0b5e79f08f2fec8084e4299690bf75fe1cd021bf</t>
    <phoneticPr fontId="1"/>
  </si>
  <si>
    <t>ちくわの中華あんかけ</t>
  </si>
  <si>
    <t>4829ed4f5ae590d69e50f5052f89da05b22befa9</t>
    <phoneticPr fontId="1"/>
  </si>
  <si>
    <t>白身魚のハーブパン粉焼き</t>
  </si>
  <si>
    <t>2d2bd48f0b066cf7105307cae1c533cbeea7600a</t>
    <phoneticPr fontId="1"/>
  </si>
  <si>
    <t>タンドリーチキンもどき</t>
  </si>
  <si>
    <t>ガナッシュチョコレートケーキ</t>
  </si>
  <si>
    <t>e6882bbfd6f0ea4a5572077d5164a7bca596267f</t>
    <phoneticPr fontId="1"/>
  </si>
  <si>
    <t>スペアリブ味噌風味</t>
  </si>
  <si>
    <t>17bd3d2d2ada4ff9ddc55276ea66c2a2ae8a9b41</t>
    <phoneticPr fontId="1"/>
  </si>
  <si>
    <t>豆腐と鮭のコロッケ</t>
  </si>
  <si>
    <t>大根のマヨネーズサラダ</t>
  </si>
  <si>
    <t>bc10aaa384d8ac7dc3393e85a89d4a0721d4d7b4</t>
    <phoneticPr fontId="1"/>
  </si>
  <si>
    <t>トマトをおかずに！</t>
  </si>
  <si>
    <t>もやしとワカメのマヨサラダ</t>
  </si>
  <si>
    <t>041d4ac8bc18a90c7af0ac8a78b76439f5381767</t>
    <phoneticPr fontId="1"/>
  </si>
  <si>
    <t>夏野菜と豚肉のみそ煮◆おふくろの味風◆</t>
  </si>
  <si>
    <t>db2bd623b6f41398a7e5faf7887532a63ffa6a22</t>
    <phoneticPr fontId="1"/>
  </si>
  <si>
    <t>▽▲肉蒸しパン▲▽</t>
  </si>
  <si>
    <t>770dbd56b5ce2e39ff62209ed6adfb3900a58f7c</t>
    <phoneticPr fontId="1"/>
  </si>
  <si>
    <t>うちのが一番！こま切れ肉の麻婆豆腐</t>
  </si>
  <si>
    <t>50453145ca6454d5f74c28422cd7c5ed68d66d11</t>
    <phoneticPr fontId="1"/>
  </si>
  <si>
    <t>ぐりとぐらのケーキ</t>
  </si>
  <si>
    <t>187a41d4053aeb6f6e5f7052e58907e6076db36a</t>
    <phoneticPr fontId="1"/>
  </si>
  <si>
    <t>オレンジピールのブラウニー</t>
  </si>
  <si>
    <t>1fa342efe5dc9a73c5d3236aeb374bf1cffa089d</t>
    <phoneticPr fontId="1"/>
  </si>
  <si>
    <t>牛肉のねぎ炒め</t>
  </si>
  <si>
    <t>45738763f6eb14d345fdc427844e4de834717095</t>
    <phoneticPr fontId="1"/>
  </si>
  <si>
    <t>ひじきの煮物入り「和風コロッケ」</t>
  </si>
  <si>
    <t>371e1c6b3776df6937b5d46ed7ede73e69a4a715</t>
    <phoneticPr fontId="1"/>
  </si>
  <si>
    <t>おはぎもどき</t>
  </si>
  <si>
    <t>23357edc61f9d77c37122b5826aa1c8d28bcfb6e</t>
    <phoneticPr fontId="1"/>
  </si>
  <si>
    <t>団子☆チリッ！</t>
  </si>
  <si>
    <t>お弁当に明太卵焼き</t>
  </si>
  <si>
    <t>406030fb699afbe61a82cd5e536e32bd23bd498a</t>
    <phoneticPr fontId="1"/>
  </si>
  <si>
    <t>スタミナ　レバニラ炒め</t>
  </si>
  <si>
    <t>b032d6c23670b6199bc4a6842060213b617e4637</t>
    <phoneticPr fontId="1"/>
  </si>
  <si>
    <t>簡単おやつ春巻き</t>
  </si>
  <si>
    <t>きゅうりのみそマヨ添え</t>
  </si>
  <si>
    <t>1e0f75a67b2a93f5c5ddc4c802274817de8f482c</t>
    <phoneticPr fontId="1"/>
  </si>
  <si>
    <t>スナックえんどうとツナのサラダ</t>
  </si>
  <si>
    <t>2265a467f371e1683ff65564ea63f947a4816e96</t>
    <phoneticPr fontId="1"/>
  </si>
  <si>
    <t>きゅうりのマスタードサラダ</t>
  </si>
  <si>
    <t>824a78edd541778462447cc3086e08b10db8cbd3</t>
    <phoneticPr fontId="1"/>
  </si>
  <si>
    <t>りんごとレーズンのサラダ</t>
  </si>
  <si>
    <t>6f2f5155b6e8df0d1da446d66e8b9c61bd47c598</t>
    <phoneticPr fontId="1"/>
  </si>
  <si>
    <t>ローズマリースコーン</t>
  </si>
  <si>
    <t>53cac1f8817caddc0e62fdaedd4bbfa8a344b23f</t>
    <phoneticPr fontId="1"/>
  </si>
  <si>
    <t>長芋の梅肉和え</t>
  </si>
  <si>
    <t>249d2925f011a27ede475ac2bd8ded816afc029e</t>
    <phoneticPr fontId="1"/>
  </si>
  <si>
    <t>チーズとろ～り！卵ふわふわ♪オムカレー</t>
  </si>
  <si>
    <t>5b60d163d0fb5e3e7e55556c2ce2b8e0fb049e7f</t>
    <phoneticPr fontId="1"/>
  </si>
  <si>
    <t>しいたけ★明太マヨソース</t>
  </si>
  <si>
    <t>6296363536675cf9208981dcea4ac43f3067c265</t>
    <phoneticPr fontId="1"/>
  </si>
  <si>
    <t>カステラ</t>
  </si>
  <si>
    <t>adbe1d9f245a2c89ef507a00211e3d387a15c2e5</t>
    <phoneticPr fontId="1"/>
  </si>
  <si>
    <t>肉団子の甘酢あんかけ</t>
  </si>
  <si>
    <t>d2d54dec32c5384bd75677afd775fa845405051c</t>
    <phoneticPr fontId="1"/>
  </si>
  <si>
    <t>オクラ納豆</t>
  </si>
  <si>
    <t>7f4629bd0f5b8baa81fb3f09081d4939d995e655</t>
    <phoneticPr fontId="1"/>
  </si>
  <si>
    <t>ツナバーグ･ピーマンづめ</t>
  </si>
  <si>
    <t>ae54b071e29b0ba3c57935436dceaa0424c41a83</t>
    <phoneticPr fontId="1"/>
  </si>
  <si>
    <t>☆ツナとキュウリのマジうまサンドイッチ☆</t>
  </si>
  <si>
    <t>4f7caabda801646af016b1d85fd02c9ad5bec250</t>
    <phoneticPr fontId="1"/>
  </si>
  <si>
    <t>★Handmade タコス★</t>
  </si>
  <si>
    <t>1aac91f8a3526c28ad5342b163912452ed5e7592</t>
    <phoneticPr fontId="1"/>
  </si>
  <si>
    <t>シーチキンちらし</t>
  </si>
  <si>
    <t>ef8b7366a22311ab869ea2f775ad6cdfa781aac2</t>
    <phoneticPr fontId="1"/>
  </si>
  <si>
    <t>ひじき丼！</t>
  </si>
  <si>
    <t>41587e97c2786e3e10f98f95082c438627f0fa82</t>
    <phoneticPr fontId="1"/>
  </si>
  <si>
    <t>鶏のから揚げヴァリエーションＡ（ねぎごまソース）</t>
  </si>
  <si>
    <t>74dcb9f93e221359e37544731a8894874bbc503d</t>
    <phoneticPr fontId="1"/>
  </si>
  <si>
    <t>じゃがいもでカレーパンもどき！</t>
  </si>
  <si>
    <t>1b2599d006160a7a25654b144847abb61bc3b7e2</t>
    <phoneticPr fontId="1"/>
  </si>
  <si>
    <t>アップルパウンドケーキ！</t>
  </si>
  <si>
    <t>e1973113e5a0524193e9990efc83768592dde930</t>
    <phoneticPr fontId="1"/>
  </si>
  <si>
    <t>あっさりとまとの蓮根団子</t>
  </si>
  <si>
    <t>納豆スパゲティ</t>
  </si>
  <si>
    <t>6f0324df53a783fa6657df28f64a8741a737f1c9</t>
    <phoneticPr fontId="1"/>
  </si>
  <si>
    <t>そぼろじゃが</t>
  </si>
  <si>
    <t>e4281437cc4fca4e8e0fd54b484e8dc3a2f6cbfc</t>
    <phoneticPr fontId="1"/>
  </si>
  <si>
    <t>豆腐グラタン</t>
  </si>
  <si>
    <t>51cc05fb4959283ccaae6df54683e0f198218939</t>
    <phoneticPr fontId="1"/>
  </si>
  <si>
    <t>黄桃とキャベツの甘いサラダ</t>
  </si>
  <si>
    <t>2b3dc892bb5a90ba9cb35db991c755fe4c0d9886</t>
    <phoneticPr fontId="1"/>
  </si>
  <si>
    <t>爽やかスタミナご飯</t>
  </si>
  <si>
    <t>f37c0093da7f8f4fbed5fac59ff4d342190ad1e7</t>
    <phoneticPr fontId="1"/>
  </si>
  <si>
    <t>ダイエット？チーズケーキ</t>
  </si>
  <si>
    <t>b02b6ad5439ddaeb9b282fff07c01fd42691d033</t>
    <phoneticPr fontId="1"/>
  </si>
  <si>
    <t>さばの包み焼き</t>
  </si>
  <si>
    <t>4a1dc6a89893a9f4951be68a1a7d84d457c8a434</t>
    <phoneticPr fontId="1"/>
  </si>
  <si>
    <t>にらの卵炒り</t>
  </si>
  <si>
    <t>7e6a5657600717aede71131f6db21d194a592edd</t>
    <phoneticPr fontId="1"/>
  </si>
  <si>
    <t>バジルのスパゲッティ</t>
  </si>
  <si>
    <t>24af99d4677bee7787f44db74c32bb6efa11aa8f</t>
    <phoneticPr fontId="1"/>
  </si>
  <si>
    <t>ホットケーキミックスでスフレ！</t>
  </si>
  <si>
    <t>0e43681c68f45de01506a410b55a31975b6bd91e</t>
    <phoneticPr fontId="1"/>
  </si>
  <si>
    <t>揚げ豚のごまみそがらめ</t>
  </si>
  <si>
    <t>48c51cfb0b350ae6b22801d402750dc6da750ade</t>
    <phoneticPr fontId="1"/>
  </si>
  <si>
    <t>レンコンのはさみ揚げ</t>
  </si>
  <si>
    <t>80e960100f7c9001134b981dc763e1ffba3523a0</t>
    <phoneticPr fontId="1"/>
  </si>
  <si>
    <t>バジルーノペペロンチーノ</t>
  </si>
  <si>
    <t>4d89d5402a2288a673655471b260c423aaf464c7</t>
    <phoneticPr fontId="1"/>
  </si>
  <si>
    <t>すぐに本場の味！海鮮チジミ</t>
  </si>
  <si>
    <t>cbfc999e0067f01268f3e2962c79358c31da5046</t>
    <phoneticPr fontId="1"/>
  </si>
  <si>
    <t>ナスのみそマヨグラタン☆</t>
  </si>
  <si>
    <t>いもきんつば</t>
  </si>
  <si>
    <t>8e75ce1daacfe2e241d151f8cb138eeaf373acca</t>
    <phoneticPr fontId="1"/>
  </si>
  <si>
    <t>レンコンはさみ揚げ！</t>
  </si>
  <si>
    <t>feb0d370fb87d2a190d13756c399fe686a0c65be</t>
    <phoneticPr fontId="1"/>
  </si>
  <si>
    <t>我が家の簡単♪おやき風(^o^)丿</t>
  </si>
  <si>
    <t>dfd37dc16215d108366c850cb05fa008179acb0c</t>
    <phoneticPr fontId="1"/>
  </si>
  <si>
    <t>はす蒸し</t>
  </si>
  <si>
    <t>9eaf680b3cbba2cb45b1b8696ae66b4c03e32a58</t>
    <phoneticPr fontId="1"/>
  </si>
  <si>
    <t>鶏肉のマヨネーズ揚げ</t>
  </si>
  <si>
    <t>1359aab436590fdb926142dba47b69da22f7193c</t>
    <phoneticPr fontId="1"/>
  </si>
  <si>
    <t>よもぎもち</t>
  </si>
  <si>
    <t>3569740b6b9f26907512e347489c44db090f3673</t>
    <phoneticPr fontId="1"/>
  </si>
  <si>
    <t>ねばねばサラダ</t>
  </si>
  <si>
    <t>材料</t>
    <rPh sb="0" eb="2">
      <t>ザイリョウ</t>
    </rPh>
    <phoneticPr fontId="1"/>
  </si>
  <si>
    <t>強力粉</t>
    <rPh sb="0" eb="3">
      <t>キョウリキコ</t>
    </rPh>
    <phoneticPr fontId="1"/>
  </si>
  <si>
    <t>出現回数</t>
    <rPh sb="0" eb="2">
      <t>シュツゲン</t>
    </rPh>
    <rPh sb="2" eb="4">
      <t>カイスウ</t>
    </rPh>
    <phoneticPr fontId="1"/>
  </si>
  <si>
    <t>小麦粉</t>
    <rPh sb="0" eb="3">
      <t>コムギコ</t>
    </rPh>
    <phoneticPr fontId="1"/>
  </si>
  <si>
    <t>卵黄</t>
    <rPh sb="0" eb="2">
      <t>ランオウ</t>
    </rPh>
    <phoneticPr fontId="1"/>
  </si>
  <si>
    <t>砂糖</t>
    <rPh sb="0" eb="2">
      <t>サトウ</t>
    </rPh>
    <phoneticPr fontId="1"/>
  </si>
  <si>
    <t>だし汁</t>
    <rPh sb="2" eb="3">
      <t>ジル</t>
    </rPh>
    <phoneticPr fontId="1"/>
  </si>
  <si>
    <t>醤油</t>
    <rPh sb="0" eb="2">
      <t>ショウユ</t>
    </rPh>
    <phoneticPr fontId="1"/>
  </si>
  <si>
    <t>卵</t>
    <rPh sb="0" eb="1">
      <t>タマゴ</t>
    </rPh>
    <phoneticPr fontId="1"/>
  </si>
  <si>
    <t>牛乳</t>
    <rPh sb="0" eb="2">
      <t>ギュウニュウ</t>
    </rPh>
    <phoneticPr fontId="1"/>
  </si>
  <si>
    <t>生クリーム</t>
    <rPh sb="0" eb="1">
      <t>ナマ</t>
    </rPh>
    <phoneticPr fontId="1"/>
  </si>
  <si>
    <t>ごはん</t>
    <phoneticPr fontId="1"/>
  </si>
  <si>
    <t>塩</t>
    <rPh sb="0" eb="1">
      <t>シオ</t>
    </rPh>
    <phoneticPr fontId="1"/>
  </si>
  <si>
    <t>コショウ</t>
    <phoneticPr fontId="1"/>
  </si>
  <si>
    <t>酢</t>
    <rPh sb="0" eb="1">
      <t>ス</t>
    </rPh>
    <phoneticPr fontId="1"/>
  </si>
  <si>
    <t>マヨネーズ</t>
    <phoneticPr fontId="1"/>
  </si>
  <si>
    <t>バニラエッセンス</t>
    <phoneticPr fontId="1"/>
  </si>
  <si>
    <t>鶏肉</t>
    <rPh sb="0" eb="2">
      <t>トリニク</t>
    </rPh>
    <phoneticPr fontId="1"/>
  </si>
  <si>
    <t>しょうが</t>
    <phoneticPr fontId="1"/>
  </si>
  <si>
    <t>酒</t>
    <rPh sb="0" eb="1">
      <t>サケ</t>
    </rPh>
    <phoneticPr fontId="1"/>
  </si>
  <si>
    <t>ごま油</t>
    <rPh sb="2" eb="3">
      <t>アブラ</t>
    </rPh>
    <phoneticPr fontId="1"/>
  </si>
  <si>
    <t>水</t>
    <rPh sb="0" eb="1">
      <t>ミズ</t>
    </rPh>
    <phoneticPr fontId="1"/>
  </si>
  <si>
    <t>だしの素</t>
    <rPh sb="3" eb="4">
      <t>モト</t>
    </rPh>
    <phoneticPr fontId="1"/>
  </si>
  <si>
    <t>おくら</t>
    <phoneticPr fontId="1"/>
  </si>
  <si>
    <t>玉ねぎ</t>
    <rPh sb="0" eb="1">
      <t>タマ</t>
    </rPh>
    <phoneticPr fontId="1"/>
  </si>
  <si>
    <t>コチュジャン</t>
    <phoneticPr fontId="1"/>
  </si>
  <si>
    <t>ごま</t>
    <phoneticPr fontId="1"/>
  </si>
  <si>
    <t>ごま</t>
    <phoneticPr fontId="1"/>
  </si>
  <si>
    <t>長芋</t>
    <rPh sb="0" eb="2">
      <t>ナガイモ</t>
    </rPh>
    <phoneticPr fontId="1"/>
  </si>
  <si>
    <t>梅肉</t>
    <rPh sb="0" eb="2">
      <t>バイニク</t>
    </rPh>
    <phoneticPr fontId="1"/>
  </si>
  <si>
    <t>バター</t>
    <phoneticPr fontId="1"/>
  </si>
  <si>
    <t>パセリ</t>
    <phoneticPr fontId="1"/>
  </si>
  <si>
    <t>ひき肉</t>
    <rPh sb="2" eb="3">
      <t>ニク</t>
    </rPh>
    <phoneticPr fontId="1"/>
  </si>
  <si>
    <t>レモン汁</t>
    <rPh sb="3" eb="4">
      <t>ジル</t>
    </rPh>
    <phoneticPr fontId="1"/>
  </si>
  <si>
    <t>オリーブオイル</t>
    <phoneticPr fontId="1"/>
  </si>
  <si>
    <t>味噌</t>
    <rPh sb="0" eb="2">
      <t>ミソ</t>
    </rPh>
    <phoneticPr fontId="1"/>
  </si>
  <si>
    <t>みりん</t>
    <phoneticPr fontId="1"/>
  </si>
  <si>
    <t>ねぎ</t>
    <phoneticPr fontId="1"/>
  </si>
  <si>
    <t>ポン酢</t>
    <rPh sb="2" eb="3">
      <t>ズ</t>
    </rPh>
    <phoneticPr fontId="1"/>
  </si>
  <si>
    <t>豆腐</t>
    <rPh sb="0" eb="2">
      <t>トウフ</t>
    </rPh>
    <phoneticPr fontId="1"/>
  </si>
  <si>
    <t>キムチ</t>
    <phoneticPr fontId="1"/>
  </si>
  <si>
    <t>クリームチーズ</t>
    <phoneticPr fontId="1"/>
  </si>
  <si>
    <t>きゅうり</t>
    <phoneticPr fontId="1"/>
  </si>
  <si>
    <t>きのこ</t>
    <phoneticPr fontId="1"/>
  </si>
  <si>
    <t>ツナ</t>
    <phoneticPr fontId="1"/>
  </si>
  <si>
    <t>青じそ</t>
    <rPh sb="0" eb="1">
      <t>アオ</t>
    </rPh>
    <phoneticPr fontId="1"/>
  </si>
  <si>
    <t>チーズ</t>
    <phoneticPr fontId="1"/>
  </si>
  <si>
    <t>薄力粉</t>
    <rPh sb="0" eb="3">
      <t>ハクリキコ</t>
    </rPh>
    <phoneticPr fontId="1"/>
  </si>
  <si>
    <t>ベーキングパウダー</t>
    <phoneticPr fontId="1"/>
  </si>
  <si>
    <t>大根おろし</t>
    <rPh sb="0" eb="2">
      <t>ダイコン</t>
    </rPh>
    <phoneticPr fontId="1"/>
  </si>
  <si>
    <t>大葉</t>
    <rPh sb="0" eb="2">
      <t>オオバ</t>
    </rPh>
    <phoneticPr fontId="1"/>
  </si>
  <si>
    <t>ミートソース</t>
    <phoneticPr fontId="1"/>
  </si>
  <si>
    <t>鮭</t>
    <rPh sb="0" eb="1">
      <t>シャケ</t>
    </rPh>
    <phoneticPr fontId="1"/>
  </si>
  <si>
    <t>しらす</t>
    <phoneticPr fontId="1"/>
  </si>
  <si>
    <t>じゃがいも</t>
    <phoneticPr fontId="1"/>
  </si>
  <si>
    <t>たらこ</t>
    <phoneticPr fontId="1"/>
  </si>
  <si>
    <t>明太子</t>
    <rPh sb="0" eb="3">
      <t>メンタイコ</t>
    </rPh>
    <phoneticPr fontId="1"/>
  </si>
  <si>
    <t>サラダ油</t>
    <rPh sb="3" eb="4">
      <t>アブラ</t>
    </rPh>
    <phoneticPr fontId="1"/>
  </si>
  <si>
    <t>ホットケーキミックス</t>
    <phoneticPr fontId="1"/>
  </si>
  <si>
    <t>ニンニク</t>
    <phoneticPr fontId="1"/>
  </si>
  <si>
    <t>鷹の爪</t>
    <rPh sb="0" eb="1">
      <t>タカ</t>
    </rPh>
    <rPh sb="2" eb="3">
      <t>ツメ</t>
    </rPh>
    <phoneticPr fontId="1"/>
  </si>
  <si>
    <t>片栗粉</t>
    <rPh sb="0" eb="3">
      <t>カタクリコ</t>
    </rPh>
    <phoneticPr fontId="1"/>
  </si>
  <si>
    <t>クラッカー</t>
    <phoneticPr fontId="1"/>
  </si>
  <si>
    <t>ココア</t>
    <phoneticPr fontId="1"/>
  </si>
  <si>
    <t>ブランデー</t>
    <phoneticPr fontId="1"/>
  </si>
  <si>
    <t>ひじき</t>
    <phoneticPr fontId="1"/>
  </si>
  <si>
    <t>しょうが汁</t>
    <rPh sb="4" eb="5">
      <t>ジル</t>
    </rPh>
    <phoneticPr fontId="1"/>
  </si>
  <si>
    <t>メイプルシロップ</t>
    <phoneticPr fontId="1"/>
  </si>
  <si>
    <t>山芋</t>
    <rPh sb="0" eb="2">
      <t>ヤマイモ</t>
    </rPh>
    <phoneticPr fontId="1"/>
  </si>
  <si>
    <t>ベーコン</t>
    <phoneticPr fontId="1"/>
  </si>
  <si>
    <t>ナツメグ</t>
    <phoneticPr fontId="1"/>
  </si>
  <si>
    <t>さつまいも</t>
    <phoneticPr fontId="1"/>
  </si>
  <si>
    <t>ケチャップ</t>
    <phoneticPr fontId="1"/>
  </si>
  <si>
    <t>カレー粉</t>
    <rPh sb="3" eb="4">
      <t>コ</t>
    </rPh>
    <phoneticPr fontId="1"/>
  </si>
  <si>
    <t>ヨーグルト</t>
    <phoneticPr fontId="1"/>
  </si>
  <si>
    <t>アサリ</t>
    <phoneticPr fontId="1"/>
  </si>
  <si>
    <t>かぼちゃ</t>
    <phoneticPr fontId="1"/>
  </si>
  <si>
    <t>お湯</t>
    <rPh sb="1" eb="2">
      <t>ユ</t>
    </rPh>
    <phoneticPr fontId="1"/>
  </si>
  <si>
    <t>パン粉</t>
    <rPh sb="2" eb="3">
      <t>コ</t>
    </rPh>
    <phoneticPr fontId="1"/>
  </si>
  <si>
    <t>マスタード</t>
    <phoneticPr fontId="1"/>
  </si>
  <si>
    <t>キャベツ</t>
    <phoneticPr fontId="1"/>
  </si>
  <si>
    <t>ニラ</t>
    <phoneticPr fontId="1"/>
  </si>
  <si>
    <t>唐辛子</t>
    <rPh sb="0" eb="3">
      <t>トウガラシ</t>
    </rPh>
    <phoneticPr fontId="1"/>
  </si>
  <si>
    <t>はちみつ</t>
    <phoneticPr fontId="1"/>
  </si>
  <si>
    <t>トマトジュース</t>
    <phoneticPr fontId="1"/>
  </si>
  <si>
    <t>お好み焼き粉</t>
    <rPh sb="1" eb="2">
      <t>コノ</t>
    </rPh>
    <rPh sb="3" eb="4">
      <t>ヤ</t>
    </rPh>
    <rPh sb="5" eb="6">
      <t>コ</t>
    </rPh>
    <phoneticPr fontId="1"/>
  </si>
  <si>
    <t>オイスターソース</t>
    <phoneticPr fontId="1"/>
  </si>
  <si>
    <t>チョコレート</t>
    <phoneticPr fontId="1"/>
  </si>
  <si>
    <t>ローズマリー</t>
    <phoneticPr fontId="1"/>
  </si>
  <si>
    <t>大根</t>
    <rPh sb="0" eb="2">
      <t>ダイコン</t>
    </rPh>
    <phoneticPr fontId="1"/>
  </si>
  <si>
    <t>牛肉</t>
    <rPh sb="0" eb="2">
      <t>ギュウニク</t>
    </rPh>
    <phoneticPr fontId="1"/>
  </si>
  <si>
    <t>納豆</t>
    <rPh sb="0" eb="2">
      <t>ナットウ</t>
    </rPh>
    <phoneticPr fontId="1"/>
  </si>
  <si>
    <t>めんつゆ</t>
    <phoneticPr fontId="1"/>
  </si>
  <si>
    <t>上新粉</t>
    <rPh sb="0" eb="3">
      <t>ジョウシンコ</t>
    </rPh>
    <phoneticPr fontId="1"/>
  </si>
  <si>
    <t>れんこん</t>
    <phoneticPr fontId="1"/>
  </si>
  <si>
    <t>パスタ</t>
    <phoneticPr fontId="1"/>
  </si>
  <si>
    <t>豚肉</t>
    <rPh sb="0" eb="2">
      <t>ブタニク</t>
    </rPh>
    <phoneticPr fontId="1"/>
  </si>
  <si>
    <t>卵白</t>
    <rPh sb="0" eb="2">
      <t>ランパク</t>
    </rPh>
    <phoneticPr fontId="1"/>
  </si>
  <si>
    <t>鍋にだし汁を強火で煮立て、薄口しょうゆ、酒、みりんを加えてひと混ぜする。ひき肉をたわら形に整えてだし汁に入れていく。煮立ってきたらアクをすくい取る。</t>
  </si>
  <si>
    <t>酒</t>
    <rPh sb="0" eb="1">
      <t>サケ</t>
    </rPh>
    <phoneticPr fontId="1"/>
  </si>
  <si>
    <t>みりん</t>
    <phoneticPr fontId="1"/>
  </si>
  <si>
    <t>だし汁、みりんと醤油はかき混ぜて1/4に分けておく。そしたら、それを鍋に入れる。強火で。</t>
  </si>
  <si>
    <t>みりん</t>
    <phoneticPr fontId="1"/>
  </si>
  <si>
    <t>醤油</t>
    <rPh sb="0" eb="2">
      <t>ショウユ</t>
    </rPh>
    <phoneticPr fontId="1"/>
  </si>
  <si>
    <t>ボールに鶏肉、卵、パン粉(大さじ2)、塩（小さじ1/2、こしょう少々を入れてよく混ぜる。野菜も加え、カレー粉とパルメザンチーズを加え混ぜる</t>
  </si>
  <si>
    <t>鶏肉</t>
    <rPh sb="0" eb="2">
      <t>トリニク</t>
    </rPh>
    <phoneticPr fontId="1"/>
  </si>
  <si>
    <t>卵</t>
    <rPh sb="0" eb="1">
      <t>タマゴ</t>
    </rPh>
    <phoneticPr fontId="1"/>
  </si>
  <si>
    <t>パン粉</t>
    <rPh sb="2" eb="3">
      <t>コ</t>
    </rPh>
    <phoneticPr fontId="1"/>
  </si>
  <si>
    <t>塩</t>
    <rPh sb="0" eb="1">
      <t>シオ</t>
    </rPh>
    <phoneticPr fontId="1"/>
  </si>
  <si>
    <t>鶏肉に片栗粉と小麦粉を混ぜて、揚げます。ご飯の上にレタスをしき、揚げた鶏肉とアボカドをのせて、チリソースとマヨをかけます。</t>
  </si>
  <si>
    <t>小麦粉</t>
    <rPh sb="0" eb="3">
      <t>コムギコ</t>
    </rPh>
    <phoneticPr fontId="1"/>
  </si>
  <si>
    <t>豚肉・オクラ・胡麻・ポン酢を混ぜ、器に盛ってできあがり</t>
  </si>
  <si>
    <t>豚肉</t>
    <rPh sb="0" eb="2">
      <t>ブタニク</t>
    </rPh>
    <phoneticPr fontId="1"/>
  </si>
  <si>
    <t>ごま</t>
    <phoneticPr fontId="1"/>
  </si>
  <si>
    <t>ポン酢</t>
    <rPh sb="2" eb="3">
      <t>ズ</t>
    </rPh>
    <phoneticPr fontId="1"/>
  </si>
  <si>
    <t>ごま</t>
    <phoneticPr fontId="1"/>
  </si>
  <si>
    <t>ポン酢しょうゆとマスタードを混ぜてたれを作る。レタス・トマトは適当な大きさに切る。</t>
  </si>
  <si>
    <t>マスタード</t>
    <phoneticPr fontId="1"/>
  </si>
  <si>
    <t>豚こま切れとキムチはボールに一緒に入れてよく混ぜ合わせたら10分程度おいておきます。</t>
  </si>
  <si>
    <t>キムチ</t>
    <phoneticPr fontId="1"/>
  </si>
  <si>
    <t>キムチとキュウリを混ぜる。</t>
  </si>
  <si>
    <t>キムチ</t>
    <phoneticPr fontId="1"/>
  </si>
  <si>
    <t>きゅうり</t>
    <phoneticPr fontId="1"/>
  </si>
  <si>
    <t>鶏がらスープの素</t>
    <rPh sb="0" eb="1">
      <t>トリ</t>
    </rPh>
    <rPh sb="7" eb="8">
      <t>モト</t>
    </rPh>
    <phoneticPr fontId="1"/>
  </si>
  <si>
    <t>鶏がらスープの素</t>
    <rPh sb="0" eb="1">
      <t>トリ</t>
    </rPh>
    <rPh sb="7" eb="8">
      <t>モト</t>
    </rPh>
    <phoneticPr fontId="1"/>
  </si>
  <si>
    <t>ボールに挽肉・玉ねぎ・きのこ・卵の黄身・スープの素・コショウを入れ手で良く混ぜ合わせます。</t>
  </si>
  <si>
    <t>きのこ</t>
    <phoneticPr fontId="1"/>
  </si>
  <si>
    <t>卵黄</t>
    <rPh sb="0" eb="2">
      <t>ランオウ</t>
    </rPh>
    <phoneticPr fontId="1"/>
  </si>
  <si>
    <t>鶏がらスープの素</t>
    <rPh sb="0" eb="1">
      <t>トリ</t>
    </rPh>
    <rPh sb="7" eb="8">
      <t>モト</t>
    </rPh>
    <phoneticPr fontId="1"/>
  </si>
  <si>
    <t>コショウ</t>
    <phoneticPr fontId="1"/>
  </si>
  <si>
    <t>長ねぎ・きのこ類は薄切とみじん切りの生姜・にんにくと納豆と混ぜます。</t>
  </si>
  <si>
    <t>ねぎ</t>
    <phoneticPr fontId="1"/>
  </si>
  <si>
    <t>きのこ</t>
    <phoneticPr fontId="1"/>
  </si>
  <si>
    <t>しょうが</t>
    <phoneticPr fontId="1"/>
  </si>
  <si>
    <t>ニンニク</t>
    <phoneticPr fontId="1"/>
  </si>
  <si>
    <t>納豆</t>
    <rPh sb="0" eb="2">
      <t>ナットウ</t>
    </rPh>
    <phoneticPr fontId="1"/>
  </si>
  <si>
    <t>梅干は種を取って千切りにした青じそと混ぜておく。</t>
  </si>
  <si>
    <t>梅肉</t>
    <rPh sb="0" eb="2">
      <t>バイニク</t>
    </rPh>
    <phoneticPr fontId="1"/>
  </si>
  <si>
    <t>ボールにご飯、青じそ、梅干し、胡麻を加え切るように混ぜる。</t>
  </si>
  <si>
    <t>小さめの容器にﾄﾏﾄと青じそを入れ、ﾚﾓﾝ汁、しょうゆを加えてよく混ぜ合わせる。</t>
  </si>
  <si>
    <t>トマト</t>
    <phoneticPr fontId="1"/>
  </si>
  <si>
    <t>レモン汁</t>
    <rPh sb="3" eb="4">
      <t>ジル</t>
    </rPh>
    <phoneticPr fontId="1"/>
  </si>
  <si>
    <t>トマト</t>
    <phoneticPr fontId="1"/>
  </si>
  <si>
    <t>ミートソースとじゃがいもを混ぜて好みの大きさにつぶす。</t>
  </si>
  <si>
    <t>ミートソース</t>
    <phoneticPr fontId="1"/>
  </si>
  <si>
    <t>じゃがいも</t>
    <phoneticPr fontId="1"/>
  </si>
  <si>
    <t>ミートソースに、お好みで、カレー粉を加え混ぜる。</t>
  </si>
  <si>
    <t>ミートソース</t>
    <phoneticPr fontId="1"/>
  </si>
  <si>
    <t>カレー粉</t>
    <rPh sb="3" eb="4">
      <t>コ</t>
    </rPh>
    <phoneticPr fontId="1"/>
  </si>
  <si>
    <t>卵をボールにわりほぐししらすをいれてかき混ぜる。しらすの塩加減によって塩・コショウを好みの量入れる</t>
  </si>
  <si>
    <t>ボウルに卵を割って入れ混ぜたら、冷ましただし汁・酒・砂糖・醤油・塩・しらす・小ネギを入れよく混ぜます。</t>
  </si>
  <si>
    <t>だし汁</t>
    <rPh sb="2" eb="3">
      <t>ジル</t>
    </rPh>
    <phoneticPr fontId="1"/>
  </si>
  <si>
    <t>砂糖</t>
    <rPh sb="0" eb="2">
      <t>サトウ</t>
    </rPh>
    <phoneticPr fontId="1"/>
  </si>
  <si>
    <t>しらす</t>
    <phoneticPr fontId="1"/>
  </si>
  <si>
    <t>ねぎ</t>
    <phoneticPr fontId="1"/>
  </si>
  <si>
    <t>パスタを茹でている間に、ボウルにたらこの皮を削いだものとバターとを良く混ぜておく。 (皮の食感が嫌いでなければ細かくして一緒に混ぜちゃってください☆)</t>
  </si>
  <si>
    <t>たらこ</t>
    <phoneticPr fontId="1"/>
  </si>
  <si>
    <t>バター</t>
    <phoneticPr fontId="1"/>
  </si>
  <si>
    <t>熱々のご飯にたらこ、バター、醤油を混ぜて肌色のおにぎりを作ります。こんな風にちびまるこちゃんの顔の形に成型。</t>
  </si>
  <si>
    <t>ごはん</t>
    <phoneticPr fontId="1"/>
  </si>
  <si>
    <t>たらこ</t>
    <phoneticPr fontId="1"/>
  </si>
  <si>
    <t>じゃが芋をつぶし、とろろ、たらこ、マヨネーズを混ぜる。味を見て塩コショウを適量加える。</t>
  </si>
  <si>
    <t>じゃがいも</t>
    <phoneticPr fontId="1"/>
  </si>
  <si>
    <t>マヨネーズ</t>
    <phoneticPr fontId="1"/>
  </si>
  <si>
    <t>＜土台づくり＞バターをレンジ600W20秒でチンしてとかす。ボールに粉々に砕いたクラッカーを牛乳大さじ1でしとらせ、溶かしバターと混ぜる。型にこれ、ラップで上からギュッギュッとおしながら平らに入れる。オーブン180℃で10分焼く</t>
  </si>
  <si>
    <t>クラッカー</t>
    <phoneticPr fontId="1"/>
  </si>
  <si>
    <t>クラッカー</t>
    <phoneticPr fontId="1"/>
  </si>
  <si>
    <t>バター</t>
    <phoneticPr fontId="1"/>
  </si>
  <si>
    <t>玉ねぎ、ベルペッパー、パセリ、こしょう、卵、クラッカーを入れよく混ぜます。</t>
  </si>
  <si>
    <t>コショウ</t>
    <phoneticPr fontId="1"/>
  </si>
  <si>
    <t>カップなどにお湯を少々注ぎ、そこにココア、コーヒー、隠し味の練乳を混ぜてペーストを作る。(コーヒーは最後に入れたほうがあとで香りが出ます！)</t>
  </si>
  <si>
    <t>お湯</t>
    <rPh sb="1" eb="2">
      <t>ユ</t>
    </rPh>
    <phoneticPr fontId="1"/>
  </si>
  <si>
    <t>コーヒー</t>
    <phoneticPr fontId="1"/>
  </si>
  <si>
    <t>ボウルにホットケーキミックスを入れ、ココアパウダーを加えて泡立て器で混ぜる。</t>
  </si>
  <si>
    <t>ホットケーキミックス</t>
    <phoneticPr fontId="1"/>
  </si>
  <si>
    <t>ココア</t>
    <phoneticPr fontId="1"/>
  </si>
  <si>
    <t>生クリーム、レモン汁、ブランデーの順に加え、そのつどよく混ぜる。</t>
  </si>
  <si>
    <t>生クリーム</t>
    <rPh sb="0" eb="1">
      <t>ナマ</t>
    </rPh>
    <phoneticPr fontId="1"/>
  </si>
  <si>
    <t>ブランデー</t>
    <phoneticPr fontId="1"/>
  </si>
  <si>
    <t>ゼラチンを戻している間に、砂糖B・インスタントコーヒー・水100mlを鍋に入れ、ブランデーを混ぜて火にかける。</t>
  </si>
  <si>
    <t>コーヒー</t>
    <phoneticPr fontId="1"/>
  </si>
  <si>
    <t>水</t>
    <rPh sb="0" eb="1">
      <t>ミズ</t>
    </rPh>
    <phoneticPr fontId="1"/>
  </si>
  <si>
    <t>バターを室温に戻し、砂糖、卵、ブランデー、バニラエッセンスを加えてよく混ぜる。</t>
  </si>
  <si>
    <t>ブランデー</t>
    <phoneticPr fontId="1"/>
  </si>
  <si>
    <t>コーヒー</t>
    <phoneticPr fontId="1"/>
  </si>
  <si>
    <t>ヨーグルトにメイプルシロップをかけて、混ぜ混ぜして召し上がれ＊</t>
  </si>
  <si>
    <t>メイプルシロップ</t>
    <phoneticPr fontId="1"/>
  </si>
  <si>
    <t>メイプルシロップ・牛乳・生クリームを加え、ドレッジまたはゴムベラでさっくりと混ぜ合わせる。</t>
  </si>
  <si>
    <t>メイプルシロップ</t>
    <phoneticPr fontId="1"/>
  </si>
  <si>
    <t>牛乳</t>
    <rPh sb="0" eb="2">
      <t>ギュウニュウ</t>
    </rPh>
    <phoneticPr fontId="1"/>
  </si>
  <si>
    <t>チーズ</t>
    <phoneticPr fontId="1"/>
  </si>
  <si>
    <t>じゃがいもが熱いうちにボールに入れ、マッシャーで潰しておからとベーコンを加えて、よく混ぜる。</t>
  </si>
  <si>
    <t>じゃがいも</t>
    <phoneticPr fontId="1"/>
  </si>
  <si>
    <t>ベーコン</t>
    <phoneticPr fontId="1"/>
  </si>
  <si>
    <t>ボウルに木綿豆腐、長ネギ、豚ひき肉、塩．こしょう、ナツメグを加えてよく混ぜ合わせ、適当な大きさの小判型にまとめる。</t>
  </si>
  <si>
    <t>豆腐</t>
    <rPh sb="0" eb="2">
      <t>トウフ</t>
    </rPh>
    <phoneticPr fontId="1"/>
  </si>
  <si>
    <t>ねぎ</t>
    <phoneticPr fontId="1"/>
  </si>
  <si>
    <t>コショウ</t>
    <phoneticPr fontId="1"/>
  </si>
  <si>
    <t>ナツメグ</t>
    <phoneticPr fontId="1"/>
  </si>
  <si>
    <t>ケチャップにお好みでナツメグを混ぜる。</t>
  </si>
  <si>
    <t>ナツメグ</t>
    <phoneticPr fontId="1"/>
  </si>
  <si>
    <t>じゃが芋を熱いうちに潰し、小口切りにした長ネギ、くずしたスープの素、胡椒、ナツメグを加えて混ぜ、さらに卵黄も加えます。</t>
  </si>
  <si>
    <t>パスタとアサリを混ぜお皿に盛り付けて大葉を散らし完成☆</t>
  </si>
  <si>
    <t>パスタ</t>
    <phoneticPr fontId="1"/>
  </si>
  <si>
    <t>アサリ</t>
    <phoneticPr fontId="1"/>
  </si>
  <si>
    <t>アサリを殻からはずし、汁ごと温かいご飯に混ぜる。バターとほんだしを加えて混ぜ、味が薄ければ塩を少し加えて完成。</t>
  </si>
  <si>
    <t>アサリ</t>
    <phoneticPr fontId="1"/>
  </si>
  <si>
    <t>かぼちゃが温かいうちに塩、胡椒、マヨネーズ、を入れ混ぜる。</t>
  </si>
  <si>
    <t>かぼちゃ</t>
    <phoneticPr fontId="1"/>
  </si>
  <si>
    <t>蒸してマッシュしたかぼちゃに塩、マーガリン、パセリ、片栗粉を加えて混ぜる。</t>
  </si>
  <si>
    <t>マーガリン</t>
    <phoneticPr fontId="1"/>
  </si>
  <si>
    <t>パセリ</t>
    <phoneticPr fontId="1"/>
  </si>
  <si>
    <t>片栗粉</t>
    <rPh sb="0" eb="3">
      <t>カタクリコ</t>
    </rPh>
    <phoneticPr fontId="1"/>
  </si>
  <si>
    <t>マーガリン</t>
    <phoneticPr fontId="1"/>
  </si>
  <si>
    <t>たらこの上に大葉、唐辛子、醤油、ごま油をのせて優しく混ぜます、味をみて自分好みに調整します。</t>
  </si>
  <si>
    <t>大葉</t>
    <rPh sb="0" eb="2">
      <t>オオバ</t>
    </rPh>
    <phoneticPr fontId="1"/>
  </si>
  <si>
    <t>唐辛子</t>
    <rPh sb="0" eb="3">
      <t>トウガラシ</t>
    </rPh>
    <phoneticPr fontId="1"/>
  </si>
  <si>
    <t>ごま油</t>
    <rPh sb="2" eb="3">
      <t>アブラ</t>
    </rPh>
    <phoneticPr fontId="1"/>
  </si>
  <si>
    <t>ボールに・ごま油・塩・炒りごま・輪切り唐辛子を入れて良く混ぜる。※個人的にゴマは多めが好き</t>
  </si>
  <si>
    <t>ごま</t>
    <phoneticPr fontId="1"/>
  </si>
  <si>
    <t>プレーンヨーグルトとトマトジュースを良く混ぜ合わせる。</t>
  </si>
  <si>
    <t>ヨーグルト</t>
    <phoneticPr fontId="1"/>
  </si>
  <si>
    <t>トマトジュース</t>
    <phoneticPr fontId="1"/>
  </si>
  <si>
    <t>【準備】①トマトジュース、蜂蜜、サラダオイルをよく混ぜ合わせて置く。②薄力粉、ベーキングパウダーは合わせてふるって置く。③オープンは余熱有りで180℃に温めて置く。</t>
  </si>
  <si>
    <t>はちみつ</t>
    <phoneticPr fontId="1"/>
  </si>
  <si>
    <t>サラダ油</t>
    <rPh sb="3" eb="4">
      <t>アブラ</t>
    </rPh>
    <phoneticPr fontId="1"/>
  </si>
  <si>
    <t>赤味噌・酒・みりん・砂糖・オイスターソース・豆板醤を混ぜ合わせておく。堅いようだったら水で、ペースト状に。野菜は食べやすい大きさにカット。しょうが、ニンニクはみじん切りに。</t>
  </si>
  <si>
    <t>味噌</t>
    <rPh sb="0" eb="2">
      <t>ミソ</t>
    </rPh>
    <phoneticPr fontId="1"/>
  </si>
  <si>
    <t>みりん</t>
    <phoneticPr fontId="1"/>
  </si>
  <si>
    <t>オイスターソース</t>
    <phoneticPr fontId="1"/>
  </si>
  <si>
    <t>みじん切りにしたネギ、にんにくとオイスターソースを混ぜておく。</t>
  </si>
  <si>
    <t>ねぎ</t>
    <phoneticPr fontId="1"/>
  </si>
  <si>
    <t>オイスターソース</t>
    <phoneticPr fontId="1"/>
  </si>
  <si>
    <t>ソースを作る：ケチャップ・オイスターソース・水を混ぜ合わせる。</t>
  </si>
  <si>
    <t>水に軽くさらして。ボールにツナ缶の油を切っていれる。大根とツナを混ぜ合わせる。</t>
  </si>
  <si>
    <t>ツナ</t>
    <phoneticPr fontId="1"/>
  </si>
  <si>
    <t>大根</t>
    <rPh sb="0" eb="2">
      <t>ダイコン</t>
    </rPh>
    <phoneticPr fontId="1"/>
  </si>
  <si>
    <t>ボウルにツナを入れほぐし、酢とマヨネーズを入れ、大根を加えてほぐすようにまぜる</t>
  </si>
  <si>
    <t>酢</t>
    <rPh sb="0" eb="1">
      <t>ス</t>
    </rPh>
    <phoneticPr fontId="1"/>
  </si>
  <si>
    <t>卵にめんつゆ少々をいれ、よくかき混ぜ、フライパンでいり卵を作る。いんげんは、塩茹でして、食べやすい大きさに切りそろえる。</t>
  </si>
  <si>
    <t>めんつゆ</t>
    <phoneticPr fontId="1"/>
  </si>
  <si>
    <t>ボウルに酒とめんつゆをいれ、ゴマを入れて混ぜる。蒸しあがった野菜をそのまま入れて混ぜる。</t>
  </si>
  <si>
    <t>めんつゆ</t>
    <phoneticPr fontId="1"/>
  </si>
  <si>
    <t>メレンゲを作る。卵白にレモン汁を２～３滴入れてかるく角が立つまで混ぜる。○の砂糖を加えてしっかり混ぜる。</t>
  </si>
  <si>
    <t>卵白</t>
    <rPh sb="0" eb="2">
      <t>ランパク</t>
    </rPh>
    <phoneticPr fontId="1"/>
  </si>
  <si>
    <t>ボールに卵白と砂糖を加えしっかり混ぜ合わせます。ホイップするくらいがいいでしょう。</t>
  </si>
  <si>
    <t>豆腐を一口大、トマトをさいころ型に切ります。ボールにトマト、ツナ、チーズを入れてお好みで塩コショウを加えて軽く混ぜます。</t>
  </si>
  <si>
    <t>トマト</t>
    <phoneticPr fontId="1"/>
  </si>
  <si>
    <t>ツナ</t>
    <phoneticPr fontId="1"/>
  </si>
  <si>
    <t>マーガリンと砂糖、卵を混ぜる。ヨーグルトも入れて混ぜる。キレイに混ざらないけどOK気にしない</t>
  </si>
  <si>
    <t>かぼちゃはチンして解凍し、皮をとり熱いうちに砂糖、マーガリンを加えてよく混ぜる。</t>
  </si>
  <si>
    <t>かぼちゃ</t>
    <phoneticPr fontId="1"/>
  </si>
  <si>
    <t>e9137cb4950f9cc46026381acabd9964f66f0feb</t>
    <phoneticPr fontId="1"/>
  </si>
  <si>
    <t>給料日前の贅沢!? Hagiko's Sweet Pad Thai</t>
  </si>
  <si>
    <t>5f541d3d89697bd3371e485482773c3647125cd6</t>
    <phoneticPr fontId="1"/>
  </si>
  <si>
    <t>母が教えてくれた鶏と卵の丼。</t>
  </si>
  <si>
    <t>ffd821664d39d0a85452a4174772a8818dc42bd8</t>
    <phoneticPr fontId="1"/>
  </si>
  <si>
    <t>野菜入りふわふわチキンナゲット！</t>
  </si>
  <si>
    <t>634cb20a41178c425f52623fae3b81858dd9dd73</t>
    <phoneticPr fontId="1"/>
  </si>
  <si>
    <t>鶏とアボカドで…チリ・マヨ✿アジアン丼</t>
  </si>
  <si>
    <t>63e680eb8edc7c3097a268a238ee1c2a4d8aaba2</t>
    <phoneticPr fontId="1"/>
  </si>
  <si>
    <t>オクラと豚肉の和え物</t>
  </si>
  <si>
    <t>9b1462110f1506f3164d09360df6cf0681af7495</t>
    <phoneticPr fontId="1"/>
  </si>
  <si>
    <t>蒸し鶏のポン酢和え</t>
  </si>
  <si>
    <t>913f016d5167eea59c1b43a11d048536351bb993</t>
    <phoneticPr fontId="1"/>
  </si>
  <si>
    <t>豚キムチさわやか風</t>
  </si>
  <si>
    <t>ea2dc62d9ff7ac624b3f145616053baccecafb43</t>
    <phoneticPr fontId="1"/>
  </si>
  <si>
    <t>キュウリのキムチ和え</t>
  </si>
  <si>
    <t>3ea6e468f8c21cca49c2840fc4c44d6a1f055aa5</t>
    <phoneticPr fontId="1"/>
  </si>
  <si>
    <t>簡単ミートボール</t>
  </si>
  <si>
    <t>596d18bc3dfd2cd831206d304ad6045fc526575f</t>
    <phoneticPr fontId="1"/>
  </si>
  <si>
    <t>納豆の焼揚</t>
  </si>
  <si>
    <t>a3bc2bee29e36467004925d171d3297b1c4b8db7</t>
    <phoneticPr fontId="1"/>
  </si>
  <si>
    <t>梅しそトンカツ</t>
  </si>
  <si>
    <t>ab554c0b108b752560c052026b29d75687e8d0af</t>
    <phoneticPr fontId="1"/>
  </si>
  <si>
    <t>夏バテ防止チュッパイご飯！</t>
  </si>
  <si>
    <t>4b37aa19744439a95227ce06365d1f0ebc2b1abc</t>
    <phoneticPr fontId="1"/>
  </si>
  <si>
    <t>ﾀﾞｲｴｯﾄ★とんかつ</t>
  </si>
  <si>
    <t>ほくほく新ジャガのミーとソース和え。</t>
  </si>
  <si>
    <t>a39cc2d70cf16bf147e567907b1e614e801b58aa</t>
    <phoneticPr fontId="1"/>
  </si>
  <si>
    <t>ミートソースでキーマカレー</t>
  </si>
  <si>
    <t>cc2c123f04aa81d7ed254d78f22046079ea09e6d</t>
    <phoneticPr fontId="1"/>
  </si>
  <si>
    <t>しらすチーズオムレツ</t>
  </si>
  <si>
    <t>09defeae19b21762f74da24afa3b7604b5df71e2</t>
    <phoneticPr fontId="1"/>
  </si>
  <si>
    <t>しらす入り卵焼き☆</t>
  </si>
  <si>
    <t>608b73972e8a9eb0c599a9b67700880039938fe9</t>
    <phoneticPr fontId="1"/>
  </si>
  <si>
    <t>コンソメ香る♪たらこスパ</t>
  </si>
  <si>
    <t>b3018c3bcdf2902fe4d562a52993258fe51cfa61</t>
    <phoneticPr fontId="1"/>
  </si>
  <si>
    <t>キャラ弁　ちびまる子ちゃん</t>
  </si>
  <si>
    <t>とろろ～んタラモのグラタン</t>
  </si>
  <si>
    <t>6626d85bcb8d2a1e12a1c98054bb1180bfe68401</t>
    <phoneticPr fontId="1"/>
  </si>
  <si>
    <t>魔王のレアチーズケーキマンゴーの宮殿</t>
  </si>
  <si>
    <t>d36bc16acd378c843d1e53fbd8fbc95bce8d7e72</t>
    <phoneticPr fontId="1"/>
  </si>
  <si>
    <t>アメリカ南部のサーモンコロッケ</t>
  </si>
  <si>
    <t>a43d8feda9651134c0b49a4d5b54bf8629d48730</t>
    <phoneticPr fontId="1"/>
  </si>
  <si>
    <t>★コココーヒートースト★</t>
  </si>
  <si>
    <t>a3a96f3c31de84558f7190671c05a3011c61b865</t>
    <phoneticPr fontId="1"/>
  </si>
  <si>
    <t>簡単☆チョコバナナマフィン</t>
  </si>
  <si>
    <t>2d449d7ef1b40a7647a938d2e69985fd196b4bca</t>
    <phoneticPr fontId="1"/>
  </si>
  <si>
    <t>スフレチーズケーキonプリン</t>
  </si>
  <si>
    <t>cbc64f1fa38a0fe2a465aa57eb689463f88f710c</t>
    <phoneticPr fontId="1"/>
  </si>
  <si>
    <t>スタイリッシュなゼリー×寒天</t>
  </si>
  <si>
    <t>8014ae6afa45ab95629a371bc3a20d01877646be</t>
    <phoneticPr fontId="1"/>
  </si>
  <si>
    <t>アーモンドのスクエアケーキ</t>
  </si>
  <si>
    <t>390aba6607798884d039569f044b3ecf336e8f40</t>
    <phoneticPr fontId="1"/>
  </si>
  <si>
    <t>ヨーグルト〜メイプルシロップがけ＊</t>
  </si>
  <si>
    <t>d3dff1c7bc6e86695fb9a6de9ba5b9615f809d30</t>
    <phoneticPr fontId="1"/>
  </si>
  <si>
    <t>ふんわり香る♪メイプルスコーン</t>
  </si>
  <si>
    <t>042e941079a672ab294ac9a27858da20444a72f6</t>
    <phoneticPr fontId="1"/>
  </si>
  <si>
    <t>昆布茶が決め手♪おから入り✿ポテ✿サラ</t>
  </si>
  <si>
    <t>bcfbfe4368c481e5084b0c09b292136882ceade2</t>
    <phoneticPr fontId="1"/>
  </si>
  <si>
    <t>低カロリーで美味しい～白菜と肉団子鍋</t>
  </si>
  <si>
    <t>08c7929f0ac2517003148b019bf27779ac37e9d9</t>
    <phoneticPr fontId="1"/>
  </si>
  <si>
    <t>グリンピー揚げ</t>
  </si>
  <si>
    <t>f86c17d9b3e03301a79c991ab8079d0540e5ba5f</t>
    <phoneticPr fontId="1"/>
  </si>
  <si>
    <t>プルクデール（インドネシアのコロッケ）</t>
  </si>
  <si>
    <t>トマト☆アサリの冷たいパスタ</t>
  </si>
  <si>
    <t>ba2dadc4e0875a90a1037288fa41c3536aad2969</t>
    <phoneticPr fontId="1"/>
  </si>
  <si>
    <t>バター風味♡あさりの酒蒸しde混ぜご飯</t>
  </si>
  <si>
    <t>daa27cd106972b4e5e144e4f1cf8865689151162</t>
    <phoneticPr fontId="1"/>
  </si>
  <si>
    <t>かぼちゃサラダ　～お弁当にも～</t>
  </si>
  <si>
    <t>9014e27bcbf554f924501a028773d1fd936befc9</t>
    <phoneticPr fontId="1"/>
  </si>
  <si>
    <t>かぼちゃコロッケ✿モッツァレラチーズ入り</t>
  </si>
  <si>
    <t>5d02da104e56125529e4ac380a8a695f95a873a1</t>
    <phoneticPr fontId="1"/>
  </si>
  <si>
    <t>ご飯の友！オモニの激ウマたらこ♪</t>
  </si>
  <si>
    <t>297716e33e75fac8d6f4801dd1be9313bee73cf3</t>
    <phoneticPr fontId="1"/>
  </si>
  <si>
    <t>小松菜のナムル</t>
  </si>
  <si>
    <t>69c8efcf47c9f061f9d6e9fb9486820c95e6ec1a</t>
    <phoneticPr fontId="1"/>
  </si>
  <si>
    <t>ゴールド＆ピンクのカクテル</t>
  </si>
  <si>
    <t>トマトのシフォンケーキ</t>
  </si>
  <si>
    <t>ae854edaa8094a16b9af10c8ac65b950da327b4e</t>
    <phoneticPr fontId="1"/>
  </si>
  <si>
    <t>豚挽肉のピリ辛炒め♪</t>
  </si>
  <si>
    <t>472dd2f774dd336d9ee6d4d6591313d8b2ece09f</t>
    <phoneticPr fontId="1"/>
  </si>
  <si>
    <t>ささみとにんにくの芽の中華風炒め</t>
  </si>
  <si>
    <t>海老チリ</t>
  </si>
  <si>
    <t>大根サラダ</t>
  </si>
  <si>
    <t>c9b2b5e6d16c99e1f17f56368c1e9d809a87b7c7</t>
    <phoneticPr fontId="1"/>
  </si>
  <si>
    <t>大根とツナのサラダ</t>
  </si>
  <si>
    <t>330c3ab94aef04557db53c930cf9113565286c3c</t>
    <phoneticPr fontId="1"/>
  </si>
  <si>
    <t>ツナDE３色どんぶり</t>
  </si>
  <si>
    <t>250b6d5501500c4cb5d60e57ed5c9702d8fe1b52</t>
    <phoneticPr fontId="1"/>
  </si>
  <si>
    <t>簡単胡麻和え</t>
  </si>
  <si>
    <t>706fef3416d7ccbe697b5e4521c8c70a0c81b1af</t>
    <phoneticPr fontId="1"/>
  </si>
  <si>
    <t>★チョコレートパウンド★</t>
  </si>
  <si>
    <t>a91799af36eba8ced696dcebc67de413053a18a3</t>
    <phoneticPr fontId="1"/>
  </si>
  <si>
    <t>バレンタインにお勧め♪フリアン</t>
  </si>
  <si>
    <t>3ff09ced56108d73000cce0ba10d0cd0821a92aa</t>
    <phoneticPr fontId="1"/>
  </si>
  <si>
    <t>ツナとトマトで豆腐グラタン</t>
  </si>
  <si>
    <t>3e8d1dbf9ef68a86c64c556284044e68c7dbf191</t>
    <phoneticPr fontId="1"/>
  </si>
  <si>
    <t>てんぷら粉ケーキ</t>
  </si>
  <si>
    <t>164598bae1fb872f7dd414d88bbb9c3f0590f235</t>
    <phoneticPr fontId="1"/>
  </si>
  <si>
    <t>息子のおやつ（パン耳蒸し饅頭？）</t>
  </si>
  <si>
    <t>材料の種類</t>
    <rPh sb="0" eb="2">
      <t>ザイリョウ</t>
    </rPh>
    <rPh sb="3" eb="5">
      <t>シュルイ</t>
    </rPh>
    <phoneticPr fontId="1"/>
  </si>
  <si>
    <t>材料の出現回数(合計)</t>
    <rPh sb="0" eb="2">
      <t>ザイリョウ</t>
    </rPh>
    <rPh sb="3" eb="5">
      <t>シュツゲン</t>
    </rPh>
    <rPh sb="5" eb="7">
      <t>カイスウ</t>
    </rPh>
    <rPh sb="8" eb="10">
      <t>ゴウケイ</t>
    </rPh>
    <phoneticPr fontId="1"/>
  </si>
  <si>
    <t>備考：3000行目まで順にチェック済</t>
    <rPh sb="0" eb="2">
      <t>ビコウ</t>
    </rPh>
    <phoneticPr fontId="1"/>
  </si>
  <si>
    <t>ピックアップした文数</t>
    <rPh sb="8" eb="9">
      <t>ブン</t>
    </rPh>
    <rPh sb="9" eb="10">
      <t>カズ</t>
    </rPh>
    <phoneticPr fontId="1"/>
  </si>
  <si>
    <t>道具</t>
    <rPh sb="0" eb="2">
      <t>ドウグ</t>
    </rPh>
    <phoneticPr fontId="1"/>
  </si>
  <si>
    <t>参考：</t>
    <rPh sb="0" eb="2">
      <t>サンコウ</t>
    </rPh>
    <phoneticPr fontId="1"/>
  </si>
  <si>
    <t>料理初心者の用意すべき必須調理道具</t>
    <rPh sb="0" eb="2">
      <t>リョウリ</t>
    </rPh>
    <rPh sb="2" eb="5">
      <t>ショシンシャ</t>
    </rPh>
    <rPh sb="6" eb="8">
      <t>ヨウイ</t>
    </rPh>
    <rPh sb="11" eb="13">
      <t>ヒッス</t>
    </rPh>
    <rPh sb="13" eb="15">
      <t>チョウリ</t>
    </rPh>
    <rPh sb="15" eb="17">
      <t>ドウグ</t>
    </rPh>
    <phoneticPr fontId="1"/>
  </si>
  <si>
    <t>http://house-husband.net/ry-knowledge/post-1433/</t>
  </si>
  <si>
    <t>フライパン</t>
    <phoneticPr fontId="1"/>
  </si>
  <si>
    <t>鍋</t>
    <rPh sb="0" eb="1">
      <t>ナベ</t>
    </rPh>
    <phoneticPr fontId="1"/>
  </si>
  <si>
    <t>ボール</t>
    <phoneticPr fontId="1"/>
  </si>
  <si>
    <t>そのうち、混ぜる際に必要となりそうな器具をピックアップ</t>
    <rPh sb="5" eb="6">
      <t>マ</t>
    </rPh>
    <rPh sb="8" eb="9">
      <t>サイ</t>
    </rPh>
    <rPh sb="10" eb="12">
      <t>ヒツヨウ</t>
    </rPh>
    <rPh sb="18" eb="20">
      <t>キグ</t>
    </rPh>
    <phoneticPr fontId="1"/>
  </si>
  <si>
    <t>菜ばし</t>
    <rPh sb="0" eb="1">
      <t>サイ</t>
    </rPh>
    <phoneticPr fontId="1"/>
  </si>
  <si>
    <t>おたま</t>
    <phoneticPr fontId="1"/>
  </si>
  <si>
    <t>泡だて器</t>
    <rPh sb="0" eb="1">
      <t>アワ</t>
    </rPh>
    <rPh sb="3" eb="4">
      <t>キ</t>
    </rPh>
    <phoneticPr fontId="1"/>
  </si>
  <si>
    <t>愛知県共済生活協同組合</t>
    <rPh sb="0" eb="3">
      <t>アイチケン</t>
    </rPh>
    <rPh sb="3" eb="5">
      <t>キョウサイ</t>
    </rPh>
    <rPh sb="5" eb="7">
      <t>セイカツ</t>
    </rPh>
    <rPh sb="7" eb="9">
      <t>キョウドウ</t>
    </rPh>
    <rPh sb="9" eb="11">
      <t>クミアイ</t>
    </rPh>
    <phoneticPr fontId="1"/>
  </si>
  <si>
    <t>http://www.aichi-kyosai.or.jp/service/culture/internet/cook/cooking/cooking_7/post_258.html</t>
  </si>
  <si>
    <t>http://cookinglove.net/2433.html</t>
  </si>
  <si>
    <t>元駐妻から料理講師へ転身～海外生活&amp;美味しいものブログ</t>
    <rPh sb="0" eb="1">
      <t>モト</t>
    </rPh>
    <rPh sb="1" eb="2">
      <t>チュウ</t>
    </rPh>
    <rPh sb="2" eb="3">
      <t>サイ</t>
    </rPh>
    <rPh sb="5" eb="7">
      <t>リョウリ</t>
    </rPh>
    <rPh sb="7" eb="9">
      <t>コウシ</t>
    </rPh>
    <rPh sb="10" eb="12">
      <t>テンシン</t>
    </rPh>
    <rPh sb="13" eb="15">
      <t>カイガイ</t>
    </rPh>
    <rPh sb="15" eb="17">
      <t>セイカツ</t>
    </rPh>
    <rPh sb="18" eb="20">
      <t>オイ</t>
    </rPh>
    <phoneticPr fontId="1"/>
  </si>
  <si>
    <t>器</t>
    <rPh sb="0" eb="1">
      <t>ウツワ</t>
    </rPh>
    <phoneticPr fontId="1"/>
  </si>
  <si>
    <t>なし（手）</t>
    <rPh sb="3" eb="4">
      <t>テ</t>
    </rPh>
    <phoneticPr fontId="1"/>
  </si>
  <si>
    <t>道具</t>
    <rPh sb="0" eb="2">
      <t>ドウグ</t>
    </rPh>
    <phoneticPr fontId="1"/>
  </si>
  <si>
    <t>スプーン</t>
    <phoneticPr fontId="1"/>
  </si>
  <si>
    <t>食器</t>
    <rPh sb="0" eb="2">
      <t>ショッキ</t>
    </rPh>
    <phoneticPr fontId="1"/>
  </si>
  <si>
    <t>木べら（しゃもじ）</t>
    <rPh sb="0" eb="1">
      <t>キ</t>
    </rPh>
    <phoneticPr fontId="1"/>
  </si>
  <si>
    <t>はちみつ</t>
    <phoneticPr fontId="1"/>
  </si>
  <si>
    <t>牛乳</t>
    <rPh sb="0" eb="2">
      <t>ギュウニュウ</t>
    </rPh>
    <phoneticPr fontId="1"/>
  </si>
  <si>
    <t>塩</t>
    <rPh sb="0" eb="1">
      <t>シオ</t>
    </rPh>
    <phoneticPr fontId="1"/>
  </si>
  <si>
    <t>生クリーム</t>
    <rPh sb="0" eb="1">
      <t>ナマ</t>
    </rPh>
    <phoneticPr fontId="1"/>
  </si>
  <si>
    <t>チーズ</t>
    <phoneticPr fontId="1"/>
  </si>
  <si>
    <t>材料の組み合わせ</t>
    <rPh sb="0" eb="2">
      <t>ザイリョウ</t>
    </rPh>
    <rPh sb="3" eb="4">
      <t>ク</t>
    </rPh>
    <rPh sb="5" eb="6">
      <t>ア</t>
    </rPh>
    <phoneticPr fontId="1"/>
  </si>
  <si>
    <t>ボウルに卵をほぐし、生クリーム、牛乳、チーズ（細かく切る）、塩・こしょうを入れ、混ぜる。</t>
  </si>
  <si>
    <t>卵黄</t>
    <rPh sb="0" eb="2">
      <t>ランオウ</t>
    </rPh>
    <phoneticPr fontId="1"/>
  </si>
  <si>
    <t>サラダ油</t>
    <rPh sb="3" eb="4">
      <t>ユ</t>
    </rPh>
    <phoneticPr fontId="1"/>
  </si>
  <si>
    <t>卵黄にサラダ油と牛乳を入れて混ぜます。</t>
  </si>
  <si>
    <t>小麦粉</t>
    <rPh sb="0" eb="3">
      <t>コムギコ</t>
    </rPh>
    <phoneticPr fontId="1"/>
  </si>
  <si>
    <t>砂糖</t>
    <rPh sb="0" eb="2">
      <t>サトウ</t>
    </rPh>
    <phoneticPr fontId="1"/>
  </si>
  <si>
    <t>卵</t>
    <rPh sb="0" eb="1">
      <t>タマゴ</t>
    </rPh>
    <phoneticPr fontId="1"/>
  </si>
  <si>
    <t>ボールに小麦粉を入れ、砂糖・卵・バター・牛乳の順に加えては泡だて器で混ぜます。</t>
  </si>
  <si>
    <t>水</t>
    <rPh sb="0" eb="1">
      <t>ミズ</t>
    </rPh>
    <phoneticPr fontId="1"/>
  </si>
  <si>
    <t>小麦粉、砂糖、に水を少しずつ加えダマがなくなるまでスプーンでよーく混ぜる。さらにあずき缶を全部いれて混ぜる。</t>
  </si>
  <si>
    <t>醤油</t>
    <rPh sb="0" eb="2">
      <t>ショウユ</t>
    </rPh>
    <phoneticPr fontId="1"/>
  </si>
  <si>
    <t>酢</t>
    <rPh sb="0" eb="1">
      <t>ス</t>
    </rPh>
    <phoneticPr fontId="1"/>
  </si>
  <si>
    <t>醤油２：酢２：水２：砂糖１の割合でまぜまぜする。</t>
  </si>
  <si>
    <t>レモン汁</t>
    <rPh sb="3" eb="4">
      <t>ジル</t>
    </rPh>
    <phoneticPr fontId="1"/>
  </si>
  <si>
    <t>＊カラメルの作り方＊鍋に砂糖，水、レモン汁を中火にかけて時々混ぜ合わせていきます。砂糖が溶けたら火を強火にし、カラメルが茶色になるまで混ぜながら沸騰させます。（焦がし過ぎに注意）鍋を火から下ろし，型に流します。</t>
  </si>
  <si>
    <t>鍋にバターと水を入れて、火にかけ、煮立ったら小麦粉を加えて、木べらで混ぜながら、１０秒くらい中火にかける。</t>
  </si>
  <si>
    <t>片栗粉</t>
    <rPh sb="0" eb="3">
      <t>カタクリコ</t>
    </rPh>
    <phoneticPr fontId="1"/>
  </si>
  <si>
    <t>鍋に片栗粉、砂糖、牛乳を入れ、よく混ぜ火にかける。</t>
  </si>
  <si>
    <t>ひき肉</t>
    <rPh sb="2" eb="3">
      <t>ニク</t>
    </rPh>
    <phoneticPr fontId="1"/>
  </si>
  <si>
    <t>しょうが</t>
    <phoneticPr fontId="1"/>
  </si>
  <si>
    <t>味噌</t>
    <rPh sb="0" eb="2">
      <t>ミソ</t>
    </rPh>
    <phoneticPr fontId="1"/>
  </si>
  <si>
    <t>コショウ</t>
    <phoneticPr fontId="1"/>
  </si>
  <si>
    <t>酒</t>
    <rPh sb="0" eb="1">
      <t>サケ</t>
    </rPh>
    <phoneticPr fontId="1"/>
  </si>
  <si>
    <t>しょうが</t>
    <phoneticPr fontId="1"/>
  </si>
  <si>
    <t>豚挽き肉に、ねぎのみじん切り、生姜しぼり汁、味噌、こしょう、片栗粉、酒を入れてまぜ、水を少しずつ加えてよく練る。</t>
  </si>
  <si>
    <t>3b4750e5185a5991ad28ba8601590891c30d3c6c</t>
  </si>
  <si>
    <t>あらかじめ、醤油・酒・ごま油・片栗粉各小匙１を混ぜてつゆを作っておきます。白身魚（種類は問わず）は皮と骨を取り除き一口大に削ぎ切りし、醤油・しょうが汁・酒少々で下味をつけておく。卵はよく解きほぐす。</t>
  </si>
  <si>
    <t>しょうが</t>
    <phoneticPr fontId="1"/>
  </si>
  <si>
    <t>ひき肉を塩・酒・卵・しょうが　少々、片栗粉大さじ１/２と混ぜる。　１のれんこんは水気を切り、薄力粉」をまぶす。形」をなるべくそろえて、ペアをつくっておく。</t>
  </si>
  <si>
    <t>ボールに挽肉、片栗粉小さじ１、小麦粉、醤油大さじ１、すりおろした生姜を入れ、よく混ぜる。</t>
  </si>
  <si>
    <t>4dfc4d4986dd0aa8e7b230ac4169723e58597b51</t>
  </si>
  <si>
    <t>ベーコン</t>
    <phoneticPr fontId="1"/>
  </si>
  <si>
    <t>コショウ</t>
    <phoneticPr fontId="1"/>
  </si>
  <si>
    <t>じゃがいもがゆであがったら、熱いうちにつぶし、炒めたベーコン、塩コショウ、片栗粉をまぜ、ハンバーグの形にひとつずつまとめる。</t>
  </si>
  <si>
    <t>6e41ab5effc9319c3cccb667ccbba974cc712d0c</t>
  </si>
  <si>
    <t>カレー粉</t>
    <rPh sb="3" eb="4">
      <t>コ</t>
    </rPh>
    <phoneticPr fontId="1"/>
  </si>
  <si>
    <t>じゃがいも</t>
    <phoneticPr fontId="1"/>
  </si>
  <si>
    <t>フライパンに油をしいて　熱しベーコンを炒め　火が通ったらじゃがいもを入れ　色が透き通る直前に塩・胡椒・醤油・カレー粉で味をつけ　よく混ぜる。</t>
  </si>
  <si>
    <t>5bd1bd5045cd63d894dca277f912e1708fd67dd5</t>
  </si>
  <si>
    <t>パセリ</t>
    <phoneticPr fontId="1"/>
  </si>
  <si>
    <t>ベーコン</t>
    <phoneticPr fontId="1"/>
  </si>
  <si>
    <t>ベーコン、削ったチーズ､パセリ､粗挽き黒こしょうと塩を加えてよく混ぜる。ポテトの皮のお皿につめ戻し､オーブンで8分（表面に軽くこげ色がつくまで)焼く｡熱いうちにいただく｡</t>
  </si>
  <si>
    <t>13e29abd1615bbd13ba162d385966005ab0464ea</t>
  </si>
  <si>
    <t>大根</t>
    <rPh sb="0" eb="2">
      <t>ダイコン</t>
    </rPh>
    <phoneticPr fontId="1"/>
  </si>
  <si>
    <t>大根とベーコンをボウルにいれて混ぜ、塩、コショウをして混ぜます。マヨネーズも加えさらにまぜます。</t>
  </si>
  <si>
    <t>8c9bbf35c6aa35bd7f14eb3482675f1c9ecd9e6c</t>
  </si>
  <si>
    <t>ボウルに水をよく切ったキャベツとベーコン、にんにく、マヨネーズをいれて混ぜる。</t>
  </si>
  <si>
    <t>ベーコン</t>
    <phoneticPr fontId="1"/>
  </si>
  <si>
    <t>94d9155360133d20b876b98baec9d423cc00e884</t>
  </si>
  <si>
    <t>きのこ</t>
    <phoneticPr fontId="1"/>
  </si>
  <si>
    <t>豆腐</t>
    <rPh sb="0" eb="2">
      <t>トウフ</t>
    </rPh>
    <phoneticPr fontId="1"/>
  </si>
  <si>
    <t>きのこ</t>
    <phoneticPr fontId="1"/>
  </si>
  <si>
    <t>ベーコンとしめじは適当な大きさに切り、豆腐、マヨネーズ、粉チーズと混ぜる。</t>
  </si>
  <si>
    <t>23b0222ab519838cc63ef5816ae65b6cabcee042</t>
  </si>
  <si>
    <t>玉ねぎ</t>
    <rPh sb="0" eb="1">
      <t>タマ</t>
    </rPh>
    <phoneticPr fontId="1"/>
  </si>
  <si>
    <t>キャベツとベーコン、レモン果汁、クレイジーソルト、ブラックペッパーを混ぜてできあがり。</t>
  </si>
  <si>
    <t>コショウ</t>
    <phoneticPr fontId="1"/>
  </si>
  <si>
    <t>e4f52a3fd79bae90f2a17a3ad43832224533eacc</t>
  </si>
  <si>
    <t>パン粉</t>
    <rPh sb="2" eb="3">
      <t>コ</t>
    </rPh>
    <phoneticPr fontId="1"/>
  </si>
  <si>
    <t>ベーコン</t>
    <phoneticPr fontId="1"/>
  </si>
  <si>
    <t>次に衣を作ります。ボールに玉ねぎ、ベーコン、パン粉、粉チーズ、パセリをいれ、混ぜます。</t>
  </si>
  <si>
    <t>939a3c57bd0d37d9eb4f16816f3a4742f28dd427</t>
  </si>
  <si>
    <t>マスタード</t>
    <phoneticPr fontId="1"/>
  </si>
  <si>
    <t>マヨネーズ</t>
    <phoneticPr fontId="1"/>
  </si>
  <si>
    <t>粒マスタード・マヨネーズ・牛乳はよく混ぜ合わせておく。</t>
  </si>
  <si>
    <t>df954be515c6ecb8778701d644c48abf908892a1</t>
  </si>
  <si>
    <t>マスタードソースを作ります。ボールにマスタード、粉チーズ、塩、胡椒を入れて、よく混ぜる。卵黄を加えて練るようにまぜる。オリーブ油をかき混ぜながら少しずつ加えて、乳化させる。レモン汁、白ビネガーを加えてなじませる。マスタードソース完成。</t>
  </si>
  <si>
    <t>862cc25d8e886616109f5b6a0293cb660f94b56e</t>
  </si>
  <si>
    <t>ソースを作ります。　マヨネーズ、生クリーム、マスタード、しょうゆを混ぜて、刻んだパセリを加えます。</t>
  </si>
  <si>
    <t>eb67dea3b96078a90a6058bd63088427b5e2654c</t>
  </si>
  <si>
    <t>ボウルに挽肉を入れ、玉ねぎとパン粉を入れてよく手で練り混ぜ、次に卵、粒マスタード、ナツメグ、塩こしょうを入れてもったりするまで更に混ぜる。</t>
  </si>
  <si>
    <t>a16cb547424dd1d9e5923b884dd27c5480dbb4c9</t>
  </si>
  <si>
    <t>マスタード、マヨネーズ、はちみつを混ぜてソースを作ます。</t>
  </si>
  <si>
    <t>3c36a8c55221c5da5d858a9bca31367c42e6b5bf</t>
  </si>
  <si>
    <t>ボールにマスタード、塩、レモン汁を入れ混ぜる。混ぜながらオリーブ油を加え、ドレッシングを作る。</t>
  </si>
  <si>
    <t>987ef5655a5f52c62bd170f16f7900472ff8d5f9</t>
  </si>
  <si>
    <t>マスタード</t>
    <phoneticPr fontId="1"/>
  </si>
  <si>
    <t>ツナ</t>
    <phoneticPr fontId="1"/>
  </si>
  <si>
    <t>コショウ</t>
    <phoneticPr fontId="1"/>
  </si>
  <si>
    <t>マヨネーズと粒マスタード、ツナを混ぜ合わせ、塩こしょうで味を調える。</t>
  </si>
  <si>
    <t>1f533599e4d49f6d88709d086630a895669df8e7</t>
  </si>
  <si>
    <t>めんつゆ</t>
    <phoneticPr fontId="1"/>
  </si>
  <si>
    <t>麺つゆとマスタードをボウルに入れて混ぜる。</t>
  </si>
  <si>
    <t>44d00468e9b681950b5ca9a5c27ddb45ef012abc</t>
  </si>
  <si>
    <t>マスタード</t>
    <phoneticPr fontId="1"/>
  </si>
  <si>
    <t>かぼちゃはマッシュして，マヨネーズ，粒マスタードを加えて混ぜ合わせます。</t>
  </si>
  <si>
    <t>e4e7cc949da20244288fe1f653d9a8cc02d8cb27</t>
  </si>
  <si>
    <t>コショウ</t>
    <phoneticPr fontId="1"/>
  </si>
  <si>
    <t>ボールに卵、マスタード、生クリーム、塩・ナツメグ・こしょうをいれ、なめらかになるまでまぜ、卵液をつくる。</t>
  </si>
  <si>
    <t>dd1478581f39cc57eb0235084ad3561bb1e02c18</t>
  </si>
  <si>
    <t>チーズ</t>
    <phoneticPr fontId="1"/>
  </si>
  <si>
    <t>マスタード、マヨネーズ、チーズを混ぜソースを作る。</t>
  </si>
  <si>
    <t>dbc6d7697cab150d25d1b4c6cdf3c175b77b3d35</t>
  </si>
  <si>
    <t>トマト</t>
    <phoneticPr fontId="1"/>
  </si>
  <si>
    <t>オーブンを190℃(または375F）に温める。なべにマーガリン(またはバター）を熱し、切っておいたたまねぎ、トマト、そして、挽き肉を加えて、少し混ぜる。ふたをして、中火で、10分ほど煮る。</t>
  </si>
  <si>
    <t>70a7158e93569387309c8376900042ab66225b20</t>
  </si>
  <si>
    <t>生クリームと卵黄をよく混ぜてパルメザンチーズとドライトマトのみじん切りを加えてさっとひと混ぜしておく。</t>
  </si>
  <si>
    <t>01e9a63a9a94e9016f58e5e4ac2591640133f627</t>
  </si>
  <si>
    <t>大根おろしは、軽く水気を絞り、トマトに混ぜる。</t>
  </si>
  <si>
    <t>大根おろし</t>
    <rPh sb="0" eb="2">
      <t>ダイコン</t>
    </rPh>
    <phoneticPr fontId="1"/>
  </si>
  <si>
    <t>fe777aa968373bcf4e9a1f0c617dc2493e2fcaf8</t>
  </si>
  <si>
    <t>アサリ</t>
    <phoneticPr fontId="1"/>
  </si>
  <si>
    <t>ボールにトマト、しょうが（みじん切りにしたもの）塩を入れてよく混ぜ、10分ほど置く。</t>
  </si>
  <si>
    <t>ゴルゴンゾーラをきざみ、トマトとバター、生クリームをあわせ、中火で混ぜながら加熱。</t>
  </si>
  <si>
    <t>e02f7e39260710ef4b2638cb17f9ce3e6c03fb52</t>
  </si>
  <si>
    <t>ニンニク</t>
    <phoneticPr fontId="1"/>
  </si>
  <si>
    <t>ボウルにトマトとみじん切りにしたにんにくを入れ、塩・コショウをして軽く混ぜる。</t>
  </si>
  <si>
    <t>ea46f78aa8d3f704f860f80c7398789ca7d6a639</t>
  </si>
  <si>
    <t>トマト</t>
    <phoneticPr fontId="1"/>
  </si>
  <si>
    <t>バター大２を熱し、にんにくを入れて炒める。その後、あさり、トマト、しめじを加え、木べらで混ぜる。</t>
  </si>
  <si>
    <t>f37a593e3aaf1007b254688879408ea8b4aed87c</t>
  </si>
  <si>
    <t>ごはん</t>
    <phoneticPr fontId="1"/>
  </si>
  <si>
    <t>とろんとしたトマトに、醤油、塩、胡椒をして、ご飯を加えて混ぜ合わせます。器にもったら、飾りにパセリをちらします。</t>
  </si>
  <si>
    <t>42e995a8d7977bb23fd1f9bc8767339c97322707</t>
  </si>
  <si>
    <t>コーヒー</t>
    <phoneticPr fontId="1"/>
  </si>
  <si>
    <t>コーヒー</t>
    <phoneticPr fontId="1"/>
  </si>
  <si>
    <t>コーヒーの入ったカップに、泡立てた牛乳を入れ、スプーンなどで軽くかき混ぜて完成です。</t>
  </si>
  <si>
    <t>3d72ef520c5a02bc5b6bc833bbab15454e47f133</t>
  </si>
  <si>
    <t>卵をほぐして砂糖、塩、冷ましたコーヒーを混ぜ合わせる。チョコチップを入れる。</t>
  </si>
  <si>
    <t>コーヒー</t>
    <phoneticPr fontId="1"/>
  </si>
  <si>
    <t>dae38d0f2771092f041213658695f06ff5a82308</t>
  </si>
  <si>
    <t>バニラエッセンス</t>
    <phoneticPr fontId="1"/>
  </si>
  <si>
    <t>バターをクリーム状に練り、そこへブラウンシュガーを入れてなめらかになるまで練る。さらに卵、バニラエッセンス、インスタントコーヒーを入れてよく混ぜる。</t>
  </si>
  <si>
    <t>3bdc5143cf729b3d9d47a866340bab467a5acaf4</t>
  </si>
  <si>
    <t>蒸し器を火にかけて沸騰させておく。ボウルに牛乳・サラダ油・たまご・さとう・インスタントコーヒー・バニラエッセンスを混ぜておく。</t>
  </si>
  <si>
    <t>薄力粉</t>
    <rPh sb="0" eb="3">
      <t>ハクリキコ</t>
    </rPh>
    <phoneticPr fontId="1"/>
  </si>
  <si>
    <t>ベーキングパウダー</t>
    <phoneticPr fontId="1"/>
  </si>
  <si>
    <t>薄力粉、ベーキングパウダー、インスタントコーヒーをよく混ぜ合わせておく。</t>
  </si>
  <si>
    <t>34acc7f715f5a96c9bc7256a35397349794b962c</t>
  </si>
  <si>
    <t>ホットケーキミックス</t>
    <phoneticPr fontId="1"/>
  </si>
  <si>
    <t>コーヒー</t>
    <phoneticPr fontId="1"/>
  </si>
  <si>
    <t>ホットケーキミックスと砂糖とインスタントコーヒーと卵と牛乳をボールに合わせて混ぜまくります。水分が足りないと思ったら牛乳を足し、フライパンへレッツゴー♪</t>
  </si>
  <si>
    <t>ea533c41c5161f8bf63d6ebadfc3b4765c3df3d1</t>
  </si>
  <si>
    <t>ブランデー</t>
    <phoneticPr fontId="1"/>
  </si>
  <si>
    <t>バターはクリーム状に練って砂糖を加えてさらに混ぜます。だいたい混ざったらコーヒーをブランデーで溶いたものを２回に分けて加えその都度よく混ぜます。</t>
  </si>
  <si>
    <t>e4f14aa34d4cffafbe195b3416bdbffe59a3f60e</t>
  </si>
  <si>
    <t>コーヒー</t>
    <phoneticPr fontId="1"/>
  </si>
  <si>
    <t>ヨーグルト</t>
    <phoneticPr fontId="1"/>
  </si>
  <si>
    <t>コーヒー味。空牛乳パックを切ってそこに、コーヒーとさとう・牛乳・カスピ海ヨーグルトをいれてまぜ、そのまま冷凍庫で氷らせます。</t>
    <phoneticPr fontId="1"/>
  </si>
  <si>
    <t>牛肉</t>
    <rPh sb="0" eb="2">
      <t>ギュウニク</t>
    </rPh>
    <phoneticPr fontId="1"/>
  </si>
  <si>
    <t>片栗粉</t>
    <rPh sb="0" eb="3">
      <t>カタクリコ</t>
    </rPh>
    <phoneticPr fontId="1"/>
  </si>
  <si>
    <t>塩</t>
    <rPh sb="0" eb="1">
      <t>シオ</t>
    </rPh>
    <phoneticPr fontId="1"/>
  </si>
  <si>
    <t>じゃがいも</t>
    <phoneticPr fontId="1"/>
  </si>
  <si>
    <t>ニラ</t>
    <phoneticPr fontId="1"/>
  </si>
  <si>
    <t>すったじゃがいもの中に、牛肉、ニラ、片栗粉、塩をまぜる。</t>
  </si>
  <si>
    <t>c956b66d6247c0797b5b06fd35530d432f29b6b5</t>
  </si>
  <si>
    <t>牛肉と砂糖　醤油　みりん　酒を入れて　箸でかき混ぜながら充分に味を染み込ませる。盛り付けてから　ごまを振りかける。</t>
  </si>
  <si>
    <t>砂糖</t>
    <rPh sb="0" eb="2">
      <t>サトウ</t>
    </rPh>
    <phoneticPr fontId="1"/>
  </si>
  <si>
    <t>醤油</t>
    <rPh sb="0" eb="2">
      <t>ショウユ</t>
    </rPh>
    <phoneticPr fontId="1"/>
  </si>
  <si>
    <t>酒</t>
    <rPh sb="0" eb="1">
      <t>サケ</t>
    </rPh>
    <phoneticPr fontId="1"/>
  </si>
  <si>
    <t>みりん</t>
    <phoneticPr fontId="1"/>
  </si>
  <si>
    <t>牛肉はしょうゆ、酒で下味をつけ片栗粉を混ぜておきます。じゃがいもは輪切りにして水につけておきます。</t>
  </si>
  <si>
    <t>牛肉</t>
    <rPh sb="0" eb="2">
      <t>ギュウニク</t>
    </rPh>
    <phoneticPr fontId="1"/>
  </si>
  <si>
    <t>納豆</t>
    <rPh sb="0" eb="2">
      <t>ナットウ</t>
    </rPh>
    <phoneticPr fontId="1"/>
  </si>
  <si>
    <t>納豆は、ﾊﾟｯｸについてる辛子とタレを入れて混ぜる。納豆と牛肉をまぜまぜして召し上がれ～。</t>
  </si>
  <si>
    <t>醤油</t>
    <rPh sb="0" eb="2">
      <t>ショウユ</t>
    </rPh>
    <phoneticPr fontId="1"/>
  </si>
  <si>
    <t>酒</t>
    <rPh sb="0" eb="1">
      <t>サケ</t>
    </rPh>
    <phoneticPr fontId="1"/>
  </si>
  <si>
    <t>片栗粉</t>
    <rPh sb="0" eb="3">
      <t>カタクリコ</t>
    </rPh>
    <phoneticPr fontId="1"/>
  </si>
  <si>
    <t>塩</t>
    <rPh sb="0" eb="1">
      <t>シオ</t>
    </rPh>
    <phoneticPr fontId="1"/>
  </si>
  <si>
    <t>卵</t>
    <rPh sb="0" eb="1">
      <t>タマゴ</t>
    </rPh>
    <phoneticPr fontId="1"/>
  </si>
  <si>
    <t>パン粉</t>
    <rPh sb="2" eb="3">
      <t>コ</t>
    </rPh>
    <phoneticPr fontId="1"/>
  </si>
  <si>
    <t>コショウ</t>
    <phoneticPr fontId="1"/>
  </si>
  <si>
    <t>牛肉にしっかり塩コショウをふり、酒、卵、パン粉、片栗粉を、粘りが出るまで混ぜる。しっかり混ざったら3の野菜をいれ混ぜる。</t>
  </si>
  <si>
    <t>bde57f2f5ac86e2758b1ae3459b8c6be578d693f</t>
  </si>
  <si>
    <t>豚肉</t>
    <rPh sb="0" eb="2">
      <t>ブタニク</t>
    </rPh>
    <phoneticPr fontId="1"/>
  </si>
  <si>
    <t>豆腐</t>
    <rPh sb="0" eb="2">
      <t>トウフ</t>
    </rPh>
    <phoneticPr fontId="1"/>
  </si>
  <si>
    <t>牛肉と豚肉と豆腐をボールに入れよく手で混ぜる。</t>
  </si>
  <si>
    <t>9e50c8bb9c093a9b5cb302baa9afe09b18882be6</t>
  </si>
  <si>
    <t>砂糖</t>
    <rPh sb="0" eb="2">
      <t>サトウ</t>
    </rPh>
    <phoneticPr fontId="1"/>
  </si>
  <si>
    <t>しょうが</t>
    <phoneticPr fontId="1"/>
  </si>
  <si>
    <t>サラダ油</t>
    <rPh sb="3" eb="4">
      <t>アブラ</t>
    </rPh>
    <phoneticPr fontId="1"/>
  </si>
  <si>
    <t>オイスターソース</t>
    <phoneticPr fontId="1"/>
  </si>
  <si>
    <t>みりん</t>
    <phoneticPr fontId="1"/>
  </si>
  <si>
    <t>フライパンに油を敷き牛肉を炒め、砂糖、醤油、オイスターソース、みりん、お酒を入れおろしたしょうがを入れ混ぜ火を止めます。</t>
  </si>
  <si>
    <t>7afb8ba41b7257fea4c27787df2a74ae506fb34c</t>
  </si>
  <si>
    <t>牛肉は繊維にそって千切りにし、ボウルに入れ、醤油・片栗粉と混ぜます。</t>
  </si>
  <si>
    <t>6ee33d95c0ae59816742d036b153385ab9fb5c88</t>
  </si>
  <si>
    <t>コショウ</t>
    <phoneticPr fontId="1"/>
  </si>
  <si>
    <t>牛肉は塩、コショウ、ニンニクと混ぜておく。</t>
  </si>
  <si>
    <t>a23b6fbeb1e6587d85d55865adaaf4cdd2f1fd09</t>
  </si>
  <si>
    <t>ローズマリー</t>
    <phoneticPr fontId="1"/>
  </si>
  <si>
    <t>塩</t>
    <rPh sb="0" eb="1">
      <t>シオ</t>
    </rPh>
    <phoneticPr fontId="1"/>
  </si>
  <si>
    <t>ローズマリー</t>
    <phoneticPr fontId="1"/>
  </si>
  <si>
    <t>ニンニク</t>
    <phoneticPr fontId="1"/>
  </si>
  <si>
    <t>コショウ</t>
    <phoneticPr fontId="1"/>
  </si>
  <si>
    <t>ジャガイモは洗って皮をむいて、しばらくお水につけてから大根の千切りのように細く短く切ってから、水気を切っておきます。ローズマリー、ニンニクは細かく切ってからお塩、コショウと混ぜ合わせます。（私は機械を使って細切りにしました、画像参照）</t>
  </si>
  <si>
    <t>レモン汁</t>
    <rPh sb="3" eb="4">
      <t>ジル</t>
    </rPh>
    <phoneticPr fontId="1"/>
  </si>
  <si>
    <t>ローズマリー</t>
    <phoneticPr fontId="1"/>
  </si>
  <si>
    <t>バター</t>
    <phoneticPr fontId="1"/>
  </si>
  <si>
    <t>コショウ</t>
    <phoneticPr fontId="1"/>
  </si>
  <si>
    <t>ハーブバターをつくる。室温に戻したバターにみじん切りのニンニク、塩こしょう、レモン汁、ローズマリーを混ぜる。これをラム肉にまんべんなくぬり、１時間以上おく（理想は一晩）。</t>
  </si>
  <si>
    <t>8e1454b2c115b4478038d20bf4a9a6522eee9f7b</t>
  </si>
  <si>
    <t>ローズマリー</t>
    <phoneticPr fontId="1"/>
  </si>
  <si>
    <t>オリーブオイル</t>
    <phoneticPr fontId="1"/>
  </si>
  <si>
    <t>オリーブオイル</t>
    <phoneticPr fontId="1"/>
  </si>
  <si>
    <t>ローズマリー、ニンニク、塩＆胡椒、オリーブオイルを混ぜあわせてマリネ液をつくります。豚肉に１０分くらいまぶします。</t>
  </si>
  <si>
    <t>6520fcf23e1872b62f5b843d44368a2722333ace</t>
  </si>
  <si>
    <t>パン粉</t>
    <rPh sb="2" eb="3">
      <t>コ</t>
    </rPh>
    <phoneticPr fontId="1"/>
  </si>
  <si>
    <t>チーズ</t>
    <phoneticPr fontId="1"/>
  </si>
  <si>
    <t>コショウ</t>
    <phoneticPr fontId="1"/>
  </si>
  <si>
    <t>パン粉、粉チーズ、ローズマリー、塩、胡椒を混ぜておく。</t>
  </si>
  <si>
    <t>6e95c2a3bda793505951dfe1f2478961184f9fca</t>
  </si>
  <si>
    <t>砂糖</t>
    <rPh sb="0" eb="2">
      <t>サトウ</t>
    </rPh>
    <phoneticPr fontId="1"/>
  </si>
  <si>
    <t>サラダ油</t>
    <rPh sb="3" eb="4">
      <t>アブラ</t>
    </rPh>
    <phoneticPr fontId="1"/>
  </si>
  <si>
    <t>ローズマリーをみじん切りにし、ボウルに砂糖・油と一緒に混ぜる。</t>
  </si>
  <si>
    <t>c420722934cf6b6e0fc21dd6a6585994d0fd83cd</t>
  </si>
  <si>
    <t>ニンニク</t>
    <phoneticPr fontId="1"/>
  </si>
  <si>
    <t>オリーブオイル</t>
    <phoneticPr fontId="1"/>
  </si>
  <si>
    <t>テンパンにアルミホイルを敷き（こうすると後始末がラク）、硬くゆでたジャガイモ、にんにく、ローズマリーを入れ、塩コショウを多めにふり、オリーブオイルを上からかけて、手で良く混ぜる。</t>
  </si>
  <si>
    <t>e6bc87c876a7c1c345e0fb740e0f1571f4f77651</t>
  </si>
  <si>
    <t>ヨーグルト</t>
    <phoneticPr fontId="1"/>
  </si>
  <si>
    <t>卵</t>
    <rPh sb="0" eb="1">
      <t>タマゴ</t>
    </rPh>
    <phoneticPr fontId="1"/>
  </si>
  <si>
    <t>ヨーグルト</t>
    <phoneticPr fontId="1"/>
  </si>
  <si>
    <t>ボウルにヨーグルト、卵、砂糖、塩、胡椒を入れて、フォークか大きなスプーンでぐるぐる掻き混ぜます。刻んだローズマリーとオリーブオイルを10g～20g入れて更に混ぜます。</t>
  </si>
  <si>
    <t>bbf2b9ac3e73f3a84793a2ba46ee150b5c36f264</t>
    <phoneticPr fontId="1"/>
  </si>
  <si>
    <t>鶏肉</t>
    <rPh sb="0" eb="2">
      <t>トリニク</t>
    </rPh>
    <phoneticPr fontId="1"/>
  </si>
  <si>
    <t>ニンニク</t>
    <phoneticPr fontId="1"/>
  </si>
  <si>
    <t>オリーブオイル</t>
    <phoneticPr fontId="1"/>
  </si>
  <si>
    <t>保存容器に鶏肉、にんにく、ローズマリー、オリーブオイルを入れて塩、粗挽き胡椒をふりかけて混ぜ合わせ、しばらく漬けておきます。（※1時間ぐらい漬けました）</t>
  </si>
  <si>
    <t>62e591e3008ab80239139f0fab4b93bea6d4bee7</t>
  </si>
  <si>
    <t>カレー粉</t>
    <rPh sb="3" eb="4">
      <t>コ</t>
    </rPh>
    <phoneticPr fontId="1"/>
  </si>
  <si>
    <t>大葉は、細かく切り耐熱ボールの中に入れ約3分ぐらいラップをせずにチンする。バターを細かく切りカレーパウダー・ドライローズマリー・塩・こしょうを入れてよく混ぜる。</t>
  </si>
  <si>
    <t>a72d1942730e434acaa6811250e0a63c2f660b66</t>
  </si>
  <si>
    <t>チョコレート</t>
    <phoneticPr fontId="1"/>
  </si>
  <si>
    <t>小麦粉</t>
    <rPh sb="0" eb="3">
      <t>コムギコ</t>
    </rPh>
    <phoneticPr fontId="1"/>
  </si>
  <si>
    <t>チョコレート</t>
    <phoneticPr fontId="1"/>
  </si>
  <si>
    <t>小麦粉、グラニュー糖、ホワイトチョコレートを大きいボールでまぜあわせる。</t>
  </si>
  <si>
    <t>41cd5bf173753dcc5cda4b9af7df186f225ffa1c</t>
  </si>
  <si>
    <t>チョコレート</t>
    <phoneticPr fontId="1"/>
  </si>
  <si>
    <t>ココア</t>
    <phoneticPr fontId="1"/>
  </si>
  <si>
    <t>はちみつ</t>
    <phoneticPr fontId="1"/>
  </si>
  <si>
    <t>バター</t>
    <phoneticPr fontId="1"/>
  </si>
  <si>
    <t>ボウルにバターを入れ、レンジにかけて（６０℃にセット）溶かし、分量のチョコレート、ココア・三温糖・はちみつを加えてよく混ぜる。更に卵を１コ分づつ加えてよく混ぜる。</t>
  </si>
  <si>
    <t>7c0bfeef8ec9600a62e1aea8bc30892a01782849</t>
  </si>
  <si>
    <t>生クリーム</t>
    <rPh sb="0" eb="1">
      <t>ナマ</t>
    </rPh>
    <phoneticPr fontId="1"/>
  </si>
  <si>
    <t>バター</t>
    <phoneticPr fontId="1"/>
  </si>
  <si>
    <t>チョコレートとバターを溶かして、生クリームと一緒に混ぜる。</t>
  </si>
  <si>
    <t>bfdddffb43c1340d45a800c6d4f097283fb397f1</t>
  </si>
  <si>
    <t>牛乳</t>
    <rPh sb="0" eb="2">
      <t>ギュウニュウ</t>
    </rPh>
    <phoneticPr fontId="1"/>
  </si>
  <si>
    <t>コーヒー</t>
    <phoneticPr fontId="1"/>
  </si>
  <si>
    <t>チョコレート</t>
    <phoneticPr fontId="1"/>
  </si>
  <si>
    <t>薄力粉・ＢＰは合わせてふるっておく。牛乳・コーヒー・チョコレートは湯せんにかけて溶かし混ぜる。チョコが溶ければＯＫ！</t>
  </si>
  <si>
    <t>691bc2ddfeb92bf0ab889079f83c352224d53b0c</t>
  </si>
  <si>
    <t>卵黄</t>
    <rPh sb="0" eb="2">
      <t>ランオウ</t>
    </rPh>
    <phoneticPr fontId="1"/>
  </si>
  <si>
    <t>ホットケーキミックス</t>
    <phoneticPr fontId="1"/>
  </si>
  <si>
    <t>別のボールにホットケーキミックス、卵黄、牛乳、溶かしたバターとチョコレートを入れホイッパーでぐるぐる混ぜる。</t>
  </si>
  <si>
    <t>b4b8e4a66e1523089cdd446f939a9794ba95d940</t>
  </si>
  <si>
    <t>練乳</t>
    <rPh sb="0" eb="2">
      <t>レンニュウ</t>
    </rPh>
    <phoneticPr fontId="1"/>
  </si>
  <si>
    <t>ヨーグルト</t>
    <phoneticPr fontId="1"/>
  </si>
  <si>
    <t>ヨーグルト・チョコ・卵を加え、軽く混ぜる。混ぜ過ぎると膨らみません。</t>
  </si>
  <si>
    <t>1940a457ffb23ca8411f2c6c4a1b05f9a9700b90</t>
  </si>
  <si>
    <t>豆腐</t>
    <rPh sb="0" eb="2">
      <t>トウフ</t>
    </rPh>
    <phoneticPr fontId="1"/>
  </si>
  <si>
    <t>溶かしたチョコレートと滑らかにした豆腐を混ぜ合わせる。</t>
  </si>
  <si>
    <t>1aebe96655382a700f42ecd9407d416edb49a1d0</t>
  </si>
  <si>
    <t>練乳</t>
    <rPh sb="0" eb="2">
      <t>レンニュウ</t>
    </rPh>
    <phoneticPr fontId="1"/>
  </si>
  <si>
    <t>マーガリン</t>
    <phoneticPr fontId="1"/>
  </si>
  <si>
    <t>マーガリンと練乳、すり下ろしたチョコをよく混ぜます。</t>
  </si>
  <si>
    <t>99ad014e4ff5e0b7d06132ec6677d754f15a368a</t>
  </si>
  <si>
    <t>5b3121c2dd92f9e47285ff36d8472fb760ed7788</t>
  </si>
  <si>
    <t>ボールに卵・砂糖・練乳を入れて泡だて器でよく混ぜる。</t>
  </si>
  <si>
    <t>牛乳、生クリーム、練乳、グラニュー糖をなべに入れて火にかけこげないように、よく混ぜる。</t>
  </si>
  <si>
    <t>c6b0e46c2a5d07fefd95c96c4765805fcac47ac1</t>
  </si>
  <si>
    <t>はちみつ</t>
    <phoneticPr fontId="1"/>
  </si>
  <si>
    <t>ボールに卵、ハチミツ、練乳、牛乳を加えてよく混ぜ合わす。</t>
  </si>
  <si>
    <t>5a34d87a2dc3d5b03c7dae2ee5f69d5b0f790458</t>
  </si>
  <si>
    <t>マヨネーズ</t>
    <phoneticPr fontId="1"/>
  </si>
  <si>
    <t>ケチャップ</t>
    <phoneticPr fontId="1"/>
  </si>
  <si>
    <t>合わせ調味料をつくる。マヨネーズ、練乳、ケチャップ、レモン、コショウをちょっと大き目のボウルでまぜあわせる</t>
  </si>
  <si>
    <t>d93c4faf265fce31212806b8616cc36416486874</t>
  </si>
  <si>
    <t>ボウルに豆腐を入れて泡だて器で潰しかき混ぜて滑らかにする。そこにグラニュウ糖、練乳、卵黄を順に加え、よくかき混ぜる。。すると、とろっとした感じになる。</t>
  </si>
  <si>
    <t>4f580cbe8896d56a60473f32896d71a28fe8b27e</t>
  </si>
  <si>
    <t>別のボールで卵黄を白っぽくなるまであわ立て、ヨーグルト、練乳、小麦粉を入れよく混ぜる。</t>
  </si>
  <si>
    <t>9f1294510492f26aed7614bc60b3ad47ac260e21</t>
  </si>
  <si>
    <t>別の大きめのボウルに刻んだチョコレートを入れ湯煎で溶かす。滑らかになったらバター、卵黄、練乳を加え泡だて器で混ぜる。</t>
  </si>
  <si>
    <t>9f698587c02953d48c18a620e3fdd81aff3ebaab</t>
  </si>
  <si>
    <t>さつまいも</t>
    <phoneticPr fontId="1"/>
  </si>
  <si>
    <t>バニラエッセンス</t>
    <phoneticPr fontId="1"/>
  </si>
  <si>
    <t>ボウルに卵を入れよく溶きほぐす。砂糖、さつまも、練乳、牛乳、バニラエッセンスの順に材料を加え、そのつどよく混ぜ合わせる。</t>
  </si>
  <si>
    <t>92511a1057ab2520094b250c7617344a3ee64591</t>
  </si>
  <si>
    <t>お好み焼き粉</t>
    <rPh sb="1" eb="2">
      <t>コノ</t>
    </rPh>
    <rPh sb="3" eb="4">
      <t>ヤ</t>
    </rPh>
    <rPh sb="5" eb="6">
      <t>コ</t>
    </rPh>
    <phoneticPr fontId="1"/>
  </si>
  <si>
    <t>水</t>
    <rPh sb="0" eb="1">
      <t>ミズ</t>
    </rPh>
    <phoneticPr fontId="1"/>
  </si>
  <si>
    <t>ねぎ</t>
    <phoneticPr fontId="1"/>
  </si>
  <si>
    <t>ボウルにお好み焼き粉・卵・水100cc・京ねぎの1/3の量・紅生姜を入れて混ぜ、ラードを熱したフライパンで焼き、上に豚肉を広げてのせて残りのねぎをのせて蓋をして、3分位弱火で焦げ目が付くまで焼きます。</t>
  </si>
  <si>
    <t>8b70eabb8088f3e17f0b3957759ec2cb020b278c</t>
  </si>
  <si>
    <t>生地をつくる。お好み焼き粉に卵を加えてよくまぜ、そこに水切りした木綿豆腐を加えてさらによくまぜる。そこへねぎをくわえてまたまたまぜる。</t>
  </si>
  <si>
    <t>5a136ce333e6e856695a2f22cfee3343b3d853f0</t>
  </si>
  <si>
    <t>お好み焼き粉、水を混ぜ、卵、細ネギ、キャベツを混ぜる。柔らかいようだったら粉を足す。あれば揚げ玉も少々入れると美味しい！</t>
  </si>
  <si>
    <t>キャベツ</t>
    <phoneticPr fontId="1"/>
  </si>
  <si>
    <t>キャベツ</t>
    <phoneticPr fontId="1"/>
  </si>
  <si>
    <t>0e46674d67f7772c18ffd2b791a401168b05d21e</t>
  </si>
  <si>
    <t>マヨネーズにからしを加えてよく混ぜる。</t>
  </si>
  <si>
    <t>7488ce2d076a04a4d40c37447ffddf67de996cc1</t>
  </si>
  <si>
    <t>ボールにからし・砂糖・出汁醤油を入れ混ぜる。菜の花を和える</t>
  </si>
  <si>
    <t>醤油</t>
    <rPh sb="0" eb="2">
      <t>ショウユ</t>
    </rPh>
    <phoneticPr fontId="1"/>
  </si>
  <si>
    <t>66d099a1237e3196f79f134fbd9ac21284526f55</t>
  </si>
  <si>
    <t>マスタード</t>
  </si>
  <si>
    <t>山芋</t>
    <rPh sb="0" eb="2">
      <t>ヤマイモ</t>
    </rPh>
    <phoneticPr fontId="1"/>
  </si>
  <si>
    <t>マヨネーズ</t>
    <phoneticPr fontId="1"/>
  </si>
  <si>
    <t>ねぎ</t>
    <phoneticPr fontId="1"/>
  </si>
  <si>
    <t>山芋をすりおろし、マヨネーズネギを入れて混ぜる。</t>
  </si>
  <si>
    <t>10b84a78bf34a24773a5d2e8370cf5d985d90c14</t>
  </si>
  <si>
    <t>卵にだし汁を加えて混ぜ合わせ、すりおろした山芋、小麦粉をいれてさっくりと混ぜる。</t>
  </si>
  <si>
    <t>90010be9f044ac8b908db17b13caeea5d6ed4a92</t>
  </si>
  <si>
    <t>片栗粉</t>
    <rPh sb="0" eb="3">
      <t>カタクリコ</t>
    </rPh>
    <phoneticPr fontId="1"/>
  </si>
  <si>
    <t>ボールに卵を解きほぐし、山芋をすりおろし、片栗粉を小さじ1/3くらい入れ、良くかき混ぜておく</t>
  </si>
  <si>
    <t>606438b0b86c77c5f772f749f23c69bef77c025a</t>
  </si>
  <si>
    <t>納豆</t>
    <rPh sb="0" eb="2">
      <t>ナットウ</t>
    </rPh>
    <phoneticPr fontId="1"/>
  </si>
  <si>
    <t>おくら</t>
    <phoneticPr fontId="1"/>
  </si>
  <si>
    <t>400b5653ca769cc9a13bb98c42e9e35aef938d51</t>
  </si>
  <si>
    <t>納豆、おくら、山芋を混ぜ合わせる。</t>
  </si>
  <si>
    <t>山芋をすりおろして、めんつゆを小さじ１入れ、よく混ぜる。</t>
  </si>
  <si>
    <t>0a4723d8b67eff2f68ebcf01c87a4de4fc2e414f</t>
  </si>
  <si>
    <t>ボウルに山芋・卵・豆腐・醤油を入れ、豆腐がよくなじむまで混ぜる。（箸をボウルの底から上げて全体が持ち上がるまで）</t>
  </si>
  <si>
    <t>c84ea27dbc2d4dade4a0fbdbe0235ab7acc46ea1</t>
  </si>
  <si>
    <t>☆山芋ソースを作る。山芋はすりおろし、だし醤油と大葉の細切りを混ぜて、鶏肉にかける（または別皿にしてもよい）</t>
  </si>
  <si>
    <t>大葉</t>
    <rPh sb="0" eb="2">
      <t>オオバ</t>
    </rPh>
    <phoneticPr fontId="1"/>
  </si>
  <si>
    <t>109ed85e942e81ea82a9ad7ab9c215212a81959c</t>
  </si>
  <si>
    <t>山芋とキャベツを混ぜ、フライパンで焼きます。</t>
  </si>
  <si>
    <t>866ae0db9a18d3231e3c10bebc1df9b69e657d3a</t>
  </si>
  <si>
    <t>スキムミルク</t>
    <phoneticPr fontId="1"/>
  </si>
  <si>
    <t>強力粉、薄力粉、塩、砂糖、スキムミルクをボールで混ぜ合わせておく。</t>
  </si>
  <si>
    <t>強力粉</t>
    <rPh sb="0" eb="3">
      <t>キョウリキコ</t>
    </rPh>
    <phoneticPr fontId="1"/>
  </si>
  <si>
    <t>薄力粉</t>
    <rPh sb="0" eb="3">
      <t>ハクリキコ</t>
    </rPh>
    <phoneticPr fontId="1"/>
  </si>
  <si>
    <t>塩</t>
    <rPh sb="0" eb="1">
      <t>シオ</t>
    </rPh>
    <phoneticPr fontId="1"/>
  </si>
  <si>
    <t>砂糖</t>
    <rPh sb="0" eb="2">
      <t>サトウ</t>
    </rPh>
    <phoneticPr fontId="1"/>
  </si>
  <si>
    <t>スキムミルク</t>
    <phoneticPr fontId="1"/>
  </si>
  <si>
    <t>127ceda5296538663e8a557a095e0a635194f1ec</t>
  </si>
  <si>
    <t>スキムミルクとインスタントコーヒーはお湯で溶き、卵と合わせてよく混ぜておく。</t>
  </si>
  <si>
    <t>スキムミルク</t>
    <phoneticPr fontId="1"/>
  </si>
  <si>
    <t>コーヒー</t>
    <phoneticPr fontId="1"/>
  </si>
  <si>
    <t>卵</t>
    <rPh sb="0" eb="1">
      <t>タマゴ</t>
    </rPh>
    <phoneticPr fontId="1"/>
  </si>
  <si>
    <t>e17a7fdf98afadce2c75fddbfdf47f822905abc4</t>
  </si>
  <si>
    <t>じゃがいもを茹でて、熱いうちにつぶし、玉ねぎとしめじのみじん切り、スキムミルク、塩少々を混ぜる。</t>
  </si>
  <si>
    <t>玉ねぎ</t>
    <rPh sb="0" eb="1">
      <t>タマ</t>
    </rPh>
    <phoneticPr fontId="1"/>
  </si>
  <si>
    <t>きのこ</t>
    <phoneticPr fontId="1"/>
  </si>
  <si>
    <t>スキムミルク</t>
    <phoneticPr fontId="1"/>
  </si>
  <si>
    <t>b5117c32f6db499afa337c9878f665a8b9d8b2f2</t>
  </si>
  <si>
    <t>スキムミルク、片栗粉、水をなべに入れて、弱火にして、木べらでかき混ぜる。</t>
  </si>
  <si>
    <t>片栗粉</t>
    <rPh sb="0" eb="3">
      <t>カタクリコ</t>
    </rPh>
    <phoneticPr fontId="1"/>
  </si>
  <si>
    <t>水</t>
    <rPh sb="0" eb="1">
      <t>ミズ</t>
    </rPh>
    <phoneticPr fontId="1"/>
  </si>
  <si>
    <t>47a3d342fcf3395cdff0edceea1e1ab4de5c4888</t>
  </si>
  <si>
    <t>ボウルに卵黄・牛乳・スキムミルクを入れてよく混ぜる。</t>
  </si>
  <si>
    <t>卵黄</t>
    <rPh sb="0" eb="2">
      <t>ランオウ</t>
    </rPh>
    <phoneticPr fontId="1"/>
  </si>
  <si>
    <t>牛乳</t>
    <rPh sb="0" eb="2">
      <t>ギュウニュウ</t>
    </rPh>
    <phoneticPr fontId="1"/>
  </si>
  <si>
    <t>de0670e5049633dd5fd86ba68b7a3c177aea2bb5</t>
  </si>
  <si>
    <t>ボウルにマーガリンを入れてクリーム状になるまで練り、豆腐・卵・スキムミルクを加えてよく混ぜる。</t>
  </si>
  <si>
    <t>マーガリン</t>
    <phoneticPr fontId="1"/>
  </si>
  <si>
    <t>豆腐</t>
    <rPh sb="0" eb="2">
      <t>トウフ</t>
    </rPh>
    <phoneticPr fontId="1"/>
  </si>
  <si>
    <t>スキムミルク</t>
    <phoneticPr fontId="1"/>
  </si>
  <si>
    <t>4247e0787e28f96ef9c695deaed36a2b60e1f6b1</t>
  </si>
  <si>
    <t>砂糖、スキムミルク、卵を泡立て器で混ぜる。</t>
  </si>
  <si>
    <t>544347a2cb67798a526caa1baf4f221f31da4360</t>
  </si>
  <si>
    <t>薄力粉、砂糖、スキムミルク、インスタントコーヒーを耐熱ボウルに入れ、泡立て器でよく混ぜ、牛乳を少量づつ加えてよく混ぜ、電子レンジ（６００ｗ）で２分加熱する。</t>
  </si>
  <si>
    <t>84dfbf1e145e8a63cb42e70ef3363b1b5d862121</t>
  </si>
  <si>
    <t>バターは室温に戻しておく。ボウルに強力粉、上新粉、スキムミルク、塩を入れ泡立て器でかき混ぜる。ドライイースト、はちみつを隣り合わせに置きドライイーストめがけてぬるま湯（夏場は水でも）を注ぐ。</t>
  </si>
  <si>
    <t>上新粉</t>
    <rPh sb="0" eb="3">
      <t>ジョウシンコ</t>
    </rPh>
    <phoneticPr fontId="1"/>
  </si>
  <si>
    <t>b6320cd6f18578da3b37c650174fd3b2e47b6bda</t>
  </si>
  <si>
    <t>コチュジャンと酒、コショウをボールに混ぜ、そこに鶏皮とししとうを入れる。ボールにラップをかけ、しばらく置いておく（1～2時間）、味が染み込むように。</t>
  </si>
  <si>
    <t>コチュジャン</t>
    <phoneticPr fontId="1"/>
  </si>
  <si>
    <t>酒</t>
    <rPh sb="0" eb="1">
      <t>サケ</t>
    </rPh>
    <phoneticPr fontId="1"/>
  </si>
  <si>
    <t>コショウ</t>
    <phoneticPr fontId="1"/>
  </si>
  <si>
    <t>5f87779eacc151e9b48f315f3b7d00b9cc9af22b</t>
  </si>
  <si>
    <t>水・コチュジャン・味噌はよく混ぜ合わせておく。</t>
  </si>
  <si>
    <t>味噌</t>
    <rPh sb="0" eb="2">
      <t>ミソ</t>
    </rPh>
    <phoneticPr fontId="1"/>
  </si>
  <si>
    <t>7252bd84b8ed622889701479c1682d07754c04be</t>
  </si>
  <si>
    <t>【漬け込み味噌】を作ります。味噌をみりんで溶いてコチュジャン・酒を加えてよく混ぜます。</t>
  </si>
  <si>
    <t>みりん</t>
    <phoneticPr fontId="1"/>
  </si>
  <si>
    <t>コチュジャン</t>
    <phoneticPr fontId="1"/>
  </si>
  <si>
    <t>6150995450a9720eb714625396337d414bf31080</t>
  </si>
  <si>
    <t>コチュジャン・しょうゆ・だし・ごま油・にんにく・生姜を合わせてよく混ぜておく。</t>
  </si>
  <si>
    <t>コチュジャン</t>
    <phoneticPr fontId="1"/>
  </si>
  <si>
    <t>醤油</t>
    <rPh sb="0" eb="2">
      <t>ショウユ</t>
    </rPh>
    <phoneticPr fontId="1"/>
  </si>
  <si>
    <t>だし汁</t>
    <rPh sb="2" eb="3">
      <t>ジル</t>
    </rPh>
    <phoneticPr fontId="1"/>
  </si>
  <si>
    <t>ごま油</t>
    <rPh sb="2" eb="3">
      <t>アブラ</t>
    </rPh>
    <phoneticPr fontId="1"/>
  </si>
  <si>
    <t>ニンニク</t>
    <phoneticPr fontId="1"/>
  </si>
  <si>
    <t>しょうが</t>
    <phoneticPr fontId="1"/>
  </si>
  <si>
    <t>4934eb7643da4471d05ff5dc307ea5a03abe3278</t>
  </si>
  <si>
    <t>漬けダレを作ります。ポン酢にお好みの量のコチュジャン、煎りゴマ、刻みネギを入れ混ぜれば完成。</t>
  </si>
  <si>
    <t>ポン酢</t>
    <rPh sb="2" eb="3">
      <t>ズ</t>
    </rPh>
    <phoneticPr fontId="1"/>
  </si>
  <si>
    <t>コチュジャン</t>
    <phoneticPr fontId="1"/>
  </si>
  <si>
    <t>ごま</t>
    <phoneticPr fontId="1"/>
  </si>
  <si>
    <t>ねぎ</t>
    <phoneticPr fontId="1"/>
  </si>
  <si>
    <t>480b1767cb1c1b8d4dc0262d5effcb851d2cd78e</t>
  </si>
  <si>
    <t>コチュジャン・はちみつ・酢・しょうゆ・すりゴマ・ニンニク・ネギ・シーチキンを大きめのボウルに入れて、よく混ぜる。</t>
  </si>
  <si>
    <t>はちみつ</t>
    <phoneticPr fontId="1"/>
  </si>
  <si>
    <t>酢</t>
    <rPh sb="0" eb="1">
      <t>ス</t>
    </rPh>
    <phoneticPr fontId="1"/>
  </si>
  <si>
    <t>ごま</t>
    <phoneticPr fontId="1"/>
  </si>
  <si>
    <t>ニンニク</t>
    <phoneticPr fontId="1"/>
  </si>
  <si>
    <t>ねぎ</t>
    <phoneticPr fontId="1"/>
  </si>
  <si>
    <t>ツナ</t>
    <phoneticPr fontId="1"/>
  </si>
  <si>
    <t>cf0b476fb163df5761d08989e506cc8492fb8396</t>
  </si>
  <si>
    <t>コチュジャン、ごま油、水を混ぜ合わせる。(水の量は好みに加減)</t>
  </si>
  <si>
    <t>525141435480a553231b0354cc351bbdf073b842</t>
  </si>
  <si>
    <t>豆板醤、砂糖、醤油、コチュジャン、水を混ぜ合わせておく。</t>
  </si>
  <si>
    <t>c46f947f8ff01285c0510b92efb4a1f93af9f8b3</t>
  </si>
  <si>
    <t>たれを作ります。豆板醤とコチュジャン、ごま油　醤油、みじん切りにしたねぎを混ぜる。</t>
  </si>
  <si>
    <t>4c00571d979102e9bcfdcb018de18a3edaa3c346</t>
  </si>
  <si>
    <t>温かいダシ汁に調味料(コチュジャン・しょうゆ・すりにんにく・すりしょうが・粉唐辛子・こしょう)を入れてよく混ぜます。</t>
  </si>
  <si>
    <t>ニンニク</t>
    <phoneticPr fontId="1"/>
  </si>
  <si>
    <t>しょうが</t>
    <phoneticPr fontId="1"/>
  </si>
  <si>
    <t>唐辛子</t>
    <rPh sb="0" eb="3">
      <t>トウガラシ</t>
    </rPh>
    <phoneticPr fontId="1"/>
  </si>
  <si>
    <t>db3ac8ae29b1beb45bea1a971bc6890790ee30ba</t>
  </si>
  <si>
    <t>コチュジャンとマヨネーズを混ぜ合わせておく。</t>
  </si>
  <si>
    <t>マヨネーズ</t>
    <phoneticPr fontId="1"/>
  </si>
  <si>
    <t>a62bc366206e12c3ad8d15872ed2043e9769caee</t>
  </si>
  <si>
    <t>クリームチーズは室温で柔らかくしておき、ボールに入れ滑らかな状態にしたら、牛乳を少しずついれて混ぜる。</t>
  </si>
  <si>
    <t>939e92170f5e276b3071e1698d2633f2a4449039</t>
  </si>
  <si>
    <t>クリームチーズ</t>
    <phoneticPr fontId="1"/>
  </si>
  <si>
    <t>クリームチーズ</t>
    <phoneticPr fontId="1"/>
  </si>
  <si>
    <t>フィリングを作る。ボウルに室温で柔らかくしておいたクリームチーズを入れ、砂糖を加えてすり混ぜる。</t>
  </si>
  <si>
    <t>クリームチーズ</t>
    <phoneticPr fontId="1"/>
  </si>
  <si>
    <t>ボウルにクリームチーズを入れてやわらかく練り、卵黄･レモン汁を加え混ぜる。</t>
  </si>
  <si>
    <t>レモン汁</t>
    <rPh sb="3" eb="4">
      <t>ジル</t>
    </rPh>
    <phoneticPr fontId="1"/>
  </si>
  <si>
    <t>ee956bececcbbd29338b9b6dc0ab7667ca47c875</t>
  </si>
  <si>
    <t>耐熱ボールにクリームチーズを入れ、レンジ強で1～2分加熱し、なめらかになるまで混ぜて、ヨーグルト、レモン汁を加えてさらに混ぜる｡</t>
  </si>
  <si>
    <t>29c14601ecf7b042623f4a2f46038a821fed3c97</t>
  </si>
  <si>
    <t>これで下準備ができましたね。それではいよいよ作っていきましょう。まず大きめのボールにクリームチーズとヨーグルトを入れ、泡立て器でチーズの粒がなくなるまで、根気よくすり混ぜましょう。これを怠ると、出来上がりのときチーズのツブが残ります。</t>
  </si>
  <si>
    <t>ヨーグルト</t>
    <phoneticPr fontId="1"/>
  </si>
  <si>
    <t>9980e3990b78d740ac76bb3a8fd606a424cf3dcf</t>
  </si>
  <si>
    <t>さつまいもをつぶしながら木べらで全体をよく混ぜ、ボウルに移してクリームチーズとよく混ぜ合わせる。</t>
  </si>
  <si>
    <t>0b35e16b8c25be76c59991fac675dcb52e932d4e</t>
  </si>
  <si>
    <t>クリームチーズを湯せんに掛けて、柔らかくする。★卵、★砂糖、★薄力粉（ふるっておく）、塩、レモン汁を加えて、混ぜ合わせる。</t>
  </si>
  <si>
    <t>23d5812a326b35a6093045ceaaaabc9ed01f6540</t>
  </si>
  <si>
    <t>ボウルにニンニクをすりおろし（または市販品チューブ入りを活用）、梅肉を切り刻み、クリームチーズとみりんを加えて練り混ぜる。</t>
  </si>
  <si>
    <t>dccc7ee362145ee84251166138f6dd747a221c85</t>
  </si>
  <si>
    <t>ボールにごま味噌タレの材料を入れ、混ぜ合わせる。（味噌・鮭・みりん・砂糖・すりごま・ごま油・醤油・こしょう）</t>
  </si>
  <si>
    <t>鮭</t>
    <rPh sb="0" eb="1">
      <t>サケ</t>
    </rPh>
    <phoneticPr fontId="1"/>
  </si>
  <si>
    <t>ごま</t>
    <phoneticPr fontId="1"/>
  </si>
  <si>
    <t>コショウ</t>
    <phoneticPr fontId="1"/>
  </si>
  <si>
    <t>fb615e87345fe9eff6e35de70e81f664d8462bb7</t>
  </si>
  <si>
    <t>ほぐした鮭が湿る程度の酒と白醤油を入れ、弱火にかけて箸でかき混ぜる。</t>
  </si>
  <si>
    <t>77f7f296b77926795c1b561a1437cfe0b2c218e7</t>
  </si>
  <si>
    <t>ジャガイモがあついうちに、塩コショウをして、玉ねぎと鮭を混ぜます。皮は入ったまま。ただし、あんまり大きいと、型崩れのもとなので、大きいのは適宜抜いてください。</t>
  </si>
  <si>
    <t>じゃがいも</t>
    <phoneticPr fontId="1"/>
  </si>
  <si>
    <t>じゃがいも</t>
    <phoneticPr fontId="1"/>
  </si>
  <si>
    <t>d9a0a05bcd88d7d539d8c899cc79cfc120ac9ef7</t>
  </si>
  <si>
    <t>鮭フレーク、マヨネーズ、白ゴマ、コショウをぜ～んぶボールに入れよく混ぜる。もし鮭フレークの塩気が薄いようならお好みで塩を入れても。でも、入れなくて充分塩味は付いてると思います。</t>
  </si>
  <si>
    <t>マヨネーズ</t>
    <phoneticPr fontId="1"/>
  </si>
  <si>
    <t>78f13c4adb1ed18e769571a0d0d1020b9b337c4e</t>
  </si>
  <si>
    <t>鮭をほぐして、マヨネーズ、みそと混ぜる。</t>
  </si>
  <si>
    <t>マヨネーズ</t>
    <phoneticPr fontId="1"/>
  </si>
  <si>
    <t>c65baa27d2eeed08494ef3d3b25bac1d959b0bd9</t>
  </si>
  <si>
    <t>クリームチーズと塩鮭をじゃが芋に混ぜて、胡椒と乾燥パセリも混ぜて、サランラップで茶巾に絞る</t>
  </si>
  <si>
    <t>15eb97e2014fc6ddf710802116035a7710056f4d</t>
  </si>
  <si>
    <t>メンチ状の鮭の身と、パン粉、とき卵、マヨネーズを混ぜ合わせ、刻みねぎも加えよく混ぜ、塩コショウで味を整えます。</t>
  </si>
  <si>
    <t>パン粉</t>
    <rPh sb="2" eb="3">
      <t>コ</t>
    </rPh>
    <phoneticPr fontId="1"/>
  </si>
  <si>
    <t>6e9ce9322ace670083750d7a6d762f4349ed690e</t>
  </si>
  <si>
    <t>ボウルに粗くつぶした豆腐、卵、鮭フレーク（ﾂﾅ）、片栗粉、醤油、酒をいれてまぜます。</t>
  </si>
  <si>
    <t>4d5c94e6b4562937e703a47e482635222b01246a</t>
  </si>
  <si>
    <t>鶏肉を適当な大きさに切り、しょうゆ、塩こしょう、にんにくすりおろし、しょうが汁を加え手で混ぜ込みしばらくおく。</t>
  </si>
  <si>
    <t>鶏肉</t>
    <rPh sb="0" eb="2">
      <t>トリニク</t>
    </rPh>
    <phoneticPr fontId="1"/>
  </si>
  <si>
    <t>醤油</t>
    <rPh sb="0" eb="2">
      <t>ショウユ</t>
    </rPh>
    <phoneticPr fontId="1"/>
  </si>
  <si>
    <t>塩</t>
    <rPh sb="0" eb="1">
      <t>シオ</t>
    </rPh>
    <phoneticPr fontId="1"/>
  </si>
  <si>
    <t>コショウ</t>
    <phoneticPr fontId="1"/>
  </si>
  <si>
    <t>しょうが汁</t>
    <rPh sb="4" eb="5">
      <t>ジル</t>
    </rPh>
    <phoneticPr fontId="1"/>
  </si>
  <si>
    <t>de34ff7440f7b651907aee4639bbb5f69068bbf7</t>
  </si>
  <si>
    <t>パン粉</t>
    <rPh sb="2" eb="3">
      <t>コ</t>
    </rPh>
    <phoneticPr fontId="1"/>
  </si>
  <si>
    <t>ボウルに豚挽き肉、玉ねぎ、パン粉、しょうが汁、卵、塩、胡椒を入れよく混ぜる。</t>
    <phoneticPr fontId="1"/>
  </si>
  <si>
    <t>ひき肉</t>
    <rPh sb="2" eb="3">
      <t>ニク</t>
    </rPh>
    <phoneticPr fontId="1"/>
  </si>
  <si>
    <t>玉ねぎ</t>
    <rPh sb="0" eb="1">
      <t>タマ</t>
    </rPh>
    <phoneticPr fontId="1"/>
  </si>
  <si>
    <t>卵</t>
    <rPh sb="0" eb="1">
      <t>タマゴ</t>
    </rPh>
    <phoneticPr fontId="1"/>
  </si>
  <si>
    <t>コショウ</t>
    <phoneticPr fontId="1"/>
  </si>
  <si>
    <t>87e6debfd656c1160ea312dd7aec00148878aa25</t>
  </si>
  <si>
    <t>しょうが汁、しょう油、酒をボウルに入れて混ぜる。さばは骨ををはずして（魚屋さんでフライ用におろしてもらうと楽かもです）１枚を６枚に切る</t>
  </si>
  <si>
    <t>酒</t>
    <rPh sb="0" eb="1">
      <t>サケ</t>
    </rPh>
    <phoneticPr fontId="1"/>
  </si>
  <si>
    <t>すりごま、醤油、はちみつ、酢、しょうが汁、酒、を混ぜておく。（酢が苦手な人はごま以外を混ぜてレンジで15～30秒温める）</t>
  </si>
  <si>
    <t>はちみつ</t>
    <phoneticPr fontId="1"/>
  </si>
  <si>
    <t>酢</t>
    <rPh sb="0" eb="1">
      <t>ス</t>
    </rPh>
    <phoneticPr fontId="1"/>
  </si>
  <si>
    <t>f9579135a782067c5fea7f38367f12b31fbcb68c</t>
  </si>
  <si>
    <t>豆腐、しめじ、卵白、しょうが汁、塩をざっくりと混ぜ合わせます。(豆腐の形を大きく残してください)</t>
  </si>
  <si>
    <t>豆腐</t>
    <rPh sb="0" eb="2">
      <t>トウフ</t>
    </rPh>
    <phoneticPr fontId="1"/>
  </si>
  <si>
    <t>きのこ</t>
    <phoneticPr fontId="1"/>
  </si>
  <si>
    <t>卵白</t>
    <rPh sb="0" eb="2">
      <t>ランパク</t>
    </rPh>
    <phoneticPr fontId="1"/>
  </si>
  <si>
    <t>5a72ec46035e44a262523cd2c87408d41347745b</t>
  </si>
  <si>
    <t>しょうが汁と、酒、みりん、醤油、砂糖を混ぜておく。豚肉は焦げやすいので下味はせず、そのままフライパンで炒める。</t>
  </si>
  <si>
    <t>砂糖</t>
    <rPh sb="0" eb="2">
      <t>サトウ</t>
    </rPh>
    <phoneticPr fontId="1"/>
  </si>
  <si>
    <t>鍋に鶏ひき肉、しょうが汁、砂糖、酒、しょうゆをいれ、菜ばし数本でグルグル混ぜながら、炒り煮します。</t>
  </si>
  <si>
    <t>a0c20625412e9cd8cb3554a7a708646fbd39d9b9</t>
  </si>
  <si>
    <t>醤油、ケチャップ、オイスターソース、酒、しょうが汁を合わせて混ぜる。</t>
  </si>
  <si>
    <t>オイスターソース</t>
    <phoneticPr fontId="1"/>
  </si>
  <si>
    <t>ed75d6662d52833955b7ef481d7882bdab35fbc6</t>
  </si>
  <si>
    <t>かけぽん酢、しょうが汁、メープルシロップ、いりごまを混ぜ合わせる。</t>
  </si>
  <si>
    <t>ポン酢</t>
    <rPh sb="2" eb="3">
      <t>ズ</t>
    </rPh>
    <phoneticPr fontId="1"/>
  </si>
  <si>
    <t>ごま</t>
    <phoneticPr fontId="1"/>
  </si>
  <si>
    <t>メイプルシロップ</t>
    <phoneticPr fontId="1"/>
  </si>
  <si>
    <t>16ced4e105a9d6ab3060e28c844b1c2bf7ff53a6</t>
  </si>
  <si>
    <t>水に片栗粉、酒、だしの素を混ぜておく</t>
  </si>
  <si>
    <t>水</t>
    <rPh sb="0" eb="1">
      <t>ミズ</t>
    </rPh>
    <phoneticPr fontId="1"/>
  </si>
  <si>
    <t>片栗粉</t>
    <rPh sb="0" eb="3">
      <t>カタクリコ</t>
    </rPh>
    <phoneticPr fontId="1"/>
  </si>
  <si>
    <t>だしの素</t>
    <rPh sb="3" eb="4">
      <t>モト</t>
    </rPh>
    <phoneticPr fontId="1"/>
  </si>
  <si>
    <t>91506774c0572ce5d2c0d577fba1ec44fe15aa68</t>
  </si>
  <si>
    <t>めんつゆ</t>
    <phoneticPr fontId="1"/>
  </si>
  <si>
    <t>しょうが</t>
    <phoneticPr fontId="1"/>
  </si>
  <si>
    <t>ボウルに砂糖・だしの素・めんつゆ・しょうがの摩り下ろしを混ぜ、味をみて調節しておく。</t>
  </si>
  <si>
    <t>めんつゆ</t>
    <phoneticPr fontId="1"/>
  </si>
  <si>
    <t>しょうが</t>
    <phoneticPr fontId="1"/>
  </si>
  <si>
    <t>3f5a70ec741422e5efec7acc256e934d701ada50</t>
  </si>
  <si>
    <t>小麦粉にだしの素と塩を混ぜて、水を入れてダマにならないようにかき混ぜる。たまごを割りいれてよく混ぜる。</t>
  </si>
  <si>
    <t>小麦粉</t>
    <rPh sb="0" eb="3">
      <t>コムギコ</t>
    </rPh>
    <phoneticPr fontId="1"/>
  </si>
  <si>
    <t>ボウルに卵・お湯・だしの素・砂糖を入れて空気を入れながら箸でかき混ぜる。（ボウルを少し斜めにして）</t>
  </si>
  <si>
    <t>お湯</t>
    <rPh sb="1" eb="2">
      <t>ユ</t>
    </rPh>
    <phoneticPr fontId="1"/>
  </si>
  <si>
    <t>ボウルに豆腐、ひき肉、玉ねぎ、だしの素、片栗粉をいれて混ぜます。</t>
  </si>
  <si>
    <t>fb86316bef3cce172343ee9c300d7215528b37b9</t>
  </si>
  <si>
    <t>水・醤油・みりん・酒・オイスターソース・だしの素を混ぜ、煮立たせる。</t>
  </si>
  <si>
    <t>みりん</t>
    <phoneticPr fontId="1"/>
  </si>
  <si>
    <t>b1ae1d9cbd4bfbafb5bb7d62ecf26c716699e9da</t>
  </si>
  <si>
    <t>ボールに薄力粉・だしの素・塩・ベーキングパウダーを入れ、泡だて器で混ぜる</t>
  </si>
  <si>
    <t>薄力粉</t>
    <rPh sb="0" eb="3">
      <t>ハクリキコ</t>
    </rPh>
    <phoneticPr fontId="1"/>
  </si>
  <si>
    <t>ベーキングパウダー</t>
    <phoneticPr fontId="1"/>
  </si>
  <si>
    <t>ボウルに酢、ごま油少々、砂糖、ニンニクのすりおろし、鷹の爪を切ったもの、醤油少々を混ぜて、胡瓜を加え冷蔵庫に置いておく。</t>
  </si>
  <si>
    <t>ごま油</t>
    <rPh sb="2" eb="3">
      <t>アブラ</t>
    </rPh>
    <phoneticPr fontId="1"/>
  </si>
  <si>
    <t>ニンニク</t>
    <phoneticPr fontId="1"/>
  </si>
  <si>
    <t>鷹の爪</t>
    <rPh sb="0" eb="1">
      <t>タカ</t>
    </rPh>
    <rPh sb="2" eb="3">
      <t>ツメ</t>
    </rPh>
    <phoneticPr fontId="1"/>
  </si>
  <si>
    <t>645be1cff2bfb9e96d27f3ff473182d7264b324d</t>
  </si>
  <si>
    <t>ヨーグルト、おろしにんにく、折った鷹の爪、塩、胡椒、醤油を混ぜて漬け汁を作る。塩加減は味見をして多少塩辛い程度（漬け汁だしね）。ここに肉を入れ冷蔵庫で2～3時間漬けておく。</t>
  </si>
  <si>
    <t>ニンニク</t>
    <phoneticPr fontId="1"/>
  </si>
  <si>
    <t>4b847d2b68d8c6ff4625de3f64380769a2753f7d</t>
  </si>
  <si>
    <t>ボールに、オリーブオイル（エキストラバージン）・塩・鷹の爪・にんにくを混ぜ合わせ、たことエリンギを加えてあえる。３０分ほど味をなじませたら完成！辛さに弱い場合は途中で唐辛子を取り出しておく</t>
  </si>
  <si>
    <t>出し汁(水に粉末だしや液体のダシを入れてもOK)・鷹の爪(種を取る)・塩・醤油・酒・ゴマ油を入れ、よく混ぜ、砂糖少々で味を整える。(お好みでうまみ調味料で調整する）</t>
  </si>
  <si>
    <t>だし汁</t>
    <rPh sb="2" eb="3">
      <t>ジル</t>
    </rPh>
    <phoneticPr fontId="1"/>
  </si>
  <si>
    <t>8eca3cb0fd6929d6567b229111246e8fedc51a16</t>
  </si>
  <si>
    <t>ごま油、醤油、すし酢、豆板醤に、みじん切りにしたにんにく、しょうが、鷹の爪をまぜる。</t>
  </si>
  <si>
    <t>しょうが</t>
    <phoneticPr fontId="1"/>
  </si>
  <si>
    <t>94a6950ca78659788f0a863a02b40307f437e6a6</t>
  </si>
  <si>
    <t>器にえのきだけと大根を入れ、こまかく切った鷹の爪と日本酒、しょう油を入れて混ぜる。</t>
  </si>
  <si>
    <t>きのこ</t>
    <phoneticPr fontId="1"/>
  </si>
  <si>
    <t>大根</t>
    <rPh sb="0" eb="2">
      <t>ダイコン</t>
    </rPh>
    <phoneticPr fontId="1"/>
  </si>
  <si>
    <t>edb45d6aecfc0f8d64956a8cacc7578703bb240f</t>
  </si>
  <si>
    <t>たれをつくる。黒酢、ねぎ、鷹の爪、おろし生姜をボウルに入れてよく混ぜる。</t>
  </si>
  <si>
    <t>ねぎ</t>
    <phoneticPr fontId="1"/>
  </si>
  <si>
    <t>ひじき・かぼちゃ・ミニトマトを混ぜます。ほうれんそうやパプリカなどを混ぜてもキレイです。</t>
  </si>
  <si>
    <t>ひじき</t>
    <phoneticPr fontId="1"/>
  </si>
  <si>
    <t>かぼちゃ</t>
    <phoneticPr fontId="1"/>
  </si>
  <si>
    <t>かぼちゃ</t>
    <phoneticPr fontId="1"/>
  </si>
  <si>
    <t>トマト</t>
    <phoneticPr fontId="1"/>
  </si>
  <si>
    <t>d814c4239af34bf009291e5abb08ae4bd67dfdef</t>
  </si>
  <si>
    <t>ゆであがったじゃがいもをつぶし、豆腐とひじきを加えて混ぜ、塩コショウで味をととのえる。</t>
  </si>
  <si>
    <t>ひじき</t>
    <phoneticPr fontId="1"/>
  </si>
  <si>
    <t>ba0fcd9b2256cf2ddd20751233b60735adbacdcc</t>
  </si>
  <si>
    <t>ひじき</t>
    <phoneticPr fontId="1"/>
  </si>
  <si>
    <t>ボールに合挽き肉、戻したひじき、玉ねぎ、蓮根、卵、塩コショウを入れ、粘りがでるまで良く混ぜる。</t>
  </si>
  <si>
    <t>ひじき</t>
    <phoneticPr fontId="1"/>
  </si>
  <si>
    <t>れんこん</t>
    <phoneticPr fontId="1"/>
  </si>
  <si>
    <t>れんこん</t>
    <phoneticPr fontId="1"/>
  </si>
  <si>
    <t>e1dd2289d82018a2cb1378731a77fe9c108646db</t>
  </si>
  <si>
    <t>ボールにたまごを割りほぐし、ひじきの煮物と青ネギを入れて混ぜます。</t>
  </si>
  <si>
    <t>ねぎ</t>
    <phoneticPr fontId="1"/>
  </si>
  <si>
    <t>4b157d2f4074f337fb255cd522f8e713e4af4d9c</t>
  </si>
  <si>
    <t>ボウルに生ひじき、ツナ缶、マヨネーズ、塩、胡椒、レモン汁を入れまぜます。</t>
  </si>
  <si>
    <t>ツナ</t>
    <phoneticPr fontId="1"/>
  </si>
  <si>
    <t>レモン汁</t>
    <rPh sb="3" eb="4">
      <t>ジル</t>
    </rPh>
    <phoneticPr fontId="1"/>
  </si>
  <si>
    <t>70d2c5c7b97b35e02920e65b362dc1424df83ad1</t>
  </si>
  <si>
    <t>ひじきと卵を混ぜる。ひじきの煮汁が入ると、卵がふんわりします。但し煮汁が多すぎると固まりませんので、軽く汁気を切ったくらいが良いです。薄味のひじきでしたら、しょうゆと砂糖をお好みで足してください。</t>
  </si>
  <si>
    <t>ひじき</t>
    <phoneticPr fontId="1"/>
  </si>
  <si>
    <t>ボールに塩を洗い軽く絞った大根、水気を切ったひじき、ツナ、マヨネーズ、塩こしょう、ごま油を加え混ぜる。お皿に盛ってごまをふりかけできあがり♪</t>
  </si>
  <si>
    <t>マヨネーズ</t>
    <phoneticPr fontId="1"/>
  </si>
  <si>
    <t>コショウ</t>
    <phoneticPr fontId="1"/>
  </si>
  <si>
    <t>じゃがいもをすりおろし、片栗粉と塩と、おかひじきをまぜあわせます。</t>
  </si>
  <si>
    <t>じゃがいも</t>
    <phoneticPr fontId="1"/>
  </si>
  <si>
    <t>2d09ac15c1a88bb48f0911cf150d7c589671b8a9</t>
  </si>
  <si>
    <t>キムチ</t>
    <phoneticPr fontId="1"/>
  </si>
  <si>
    <t>じゃがいもに豚肉･キムチ･ニラを混ぜ、ごま油をひいたフライパンに4等分して平たくのせ焼く。中火くらいでこんがり焼き色がつくまで焼く。裏返したら少し押さえ、裏もこんがり焼いて出来上がり。</t>
  </si>
  <si>
    <t>豚肉</t>
    <rPh sb="0" eb="2">
      <t>ブタニク</t>
    </rPh>
    <phoneticPr fontId="1"/>
  </si>
  <si>
    <t>キムチ</t>
    <phoneticPr fontId="1"/>
  </si>
  <si>
    <t>ニラ</t>
    <phoneticPr fontId="1"/>
  </si>
  <si>
    <t>173604d008c7bd97745a782e43128805e7faab34</t>
  </si>
  <si>
    <t>納豆、たまごの黄身、キムチの素をあわせて良く混ぜる。</t>
  </si>
  <si>
    <t>納豆</t>
    <rPh sb="0" eb="2">
      <t>ナットウ</t>
    </rPh>
    <phoneticPr fontId="1"/>
  </si>
  <si>
    <t>卵黄</t>
    <rPh sb="0" eb="2">
      <t>ランオウ</t>
    </rPh>
    <phoneticPr fontId="1"/>
  </si>
  <si>
    <t>6cb99c80aed954b0212f9f4f93d0b53c8d54da6b</t>
  </si>
  <si>
    <t>ボウルに切ったキムチとマヨネーズ、塩、コショウ、あれば生クリームを入れてよくかき混ぜます。</t>
  </si>
  <si>
    <t>生クリーム</t>
    <rPh sb="0" eb="1">
      <t>ナマ</t>
    </rPh>
    <phoneticPr fontId="1"/>
  </si>
  <si>
    <t>7ac7576b48731f7a8e3d0fc73a2784d6036b7ba8</t>
  </si>
  <si>
    <t>フライパンを中火にして、バターを熱します。フライパンをゆすりながら、火加減に注意をして、バターが溶けたら火を止め、キムチとたらこを入れよく混ぜあわせておきます。</t>
  </si>
  <si>
    <t>バター</t>
    <phoneticPr fontId="1"/>
  </si>
  <si>
    <t>たらこ</t>
    <phoneticPr fontId="1"/>
  </si>
  <si>
    <t>12d11e1a2038df381aeb185f8ff5c91ce478799d</t>
  </si>
  <si>
    <t>ボールに全卵、卵黄、生クリーム、キムチ、パルメザンチーズを入れよく混ぜる。このときにキムチの汁ごとたっぷりいれるのがポイントです。</t>
  </si>
  <si>
    <t>キムチ</t>
    <phoneticPr fontId="1"/>
  </si>
  <si>
    <t>チーズ</t>
    <phoneticPr fontId="1"/>
  </si>
  <si>
    <t>6c0b8fa9985e3178ca6e1865816043e55769fafb</t>
  </si>
  <si>
    <t>市販のキムチに韓国産唐辛子を混ぜます。（※７００グラムに大さじ２～３にしてます。）</t>
  </si>
  <si>
    <t>唐辛子</t>
    <rPh sb="0" eb="3">
      <t>トウガラシ</t>
    </rPh>
    <phoneticPr fontId="1"/>
  </si>
  <si>
    <t>e5c916061c35bdaefb74dd3ab99ccbe589517625</t>
  </si>
  <si>
    <t>マヨネーズ、キムチの素、ガーリック、すりゴマを混ぜ合わせ、ソースをつくります。ラップにくるんでテープで留めて、使う時楊枝を挿して搾り出すと細く出せます。（お弁当によく使う手です）</t>
  </si>
  <si>
    <t>フライパンにひき肉と玉ねぎを入れ炒める。レトルトのミートソースを加え、じゃがいもも入れて混ぜる。</t>
  </si>
  <si>
    <t>ミートソース</t>
    <phoneticPr fontId="1"/>
  </si>
  <si>
    <t>じゃがいも</t>
    <phoneticPr fontId="1"/>
  </si>
  <si>
    <t>2ffce4a0a96c6262b224f029e82d76a69a3727e6</t>
  </si>
  <si>
    <t>ボウルにご飯、ミートソース、塩コショウ、粉チーズを入れてまぜまぜ</t>
  </si>
  <si>
    <t>チーズ</t>
    <phoneticPr fontId="1"/>
  </si>
  <si>
    <t>7e47c1a37abb48931a5b3a23e735db0b99503484</t>
  </si>
  <si>
    <t>フライパンでミートソースをあたため、そこに茹でたパスタを入れて混ぜる。</t>
  </si>
  <si>
    <t>ミートソース</t>
    <phoneticPr fontId="1"/>
  </si>
  <si>
    <t>パスタ</t>
    <phoneticPr fontId="1"/>
  </si>
  <si>
    <t>d6e199ce90736061af7023f9e874ffa08b9e6297</t>
  </si>
  <si>
    <t>耐熱皿にミートソースとヨーグルトを入れてよく混ぜます。</t>
  </si>
  <si>
    <t>ヨーグルト</t>
    <phoneticPr fontId="1"/>
  </si>
  <si>
    <t>de49e054d9916166c4e892b3e680972b5e84b7fd</t>
  </si>
  <si>
    <t>★豆腐とアボカド（皮をむいた）を一口大に切る。★ミートソース缶にしょうゆを入れて混ぜる。</t>
  </si>
  <si>
    <t>ミートソース</t>
    <phoneticPr fontId="1"/>
  </si>
  <si>
    <t>フライパンに油とにんにくを入れて火をつけ、香りがたったらひき肉を炒めてミートソースを混ぜる。</t>
  </si>
  <si>
    <t>サラダ油</t>
    <rPh sb="3" eb="4">
      <t>アブラ</t>
    </rPh>
    <phoneticPr fontId="1"/>
  </si>
  <si>
    <t>ミートソース</t>
    <phoneticPr fontId="1"/>
  </si>
  <si>
    <t>676995bfdd6fe56fc508fa1d433a1792281cc68c</t>
  </si>
  <si>
    <t>お鍋にミートソースを入れフツフツしてきたら牛乳と粉チーズを入れ混ぜる。こうすると円やかになり子供が食べやすくなります。</t>
  </si>
  <si>
    <t>牛乳</t>
    <rPh sb="0" eb="2">
      <t>ギュウニュウ</t>
    </rPh>
    <phoneticPr fontId="1"/>
  </si>
  <si>
    <t>cbefde8af8566feecb172a4b241ac3759b9e42bd</t>
  </si>
  <si>
    <t>ボールにごはんとしらすをいれて、醤油をまわしがける。箸でごはんをほぐすようによくまぜる。ラップにつつんでにぎる。</t>
  </si>
  <si>
    <t>ごはん</t>
    <phoneticPr fontId="1"/>
  </si>
  <si>
    <t>しらす</t>
    <phoneticPr fontId="1"/>
  </si>
  <si>
    <t>16f42d144ab7132dc68b18e369c8d3042ad4c10e</t>
  </si>
  <si>
    <t>器にしらす干を入れ、しょうがの絞り汁を振って混ぜ合わせる。</t>
  </si>
  <si>
    <t>しらす</t>
    <phoneticPr fontId="1"/>
  </si>
  <si>
    <t>e5690dd54a684a5765a000eee6d123f516c56d60</t>
  </si>
  <si>
    <t>ボウルに、トマト、紫蘇、しらすを入れて、酢、醤油を加えて混ぜる。</t>
  </si>
  <si>
    <t>トマト</t>
    <phoneticPr fontId="1"/>
  </si>
  <si>
    <t>青じそ</t>
    <rPh sb="0" eb="1">
      <t>アオ</t>
    </rPh>
    <phoneticPr fontId="1"/>
  </si>
  <si>
    <t>しらす</t>
    <phoneticPr fontId="1"/>
  </si>
  <si>
    <t>6e8364a92ad4fa08152161b647e9bcfebcb10c01</t>
  </si>
  <si>
    <t>山芋</t>
    <rPh sb="0" eb="2">
      <t>ヤマイモ</t>
    </rPh>
    <phoneticPr fontId="1"/>
  </si>
  <si>
    <t>すりおろした山芋としらす、卵、片栗粉を混ぜて塩こしょうで味を調える</t>
  </si>
  <si>
    <t>14464e11bfe7ff95fe8205c9db4ab0a523b11793</t>
  </si>
  <si>
    <t>《明太しらすにぎり》明太子のハラを裂き、中身をほぐし出します。ボールにごはん、明太子、大葉、しらすを入れてしゃもじで切るように混ぜます。</t>
  </si>
  <si>
    <t>ごはん</t>
    <phoneticPr fontId="1"/>
  </si>
  <si>
    <t>明太子</t>
    <rPh sb="0" eb="3">
      <t>メンタイコ</t>
    </rPh>
    <phoneticPr fontId="1"/>
  </si>
  <si>
    <t>大葉</t>
    <rPh sb="0" eb="2">
      <t>オオバ</t>
    </rPh>
    <phoneticPr fontId="1"/>
  </si>
  <si>
    <t>梅は種を取って叩いて、ポン酢にしらすと叩き梅を入れて混ぜる。</t>
  </si>
  <si>
    <t>63900a328bb7fa9da8108015502b51bce1e6b1f2</t>
  </si>
  <si>
    <t>大根おろしが入ったボールに水気を切ったきゅうり・しらすを入れて軽く混ぜ合わせたら出来上がりです。</t>
  </si>
  <si>
    <t>大根おろし</t>
    <rPh sb="0" eb="2">
      <t>ダイコン</t>
    </rPh>
    <phoneticPr fontId="1"/>
  </si>
  <si>
    <t>きゅうり</t>
    <phoneticPr fontId="1"/>
  </si>
  <si>
    <t>fa1e3217435a207677e2b073f660a004afa0ad9c</t>
  </si>
  <si>
    <t>ご飯にしらす・ピザ用チーズ・白ごま・麺つゆを入れて混ぜる。</t>
  </si>
  <si>
    <t>しらす</t>
    <phoneticPr fontId="1"/>
  </si>
  <si>
    <t>ごま</t>
    <phoneticPr fontId="1"/>
  </si>
  <si>
    <t>f1d8c058978de74b63067d108fe0e62092b19677</t>
  </si>
  <si>
    <t>クラッカーを細かくつぶしてボウルにいれ、ココアを混ぜる。</t>
  </si>
  <si>
    <t>f2e5a58f4849f56d0ceeb3535ccbba5d74013efc</t>
  </si>
  <si>
    <t>クラッカー</t>
    <phoneticPr fontId="1"/>
  </si>
  <si>
    <t>ココア</t>
    <phoneticPr fontId="1"/>
  </si>
  <si>
    <t>牛ひき肉、塩、こしょう、卵、みじん切りにしたにんにく、砕いたクラッカーをボウルに入れてよく混ぜる。ミートボールを作る。</t>
  </si>
  <si>
    <t>クラッカー</t>
    <phoneticPr fontId="1"/>
  </si>
  <si>
    <t>77450b3a6d154c734d3b3f231f772ac9d438130e</t>
  </si>
  <si>
    <t>グラハムクラッカーと牛乳大さじ１を混ぜる。</t>
  </si>
  <si>
    <t>クラッカー</t>
    <phoneticPr fontId="1"/>
  </si>
  <si>
    <t>33f2a3484e14a0e27d5661576816a11b2ae5e7df</t>
  </si>
  <si>
    <t>ボウルにグラハムクラッカー、小麦粉、ブラウンシュガー、冷たいマーガリンを入れスケッパーやフォークの背などで切混ぜる。</t>
  </si>
  <si>
    <t>マーガリン</t>
    <phoneticPr fontId="1"/>
  </si>
  <si>
    <t>a9095fa3e486e509915479504e1f001efa336e60</t>
  </si>
  <si>
    <t>トマトジュース</t>
    <phoneticPr fontId="1"/>
  </si>
  <si>
    <t>ごはん、トマトジュース、塩・こしょうを皿に入れ、軽くまぜる。</t>
    <phoneticPr fontId="1"/>
  </si>
  <si>
    <t>a67c652f566eb64c8554ab8a55d7941892fad187</t>
  </si>
  <si>
    <t>ホットケーキミックスをボールに入れ、トマトジュースを少しずつ入れながら混ぜる。</t>
  </si>
  <si>
    <t>ホットケーキミックス</t>
    <phoneticPr fontId="1"/>
  </si>
  <si>
    <t>46eb53b68d24fb9199cd59c30cd915acdbed8fa3</t>
  </si>
  <si>
    <t>②トマトジュースにお味噌を入れて混ぜておく。</t>
  </si>
  <si>
    <t>味噌</t>
    <rPh sb="0" eb="2">
      <t>ミソ</t>
    </rPh>
    <phoneticPr fontId="1"/>
  </si>
  <si>
    <t>dd6a726d7bbb4a0d5a4bf9143236de6e063578c8</t>
  </si>
  <si>
    <t>ボウルに卵を割りいれ解きほぐし、バター、トマトジュースをいれ、まぜる。</t>
  </si>
  <si>
    <t>バター</t>
    <phoneticPr fontId="1"/>
  </si>
  <si>
    <t>トマトジュース</t>
    <phoneticPr fontId="1"/>
  </si>
  <si>
    <t>ed78e3a730740647581fa19478f74cee62765a10</t>
  </si>
  <si>
    <t>メイプルシロップ</t>
    <phoneticPr fontId="1"/>
  </si>
  <si>
    <t>強力粉</t>
    <rPh sb="0" eb="3">
      <t>キョウリキコ</t>
    </rPh>
    <phoneticPr fontId="1"/>
  </si>
  <si>
    <t>上新粉</t>
    <rPh sb="0" eb="3">
      <t>ジョウシンコ</t>
    </rPh>
    <phoneticPr fontId="1"/>
  </si>
  <si>
    <t>ボールにサラスパと大根おろしと梅と醤油を入れ、さっくりと混ぜ、皿に盛る。</t>
  </si>
  <si>
    <t>5f90b949f9414044d8cb421293e1e1a69a15f60f</t>
  </si>
  <si>
    <t>大根おろしは水気をきってからボールにいれ、酢、塩、醤油をいれてよく混ぜる。</t>
  </si>
  <si>
    <t>a178b6c4ac67b2ca273e891657482f5fe4d930a1</t>
  </si>
  <si>
    <t>ニラ</t>
    <phoneticPr fontId="1"/>
  </si>
  <si>
    <t>ニラ</t>
    <phoneticPr fontId="1"/>
  </si>
  <si>
    <t>ボウルに卵を割りほぐし、納豆、２センチぐらいに切ったニラを入れ、混ぜる。</t>
  </si>
  <si>
    <t>3e58fe588ad5e8a533be98791230419c52d67df8</t>
  </si>
  <si>
    <t>ニンニク、にら、しょうが、ネギはみじん切りにしてミンチと片栗粉と合わせてよく混ぜる。</t>
  </si>
  <si>
    <t>しょうが</t>
    <phoneticPr fontId="1"/>
  </si>
  <si>
    <t>d6dce083d9db3c85bc6dfd0ae618b3629f905bb2</t>
  </si>
  <si>
    <t>れんこん・片栗粉・塩コショウ・卵をよく混ぜる。海老は具にして包んでもいいし、刻んで混ぜてもいい。</t>
  </si>
  <si>
    <t>鶏挽肉にみじん切りしたれんこん、生姜、長ねぎ、黒白ごま、醤油、ごま油を加え、粘りが出るまで混ぜる。</t>
  </si>
  <si>
    <t>89f9c32ffee218c82e8a2646589538ed0a5e6485</t>
  </si>
  <si>
    <t>練乳とメイプルシロップを混ぜ合わせる。</t>
  </si>
  <si>
    <t>練乳</t>
    <rPh sb="0" eb="2">
      <t>レンニュウ</t>
    </rPh>
    <phoneticPr fontId="1"/>
  </si>
  <si>
    <t>メイプルシロップ</t>
    <phoneticPr fontId="1"/>
  </si>
  <si>
    <t>ba759a4755d6adbff46c26826191590e949949ef</t>
  </si>
  <si>
    <t>ボウルに卵を割りほぐし、豆腐とメイプルシロップを加えて滑らかになるまでよく混ぜる。</t>
  </si>
  <si>
    <t>1e0e88daad6014a4b8008ca35fe9c8a829b283aa</t>
  </si>
  <si>
    <t>卵白に明治ミルクココアを大さじ1杯入れたものをおたまでかき混ぜます。</t>
  </si>
  <si>
    <t>ココア</t>
    <phoneticPr fontId="1"/>
  </si>
  <si>
    <t>7f50548e86db0a0c9eee4478ad9a693decab1030</t>
  </si>
  <si>
    <t>卵白に塩を少々入れ、メレンゲ状になるまで混ぜる。小麦粉・片栗粉・カレー粉を入れる。サックリ混ぜたら牛乳を入れる。</t>
  </si>
  <si>
    <t>さつまいもはフォークなどで粗くつぶし、はちみつ・牛乳・サラダ油を加えてよく混ぜる。</t>
  </si>
  <si>
    <t>さつまいも</t>
    <phoneticPr fontId="1"/>
  </si>
  <si>
    <t>はちみつ</t>
    <phoneticPr fontId="1"/>
  </si>
  <si>
    <t>d5baeff41473d561c7e2967240e12ebaac2cd695</t>
  </si>
  <si>
    <t>蒸しあがったかぼちゃとさつまいもをボールに入れ、ヨーグルトと酢を2対1の割合で混ぜる。（少し形が残るくらいに混ぜる）</t>
  </si>
  <si>
    <t>さつまいも</t>
    <phoneticPr fontId="1"/>
  </si>
  <si>
    <t>ヨーグルト</t>
    <phoneticPr fontId="1"/>
  </si>
  <si>
    <t>強力粉、卵、塩、オリーブオイルをボールに入れ、押し混ぜる。最初はぼろぼろしているのを、少しずつまとめていく。</t>
  </si>
  <si>
    <t>オリーブオイル</t>
    <phoneticPr fontId="1"/>
  </si>
  <si>
    <t>b4d08e47570dbd563c5d65a911d45b4401cb3903</t>
  </si>
  <si>
    <t>オリーブオイル、砂糖、牛乳、ゴマ、強力粉をそのつどよく混ぜていきます。</t>
  </si>
  <si>
    <t>オリーブオイル</t>
    <phoneticPr fontId="1"/>
  </si>
  <si>
    <t>ごま</t>
    <phoneticPr fontId="1"/>
  </si>
  <si>
    <t>上新粉に豆腐をつぶしながら混ぜ、よくこねる。</t>
  </si>
  <si>
    <t>67804f4024f03bf56ef2f8094ec14557c6ac8a9b</t>
  </si>
  <si>
    <t>ボウルに上新粉・片栗粉・砂糖を入れて熱湯を一気に注ぐ。菜箸でよく混ぜる。</t>
  </si>
  <si>
    <t>合わせ調味料を作ります。ボウルに鶏がらスープ、オイスターソース、醤油、酒、塩、胡椒を入れて混ぜ合わせます。</t>
  </si>
  <si>
    <t>鶏がらスープの素</t>
    <rPh sb="0" eb="1">
      <t>トリ</t>
    </rPh>
    <rPh sb="7" eb="8">
      <t>モト</t>
    </rPh>
    <phoneticPr fontId="1"/>
  </si>
  <si>
    <t>オイスターソース</t>
    <phoneticPr fontId="1"/>
  </si>
  <si>
    <t>4a2fda418e742e437f39bf7ae0fdc9caf5b80aa5</t>
  </si>
  <si>
    <t>卵とマヨネーズと鶏がらスープの素を混ぜて、フライパンにサラダ油を引いて、ふわふわ玉子焼きを作り、丼ごはんの上に乗せる。</t>
  </si>
  <si>
    <t>マヨネーズ</t>
    <phoneticPr fontId="1"/>
  </si>
  <si>
    <t>0bf694492e177e2c6c3a4a3e2eb2794f93b6300c</t>
  </si>
  <si>
    <t>ごはんが炊き上がったら万能ネギとあさりの身を入れて、かきまぜて出来上がり。そのまま少し保温しておくと万能ネギにもいい具合に火が通ります。</t>
    <phoneticPr fontId="1"/>
  </si>
  <si>
    <t>ごはん</t>
    <phoneticPr fontId="1"/>
  </si>
  <si>
    <t>アサリ</t>
    <phoneticPr fontId="1"/>
  </si>
  <si>
    <t>617926dd41a718ef81046bce4d6ee76ab1832c45</t>
  </si>
  <si>
    <t>c8c8cd7358a652c880a92dc207df302bb150a6c6</t>
    <phoneticPr fontId="1"/>
  </si>
  <si>
    <t>トマト風味さっぱりカルボナーラ</t>
  </si>
  <si>
    <t>3a5c7ac7ccbb9d0838b172a63a68e6e7dd07da1d</t>
    <phoneticPr fontId="1"/>
  </si>
  <si>
    <t>簡単！炊飯器でスポンジケーキ</t>
  </si>
  <si>
    <t>afa3cefd7ed4ebc1ec067ac7d902e7871f749c09</t>
    <phoneticPr fontId="1"/>
  </si>
  <si>
    <t>プリンケーキ　Ｃａｊａｓｓｅ（カジャス）</t>
  </si>
  <si>
    <t>c95f4aa80ef8ea0f293f16f9ed85a428a7d3fe1d</t>
    <phoneticPr fontId="1"/>
  </si>
  <si>
    <t>えっ！ほんとにういろう？</t>
  </si>
  <si>
    <t>85ce6c6a01bb8912cf5f233757a59e4bfe0e26cd</t>
    <phoneticPr fontId="1"/>
  </si>
  <si>
    <t>ネギたれ</t>
  </si>
  <si>
    <t>c0b98b5eaea8f6f7cb5b131acfe35a9d3c9f0444</t>
    <phoneticPr fontId="1"/>
  </si>
  <si>
    <t>とってもリッチなカスタードプリン</t>
  </si>
  <si>
    <t>cc6de3990b000252234d651c4f95c21573892de3</t>
    <phoneticPr fontId="1"/>
  </si>
  <si>
    <t>チーズパフ～(^O^)</t>
  </si>
  <si>
    <t>5fd0e4cb7f4ac5a6cb46fb47d2959b8954f16057</t>
    <phoneticPr fontId="1"/>
  </si>
  <si>
    <t>簡単!おいしい!ミルクくずもち</t>
  </si>
  <si>
    <t>まだ寒い日に...味噌ちゃんこ</t>
  </si>
  <si>
    <t>白身魚の鉢蒸し</t>
  </si>
  <si>
    <t>れんこんの変わりはさみ揚げ</t>
  </si>
  <si>
    <t>母の鶏のつくね</t>
  </si>
  <si>
    <t>じゃがバーグ</t>
  </si>
  <si>
    <t>キャンプ飯！じゃがいものカレーきんぴら</t>
  </si>
  <si>
    <t>ポテトの皮がお皿になったポテトグラタン</t>
  </si>
  <si>
    <t>大根とベーコンのガーリックゴマサラダ</t>
  </si>
  <si>
    <t>キャベツとベーコンのガーリックサラダ</t>
  </si>
  <si>
    <t>レンジで豆腐のグラタン　</t>
  </si>
  <si>
    <t>キャベツとベーコンのサラダ</t>
  </si>
  <si>
    <t>簡単☆鶏胸肉の衣焼き</t>
  </si>
  <si>
    <t>じゃが芋＋茹で卵のサラダ</t>
  </si>
  <si>
    <t>チーズとマスタードソースのレタスサラダ</t>
  </si>
  <si>
    <t>さばの燻製プレート</t>
  </si>
  <si>
    <t>簡単ミートローフ</t>
  </si>
  <si>
    <t>さつまいものマスタード和え</t>
  </si>
  <si>
    <t>かぼちゃとトマトのマスタードサラダ</t>
  </si>
  <si>
    <t>ブロッコリーのマスタード和え</t>
  </si>
  <si>
    <t>かぼちゃサラダ</t>
  </si>
  <si>
    <t>硬くなったフランスパンで　　～パン・ペルデュ～</t>
  </si>
  <si>
    <t>豚ヒレ肉のマスタードチーズ</t>
  </si>
  <si>
    <t>ナスのムサカ（Patlican Musakka)―研究第一弾</t>
  </si>
  <si>
    <t>スパゲティ・カルボナーラ</t>
  </si>
  <si>
    <t>トマトとザーサイのみぞれあえ</t>
  </si>
  <si>
    <t>トマト丼</t>
  </si>
  <si>
    <t>ゴルゴンゾーラとトマトのパスタ</t>
  </si>
  <si>
    <t>ブルスケッタ</t>
  </si>
  <si>
    <t>あさり＆しめじのイタリアン</t>
  </si>
  <si>
    <t>トマトごはん</t>
  </si>
  <si>
    <t>お家で簡単カプチーノ</t>
  </si>
  <si>
    <t>お手軽♪ソーダブレッドその１★チョコチップ＆コーヒー</t>
  </si>
  <si>
    <t>極上☆チュ～イ～チョコチップクッキー</t>
  </si>
  <si>
    <t>コーヒー牛乳の蒸しパン</t>
  </si>
  <si>
    <t>コーヒーのシフォンケーキ</t>
  </si>
  <si>
    <t>料理？コーヒーホットケーキ</t>
  </si>
  <si>
    <t>さくさくナッツクッキー☆コーヒー＆シナモンフレーバー☆</t>
  </si>
  <si>
    <t>簡単シャーベットすいか味とコーヒー味</t>
  </si>
  <si>
    <t>ニラじゃがもちもち</t>
  </si>
  <si>
    <t>肉としらたきのきんぴら風</t>
  </si>
  <si>
    <t>牛肉とジャガイモ炒め</t>
  </si>
  <si>
    <t>納豆と甘辛く炒めた牛肉を混ぜただけ～。</t>
  </si>
  <si>
    <t>ポテトとチーズのハンバーグ</t>
  </si>
  <si>
    <t>韓国料理　ジャンサンジョク</t>
  </si>
  <si>
    <t>オイスタービーフ元気サラダ☆</t>
  </si>
  <si>
    <t>ヘルシー！たけのこたっぷり青椒肉絲！</t>
  </si>
  <si>
    <t>圧力鍋で簡単☆我が家のボルシチ風</t>
  </si>
  <si>
    <t>スズキのポテト包み</t>
  </si>
  <si>
    <t>ローズマリー＆ガーリックたっぷりのローストラム</t>
  </si>
  <si>
    <t>ポークのローズマリーソース</t>
  </si>
  <si>
    <t>かぼちゃの香草チーズパン粉焼き</t>
  </si>
  <si>
    <t>ローズマリークッキー</t>
  </si>
  <si>
    <t>ガーリックとローズマリーのローストポテト</t>
  </si>
  <si>
    <t>ジャガイモとローズマリーのマフィン</t>
  </si>
  <si>
    <t>心温まるローズマリーチキンにラタトゥーユ</t>
  </si>
  <si>
    <t>鶏肉のカレーバターソテー野菜添え</t>
  </si>
  <si>
    <t>ホワイトチョコレート＆べリーマフィン</t>
  </si>
  <si>
    <t>簡単★秋色ブラウニー</t>
  </si>
  <si>
    <t>小麦粉不使用！　リッチなガトーショコラ</t>
  </si>
  <si>
    <t>甘すぎない☆カフェモカケーキ</t>
  </si>
  <si>
    <t>簡単なのに本格的チョコレートケーキ</t>
  </si>
  <si>
    <t>チョコチョスコーン</t>
  </si>
  <si>
    <t>チョコ豆腐入り揚げ餃子</t>
  </si>
  <si>
    <t>超簡単☆メロンパン風トースト</t>
  </si>
  <si>
    <t>Oo。まるぼーろ。oO</t>
  </si>
  <si>
    <t>ミルクプリン</t>
  </si>
  <si>
    <t>私の好きな卵ボーロ♪</t>
  </si>
  <si>
    <t>うまっ！プリップリ～なエビマヨ☆</t>
  </si>
  <si>
    <t>混ぜて＠簡単！豆腐のアイスクリーム</t>
  </si>
  <si>
    <t>よーぐる卵ケーキ</t>
  </si>
  <si>
    <t>シンプル☆チョコレアチーズケーキ</t>
  </si>
  <si>
    <t>あま〜い練乳のスイートポテトパイ</t>
  </si>
  <si>
    <t>豚ねぎ焼き</t>
  </si>
  <si>
    <t>豆腐ねぎ焼き</t>
  </si>
  <si>
    <t>カラーピーマンのお好み焼き風＾＾</t>
  </si>
  <si>
    <t>ゆで卵のからしマヨネーズ</t>
  </si>
  <si>
    <t>菜の花の芥子和え</t>
  </si>
  <si>
    <t>ヤマイモネ―ズ</t>
  </si>
  <si>
    <t>野菜たっぷりお好み焼き</t>
  </si>
  <si>
    <t>●山芋のお味噌汁●</t>
  </si>
  <si>
    <t>ネバネバ３兄弟</t>
  </si>
  <si>
    <t>とろろの料亭風揚げ出し</t>
  </si>
  <si>
    <t>豆腐の山芋焼き</t>
  </si>
  <si>
    <t>鶏胸肉のやわらか焼き</t>
  </si>
  <si>
    <t>山芋のお好み焼き</t>
  </si>
  <si>
    <t>イングリッシュマフィン</t>
  </si>
  <si>
    <t>おからのビスコッティー</t>
  </si>
  <si>
    <t>大粒しめじのポテトロール</t>
  </si>
  <si>
    <t>スキムきなこもち</t>
  </si>
  <si>
    <t>もちもち玉子蒸しパン</t>
  </si>
  <si>
    <t>ホットケーキミックスで お豆腐パウンドケーキ</t>
  </si>
  <si>
    <t>たまごボーロ</t>
  </si>
  <si>
    <t>パンのフィリングに★コーヒークリーム</t>
  </si>
  <si>
    <t>もちもち栗あんぱん</t>
  </si>
  <si>
    <t>鶏皮とししとうの韓国風炒め</t>
  </si>
  <si>
    <t>サンマのぴり辛煮</t>
  </si>
  <si>
    <t>銀だらのコチュジャン味噌漬け焼き</t>
  </si>
  <si>
    <t>辛い！キュウリの即席キムチ。</t>
  </si>
  <si>
    <t>簡単もっちりチヂミ</t>
  </si>
  <si>
    <t>ビビン麺＠ハリコ風</t>
  </si>
  <si>
    <t>簡単おつまみ！ピリ辛ヘルシー豆腐☆</t>
  </si>
  <si>
    <t>辛々チャプチェ</t>
  </si>
  <si>
    <t>韓国風　鯵のたたき丼！</t>
  </si>
  <si>
    <t>プデチゲ</t>
  </si>
  <si>
    <t>簡単☆即席アイス</t>
  </si>
  <si>
    <t>とりのコチュマヨ焼き♪</t>
  </si>
  <si>
    <t>ブラック＆ホワイトブラウニーズ</t>
  </si>
  <si>
    <t>ムースフロマージュ</t>
  </si>
  <si>
    <t>レアチーズケーキ</t>
  </si>
  <si>
    <t>「レアチーズケーキ」</t>
  </si>
  <si>
    <t>林檎とお芋でチーズケーキ♪</t>
  </si>
  <si>
    <t>ベイクドチーズケーキ</t>
  </si>
  <si>
    <t>油揚げしない ＜梅肉・チーズのカツレツ＞＿*</t>
  </si>
  <si>
    <t>鮭のごま味噌ホイル焼き☆</t>
  </si>
  <si>
    <t>鮭フレーク</t>
  </si>
  <si>
    <t>ちょっとのコツで”香ばしコロッケ”</t>
  </si>
  <si>
    <t>鮭マヨトースト</t>
  </si>
  <si>
    <t>いんげんの鮭ディップ</t>
  </si>
  <si>
    <t>じゃが芋と塩鮭の茶巾☆</t>
  </si>
  <si>
    <t>鮭のメンチ♪ナゲット風</t>
  </si>
  <si>
    <t>蒸し豆腐</t>
  </si>
  <si>
    <t>ふんわりからあげ</t>
  </si>
  <si>
    <t>チンゲンサイのしゅうまい</t>
  </si>
  <si>
    <t>さばの竜田揚げ青じそ巻き</t>
  </si>
  <si>
    <t>これでムダなし？！なんでもあえ物</t>
  </si>
  <si>
    <t>豆腐としめじの蒸し物</t>
  </si>
  <si>
    <t>☆夏のスタミナ料理！豚のしょうが焼き☆</t>
  </si>
  <si>
    <t>おうち食堂☆温たま高菜とりそぼろ丼。</t>
  </si>
  <si>
    <t>鶏のケチャップ照り焼き</t>
  </si>
  <si>
    <t>キャベツと玉子のかけぽん和え</t>
  </si>
  <si>
    <t>★ブロッコリーのかにかまあんかけサラダ★</t>
  </si>
  <si>
    <t>なめことほうれん草のおひたし</t>
  </si>
  <si>
    <t>手抜きチヂミ</t>
  </si>
  <si>
    <t>ふんわり出し巻き卵</t>
  </si>
  <si>
    <t>ヘルシーふわふわ和風ロコモコ</t>
  </si>
  <si>
    <t>かんたん！鶏丼</t>
  </si>
  <si>
    <t>5b50fdcfbd8b78b829d2d6a29f44c4274fc706d0</t>
    <phoneticPr fontId="1"/>
  </si>
  <si>
    <t>みんなでワイワイ★お好み焼き★</t>
  </si>
  <si>
    <t>今日のおつまみ♪お刺身キムチ＆ナムル</t>
  </si>
  <si>
    <t>豚ケバブの冷やしパスタ</t>
  </si>
  <si>
    <t>シンプル★たことエリンギのオイルマリネ</t>
  </si>
  <si>
    <t>水菜のピリ辛漬け</t>
  </si>
  <si>
    <t>簡単３ステップ!韓国風きゅうり漬け</t>
  </si>
  <si>
    <t>えのきだけの酒蒸し</t>
  </si>
  <si>
    <t>手羽元の甘酢漬け</t>
  </si>
  <si>
    <t>ひじきとかぼちゃのサラダ</t>
  </si>
  <si>
    <t>豆腐とひじきのコロッケ</t>
  </si>
  <si>
    <t>10．ひじきと蓮根のハンバーグ</t>
  </si>
  <si>
    <t>残ったひじき煮で卵焼き♪</t>
  </si>
  <si>
    <t>麦の友シリーズ1　「生ひじきとほうれん草のツナサラダ」</t>
  </si>
  <si>
    <t>ソウルの朝の屋台を和風にアレンジ☆</t>
  </si>
  <si>
    <t>1132214b8e47fb86984ac6e83e8c617e62155170</t>
    <phoneticPr fontId="1"/>
  </si>
  <si>
    <t>ひじきとツナの大根サラダ</t>
  </si>
  <si>
    <t>じゃがいもとおかひじきとジャコのチヂミ</t>
  </si>
  <si>
    <t>じゃがいものチヂミ</t>
  </si>
  <si>
    <t>簡単うまい！納豆キムチパスタ</t>
  </si>
  <si>
    <t>簡単♪キムチスパ</t>
  </si>
  <si>
    <t>キムチとめんたいこのスパゲティ</t>
  </si>
  <si>
    <t>絶品！キムチカルボナーラ</t>
  </si>
  <si>
    <t>♪市販のキムチをもっと辛く！擬似本格風キムチ♪</t>
  </si>
  <si>
    <t>鶏々棒風＠茹で鶏サラダ</t>
  </si>
  <si>
    <t>ポテトグラタン</t>
  </si>
  <si>
    <t>今日のライスコロッケ</t>
  </si>
  <si>
    <t>簡単☆ミートソースパスタのチーズ和え</t>
  </si>
  <si>
    <t>簡単、ヘルシー、ラザニア風の何か</t>
  </si>
  <si>
    <t>アボカドと豆腐のミートソースグラタン☆</t>
  </si>
  <si>
    <t>コッテージパイ</t>
  </si>
  <si>
    <t>キャラ弁☆ウルトラマン弁当☆</t>
  </si>
  <si>
    <t>しらすむすび</t>
  </si>
  <si>
    <t>簡単☆しらすと青じその混ぜごはん</t>
  </si>
  <si>
    <t>トマトの和え物</t>
  </si>
  <si>
    <t>しらすと山芋のカリふわ揚げ</t>
  </si>
  <si>
    <t>☆七夕ごちそうめん☆</t>
  </si>
  <si>
    <t>アボカドの梅しらすドレッシング</t>
  </si>
  <si>
    <t>きゅうり＆しらすのみぞれ和え</t>
  </si>
  <si>
    <t>欲張りさんの^艸^醤油バター焼きおにぎり</t>
  </si>
  <si>
    <t>マーブルチーズケーキ</t>
  </si>
  <si>
    <t>アメリカ家庭料理　ミートボール</t>
  </si>
  <si>
    <t>☆低カロリー！ニューヨークチーズケーキ☆</t>
  </si>
  <si>
    <t>レモン風味チーズスクエア</t>
  </si>
  <si>
    <t>3分リゾット</t>
  </si>
  <si>
    <t>朝つみブルーベリージャムとトマトスコーン</t>
  </si>
  <si>
    <t>トマトと舞茸の冷製パスタ</t>
  </si>
  <si>
    <t>トマトジュース好き☆マフィン☆</t>
  </si>
  <si>
    <t>梅のパスタサラダ</t>
  </si>
  <si>
    <t>揚げなすの青しそおろしあえ</t>
  </si>
  <si>
    <t>納豆卵焼き</t>
  </si>
  <si>
    <t>はなびし草のニンニク入りカリカリの焼き餃子</t>
  </si>
  <si>
    <t>17cee7701748e4ef1309cc732b7566968cd7130e</t>
    <phoneticPr fontId="1"/>
  </si>
  <si>
    <t>栗！？レンコンのもっちりカリカリ揚げ</t>
  </si>
  <si>
    <t>美肌★豆乳鍋</t>
  </si>
  <si>
    <t>休日の朝に　ミルキーメイプルトースト</t>
  </si>
  <si>
    <t>お豆腐☆ホットケーキ</t>
  </si>
  <si>
    <t>簡単チョコソフトクッキー</t>
  </si>
  <si>
    <t>白身魚のカレー味ｄｅフリッター　</t>
  </si>
  <si>
    <t>さつまいもでスティッククッキー</t>
  </si>
  <si>
    <t>かぼちゃとさつまいものヨーグルトサラダ</t>
  </si>
  <si>
    <t>意外と簡単！手打ちパスタ</t>
  </si>
  <si>
    <t>黒糖ゴマクッキー</t>
  </si>
  <si>
    <t>おとうふだんご！</t>
  </si>
  <si>
    <t>お月見うさぎ</t>
  </si>
  <si>
    <t>いろいろキノコの炒め物</t>
  </si>
  <si>
    <t>★とろとろ～豚肉と大根オイスター煮込丼★</t>
  </si>
  <si>
    <t>あさりの洋風炊き込みご飯</t>
  </si>
  <si>
    <t>道具名</t>
    <rPh sb="0" eb="2">
      <t>ドウグ</t>
    </rPh>
    <rPh sb="2" eb="3">
      <t>メイ</t>
    </rPh>
    <phoneticPr fontId="1"/>
  </si>
  <si>
    <t>泡だて器</t>
  </si>
  <si>
    <t>おたま</t>
  </si>
  <si>
    <t>木べら</t>
  </si>
  <si>
    <t>手</t>
  </si>
  <si>
    <t>スプーン</t>
  </si>
  <si>
    <t>菜箸</t>
  </si>
  <si>
    <t>動作id2</t>
    <rPh sb="0" eb="2">
      <t>ドウサ</t>
    </rPh>
    <phoneticPr fontId="1"/>
  </si>
  <si>
    <t>a</t>
  </si>
  <si>
    <t>c</t>
  </si>
  <si>
    <t>d</t>
  </si>
  <si>
    <t>f</t>
  </si>
  <si>
    <t>g</t>
  </si>
  <si>
    <t>b</t>
  </si>
  <si>
    <t>e</t>
  </si>
  <si>
    <t>動作ID</t>
    <rPh sb="0" eb="2">
      <t>ドウサ</t>
    </rPh>
    <phoneticPr fontId="1"/>
  </si>
  <si>
    <t>A</t>
  </si>
  <si>
    <t>C</t>
  </si>
  <si>
    <t>D</t>
  </si>
  <si>
    <t>E</t>
  </si>
  <si>
    <t>F</t>
  </si>
  <si>
    <t>B</t>
  </si>
  <si>
    <t>G</t>
  </si>
  <si>
    <t>H</t>
  </si>
  <si>
    <t>A</t>
    <phoneticPr fontId="1"/>
  </si>
  <si>
    <t>I</t>
  </si>
  <si>
    <t>豆板醤</t>
    <phoneticPr fontId="1"/>
  </si>
  <si>
    <t>豆板醤</t>
    <phoneticPr fontId="1"/>
  </si>
  <si>
    <t>豆板醤</t>
    <phoneticPr fontId="1"/>
  </si>
  <si>
    <t>豆板醤</t>
    <phoneticPr fontId="1"/>
  </si>
  <si>
    <t>動作名</t>
    <rPh sb="0" eb="2">
      <t>ドウサ</t>
    </rPh>
    <rPh sb="2" eb="3">
      <t>メイ</t>
    </rPh>
    <phoneticPr fontId="1"/>
  </si>
  <si>
    <t>個数</t>
    <rPh sb="0" eb="2">
      <t>コスウ</t>
    </rPh>
    <phoneticPr fontId="1"/>
  </si>
  <si>
    <t>円</t>
    <rPh sb="0" eb="1">
      <t>エン</t>
    </rPh>
    <phoneticPr fontId="1"/>
  </si>
  <si>
    <t>上下円</t>
    <rPh sb="0" eb="2">
      <t>ジョウゲ</t>
    </rPh>
    <rPh sb="2" eb="3">
      <t>エン</t>
    </rPh>
    <phoneticPr fontId="1"/>
  </si>
  <si>
    <t>切る</t>
    <rPh sb="0" eb="1">
      <t>キ</t>
    </rPh>
    <phoneticPr fontId="1"/>
  </si>
  <si>
    <t>押し込む</t>
    <rPh sb="0" eb="1">
      <t>オ</t>
    </rPh>
    <rPh sb="2" eb="3">
      <t>コ</t>
    </rPh>
    <phoneticPr fontId="1"/>
  </si>
  <si>
    <t>D</t>
    <phoneticPr fontId="1"/>
  </si>
  <si>
    <t>前後</t>
    <rPh sb="0" eb="2">
      <t>ゼンゴ</t>
    </rPh>
    <phoneticPr fontId="1"/>
  </si>
  <si>
    <t>左右</t>
    <rPh sb="0" eb="2">
      <t>サユウ</t>
    </rPh>
    <phoneticPr fontId="1"/>
  </si>
  <si>
    <t>押し付ける</t>
    <rPh sb="0" eb="1">
      <t>オ</t>
    </rPh>
    <rPh sb="2" eb="3">
      <t>ツ</t>
    </rPh>
    <phoneticPr fontId="1"/>
  </si>
  <si>
    <t>b</t>
    <phoneticPr fontId="1"/>
  </si>
  <si>
    <t>練る</t>
    <rPh sb="0" eb="1">
      <t>ネ</t>
    </rPh>
    <phoneticPr fontId="1"/>
  </si>
  <si>
    <t>H</t>
    <phoneticPr fontId="1"/>
  </si>
  <si>
    <t>e</t>
    <phoneticPr fontId="1"/>
  </si>
  <si>
    <t>返す</t>
    <rPh sb="0" eb="1">
      <t>カエ</t>
    </rPh>
    <phoneticPr fontId="1"/>
  </si>
  <si>
    <t>a</t>
    <phoneticPr fontId="1"/>
  </si>
  <si>
    <t>B</t>
    <phoneticPr fontId="1"/>
  </si>
  <si>
    <t>C</t>
    <phoneticPr fontId="1"/>
  </si>
  <si>
    <t>c</t>
    <phoneticPr fontId="1"/>
  </si>
  <si>
    <t>d</t>
    <phoneticPr fontId="1"/>
  </si>
  <si>
    <t>E</t>
    <phoneticPr fontId="1"/>
  </si>
  <si>
    <t>f</t>
    <phoneticPr fontId="1"/>
  </si>
  <si>
    <t>F</t>
    <phoneticPr fontId="1"/>
  </si>
  <si>
    <t>g</t>
    <phoneticPr fontId="1"/>
  </si>
  <si>
    <t>G</t>
    <phoneticPr fontId="1"/>
  </si>
  <si>
    <t>I</t>
    <phoneticPr fontId="1"/>
  </si>
  <si>
    <t>e</t>
    <phoneticPr fontId="1"/>
  </si>
  <si>
    <t>材料 → 動作</t>
    <rPh sb="0" eb="2">
      <t>ザイリョウ</t>
    </rPh>
    <rPh sb="5" eb="7">
      <t>ドウサ</t>
    </rPh>
    <phoneticPr fontId="1"/>
  </si>
  <si>
    <t>材料 → 道具</t>
    <rPh sb="0" eb="2">
      <t>ザイリョウ</t>
    </rPh>
    <rPh sb="5" eb="7">
      <t>ドウグ</t>
    </rPh>
    <phoneticPr fontId="1"/>
  </si>
  <si>
    <t>材料＋道具 → 動作</t>
    <rPh sb="0" eb="2">
      <t>ザイリョウ</t>
    </rPh>
    <rPh sb="3" eb="5">
      <t>ドウグ</t>
    </rPh>
    <rPh sb="8" eb="10">
      <t>ドウサ</t>
    </rPh>
    <phoneticPr fontId="1"/>
  </si>
  <si>
    <t>合計</t>
    <rPh sb="0" eb="2">
      <t>ゴウケイ</t>
    </rPh>
    <phoneticPr fontId="1"/>
  </si>
  <si>
    <t>一致率</t>
  </si>
  <si>
    <t>平均</t>
    <rPh sb="0" eb="2">
      <t>ヘイキン</t>
    </rPh>
    <phoneticPr fontId="1"/>
  </si>
  <si>
    <t>正解と一致した数_v1</t>
    <rPh sb="0" eb="2">
      <t>セイカイ</t>
    </rPh>
    <rPh sb="3" eb="5">
      <t>イッチ</t>
    </rPh>
    <rPh sb="7" eb="8">
      <t>スウ</t>
    </rPh>
    <phoneticPr fontId="1"/>
  </si>
  <si>
    <t>正解と一致した数_v2</t>
    <rPh sb="0" eb="2">
      <t>セイカイ</t>
    </rPh>
    <rPh sb="3" eb="5">
      <t>イッチ</t>
    </rPh>
    <rPh sb="7" eb="8">
      <t>スウ</t>
    </rPh>
    <phoneticPr fontId="1"/>
  </si>
  <si>
    <t>手</t>
    <phoneticPr fontId="1"/>
  </si>
  <si>
    <t>D</t>
    <phoneticPr fontId="1"/>
  </si>
  <si>
    <t>d</t>
    <phoneticPr fontId="1"/>
  </si>
  <si>
    <t>None</t>
    <phoneticPr fontId="1"/>
  </si>
  <si>
    <t>正解と一致した数_v1（旧）</t>
    <rPh sb="0" eb="2">
      <t>セイカイ</t>
    </rPh>
    <rPh sb="3" eb="5">
      <t>イッチ</t>
    </rPh>
    <rPh sb="7" eb="8">
      <t>スウ</t>
    </rPh>
    <rPh sb="12" eb="13">
      <t>キュウ</t>
    </rPh>
    <phoneticPr fontId="1"/>
  </si>
  <si>
    <t>8f95726c9cf6c0fc23b38b8a858b0318d631b770'</t>
    <phoneticPr fontId="1"/>
  </si>
  <si>
    <t>手順番号</t>
    <rPh sb="0" eb="4">
      <t>テジュンバンゴウ</t>
    </rPh>
    <phoneticPr fontId="1"/>
  </si>
  <si>
    <t>4be3c561e939996ec286024761f2acb089c79729</t>
    <phoneticPr fontId="1"/>
  </si>
  <si>
    <t>bd711e7d4dd163024acdbbe172d74933cd6937bd</t>
    <phoneticPr fontId="1"/>
  </si>
  <si>
    <t>54b67bdb3b56c7dc0ba86d9970ab052fb8013d37</t>
    <phoneticPr fontId="1"/>
  </si>
  <si>
    <t>f9e5336f44caec2b7388974b741c66b38560fdfd</t>
    <phoneticPr fontId="1"/>
  </si>
  <si>
    <t>a7e83178e43b8b76c08972df1849e3988f980dd7</t>
    <phoneticPr fontId="1"/>
  </si>
  <si>
    <t>ddbdbe286643afe848adf3974a211bb89a611277</t>
    <phoneticPr fontId="1"/>
  </si>
  <si>
    <t>94cd7380db49fbc657294e4827172d56daec823f</t>
    <phoneticPr fontId="1"/>
  </si>
  <si>
    <t>1e024a85d4c989b5ca7c9605fe1c7e9a0d920876</t>
    <phoneticPr fontId="1"/>
  </si>
  <si>
    <t>c91607614b1b1c42399b5abd4b7e11dbb3b56519</t>
    <phoneticPr fontId="1"/>
  </si>
  <si>
    <t>e091a94e9ec232eb39384cc144523282b2e120a9</t>
    <phoneticPr fontId="1"/>
  </si>
  <si>
    <t>de80d02d5e86a4215d637ce87b08dac6e30e909c</t>
    <phoneticPr fontId="1"/>
  </si>
  <si>
    <t>02689604b3c221337360ecbc118a0a416cbf3ea3</t>
    <phoneticPr fontId="1"/>
  </si>
  <si>
    <t>0787b7eea7be7dcc453205d35d0ae7b2213e84fd</t>
    <phoneticPr fontId="1"/>
  </si>
  <si>
    <t>4c1829ad84e5be69ae768ee6200cd0c5c3452fda</t>
    <phoneticPr fontId="1"/>
  </si>
  <si>
    <t>e94c6e8ca82251cbe0f28ea5242b7c63ce4a7c8d</t>
    <phoneticPr fontId="1"/>
  </si>
  <si>
    <t>8ae5b3ebdb6d26c07bba8f3c78ff6a2bc1129736</t>
    <phoneticPr fontId="1"/>
  </si>
  <si>
    <t>74235a1a5c4e3fc1e7c44fa4873c224a96f98bd6</t>
    <phoneticPr fontId="1"/>
  </si>
  <si>
    <t>d3aef77e21e11b58e92b72c29c7b6d3a270d7200</t>
    <phoneticPr fontId="1"/>
  </si>
  <si>
    <t>3571f6d25f9182e0e5464d627307765b35241c52</t>
    <phoneticPr fontId="1"/>
  </si>
  <si>
    <t>eca7e94b989c7abd5287248657bfb11e8106aa5a</t>
    <phoneticPr fontId="1"/>
  </si>
  <si>
    <t>c79a7d904e38c920a35c1340ed1c8a0cbc85f8e9</t>
    <phoneticPr fontId="1"/>
  </si>
  <si>
    <t>e6041b7fe4e2bd16b169a091b5cbc9f20c700fb8</t>
    <phoneticPr fontId="1"/>
  </si>
  <si>
    <t>de14c30f9f7f579bd388b385f04868d257c4baa6</t>
    <phoneticPr fontId="1"/>
  </si>
  <si>
    <t>1c94a1c301b1f159dd60967d16a3f2e253de386c</t>
    <phoneticPr fontId="1"/>
  </si>
  <si>
    <t>852b41dfc803312a4bb01e94d955dc2dd74d083f</t>
    <phoneticPr fontId="1"/>
  </si>
  <si>
    <t>fe84604bcdab0ffa5915bc06200a70a611b3c946</t>
    <phoneticPr fontId="1"/>
  </si>
  <si>
    <t>ce13f7e3820d1422f01e3ed459ad4df8a795b081</t>
    <phoneticPr fontId="1"/>
  </si>
  <si>
    <t>975a83e48af81a92dc8df58e160b608b677e63b4</t>
    <phoneticPr fontId="1"/>
  </si>
  <si>
    <t>7035ca3f99f3cd62009ad4f74da92d99cabadce4</t>
    <phoneticPr fontId="1"/>
  </si>
  <si>
    <t>ae54d535fb2134ae3e3b2717a3163bcb9081924b</t>
    <phoneticPr fontId="1"/>
  </si>
  <si>
    <t>21d13eaa2859219a1f2d86da52199239759272c7</t>
    <phoneticPr fontId="1"/>
  </si>
  <si>
    <t>d9c71c3381864aa561192f0ab6dcf0c1f6a4e824</t>
    <phoneticPr fontId="1"/>
  </si>
  <si>
    <t>646b34faf7c2f1ddaa3f61a97c953a85ed151298</t>
    <phoneticPr fontId="1"/>
  </si>
  <si>
    <t>c2e6d92bbd7f080c14d51dd5af7cae7d51895842</t>
    <phoneticPr fontId="1"/>
  </si>
  <si>
    <t>631fba816a2257ee466901e1342ca80ab4d4d372</t>
    <phoneticPr fontId="1"/>
  </si>
  <si>
    <t>707ef7591c15896400496ed27c0e6e4d751a8270</t>
    <phoneticPr fontId="1"/>
  </si>
  <si>
    <t>57bea86b8898e4bce275eab3a3603472eacfb867</t>
    <phoneticPr fontId="1"/>
  </si>
  <si>
    <t>7311a8cec7ff40f0c77bd0e5f63b969bfc1ac15b</t>
    <phoneticPr fontId="1"/>
  </si>
  <si>
    <t>9e3def1593fbb7d279db37ffdf6916a486c5a1d9</t>
    <phoneticPr fontId="1"/>
  </si>
  <si>
    <t>fe8a6688308a3418ba6fad3ba59e0b7dff78915d</t>
    <phoneticPr fontId="1"/>
  </si>
  <si>
    <t>2fcacbb1b65fc93ac53109e6518f27faa30197ed</t>
    <phoneticPr fontId="1"/>
  </si>
  <si>
    <t>20e3f5c1e5c3f87c2970ae0edd2a1107a80483f6</t>
    <phoneticPr fontId="1"/>
  </si>
  <si>
    <t>4e828aa273fbd294dd62367451fbb983c624d4b2</t>
    <phoneticPr fontId="1"/>
  </si>
  <si>
    <t>87e6c018bd2a6fc09dc7b9a2da1f91f4a9eb237b</t>
    <phoneticPr fontId="1"/>
  </si>
  <si>
    <t>35d46ad8f9425e881747ba7e0346ea90fb540cb1'</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</si>
</sst>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0000"/>
  </numFmts>
  <fonts count="5"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1"/>
      <color theme="1"/>
      <name val="ＭＳ Ｐゴシック"/>
      <family val="2"/>
      <charset val="128"/>
      <scheme val="minor"/>
    </font>
    <font>
      <sz val="11"/>
      <color theme="9" tint="0.79998168889431442"/>
      <name val="ＭＳ Ｐゴシック"/>
      <family val="2"/>
      <charset val="128"/>
      <scheme val="minor"/>
    </font>
  </fonts>
  <fills count="20">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5"/>
        <bgColor indexed="64"/>
      </patternFill>
    </fill>
    <fill>
      <patternFill patternType="solid">
        <fgColor theme="6"/>
        <bgColor indexed="64"/>
      </patternFill>
    </fill>
    <fill>
      <patternFill patternType="solid">
        <fgColor theme="6" tint="0.79998168889431442"/>
        <bgColor indexed="64"/>
      </patternFill>
    </fill>
    <fill>
      <patternFill patternType="solid">
        <fgColor rgb="FFFF99FF"/>
        <bgColor indexed="64"/>
      </patternFill>
    </fill>
    <fill>
      <patternFill patternType="solid">
        <fgColor rgb="FFFFE1FF"/>
        <bgColor indexed="64"/>
      </patternFill>
    </fill>
    <fill>
      <patternFill patternType="solid">
        <fgColor theme="9" tint="-0.499984740745262"/>
        <bgColor indexed="64"/>
      </patternFill>
    </fill>
    <fill>
      <patternFill patternType="solid">
        <fgColor rgb="FFFFB4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alignment vertical="center"/>
    </xf>
    <xf numFmtId="9" fontId="3" fillId="0" borderId="0" applyFont="0" applyFill="0" applyBorder="0" applyAlignment="0" applyProtection="0">
      <alignment vertical="center"/>
    </xf>
  </cellStyleXfs>
  <cellXfs count="77">
    <xf numFmtId="0" fontId="0" fillId="0" borderId="0" xfId="0">
      <alignment vertical="center"/>
    </xf>
    <xf numFmtId="0" fontId="0" fillId="0" borderId="1" xfId="0" applyBorder="1">
      <alignment vertical="center"/>
    </xf>
    <xf numFmtId="0" fontId="0" fillId="0" borderId="0" xfId="0" quotePrefix="1">
      <alignment vertical="center"/>
    </xf>
    <xf numFmtId="0" fontId="0" fillId="0" borderId="0" xfId="0" applyAlignment="1">
      <alignment vertical="center"/>
    </xf>
    <xf numFmtId="0" fontId="0" fillId="0" borderId="0" xfId="0" applyFill="1">
      <alignment vertical="center"/>
    </xf>
    <xf numFmtId="0" fontId="0" fillId="2" borderId="1" xfId="0" applyFill="1" applyBorder="1" applyAlignment="1">
      <alignment horizontal="center" vertical="center"/>
    </xf>
    <xf numFmtId="0" fontId="0" fillId="4" borderId="0" xfId="0" applyFill="1">
      <alignment vertical="center"/>
    </xf>
    <xf numFmtId="0" fontId="0" fillId="5" borderId="1" xfId="0" applyFill="1" applyBorder="1">
      <alignment vertical="center"/>
    </xf>
    <xf numFmtId="0" fontId="0" fillId="7" borderId="1" xfId="0" applyFill="1" applyBorder="1" applyAlignment="1">
      <alignment horizontal="center" vertical="center"/>
    </xf>
    <xf numFmtId="0" fontId="0" fillId="9" borderId="1" xfId="0" applyFill="1" applyBorder="1">
      <alignment vertical="center"/>
    </xf>
    <xf numFmtId="0" fontId="0" fillId="11" borderId="1" xfId="0" applyFill="1" applyBorder="1" applyAlignment="1">
      <alignment horizontal="left" vertical="center"/>
    </xf>
    <xf numFmtId="0" fontId="0" fillId="13" borderId="1" xfId="0" applyFill="1" applyBorder="1">
      <alignment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3"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176" fontId="0" fillId="12" borderId="1" xfId="0" applyNumberFormat="1" applyFill="1" applyBorder="1" applyAlignment="1">
      <alignment horizontal="center" vertical="center"/>
    </xf>
    <xf numFmtId="0" fontId="0" fillId="10" borderId="1" xfId="0" applyFill="1" applyBorder="1">
      <alignment vertical="center"/>
    </xf>
    <xf numFmtId="0" fontId="0" fillId="10" borderId="1" xfId="0" applyFill="1" applyBorder="1" applyAlignment="1">
      <alignment horizontal="left" vertical="center"/>
    </xf>
    <xf numFmtId="0" fontId="0" fillId="5" borderId="1" xfId="0" applyFill="1" applyBorder="1" applyAlignment="1">
      <alignment horizontal="center" vertical="center"/>
    </xf>
    <xf numFmtId="176" fontId="0" fillId="6" borderId="1" xfId="0" applyNumberFormat="1" applyFill="1" applyBorder="1" applyAlignment="1">
      <alignment horizontal="center" vertical="center"/>
    </xf>
    <xf numFmtId="0" fontId="2" fillId="8" borderId="1" xfId="0" applyFont="1" applyFill="1" applyBorder="1" applyAlignment="1">
      <alignment horizontal="center" vertical="center"/>
    </xf>
    <xf numFmtId="0" fontId="0" fillId="0" borderId="0" xfId="0" quotePrefix="1" applyFill="1">
      <alignment vertical="center"/>
    </xf>
    <xf numFmtId="0" fontId="0" fillId="0" borderId="0" xfId="0" applyFill="1" applyAlignment="1">
      <alignment vertical="center" wrapText="1"/>
    </xf>
    <xf numFmtId="0" fontId="0" fillId="0" borderId="0" xfId="0" quotePrefix="1" applyFill="1" applyAlignment="1">
      <alignment vertical="center"/>
    </xf>
    <xf numFmtId="0" fontId="0" fillId="0" borderId="0" xfId="0" applyAlignment="1">
      <alignment horizontal="right" vertical="center"/>
    </xf>
    <xf numFmtId="0" fontId="0" fillId="14" borderId="1" xfId="0" applyFill="1" applyBorder="1" applyAlignment="1">
      <alignment horizontal="center" vertical="center"/>
    </xf>
    <xf numFmtId="0" fontId="0" fillId="15" borderId="1" xfId="0" applyFill="1" applyBorder="1">
      <alignment vertical="center"/>
    </xf>
    <xf numFmtId="0" fontId="0" fillId="0" borderId="0"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14" borderId="1" xfId="0" applyFill="1" applyBorder="1">
      <alignment vertical="center"/>
    </xf>
    <xf numFmtId="0" fontId="0" fillId="15" borderId="0" xfId="0" applyFill="1">
      <alignment vertical="center"/>
    </xf>
    <xf numFmtId="0" fontId="0" fillId="0" borderId="0" xfId="0" applyAlignment="1">
      <alignment horizontal="center" vertical="center"/>
    </xf>
    <xf numFmtId="0" fontId="0" fillId="16" borderId="1" xfId="0" applyFill="1" applyBorder="1" applyAlignment="1">
      <alignment horizontal="center" vertical="center"/>
    </xf>
    <xf numFmtId="0" fontId="0" fillId="13" borderId="0" xfId="0" applyFill="1" applyAlignment="1">
      <alignment horizontal="center" vertical="center"/>
    </xf>
    <xf numFmtId="0" fontId="0" fillId="0" borderId="1" xfId="0" applyBorder="1" applyAlignment="1">
      <alignment horizontal="center" vertical="center"/>
    </xf>
    <xf numFmtId="0" fontId="0" fillId="17" borderId="1" xfId="0" applyFill="1" applyBorder="1" applyAlignment="1">
      <alignment horizontal="center" vertical="center"/>
    </xf>
    <xf numFmtId="0" fontId="0" fillId="0" borderId="1" xfId="0" applyBorder="1" applyAlignment="1">
      <alignment vertical="center"/>
    </xf>
    <xf numFmtId="0" fontId="0" fillId="0" borderId="14" xfId="0" applyBorder="1">
      <alignment vertical="center"/>
    </xf>
    <xf numFmtId="0" fontId="0" fillId="0" borderId="3" xfId="0" applyBorder="1">
      <alignment vertical="center"/>
    </xf>
    <xf numFmtId="0" fontId="0" fillId="0" borderId="12" xfId="0" applyBorder="1">
      <alignment vertical="center"/>
    </xf>
    <xf numFmtId="0" fontId="0" fillId="0" borderId="17" xfId="0" applyBorder="1">
      <alignment vertical="center"/>
    </xf>
    <xf numFmtId="0" fontId="0" fillId="0" borderId="13" xfId="0" applyBorder="1">
      <alignment vertical="center"/>
    </xf>
    <xf numFmtId="0" fontId="0" fillId="0" borderId="18" xfId="0" applyBorder="1">
      <alignment vertical="center"/>
    </xf>
    <xf numFmtId="0" fontId="0" fillId="0" borderId="19" xfId="0" applyBorder="1">
      <alignment vertical="center"/>
    </xf>
    <xf numFmtId="0" fontId="0" fillId="0" borderId="20" xfId="0" applyBorder="1">
      <alignment vertical="center"/>
    </xf>
    <xf numFmtId="0" fontId="0" fillId="0" borderId="15" xfId="0" applyBorder="1">
      <alignment vertical="center"/>
    </xf>
    <xf numFmtId="0" fontId="0" fillId="0" borderId="8" xfId="0" applyBorder="1">
      <alignment vertical="center"/>
    </xf>
    <xf numFmtId="0" fontId="0" fillId="10" borderId="21" xfId="0" applyFill="1" applyBorder="1" applyAlignment="1">
      <alignment horizontal="center" vertical="center"/>
    </xf>
    <xf numFmtId="0" fontId="0" fillId="12" borderId="22" xfId="0" applyFill="1" applyBorder="1" applyAlignment="1">
      <alignment horizontal="center" vertical="center"/>
    </xf>
    <xf numFmtId="0" fontId="4" fillId="18" borderId="16"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8" xfId="0" applyBorder="1" applyAlignment="1">
      <alignment horizontal="center" vertical="center"/>
    </xf>
    <xf numFmtId="10" fontId="0" fillId="0" borderId="0" xfId="1" applyNumberFormat="1" applyFont="1" applyFill="1" applyBorder="1">
      <alignment vertical="center"/>
    </xf>
    <xf numFmtId="177" fontId="0" fillId="0" borderId="0" xfId="0" applyNumberFormat="1">
      <alignment vertical="center"/>
    </xf>
    <xf numFmtId="10" fontId="0" fillId="0" borderId="0" xfId="1" applyNumberFormat="1" applyFont="1">
      <alignment vertical="center"/>
    </xf>
    <xf numFmtId="10" fontId="0" fillId="0" borderId="18" xfId="1" applyNumberFormat="1" applyFont="1" applyBorder="1">
      <alignment vertical="center"/>
    </xf>
    <xf numFmtId="0" fontId="0" fillId="0" borderId="0" xfId="0" applyBorder="1" applyAlignment="1">
      <alignment horizontal="center" vertical="center"/>
    </xf>
    <xf numFmtId="10" fontId="0" fillId="0" borderId="0" xfId="1" applyNumberFormat="1" applyFont="1" applyBorder="1">
      <alignment vertical="center"/>
    </xf>
    <xf numFmtId="0" fontId="0" fillId="0" borderId="0" xfId="0" applyAlignment="1">
      <alignment horizontal="left" vertical="center"/>
    </xf>
    <xf numFmtId="0" fontId="0" fillId="13" borderId="1" xfId="0" applyFill="1" applyBorder="1" applyAlignment="1">
      <alignment horizontal="center" vertical="center"/>
    </xf>
    <xf numFmtId="0" fontId="0" fillId="9" borderId="1" xfId="0" applyFill="1" applyBorder="1" applyAlignment="1">
      <alignment horizontal="center" vertical="center"/>
    </xf>
    <xf numFmtId="0" fontId="0" fillId="14" borderId="1"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0" fillId="11" borderId="1" xfId="0" applyFill="1" applyBorder="1" applyAlignment="1">
      <alignment horizontal="center" vertical="center"/>
    </xf>
    <xf numFmtId="0" fontId="0" fillId="3" borderId="2" xfId="0" applyFill="1" applyBorder="1" applyAlignment="1">
      <alignment horizontal="left" vertical="center"/>
    </xf>
    <xf numFmtId="0" fontId="0" fillId="3" borderId="4" xfId="0" applyFill="1" applyBorder="1" applyAlignment="1">
      <alignment horizontal="left" vertical="center"/>
    </xf>
    <xf numFmtId="0" fontId="0" fillId="3" borderId="3" xfId="0" applyFill="1" applyBorder="1" applyAlignment="1">
      <alignment horizontal="left" vertical="center"/>
    </xf>
    <xf numFmtId="0" fontId="0" fillId="19" borderId="1" xfId="0" applyFill="1" applyBorder="1" applyAlignment="1">
      <alignment horizontal="center" vertical="center"/>
    </xf>
    <xf numFmtId="0" fontId="0" fillId="17" borderId="0" xfId="0" quotePrefix="1" applyFill="1" applyAlignment="1">
      <alignment horizontal="center" vertical="center"/>
    </xf>
    <xf numFmtId="0" fontId="0" fillId="17" borderId="0" xfId="0" applyFill="1" applyAlignment="1">
      <alignment horizontal="center" vertical="center"/>
    </xf>
  </cellXfs>
  <cellStyles count="2">
    <cellStyle name="パーセント" xfId="1" builtinId="5"/>
    <cellStyle name="標準" xfId="0" builtinId="0"/>
  </cellStyles>
  <dxfs count="11">
    <dxf>
      <fill>
        <patternFill>
          <bgColor theme="4" tint="0.79998168889431442"/>
        </patternFill>
      </fill>
    </dxf>
    <dxf>
      <fill>
        <patternFill>
          <bgColor rgb="FFFFCCCC"/>
        </patternFill>
      </fill>
    </dxf>
    <dxf>
      <font>
        <b/>
        <i val="0"/>
      </font>
    </dxf>
    <dxf>
      <fill>
        <patternFill>
          <bgColor theme="7"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FFCCCC"/>
        </patternFill>
      </fill>
    </dxf>
    <dxf>
      <fill>
        <patternFill>
          <bgColor rgb="FFCCFFFF"/>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0"/>
      <tableStyleElement type="headerRow" dxfId="9"/>
    </tableStyle>
  </tableStyles>
  <colors>
    <mruColors>
      <color rgb="FFFFB4FF"/>
      <color rgb="FFFFE1FF"/>
      <color rgb="FFCCFF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109"/>
  <sheetViews>
    <sheetView topLeftCell="I40" zoomScaleNormal="100" workbookViewId="0">
      <selection activeCell="N68" sqref="N68"/>
    </sheetView>
  </sheetViews>
  <sheetFormatPr defaultRowHeight="13.5" x14ac:dyDescent="0.15"/>
  <cols>
    <col min="1" max="1" width="10.625" customWidth="1"/>
    <col min="2" max="2" width="20.75" customWidth="1"/>
    <col min="3" max="3" width="20.75" bestFit="1" customWidth="1"/>
    <col min="5" max="5" width="18" bestFit="1" customWidth="1"/>
    <col min="9" max="9" width="18" customWidth="1"/>
    <col min="10" max="10" width="10" bestFit="1" customWidth="1"/>
    <col min="11" max="12" width="12.375" bestFit="1" customWidth="1"/>
    <col min="13" max="13" width="18.625" bestFit="1" customWidth="1"/>
    <col min="16" max="16" width="7.125" bestFit="1" customWidth="1"/>
    <col min="17" max="18" width="12.375" bestFit="1" customWidth="1"/>
    <col min="19" max="19" width="18.625" bestFit="1" customWidth="1"/>
  </cols>
  <sheetData>
    <row r="1" spans="1:20" x14ac:dyDescent="0.15">
      <c r="A1" s="64" t="s">
        <v>5</v>
      </c>
      <c r="B1" s="64"/>
      <c r="C1" s="64"/>
      <c r="E1" s="13" t="s">
        <v>614</v>
      </c>
      <c r="F1" s="22" t="s">
        <v>616</v>
      </c>
      <c r="H1" s="66" t="s">
        <v>970</v>
      </c>
      <c r="I1" s="66"/>
      <c r="J1" s="26" t="s">
        <v>971</v>
      </c>
      <c r="K1" s="63" t="s">
        <v>972</v>
      </c>
      <c r="L1" s="63"/>
      <c r="M1" s="63"/>
      <c r="N1" s="63"/>
      <c r="O1" s="63"/>
      <c r="P1" s="63"/>
      <c r="Q1" s="63"/>
    </row>
    <row r="2" spans="1:20" x14ac:dyDescent="0.15">
      <c r="A2" s="14" t="s">
        <v>2</v>
      </c>
      <c r="B2" s="14" t="s">
        <v>3</v>
      </c>
      <c r="C2" s="14" t="s">
        <v>4</v>
      </c>
      <c r="E2" s="18" t="s">
        <v>689</v>
      </c>
      <c r="F2" s="7">
        <f t="shared" ref="F2:F33" si="0">COUNTIFS(材料リスト,E2)</f>
        <v>5</v>
      </c>
      <c r="H2" s="66" t="s">
        <v>985</v>
      </c>
      <c r="I2" s="28" t="s">
        <v>974</v>
      </c>
      <c r="L2" s="63" t="s">
        <v>973</v>
      </c>
      <c r="M2" s="63"/>
      <c r="N2" s="63"/>
      <c r="O2" s="63"/>
      <c r="P2" s="63"/>
      <c r="Q2" s="63"/>
      <c r="R2" s="63"/>
      <c r="S2" s="63"/>
      <c r="T2" s="63"/>
    </row>
    <row r="3" spans="1:20" x14ac:dyDescent="0.15">
      <c r="A3" s="17">
        <v>8849850</v>
      </c>
      <c r="B3" s="17">
        <v>1427302</v>
      </c>
      <c r="C3" s="17">
        <v>533979</v>
      </c>
      <c r="E3" s="18" t="s">
        <v>656</v>
      </c>
      <c r="F3" s="7">
        <f t="shared" si="0"/>
        <v>5</v>
      </c>
      <c r="H3" s="66"/>
      <c r="I3" s="28" t="s">
        <v>975</v>
      </c>
      <c r="L3" s="63" t="s">
        <v>977</v>
      </c>
      <c r="M3" s="63"/>
      <c r="N3" s="63"/>
      <c r="O3" s="63"/>
      <c r="P3" s="63"/>
      <c r="Q3" s="63"/>
    </row>
    <row r="4" spans="1:20" x14ac:dyDescent="0.15">
      <c r="E4" s="18" t="s">
        <v>696</v>
      </c>
      <c r="F4" s="7">
        <f t="shared" si="0"/>
        <v>5</v>
      </c>
      <c r="H4" s="66"/>
      <c r="I4" s="28" t="s">
        <v>976</v>
      </c>
      <c r="K4" s="63" t="s">
        <v>981</v>
      </c>
      <c r="L4" s="63"/>
      <c r="M4" s="63"/>
      <c r="N4" s="63"/>
      <c r="O4" s="63"/>
      <c r="P4" s="63"/>
      <c r="Q4" s="63"/>
    </row>
    <row r="5" spans="1:20" x14ac:dyDescent="0.15">
      <c r="A5" s="65" t="s">
        <v>6</v>
      </c>
      <c r="B5" s="65"/>
      <c r="C5" s="65"/>
      <c r="E5" s="18" t="s">
        <v>631</v>
      </c>
      <c r="F5" s="7">
        <f t="shared" si="0"/>
        <v>5</v>
      </c>
      <c r="H5" s="67" t="s">
        <v>987</v>
      </c>
      <c r="I5" s="28" t="s">
        <v>978</v>
      </c>
      <c r="L5" s="63" t="s">
        <v>982</v>
      </c>
      <c r="M5" s="63"/>
      <c r="N5" s="63"/>
      <c r="O5" s="63"/>
      <c r="P5" s="63"/>
      <c r="Q5" s="63"/>
      <c r="R5" s="63"/>
      <c r="S5" s="63"/>
      <c r="T5" s="63"/>
    </row>
    <row r="6" spans="1:20" x14ac:dyDescent="0.15">
      <c r="A6" s="16" t="s">
        <v>7</v>
      </c>
      <c r="B6" s="16" t="s">
        <v>3</v>
      </c>
      <c r="C6" s="16" t="s">
        <v>4</v>
      </c>
      <c r="E6" s="18" t="s">
        <v>642</v>
      </c>
      <c r="F6" s="7">
        <f t="shared" si="0"/>
        <v>5</v>
      </c>
      <c r="H6" s="68"/>
      <c r="I6" s="28" t="s">
        <v>990</v>
      </c>
      <c r="L6" t="s">
        <v>980</v>
      </c>
    </row>
    <row r="7" spans="1:20" x14ac:dyDescent="0.15">
      <c r="A7" s="21">
        <v>1715589</v>
      </c>
      <c r="B7" s="21">
        <v>880824</v>
      </c>
      <c r="C7" s="21">
        <v>362850</v>
      </c>
      <c r="E7" s="18" t="s">
        <v>678</v>
      </c>
      <c r="F7" s="7">
        <f t="shared" si="0"/>
        <v>5</v>
      </c>
      <c r="H7" s="68"/>
      <c r="I7" s="28" t="s">
        <v>979</v>
      </c>
      <c r="K7" s="63" t="s">
        <v>984</v>
      </c>
      <c r="L7" s="63"/>
      <c r="M7" s="63"/>
      <c r="N7" s="63"/>
      <c r="O7" s="63"/>
      <c r="P7" s="63"/>
      <c r="Q7" s="63"/>
    </row>
    <row r="8" spans="1:20" x14ac:dyDescent="0.15">
      <c r="E8" s="18" t="s">
        <v>687</v>
      </c>
      <c r="F8" s="7">
        <f t="shared" si="0"/>
        <v>5</v>
      </c>
      <c r="H8" s="68"/>
      <c r="I8" s="28" t="s">
        <v>980</v>
      </c>
      <c r="L8" s="63" t="s">
        <v>983</v>
      </c>
      <c r="M8" s="63"/>
      <c r="N8" s="63"/>
      <c r="O8" s="63"/>
      <c r="P8" s="63"/>
      <c r="Q8" s="63"/>
      <c r="R8" s="63"/>
      <c r="S8" s="63"/>
      <c r="T8" s="63"/>
    </row>
    <row r="9" spans="1:20" x14ac:dyDescent="0.15">
      <c r="A9" s="13" t="s">
        <v>966</v>
      </c>
      <c r="B9" s="15" t="s">
        <v>967</v>
      </c>
      <c r="C9" s="8" t="s">
        <v>969</v>
      </c>
      <c r="E9" s="18" t="s">
        <v>699</v>
      </c>
      <c r="F9" s="7">
        <f t="shared" si="0"/>
        <v>5</v>
      </c>
      <c r="H9" s="69"/>
      <c r="I9" s="28" t="s">
        <v>986</v>
      </c>
    </row>
    <row r="10" spans="1:20" x14ac:dyDescent="0.15">
      <c r="A10" s="12">
        <f>COUNTA(E2:E109)</f>
        <v>102</v>
      </c>
      <c r="B10" s="20">
        <f>SUM(F2:F109)</f>
        <v>1636</v>
      </c>
      <c r="C10" s="5">
        <f>COUNTA(材料!E3:E412)</f>
        <v>410</v>
      </c>
      <c r="E10" s="18" t="s">
        <v>637</v>
      </c>
      <c r="F10" s="7">
        <f t="shared" si="0"/>
        <v>5</v>
      </c>
      <c r="H10" s="27" t="s">
        <v>989</v>
      </c>
      <c r="I10" s="28" t="s">
        <v>988</v>
      </c>
    </row>
    <row r="11" spans="1:20" x14ac:dyDescent="0.15">
      <c r="E11" s="18" t="s">
        <v>708</v>
      </c>
      <c r="F11" s="7">
        <f t="shared" si="0"/>
        <v>6</v>
      </c>
      <c r="H11" s="30"/>
      <c r="I11" s="31"/>
    </row>
    <row r="12" spans="1:20" x14ac:dyDescent="0.15">
      <c r="E12" s="18" t="s">
        <v>681</v>
      </c>
      <c r="F12" s="7">
        <f t="shared" si="0"/>
        <v>6</v>
      </c>
      <c r="I12" s="29"/>
    </row>
    <row r="13" spans="1:20" x14ac:dyDescent="0.15">
      <c r="E13" s="18" t="s">
        <v>711</v>
      </c>
      <c r="F13" s="7">
        <f t="shared" si="0"/>
        <v>6</v>
      </c>
      <c r="H13" t="s">
        <v>996</v>
      </c>
      <c r="I13" s="29"/>
      <c r="J13" s="35" t="s">
        <v>1964</v>
      </c>
      <c r="K13" s="35" t="s">
        <v>1949</v>
      </c>
      <c r="L13" s="36" t="s">
        <v>1949</v>
      </c>
      <c r="M13" s="37" t="s">
        <v>1965</v>
      </c>
    </row>
    <row r="14" spans="1:20" x14ac:dyDescent="0.15">
      <c r="E14" s="18" t="s">
        <v>685</v>
      </c>
      <c r="F14" s="7">
        <f t="shared" si="0"/>
        <v>6</v>
      </c>
      <c r="H14" s="1"/>
      <c r="I14" s="29"/>
      <c r="J14" s="35" t="s">
        <v>1966</v>
      </c>
      <c r="K14" s="38" t="s">
        <v>1958</v>
      </c>
      <c r="L14" s="37" t="s">
        <v>1979</v>
      </c>
      <c r="M14" s="39">
        <f>COUNTIF(材料!$O$3:$O$412,K14)</f>
        <v>132</v>
      </c>
    </row>
    <row r="15" spans="1:20" x14ac:dyDescent="0.15">
      <c r="E15" s="19" t="s">
        <v>615</v>
      </c>
      <c r="F15" s="7">
        <f t="shared" si="0"/>
        <v>6</v>
      </c>
      <c r="H15" s="1"/>
      <c r="I15" s="29"/>
      <c r="J15" s="35" t="s">
        <v>1967</v>
      </c>
      <c r="K15" s="38" t="s">
        <v>1980</v>
      </c>
      <c r="L15" s="37" t="s">
        <v>1974</v>
      </c>
      <c r="M15" s="39">
        <f>COUNTIF(材料!$O$3:$O$412,K15)</f>
        <v>79</v>
      </c>
    </row>
    <row r="16" spans="1:20" x14ac:dyDescent="0.15">
      <c r="E16" s="18" t="s">
        <v>707</v>
      </c>
      <c r="F16" s="7">
        <f t="shared" si="0"/>
        <v>6</v>
      </c>
      <c r="H16" s="1"/>
      <c r="I16" s="29"/>
      <c r="J16" s="35" t="s">
        <v>1968</v>
      </c>
      <c r="K16" s="38" t="s">
        <v>1981</v>
      </c>
      <c r="L16" s="37" t="s">
        <v>1982</v>
      </c>
      <c r="M16" s="39">
        <f>COUNTIF(材料!$O$3:$O$412,K16)</f>
        <v>33</v>
      </c>
    </row>
    <row r="17" spans="5:20" x14ac:dyDescent="0.15">
      <c r="E17" s="18" t="s">
        <v>737</v>
      </c>
      <c r="F17" s="7">
        <f t="shared" si="0"/>
        <v>6</v>
      </c>
      <c r="H17" s="1"/>
      <c r="I17" s="29"/>
      <c r="J17" s="35" t="s">
        <v>1969</v>
      </c>
      <c r="K17" s="38" t="s">
        <v>1970</v>
      </c>
      <c r="L17" s="37" t="s">
        <v>1983</v>
      </c>
      <c r="M17" s="39">
        <f>COUNTIF(材料!$O$3:$O$412,K17)</f>
        <v>34</v>
      </c>
    </row>
    <row r="18" spans="5:20" x14ac:dyDescent="0.15">
      <c r="E18" s="18" t="s">
        <v>677</v>
      </c>
      <c r="F18" s="7">
        <f t="shared" si="0"/>
        <v>6</v>
      </c>
      <c r="H18" s="1"/>
      <c r="I18" s="29"/>
      <c r="J18" s="35" t="s">
        <v>1971</v>
      </c>
      <c r="K18" s="38" t="s">
        <v>1984</v>
      </c>
      <c r="L18" s="37" t="s">
        <v>1985</v>
      </c>
      <c r="M18" s="39">
        <f>COUNTIF(材料!$O$3:$O$412,K18)</f>
        <v>21</v>
      </c>
    </row>
    <row r="19" spans="5:20" x14ac:dyDescent="0.15">
      <c r="E19" s="18" t="s">
        <v>691</v>
      </c>
      <c r="F19" s="7">
        <f t="shared" si="0"/>
        <v>6</v>
      </c>
      <c r="H19" s="1"/>
      <c r="I19" s="29"/>
      <c r="J19" s="35" t="s">
        <v>1972</v>
      </c>
      <c r="K19" s="38" t="s">
        <v>1986</v>
      </c>
      <c r="L19" s="37" t="s">
        <v>1987</v>
      </c>
      <c r="M19" s="39">
        <f>COUNTIF(材料!$O$3:$O$412,K19)</f>
        <v>61</v>
      </c>
    </row>
    <row r="20" spans="5:20" x14ac:dyDescent="0.15">
      <c r="E20" s="18" t="s">
        <v>663</v>
      </c>
      <c r="F20" s="7">
        <f t="shared" si="0"/>
        <v>6</v>
      </c>
      <c r="H20" s="1"/>
      <c r="I20" s="29"/>
      <c r="J20" s="35" t="s">
        <v>1973</v>
      </c>
      <c r="K20" s="38" t="s">
        <v>1988</v>
      </c>
      <c r="L20" s="37" t="s">
        <v>1974</v>
      </c>
      <c r="M20" s="39">
        <f>COUNTIF(材料!$O$3:$O$412,K20)</f>
        <v>3</v>
      </c>
    </row>
    <row r="21" spans="5:20" x14ac:dyDescent="0.15">
      <c r="E21" s="18" t="s">
        <v>695</v>
      </c>
      <c r="F21" s="7">
        <f t="shared" si="0"/>
        <v>6</v>
      </c>
      <c r="H21" s="1"/>
      <c r="I21" s="29"/>
      <c r="J21" s="35" t="s">
        <v>1975</v>
      </c>
      <c r="K21" s="38" t="s">
        <v>1976</v>
      </c>
      <c r="L21" s="37" t="s">
        <v>1977</v>
      </c>
      <c r="M21" s="39">
        <f>COUNTIF(材料!$O$3:$O$412,K21)</f>
        <v>11</v>
      </c>
    </row>
    <row r="22" spans="5:20" x14ac:dyDescent="0.15">
      <c r="E22" s="18" t="s">
        <v>709</v>
      </c>
      <c r="F22" s="7">
        <f t="shared" si="0"/>
        <v>6</v>
      </c>
      <c r="I22" s="29"/>
      <c r="J22" s="35" t="s">
        <v>1978</v>
      </c>
      <c r="K22" s="38" t="s">
        <v>1989</v>
      </c>
      <c r="L22" s="37" t="s">
        <v>1990</v>
      </c>
      <c r="M22" s="39">
        <f>COUNTIF(材料!$O$3:$O$412,K22)</f>
        <v>36</v>
      </c>
    </row>
    <row r="23" spans="5:20" x14ac:dyDescent="0.15">
      <c r="E23" s="18" t="s">
        <v>652</v>
      </c>
      <c r="F23" s="7">
        <f t="shared" si="0"/>
        <v>6</v>
      </c>
      <c r="I23" s="29"/>
      <c r="M23">
        <f>SUM(M14:M22)</f>
        <v>410</v>
      </c>
    </row>
    <row r="24" spans="5:20" x14ac:dyDescent="0.15">
      <c r="E24" s="18" t="s">
        <v>670</v>
      </c>
      <c r="F24" s="7">
        <f t="shared" si="0"/>
        <v>6</v>
      </c>
      <c r="I24" s="29"/>
    </row>
    <row r="25" spans="5:20" ht="14.25" thickBot="1" x14ac:dyDescent="0.2">
      <c r="E25" s="18" t="s">
        <v>669</v>
      </c>
      <c r="F25" s="7">
        <f t="shared" si="0"/>
        <v>6</v>
      </c>
      <c r="I25" s="29"/>
      <c r="K25" s="34"/>
      <c r="L25" s="34"/>
      <c r="M25" s="34"/>
    </row>
    <row r="26" spans="5:20" ht="14.25" thickBot="1" x14ac:dyDescent="0.2">
      <c r="E26" s="18" t="s">
        <v>710</v>
      </c>
      <c r="F26" s="7">
        <f t="shared" si="0"/>
        <v>6</v>
      </c>
      <c r="I26" s="26" t="s">
        <v>1997</v>
      </c>
      <c r="J26">
        <v>20</v>
      </c>
      <c r="K26" s="52" t="s">
        <v>1991</v>
      </c>
      <c r="L26" s="50" t="s">
        <v>1992</v>
      </c>
      <c r="M26" s="51" t="s">
        <v>1993</v>
      </c>
      <c r="N26" s="34"/>
      <c r="P26" s="34" t="s">
        <v>1995</v>
      </c>
      <c r="Q26" s="52" t="s">
        <v>1991</v>
      </c>
      <c r="R26" s="50" t="s">
        <v>1992</v>
      </c>
      <c r="S26" s="51" t="s">
        <v>1993</v>
      </c>
    </row>
    <row r="27" spans="5:20" x14ac:dyDescent="0.15">
      <c r="E27" s="18" t="s">
        <v>703</v>
      </c>
      <c r="F27" s="7">
        <f t="shared" si="0"/>
        <v>6</v>
      </c>
      <c r="J27" s="53">
        <v>1</v>
      </c>
      <c r="K27" s="48">
        <v>10</v>
      </c>
      <c r="L27" s="47">
        <v>16</v>
      </c>
      <c r="M27" s="46">
        <v>10</v>
      </c>
      <c r="N27" s="31">
        <v>16</v>
      </c>
      <c r="P27" s="53">
        <v>1</v>
      </c>
      <c r="Q27" s="48">
        <f t="shared" ref="Q27:Q46" si="1">K27/$J$26</f>
        <v>0.5</v>
      </c>
      <c r="R27" s="47">
        <f t="shared" ref="R27:R46" si="2">L27/$J$26</f>
        <v>0.8</v>
      </c>
      <c r="S27" s="46">
        <f t="shared" ref="S27:S46" si="3">M27/$J$26</f>
        <v>0.5</v>
      </c>
      <c r="T27" s="58">
        <f t="shared" ref="T27:T46" si="4">N27/L27</f>
        <v>1</v>
      </c>
    </row>
    <row r="28" spans="5:20" x14ac:dyDescent="0.15">
      <c r="E28" s="18" t="s">
        <v>694</v>
      </c>
      <c r="F28" s="7">
        <f t="shared" si="0"/>
        <v>6</v>
      </c>
      <c r="I28" s="29"/>
      <c r="J28" s="54">
        <v>2</v>
      </c>
      <c r="K28" s="43">
        <v>8</v>
      </c>
      <c r="L28" s="41">
        <v>12</v>
      </c>
      <c r="M28" s="42">
        <v>8</v>
      </c>
      <c r="N28" s="31">
        <v>15</v>
      </c>
      <c r="P28" s="54">
        <v>2</v>
      </c>
      <c r="Q28" s="43">
        <f t="shared" si="1"/>
        <v>0.4</v>
      </c>
      <c r="R28" s="41">
        <f t="shared" si="2"/>
        <v>0.6</v>
      </c>
      <c r="S28" s="42">
        <f t="shared" si="3"/>
        <v>0.4</v>
      </c>
      <c r="T28" s="58">
        <f t="shared" si="4"/>
        <v>1.25</v>
      </c>
    </row>
    <row r="29" spans="5:20" x14ac:dyDescent="0.15">
      <c r="E29" s="18" t="s">
        <v>684</v>
      </c>
      <c r="F29" s="7">
        <f t="shared" si="0"/>
        <v>6</v>
      </c>
      <c r="I29" s="29"/>
      <c r="J29" s="54">
        <v>3</v>
      </c>
      <c r="K29" s="43">
        <v>11</v>
      </c>
      <c r="L29" s="41">
        <v>14</v>
      </c>
      <c r="M29" s="42">
        <v>11</v>
      </c>
      <c r="N29" s="31">
        <v>14</v>
      </c>
      <c r="P29" s="54">
        <v>3</v>
      </c>
      <c r="Q29" s="43">
        <f t="shared" si="1"/>
        <v>0.55000000000000004</v>
      </c>
      <c r="R29" s="41">
        <f t="shared" si="2"/>
        <v>0.7</v>
      </c>
      <c r="S29" s="42">
        <f t="shared" si="3"/>
        <v>0.55000000000000004</v>
      </c>
      <c r="T29" s="58">
        <f t="shared" si="4"/>
        <v>1</v>
      </c>
    </row>
    <row r="30" spans="5:20" x14ac:dyDescent="0.15">
      <c r="E30" s="18" t="s">
        <v>690</v>
      </c>
      <c r="F30" s="7">
        <f t="shared" si="0"/>
        <v>7</v>
      </c>
      <c r="I30" s="29"/>
      <c r="J30" s="54">
        <v>4</v>
      </c>
      <c r="K30" s="43">
        <v>9</v>
      </c>
      <c r="L30" s="41">
        <v>15</v>
      </c>
      <c r="M30" s="42">
        <v>7</v>
      </c>
      <c r="N30" s="31">
        <v>11</v>
      </c>
      <c r="P30" s="54">
        <v>4</v>
      </c>
      <c r="Q30" s="43">
        <f t="shared" si="1"/>
        <v>0.45</v>
      </c>
      <c r="R30" s="41">
        <f t="shared" si="2"/>
        <v>0.75</v>
      </c>
      <c r="S30" s="42">
        <f t="shared" si="3"/>
        <v>0.35</v>
      </c>
      <c r="T30" s="58">
        <f t="shared" si="4"/>
        <v>0.73333333333333328</v>
      </c>
    </row>
    <row r="31" spans="5:20" x14ac:dyDescent="0.15">
      <c r="E31" s="18" t="s">
        <v>698</v>
      </c>
      <c r="F31" s="7">
        <f t="shared" si="0"/>
        <v>7</v>
      </c>
      <c r="I31" s="29"/>
      <c r="J31" s="54">
        <v>5</v>
      </c>
      <c r="K31" s="43">
        <v>6</v>
      </c>
      <c r="L31" s="41">
        <v>15</v>
      </c>
      <c r="M31" s="42">
        <v>6</v>
      </c>
      <c r="N31" s="31">
        <v>11</v>
      </c>
      <c r="P31" s="54">
        <v>5</v>
      </c>
      <c r="Q31" s="43">
        <f t="shared" si="1"/>
        <v>0.3</v>
      </c>
      <c r="R31" s="41">
        <f t="shared" si="2"/>
        <v>0.75</v>
      </c>
      <c r="S31" s="42">
        <f t="shared" si="3"/>
        <v>0.3</v>
      </c>
      <c r="T31" s="58">
        <f t="shared" si="4"/>
        <v>0.73333333333333328</v>
      </c>
    </row>
    <row r="32" spans="5:20" x14ac:dyDescent="0.15">
      <c r="E32" s="18" t="s">
        <v>676</v>
      </c>
      <c r="F32" s="7">
        <f t="shared" si="0"/>
        <v>7</v>
      </c>
      <c r="I32" s="29"/>
      <c r="J32" s="54">
        <v>6</v>
      </c>
      <c r="K32" s="43">
        <v>5</v>
      </c>
      <c r="L32" s="41">
        <v>14</v>
      </c>
      <c r="M32" s="42">
        <v>3</v>
      </c>
      <c r="N32" s="31">
        <v>10</v>
      </c>
      <c r="P32" s="54">
        <v>6</v>
      </c>
      <c r="Q32" s="43">
        <f t="shared" si="1"/>
        <v>0.25</v>
      </c>
      <c r="R32" s="41">
        <f t="shared" si="2"/>
        <v>0.7</v>
      </c>
      <c r="S32" s="42">
        <f t="shared" si="3"/>
        <v>0.15</v>
      </c>
      <c r="T32" s="58">
        <f t="shared" si="4"/>
        <v>0.7142857142857143</v>
      </c>
    </row>
    <row r="33" spans="5:20" x14ac:dyDescent="0.15">
      <c r="E33" s="18" t="s">
        <v>827</v>
      </c>
      <c r="F33" s="7">
        <f t="shared" si="0"/>
        <v>7</v>
      </c>
      <c r="J33" s="54">
        <v>7</v>
      </c>
      <c r="K33" s="43">
        <v>11</v>
      </c>
      <c r="L33" s="41">
        <v>15</v>
      </c>
      <c r="M33" s="42">
        <v>11</v>
      </c>
      <c r="N33" s="31">
        <v>14</v>
      </c>
      <c r="P33" s="54">
        <v>7</v>
      </c>
      <c r="Q33" s="43">
        <f t="shared" si="1"/>
        <v>0.55000000000000004</v>
      </c>
      <c r="R33" s="41">
        <f t="shared" si="2"/>
        <v>0.75</v>
      </c>
      <c r="S33" s="42">
        <f t="shared" si="3"/>
        <v>0.55000000000000004</v>
      </c>
      <c r="T33" s="58">
        <f t="shared" si="4"/>
        <v>0.93333333333333335</v>
      </c>
    </row>
    <row r="34" spans="5:20" x14ac:dyDescent="0.15">
      <c r="E34" s="18" t="s">
        <v>706</v>
      </c>
      <c r="F34" s="7">
        <f t="shared" ref="F34:F65" si="5">COUNTIFS(材料リスト,E34)</f>
        <v>7</v>
      </c>
      <c r="J34" s="54">
        <v>8</v>
      </c>
      <c r="K34" s="43">
        <v>3</v>
      </c>
      <c r="L34" s="41">
        <v>12</v>
      </c>
      <c r="M34" s="42">
        <v>3</v>
      </c>
      <c r="N34" s="31">
        <v>8</v>
      </c>
      <c r="P34" s="54">
        <v>8</v>
      </c>
      <c r="Q34" s="43">
        <f t="shared" si="1"/>
        <v>0.15</v>
      </c>
      <c r="R34" s="41">
        <f t="shared" si="2"/>
        <v>0.6</v>
      </c>
      <c r="S34" s="42">
        <f t="shared" si="3"/>
        <v>0.15</v>
      </c>
      <c r="T34" s="58">
        <f t="shared" si="4"/>
        <v>0.66666666666666663</v>
      </c>
    </row>
    <row r="35" spans="5:20" x14ac:dyDescent="0.15">
      <c r="E35" s="18" t="s">
        <v>659</v>
      </c>
      <c r="F35" s="7">
        <f t="shared" si="5"/>
        <v>7</v>
      </c>
      <c r="J35" s="54">
        <v>9</v>
      </c>
      <c r="K35" s="43">
        <v>7</v>
      </c>
      <c r="L35" s="41">
        <v>15</v>
      </c>
      <c r="M35" s="42">
        <v>5</v>
      </c>
      <c r="N35" s="31">
        <v>14</v>
      </c>
      <c r="P35" s="54">
        <v>9</v>
      </c>
      <c r="Q35" s="43">
        <f t="shared" si="1"/>
        <v>0.35</v>
      </c>
      <c r="R35" s="41">
        <f t="shared" si="2"/>
        <v>0.75</v>
      </c>
      <c r="S35" s="42">
        <f t="shared" si="3"/>
        <v>0.25</v>
      </c>
      <c r="T35" s="58">
        <f t="shared" si="4"/>
        <v>0.93333333333333335</v>
      </c>
    </row>
    <row r="36" spans="5:20" x14ac:dyDescent="0.15">
      <c r="E36" s="18" t="s">
        <v>664</v>
      </c>
      <c r="F36" s="7">
        <f t="shared" si="5"/>
        <v>7</v>
      </c>
      <c r="J36" s="54">
        <v>10</v>
      </c>
      <c r="K36" s="43">
        <v>6</v>
      </c>
      <c r="L36" s="41">
        <v>10</v>
      </c>
      <c r="M36" s="42">
        <v>7</v>
      </c>
      <c r="N36" s="31">
        <v>11</v>
      </c>
      <c r="P36" s="54">
        <v>10</v>
      </c>
      <c r="Q36" s="43">
        <f t="shared" si="1"/>
        <v>0.3</v>
      </c>
      <c r="R36" s="41">
        <f t="shared" si="2"/>
        <v>0.5</v>
      </c>
      <c r="S36" s="42">
        <f t="shared" si="3"/>
        <v>0.35</v>
      </c>
      <c r="T36" s="58">
        <f t="shared" si="4"/>
        <v>1.1000000000000001</v>
      </c>
    </row>
    <row r="37" spans="5:20" x14ac:dyDescent="0.15">
      <c r="E37" s="18" t="s">
        <v>662</v>
      </c>
      <c r="F37" s="7">
        <f t="shared" si="5"/>
        <v>7</v>
      </c>
      <c r="J37" s="54">
        <v>11</v>
      </c>
      <c r="K37" s="43">
        <v>9</v>
      </c>
      <c r="L37" s="41">
        <v>11</v>
      </c>
      <c r="M37" s="42">
        <v>7</v>
      </c>
      <c r="N37" s="31">
        <v>11</v>
      </c>
      <c r="P37" s="54">
        <v>11</v>
      </c>
      <c r="Q37" s="43">
        <f t="shared" si="1"/>
        <v>0.45</v>
      </c>
      <c r="R37" s="41">
        <f t="shared" si="2"/>
        <v>0.55000000000000004</v>
      </c>
      <c r="S37" s="42">
        <f t="shared" si="3"/>
        <v>0.35</v>
      </c>
      <c r="T37" s="58">
        <f t="shared" si="4"/>
        <v>1</v>
      </c>
    </row>
    <row r="38" spans="5:20" x14ac:dyDescent="0.15">
      <c r="E38" s="18" t="s">
        <v>686</v>
      </c>
      <c r="F38" s="7">
        <f t="shared" si="5"/>
        <v>7</v>
      </c>
      <c r="J38" s="54">
        <v>12</v>
      </c>
      <c r="K38" s="43">
        <v>4</v>
      </c>
      <c r="L38" s="41">
        <v>7</v>
      </c>
      <c r="M38" s="42">
        <v>4</v>
      </c>
      <c r="N38" s="31">
        <v>11</v>
      </c>
      <c r="P38" s="54">
        <v>12</v>
      </c>
      <c r="Q38" s="43">
        <f t="shared" si="1"/>
        <v>0.2</v>
      </c>
      <c r="R38" s="41">
        <f t="shared" si="2"/>
        <v>0.35</v>
      </c>
      <c r="S38" s="42">
        <f t="shared" si="3"/>
        <v>0.2</v>
      </c>
      <c r="T38" s="58">
        <f t="shared" si="4"/>
        <v>1.5714285714285714</v>
      </c>
    </row>
    <row r="39" spans="5:20" x14ac:dyDescent="0.15">
      <c r="E39" s="18" t="s">
        <v>700</v>
      </c>
      <c r="F39" s="7">
        <f t="shared" si="5"/>
        <v>8</v>
      </c>
      <c r="J39" s="54">
        <v>13</v>
      </c>
      <c r="K39" s="43">
        <v>2</v>
      </c>
      <c r="L39" s="41">
        <v>10</v>
      </c>
      <c r="M39" s="42">
        <v>2</v>
      </c>
      <c r="N39" s="31">
        <v>9</v>
      </c>
      <c r="P39" s="54">
        <v>13</v>
      </c>
      <c r="Q39" s="43">
        <f t="shared" si="1"/>
        <v>0.1</v>
      </c>
      <c r="R39" s="41">
        <f t="shared" si="2"/>
        <v>0.5</v>
      </c>
      <c r="S39" s="42">
        <f t="shared" si="3"/>
        <v>0.1</v>
      </c>
      <c r="T39" s="58">
        <f t="shared" si="4"/>
        <v>0.9</v>
      </c>
    </row>
    <row r="40" spans="5:20" x14ac:dyDescent="0.15">
      <c r="E40" s="18" t="s">
        <v>705</v>
      </c>
      <c r="F40" s="7">
        <f t="shared" si="5"/>
        <v>8</v>
      </c>
      <c r="J40" s="54">
        <v>14</v>
      </c>
      <c r="K40" s="43">
        <v>11</v>
      </c>
      <c r="L40" s="41">
        <v>14</v>
      </c>
      <c r="M40" s="42">
        <v>10</v>
      </c>
      <c r="N40" s="31">
        <v>12</v>
      </c>
      <c r="P40" s="54">
        <v>14</v>
      </c>
      <c r="Q40" s="43">
        <f t="shared" si="1"/>
        <v>0.55000000000000004</v>
      </c>
      <c r="R40" s="41">
        <f t="shared" si="2"/>
        <v>0.7</v>
      </c>
      <c r="S40" s="42">
        <f t="shared" si="3"/>
        <v>0.5</v>
      </c>
      <c r="T40" s="58">
        <f t="shared" si="4"/>
        <v>0.8571428571428571</v>
      </c>
    </row>
    <row r="41" spans="5:20" x14ac:dyDescent="0.15">
      <c r="E41" s="18" t="s">
        <v>672</v>
      </c>
      <c r="F41" s="7">
        <f t="shared" si="5"/>
        <v>8</v>
      </c>
      <c r="J41" s="54">
        <v>15</v>
      </c>
      <c r="K41" s="43">
        <v>3</v>
      </c>
      <c r="L41" s="41">
        <v>10</v>
      </c>
      <c r="M41" s="42">
        <v>4</v>
      </c>
      <c r="N41" s="31">
        <v>10</v>
      </c>
      <c r="P41" s="54">
        <v>15</v>
      </c>
      <c r="Q41" s="43">
        <f t="shared" si="1"/>
        <v>0.15</v>
      </c>
      <c r="R41" s="41">
        <f t="shared" si="2"/>
        <v>0.5</v>
      </c>
      <c r="S41" s="42">
        <f t="shared" si="3"/>
        <v>0.2</v>
      </c>
      <c r="T41" s="58">
        <f t="shared" si="4"/>
        <v>1</v>
      </c>
    </row>
    <row r="42" spans="5:20" x14ac:dyDescent="0.15">
      <c r="E42" s="18" t="s">
        <v>657</v>
      </c>
      <c r="F42" s="7">
        <f t="shared" si="5"/>
        <v>8</v>
      </c>
      <c r="J42" s="54">
        <v>16</v>
      </c>
      <c r="K42" s="43">
        <v>9</v>
      </c>
      <c r="L42" s="41">
        <v>11</v>
      </c>
      <c r="M42" s="42">
        <v>7</v>
      </c>
      <c r="N42" s="31">
        <v>11</v>
      </c>
      <c r="P42" s="54">
        <v>16</v>
      </c>
      <c r="Q42" s="43">
        <f t="shared" si="1"/>
        <v>0.45</v>
      </c>
      <c r="R42" s="41">
        <f t="shared" si="2"/>
        <v>0.55000000000000004</v>
      </c>
      <c r="S42" s="42">
        <f t="shared" si="3"/>
        <v>0.35</v>
      </c>
      <c r="T42" s="58">
        <f t="shared" si="4"/>
        <v>1</v>
      </c>
    </row>
    <row r="43" spans="5:20" x14ac:dyDescent="0.15">
      <c r="E43" s="18" t="s">
        <v>1963</v>
      </c>
      <c r="F43" s="7">
        <f t="shared" si="5"/>
        <v>8</v>
      </c>
      <c r="J43" s="54">
        <v>17</v>
      </c>
      <c r="K43" s="43">
        <v>7</v>
      </c>
      <c r="L43" s="41">
        <v>13</v>
      </c>
      <c r="M43" s="42">
        <v>5</v>
      </c>
      <c r="N43" s="31">
        <v>12</v>
      </c>
      <c r="P43" s="54">
        <v>17</v>
      </c>
      <c r="Q43" s="43">
        <f t="shared" si="1"/>
        <v>0.35</v>
      </c>
      <c r="R43" s="41">
        <f t="shared" si="2"/>
        <v>0.65</v>
      </c>
      <c r="S43" s="42">
        <f t="shared" si="3"/>
        <v>0.25</v>
      </c>
      <c r="T43" s="58">
        <f t="shared" si="4"/>
        <v>0.92307692307692313</v>
      </c>
    </row>
    <row r="44" spans="5:20" x14ac:dyDescent="0.15">
      <c r="E44" s="18" t="s">
        <v>620</v>
      </c>
      <c r="F44" s="7">
        <f t="shared" si="5"/>
        <v>8</v>
      </c>
      <c r="J44" s="54">
        <v>18</v>
      </c>
      <c r="K44" s="43">
        <v>7</v>
      </c>
      <c r="L44" s="41">
        <v>10</v>
      </c>
      <c r="M44" s="42">
        <v>7</v>
      </c>
      <c r="N44" s="31">
        <v>9</v>
      </c>
      <c r="P44" s="54">
        <v>18</v>
      </c>
      <c r="Q44" s="43">
        <f t="shared" si="1"/>
        <v>0.35</v>
      </c>
      <c r="R44" s="41">
        <f t="shared" si="2"/>
        <v>0.5</v>
      </c>
      <c r="S44" s="42">
        <f t="shared" si="3"/>
        <v>0.35</v>
      </c>
      <c r="T44" s="58">
        <f t="shared" si="4"/>
        <v>0.9</v>
      </c>
    </row>
    <row r="45" spans="5:20" x14ac:dyDescent="0.15">
      <c r="E45" s="18" t="s">
        <v>630</v>
      </c>
      <c r="F45" s="7">
        <f t="shared" si="5"/>
        <v>8</v>
      </c>
      <c r="J45" s="54">
        <v>19</v>
      </c>
      <c r="K45" s="43">
        <v>6</v>
      </c>
      <c r="L45" s="41">
        <v>11</v>
      </c>
      <c r="M45" s="42">
        <v>6</v>
      </c>
      <c r="N45" s="31">
        <v>15</v>
      </c>
      <c r="P45" s="54">
        <v>19</v>
      </c>
      <c r="Q45" s="43">
        <f t="shared" si="1"/>
        <v>0.3</v>
      </c>
      <c r="R45" s="41">
        <f t="shared" si="2"/>
        <v>0.55000000000000004</v>
      </c>
      <c r="S45" s="42">
        <f t="shared" si="3"/>
        <v>0.3</v>
      </c>
      <c r="T45" s="58">
        <f t="shared" si="4"/>
        <v>1.3636363636363635</v>
      </c>
    </row>
    <row r="46" spans="5:20" ht="14.25" thickBot="1" x14ac:dyDescent="0.2">
      <c r="E46" s="18" t="s">
        <v>661</v>
      </c>
      <c r="F46" s="7">
        <f t="shared" si="5"/>
        <v>9</v>
      </c>
      <c r="J46" s="55">
        <v>20</v>
      </c>
      <c r="K46" s="40">
        <v>7</v>
      </c>
      <c r="L46" s="44">
        <v>12</v>
      </c>
      <c r="M46" s="49">
        <v>8</v>
      </c>
      <c r="N46" s="31">
        <v>11</v>
      </c>
      <c r="P46" s="55">
        <v>20</v>
      </c>
      <c r="Q46" s="40">
        <f t="shared" si="1"/>
        <v>0.35</v>
      </c>
      <c r="R46" s="44">
        <f t="shared" si="2"/>
        <v>0.6</v>
      </c>
      <c r="S46" s="49">
        <f t="shared" si="3"/>
        <v>0.4</v>
      </c>
      <c r="T46" s="58">
        <f t="shared" si="4"/>
        <v>0.91666666666666663</v>
      </c>
    </row>
    <row r="47" spans="5:20" x14ac:dyDescent="0.15">
      <c r="E47" s="18" t="s">
        <v>645</v>
      </c>
      <c r="F47" s="7">
        <f t="shared" si="5"/>
        <v>9</v>
      </c>
      <c r="J47" s="45" t="s">
        <v>1994</v>
      </c>
      <c r="K47" s="45">
        <f>SUM(K27:K46)</f>
        <v>141</v>
      </c>
      <c r="L47" s="45">
        <f t="shared" ref="L47:M47" si="6">SUM(L27:L46)</f>
        <v>247</v>
      </c>
      <c r="M47" s="45">
        <f t="shared" si="6"/>
        <v>131</v>
      </c>
      <c r="P47" s="56" t="s">
        <v>1996</v>
      </c>
      <c r="Q47" s="60">
        <f>AVERAGE(Q27:Q46)</f>
        <v>0.35249999999999992</v>
      </c>
      <c r="R47" s="60">
        <f>AVERAGE(R27:R46)</f>
        <v>0.61749999999999994</v>
      </c>
      <c r="S47" s="60">
        <f>AVERAGE(S27:S46)</f>
        <v>0.32749999999999996</v>
      </c>
      <c r="T47" s="59">
        <f>AVERAGE(T27:T46)</f>
        <v>0.97481185481185473</v>
      </c>
    </row>
    <row r="48" spans="5:20" x14ac:dyDescent="0.15">
      <c r="E48" s="18" t="s">
        <v>671</v>
      </c>
      <c r="F48" s="7">
        <f t="shared" si="5"/>
        <v>10</v>
      </c>
      <c r="J48" s="29"/>
      <c r="K48" s="29"/>
      <c r="L48" s="29"/>
      <c r="M48" s="29"/>
      <c r="P48" s="61"/>
      <c r="Q48" s="62"/>
      <c r="R48" s="62"/>
      <c r="S48" s="62"/>
      <c r="T48" s="59"/>
    </row>
    <row r="49" spans="5:20" x14ac:dyDescent="0.15">
      <c r="E49" s="18" t="s">
        <v>643</v>
      </c>
      <c r="F49" s="7">
        <f t="shared" si="5"/>
        <v>10</v>
      </c>
      <c r="J49" t="s">
        <v>2002</v>
      </c>
      <c r="K49" t="e">
        <f>COUNTIF(#REF!,統計!$J$49)</f>
        <v>#REF!</v>
      </c>
      <c r="L49" t="e">
        <f>COUNTIF(#REF!,統計!$J$49)</f>
        <v>#REF!</v>
      </c>
      <c r="M49" t="e">
        <f>COUNTIF(#REF!,統計!$J$49)</f>
        <v>#REF!</v>
      </c>
      <c r="P49" s="61"/>
      <c r="Q49" s="62"/>
      <c r="R49" s="62"/>
      <c r="S49" s="62"/>
      <c r="T49" s="59"/>
    </row>
    <row r="50" spans="5:20" ht="14.25" thickBot="1" x14ac:dyDescent="0.2">
      <c r="E50" s="18" t="s">
        <v>665</v>
      </c>
      <c r="F50" s="7">
        <f t="shared" si="5"/>
        <v>10</v>
      </c>
      <c r="O50" s="34"/>
      <c r="P50" s="57"/>
      <c r="Q50" s="57"/>
      <c r="R50" s="57"/>
      <c r="S50" s="59"/>
    </row>
    <row r="51" spans="5:20" ht="14.25" thickBot="1" x14ac:dyDescent="0.2">
      <c r="E51" s="18" t="s">
        <v>654</v>
      </c>
      <c r="F51" s="7">
        <f t="shared" si="5"/>
        <v>10</v>
      </c>
      <c r="I51" s="26" t="s">
        <v>1998</v>
      </c>
      <c r="J51">
        <v>20</v>
      </c>
      <c r="K51" s="52" t="s">
        <v>1991</v>
      </c>
      <c r="L51" s="50" t="s">
        <v>1992</v>
      </c>
      <c r="M51" s="51" t="s">
        <v>1993</v>
      </c>
      <c r="N51" s="34"/>
      <c r="P51" s="34" t="s">
        <v>1995</v>
      </c>
      <c r="Q51" s="52" t="s">
        <v>1991</v>
      </c>
      <c r="R51" s="50" t="s">
        <v>1992</v>
      </c>
      <c r="S51" s="51" t="s">
        <v>1993</v>
      </c>
    </row>
    <row r="52" spans="5:20" x14ac:dyDescent="0.15">
      <c r="E52" s="18" t="s">
        <v>674</v>
      </c>
      <c r="F52" s="7">
        <f t="shared" si="5"/>
        <v>10</v>
      </c>
      <c r="J52" s="53">
        <v>1</v>
      </c>
      <c r="K52" s="48">
        <v>10</v>
      </c>
      <c r="L52" s="47">
        <v>16</v>
      </c>
      <c r="M52" s="46">
        <v>10</v>
      </c>
      <c r="N52" s="31"/>
      <c r="P52" s="53">
        <v>1</v>
      </c>
      <c r="Q52" s="48">
        <f t="shared" ref="Q52:Q71" si="7">K52/$J$26</f>
        <v>0.5</v>
      </c>
      <c r="R52" s="47">
        <f t="shared" ref="R52:R71" si="8">L52/$J$26</f>
        <v>0.8</v>
      </c>
      <c r="S52" s="46">
        <f t="shared" ref="S52:S71" si="9">M52/$J$26</f>
        <v>0.5</v>
      </c>
      <c r="T52" s="58"/>
    </row>
    <row r="53" spans="5:20" x14ac:dyDescent="0.15">
      <c r="E53" s="18" t="s">
        <v>636</v>
      </c>
      <c r="F53" s="7">
        <f t="shared" si="5"/>
        <v>10</v>
      </c>
      <c r="I53" s="29"/>
      <c r="J53" s="54">
        <v>2</v>
      </c>
      <c r="K53" s="43">
        <v>8</v>
      </c>
      <c r="L53" s="41">
        <v>12</v>
      </c>
      <c r="M53" s="42">
        <v>8</v>
      </c>
      <c r="N53" s="31"/>
      <c r="P53" s="54">
        <v>2</v>
      </c>
      <c r="Q53" s="43">
        <f t="shared" si="7"/>
        <v>0.4</v>
      </c>
      <c r="R53" s="41">
        <f t="shared" si="8"/>
        <v>0.6</v>
      </c>
      <c r="S53" s="42">
        <f t="shared" si="9"/>
        <v>0.4</v>
      </c>
      <c r="T53" s="58"/>
    </row>
    <row r="54" spans="5:20" x14ac:dyDescent="0.15">
      <c r="E54" s="18" t="s">
        <v>666</v>
      </c>
      <c r="F54" s="7">
        <f t="shared" si="5"/>
        <v>10</v>
      </c>
      <c r="I54" s="29"/>
      <c r="J54" s="54">
        <v>3</v>
      </c>
      <c r="K54" s="43">
        <v>11</v>
      </c>
      <c r="L54" s="41">
        <v>14</v>
      </c>
      <c r="M54" s="42">
        <v>11</v>
      </c>
      <c r="N54" s="31"/>
      <c r="P54" s="54">
        <v>3</v>
      </c>
      <c r="Q54" s="43">
        <f t="shared" si="7"/>
        <v>0.55000000000000004</v>
      </c>
      <c r="R54" s="41">
        <f t="shared" si="8"/>
        <v>0.7</v>
      </c>
      <c r="S54" s="42">
        <f t="shared" si="9"/>
        <v>0.55000000000000004</v>
      </c>
      <c r="T54" s="58"/>
    </row>
    <row r="55" spans="5:20" x14ac:dyDescent="0.15">
      <c r="E55" s="18" t="s">
        <v>1316</v>
      </c>
      <c r="F55" s="7">
        <f t="shared" si="5"/>
        <v>10</v>
      </c>
      <c r="I55" s="29"/>
      <c r="J55" s="54">
        <v>4</v>
      </c>
      <c r="K55" s="43">
        <v>9</v>
      </c>
      <c r="L55" s="41">
        <v>15</v>
      </c>
      <c r="M55" s="42">
        <v>7</v>
      </c>
      <c r="N55" s="31"/>
      <c r="P55" s="54">
        <v>4</v>
      </c>
      <c r="Q55" s="43">
        <f t="shared" si="7"/>
        <v>0.45</v>
      </c>
      <c r="R55" s="41">
        <f t="shared" si="8"/>
        <v>0.75</v>
      </c>
      <c r="S55" s="42">
        <f t="shared" si="9"/>
        <v>0.35</v>
      </c>
      <c r="T55" s="58"/>
    </row>
    <row r="56" spans="5:20" x14ac:dyDescent="0.15">
      <c r="E56" s="18" t="s">
        <v>683</v>
      </c>
      <c r="F56" s="7">
        <f t="shared" si="5"/>
        <v>10</v>
      </c>
      <c r="I56" s="29"/>
      <c r="J56" s="54">
        <v>5</v>
      </c>
      <c r="K56" s="43">
        <v>6</v>
      </c>
      <c r="L56" s="41">
        <v>15</v>
      </c>
      <c r="M56" s="42">
        <v>6</v>
      </c>
      <c r="N56" s="31"/>
      <c r="P56" s="54">
        <v>5</v>
      </c>
      <c r="Q56" s="43">
        <f t="shared" si="7"/>
        <v>0.3</v>
      </c>
      <c r="R56" s="41">
        <f t="shared" si="8"/>
        <v>0.75</v>
      </c>
      <c r="S56" s="42">
        <f t="shared" si="9"/>
        <v>0.3</v>
      </c>
      <c r="T56" s="58"/>
    </row>
    <row r="57" spans="5:20" x14ac:dyDescent="0.15">
      <c r="E57" s="18" t="s">
        <v>697</v>
      </c>
      <c r="F57" s="7">
        <f t="shared" si="5"/>
        <v>11</v>
      </c>
      <c r="I57" s="29"/>
      <c r="J57" s="54">
        <v>6</v>
      </c>
      <c r="K57" s="43">
        <v>5</v>
      </c>
      <c r="L57" s="41">
        <v>14</v>
      </c>
      <c r="M57" s="42">
        <v>3</v>
      </c>
      <c r="N57" s="31"/>
      <c r="P57" s="54">
        <v>6</v>
      </c>
      <c r="Q57" s="43">
        <f t="shared" si="7"/>
        <v>0.25</v>
      </c>
      <c r="R57" s="41">
        <f t="shared" si="8"/>
        <v>0.7</v>
      </c>
      <c r="S57" s="42">
        <f t="shared" si="9"/>
        <v>0.15</v>
      </c>
      <c r="T57" s="58"/>
    </row>
    <row r="58" spans="5:20" x14ac:dyDescent="0.15">
      <c r="E58" s="18" t="s">
        <v>1244</v>
      </c>
      <c r="F58" s="7">
        <f t="shared" si="5"/>
        <v>11</v>
      </c>
      <c r="J58" s="54">
        <v>7</v>
      </c>
      <c r="K58" s="43">
        <v>11</v>
      </c>
      <c r="L58" s="41">
        <v>15</v>
      </c>
      <c r="M58" s="42">
        <v>11</v>
      </c>
      <c r="N58" s="31"/>
      <c r="P58" s="54">
        <v>7</v>
      </c>
      <c r="Q58" s="43">
        <f t="shared" si="7"/>
        <v>0.55000000000000004</v>
      </c>
      <c r="R58" s="41">
        <f t="shared" si="8"/>
        <v>0.75</v>
      </c>
      <c r="S58" s="42">
        <f t="shared" si="9"/>
        <v>0.55000000000000004</v>
      </c>
      <c r="T58" s="58"/>
    </row>
    <row r="59" spans="5:20" x14ac:dyDescent="0.15">
      <c r="E59" s="18" t="s">
        <v>667</v>
      </c>
      <c r="F59" s="7">
        <f t="shared" si="5"/>
        <v>11</v>
      </c>
      <c r="J59" s="54">
        <v>8</v>
      </c>
      <c r="K59" s="43">
        <v>3</v>
      </c>
      <c r="L59" s="41">
        <v>12</v>
      </c>
      <c r="M59" s="42">
        <v>3</v>
      </c>
      <c r="N59" s="31"/>
      <c r="P59" s="54">
        <v>8</v>
      </c>
      <c r="Q59" s="43">
        <f t="shared" si="7"/>
        <v>0.15</v>
      </c>
      <c r="R59" s="41">
        <f t="shared" si="8"/>
        <v>0.6</v>
      </c>
      <c r="S59" s="42">
        <f t="shared" si="9"/>
        <v>0.15</v>
      </c>
      <c r="T59" s="58"/>
    </row>
    <row r="60" spans="5:20" x14ac:dyDescent="0.15">
      <c r="E60" s="18" t="s">
        <v>682</v>
      </c>
      <c r="F60" s="7">
        <f t="shared" si="5"/>
        <v>11</v>
      </c>
      <c r="J60" s="54">
        <v>9</v>
      </c>
      <c r="K60" s="43">
        <v>7</v>
      </c>
      <c r="L60" s="41">
        <v>15</v>
      </c>
      <c r="M60" s="42">
        <v>5</v>
      </c>
      <c r="N60" s="31"/>
      <c r="P60" s="54">
        <v>9</v>
      </c>
      <c r="Q60" s="43">
        <f t="shared" si="7"/>
        <v>0.35</v>
      </c>
      <c r="R60" s="41">
        <f t="shared" si="8"/>
        <v>0.75</v>
      </c>
      <c r="S60" s="42">
        <f t="shared" si="9"/>
        <v>0.25</v>
      </c>
      <c r="T60" s="58"/>
    </row>
    <row r="61" spans="5:20" x14ac:dyDescent="0.15">
      <c r="E61" s="18" t="s">
        <v>679</v>
      </c>
      <c r="F61" s="7">
        <f t="shared" si="5"/>
        <v>11</v>
      </c>
      <c r="J61" s="54">
        <v>10</v>
      </c>
      <c r="K61" s="43">
        <v>6</v>
      </c>
      <c r="L61" s="41">
        <v>10</v>
      </c>
      <c r="M61" s="42">
        <v>7</v>
      </c>
      <c r="N61" s="31"/>
      <c r="P61" s="54">
        <v>10</v>
      </c>
      <c r="Q61" s="43">
        <f t="shared" si="7"/>
        <v>0.3</v>
      </c>
      <c r="R61" s="41">
        <f t="shared" si="8"/>
        <v>0.5</v>
      </c>
      <c r="S61" s="42">
        <f t="shared" si="9"/>
        <v>0.35</v>
      </c>
      <c r="T61" s="58"/>
    </row>
    <row r="62" spans="5:20" x14ac:dyDescent="0.15">
      <c r="E62" s="18" t="s">
        <v>692</v>
      </c>
      <c r="F62" s="7">
        <f t="shared" si="5"/>
        <v>11</v>
      </c>
      <c r="J62" s="54">
        <v>11</v>
      </c>
      <c r="K62" s="43">
        <v>9</v>
      </c>
      <c r="L62" s="41">
        <v>11</v>
      </c>
      <c r="M62" s="42">
        <v>7</v>
      </c>
      <c r="N62" s="31"/>
      <c r="P62" s="54">
        <v>11</v>
      </c>
      <c r="Q62" s="43">
        <f t="shared" si="7"/>
        <v>0.45</v>
      </c>
      <c r="R62" s="41">
        <f t="shared" si="8"/>
        <v>0.55000000000000004</v>
      </c>
      <c r="S62" s="42">
        <f t="shared" si="9"/>
        <v>0.35</v>
      </c>
      <c r="T62" s="58"/>
    </row>
    <row r="63" spans="5:20" x14ac:dyDescent="0.15">
      <c r="E63" s="18" t="s">
        <v>655</v>
      </c>
      <c r="F63" s="7">
        <f t="shared" si="5"/>
        <v>11</v>
      </c>
      <c r="J63" s="54">
        <v>12</v>
      </c>
      <c r="K63" s="43">
        <v>4</v>
      </c>
      <c r="L63" s="41">
        <v>7</v>
      </c>
      <c r="M63" s="42">
        <v>4</v>
      </c>
      <c r="N63" s="31"/>
      <c r="P63" s="54">
        <v>12</v>
      </c>
      <c r="Q63" s="43">
        <f t="shared" si="7"/>
        <v>0.2</v>
      </c>
      <c r="R63" s="41">
        <f t="shared" si="8"/>
        <v>0.35</v>
      </c>
      <c r="S63" s="42">
        <f t="shared" si="9"/>
        <v>0.2</v>
      </c>
      <c r="T63" s="58"/>
    </row>
    <row r="64" spans="5:20" x14ac:dyDescent="0.15">
      <c r="E64" s="18" t="s">
        <v>704</v>
      </c>
      <c r="F64" s="7">
        <f t="shared" si="5"/>
        <v>11</v>
      </c>
      <c r="J64" s="54">
        <v>13</v>
      </c>
      <c r="K64" s="43">
        <v>2</v>
      </c>
      <c r="L64" s="41">
        <v>10</v>
      </c>
      <c r="M64" s="42">
        <v>2</v>
      </c>
      <c r="N64" s="31"/>
      <c r="P64" s="54">
        <v>13</v>
      </c>
      <c r="Q64" s="43">
        <f t="shared" si="7"/>
        <v>0.1</v>
      </c>
      <c r="R64" s="41">
        <f t="shared" si="8"/>
        <v>0.5</v>
      </c>
      <c r="S64" s="42">
        <f t="shared" si="9"/>
        <v>0.1</v>
      </c>
      <c r="T64" s="58"/>
    </row>
    <row r="65" spans="5:20" x14ac:dyDescent="0.15">
      <c r="E65" s="18" t="s">
        <v>702</v>
      </c>
      <c r="F65" s="7">
        <f t="shared" si="5"/>
        <v>11</v>
      </c>
      <c r="J65" s="54">
        <v>14</v>
      </c>
      <c r="K65" s="43">
        <v>11</v>
      </c>
      <c r="L65" s="41">
        <v>14</v>
      </c>
      <c r="M65" s="42">
        <v>10</v>
      </c>
      <c r="N65" s="31"/>
      <c r="P65" s="54">
        <v>14</v>
      </c>
      <c r="Q65" s="43">
        <f t="shared" si="7"/>
        <v>0.55000000000000004</v>
      </c>
      <c r="R65" s="41">
        <f t="shared" si="8"/>
        <v>0.7</v>
      </c>
      <c r="S65" s="42">
        <f t="shared" si="9"/>
        <v>0.5</v>
      </c>
      <c r="T65" s="58"/>
    </row>
    <row r="66" spans="5:20" x14ac:dyDescent="0.15">
      <c r="E66" s="18" t="s">
        <v>701</v>
      </c>
      <c r="F66" s="7">
        <f t="shared" ref="F66:F97" si="10">COUNTIFS(材料リスト,E66)</f>
        <v>11</v>
      </c>
      <c r="J66" s="54">
        <v>15</v>
      </c>
      <c r="K66" s="43">
        <v>3</v>
      </c>
      <c r="L66" s="41">
        <v>10</v>
      </c>
      <c r="M66" s="42">
        <v>4</v>
      </c>
      <c r="N66" s="31"/>
      <c r="P66" s="54">
        <v>15</v>
      </c>
      <c r="Q66" s="43">
        <f t="shared" si="7"/>
        <v>0.15</v>
      </c>
      <c r="R66" s="41">
        <f t="shared" si="8"/>
        <v>0.5</v>
      </c>
      <c r="S66" s="42">
        <f t="shared" si="9"/>
        <v>0.2</v>
      </c>
      <c r="T66" s="58"/>
    </row>
    <row r="67" spans="5:20" x14ac:dyDescent="0.15">
      <c r="E67" s="18" t="s">
        <v>756</v>
      </c>
      <c r="F67" s="7">
        <f t="shared" si="10"/>
        <v>12</v>
      </c>
      <c r="J67" s="54">
        <v>16</v>
      </c>
      <c r="K67" s="43">
        <v>9</v>
      </c>
      <c r="L67" s="41">
        <v>11</v>
      </c>
      <c r="M67" s="42">
        <v>7</v>
      </c>
      <c r="N67" s="31"/>
      <c r="P67" s="54">
        <v>16</v>
      </c>
      <c r="Q67" s="43">
        <f t="shared" si="7"/>
        <v>0.45</v>
      </c>
      <c r="R67" s="41">
        <f t="shared" si="8"/>
        <v>0.55000000000000004</v>
      </c>
      <c r="S67" s="42">
        <f t="shared" si="9"/>
        <v>0.35</v>
      </c>
      <c r="T67" s="58"/>
    </row>
    <row r="68" spans="5:20" x14ac:dyDescent="0.15">
      <c r="E68" s="18" t="s">
        <v>680</v>
      </c>
      <c r="F68" s="7">
        <f t="shared" si="10"/>
        <v>12</v>
      </c>
      <c r="J68" s="54">
        <v>17</v>
      </c>
      <c r="K68" s="43">
        <v>7</v>
      </c>
      <c r="L68" s="41">
        <v>13</v>
      </c>
      <c r="M68" s="42">
        <v>5</v>
      </c>
      <c r="N68" s="31"/>
      <c r="P68" s="54">
        <v>17</v>
      </c>
      <c r="Q68" s="43">
        <f t="shared" si="7"/>
        <v>0.35</v>
      </c>
      <c r="R68" s="41">
        <f t="shared" si="8"/>
        <v>0.65</v>
      </c>
      <c r="S68" s="42">
        <f t="shared" si="9"/>
        <v>0.25</v>
      </c>
      <c r="T68" s="58"/>
    </row>
    <row r="69" spans="5:20" x14ac:dyDescent="0.15">
      <c r="E69" s="18" t="s">
        <v>658</v>
      </c>
      <c r="F69" s="7">
        <f t="shared" si="10"/>
        <v>13</v>
      </c>
      <c r="J69" s="54">
        <v>18</v>
      </c>
      <c r="K69" s="43">
        <v>7</v>
      </c>
      <c r="L69" s="41">
        <v>10</v>
      </c>
      <c r="M69" s="42">
        <v>7</v>
      </c>
      <c r="N69" s="31"/>
      <c r="P69" s="54">
        <v>18</v>
      </c>
      <c r="Q69" s="43">
        <f t="shared" si="7"/>
        <v>0.35</v>
      </c>
      <c r="R69" s="41">
        <f t="shared" si="8"/>
        <v>0.5</v>
      </c>
      <c r="S69" s="42">
        <f t="shared" si="9"/>
        <v>0.35</v>
      </c>
      <c r="T69" s="58"/>
    </row>
    <row r="70" spans="5:20" x14ac:dyDescent="0.15">
      <c r="E70" s="18" t="s">
        <v>650</v>
      </c>
      <c r="F70" s="7">
        <f t="shared" si="10"/>
        <v>13</v>
      </c>
      <c r="J70" s="54">
        <v>19</v>
      </c>
      <c r="K70" s="43">
        <v>6</v>
      </c>
      <c r="L70" s="41">
        <v>11</v>
      </c>
      <c r="M70" s="42">
        <v>6</v>
      </c>
      <c r="N70" s="31"/>
      <c r="P70" s="54">
        <v>19</v>
      </c>
      <c r="Q70" s="43">
        <f t="shared" si="7"/>
        <v>0.3</v>
      </c>
      <c r="R70" s="41">
        <f t="shared" si="8"/>
        <v>0.55000000000000004</v>
      </c>
      <c r="S70" s="42">
        <f t="shared" si="9"/>
        <v>0.3</v>
      </c>
      <c r="T70" s="58"/>
    </row>
    <row r="71" spans="5:20" ht="14.25" thickBot="1" x14ac:dyDescent="0.2">
      <c r="E71" s="18" t="s">
        <v>639</v>
      </c>
      <c r="F71" s="7">
        <f t="shared" si="10"/>
        <v>13</v>
      </c>
      <c r="J71" s="55">
        <v>20</v>
      </c>
      <c r="K71" s="40">
        <v>7</v>
      </c>
      <c r="L71" s="44">
        <v>12</v>
      </c>
      <c r="M71" s="49">
        <v>8</v>
      </c>
      <c r="N71" s="31"/>
      <c r="P71" s="55">
        <v>20</v>
      </c>
      <c r="Q71" s="40">
        <f t="shared" si="7"/>
        <v>0.35</v>
      </c>
      <c r="R71" s="44">
        <f t="shared" si="8"/>
        <v>0.6</v>
      </c>
      <c r="S71" s="49">
        <f t="shared" si="9"/>
        <v>0.4</v>
      </c>
      <c r="T71" s="58"/>
    </row>
    <row r="72" spans="5:20" x14ac:dyDescent="0.15">
      <c r="E72" s="18" t="s">
        <v>798</v>
      </c>
      <c r="F72" s="7">
        <f t="shared" si="10"/>
        <v>13</v>
      </c>
      <c r="J72" s="45" t="s">
        <v>1994</v>
      </c>
      <c r="K72" s="45">
        <f>SUM(K52:K71)</f>
        <v>141</v>
      </c>
      <c r="L72" s="45">
        <f t="shared" ref="L72:M72" si="11">SUM(L52:L71)</f>
        <v>247</v>
      </c>
      <c r="M72" s="45">
        <f t="shared" si="11"/>
        <v>131</v>
      </c>
      <c r="P72" s="56" t="s">
        <v>1996</v>
      </c>
      <c r="Q72" s="60">
        <f>AVERAGE(Q52:Q71)</f>
        <v>0.35249999999999992</v>
      </c>
      <c r="R72" s="60">
        <f>AVERAGE(R52:R71)</f>
        <v>0.61749999999999994</v>
      </c>
      <c r="S72" s="60">
        <f>AVERAGE(S52:S71)</f>
        <v>0.32749999999999996</v>
      </c>
      <c r="T72" s="59"/>
    </row>
    <row r="73" spans="5:20" x14ac:dyDescent="0.15">
      <c r="E73" s="18" t="s">
        <v>648</v>
      </c>
      <c r="F73" s="7">
        <f t="shared" si="10"/>
        <v>14</v>
      </c>
    </row>
    <row r="74" spans="5:20" x14ac:dyDescent="0.15">
      <c r="E74" s="18" t="s">
        <v>688</v>
      </c>
      <c r="F74" s="7">
        <f t="shared" si="10"/>
        <v>17</v>
      </c>
      <c r="J74" t="s">
        <v>2002</v>
      </c>
      <c r="K74" t="e">
        <f>COUNTIF(#REF!,統計!$J$74)</f>
        <v>#REF!</v>
      </c>
      <c r="L74" t="e">
        <f>COUNTIF(#REF!,統計!$J$74)</f>
        <v>#REF!</v>
      </c>
      <c r="M74" t="e">
        <f>COUNTIF(#REF!,統計!$J$74)</f>
        <v>#REF!</v>
      </c>
    </row>
    <row r="75" spans="5:20" ht="14.25" thickBot="1" x14ac:dyDescent="0.2">
      <c r="E75" s="18" t="s">
        <v>638</v>
      </c>
      <c r="F75" s="7">
        <f t="shared" si="10"/>
        <v>17</v>
      </c>
    </row>
    <row r="76" spans="5:20" ht="14.25" thickBot="1" x14ac:dyDescent="0.2">
      <c r="E76" s="18" t="s">
        <v>647</v>
      </c>
      <c r="F76" s="7">
        <f t="shared" si="10"/>
        <v>17</v>
      </c>
      <c r="I76" s="26" t="s">
        <v>2003</v>
      </c>
      <c r="J76">
        <v>20</v>
      </c>
      <c r="K76" s="52" t="s">
        <v>1991</v>
      </c>
      <c r="L76" s="50" t="s">
        <v>1992</v>
      </c>
      <c r="M76" s="51" t="s">
        <v>1993</v>
      </c>
      <c r="N76" s="34"/>
      <c r="P76" s="34" t="s">
        <v>1995</v>
      </c>
      <c r="Q76" s="52" t="s">
        <v>1991</v>
      </c>
      <c r="R76" s="50" t="s">
        <v>1992</v>
      </c>
      <c r="S76" s="51" t="s">
        <v>1993</v>
      </c>
    </row>
    <row r="77" spans="5:20" x14ac:dyDescent="0.15">
      <c r="E77" s="18" t="s">
        <v>693</v>
      </c>
      <c r="F77" s="7">
        <f t="shared" si="10"/>
        <v>17</v>
      </c>
      <c r="J77" s="53">
        <v>1</v>
      </c>
      <c r="K77" s="48">
        <v>16</v>
      </c>
      <c r="L77" s="47">
        <v>18</v>
      </c>
      <c r="M77" s="46">
        <v>17</v>
      </c>
      <c r="N77" s="31">
        <v>16</v>
      </c>
      <c r="P77" s="53">
        <v>1</v>
      </c>
      <c r="Q77" s="48">
        <f t="shared" ref="Q77:Q96" si="12">K77/$J$26</f>
        <v>0.8</v>
      </c>
      <c r="R77" s="47">
        <f t="shared" ref="R77:R96" si="13">L77/$J$26</f>
        <v>0.9</v>
      </c>
      <c r="S77" s="46">
        <f t="shared" ref="S77:S96" si="14">M77/$J$26</f>
        <v>0.85</v>
      </c>
      <c r="T77" s="58">
        <f t="shared" ref="T77:T96" si="15">N77/L77</f>
        <v>0.88888888888888884</v>
      </c>
    </row>
    <row r="78" spans="5:20" x14ac:dyDescent="0.15">
      <c r="E78" s="18" t="s">
        <v>649</v>
      </c>
      <c r="F78" s="7">
        <f t="shared" si="10"/>
        <v>18</v>
      </c>
      <c r="I78" s="29"/>
      <c r="J78" s="54">
        <v>2</v>
      </c>
      <c r="K78" s="43">
        <v>17</v>
      </c>
      <c r="L78" s="41">
        <v>18</v>
      </c>
      <c r="M78" s="42">
        <v>17</v>
      </c>
      <c r="N78" s="31">
        <v>15</v>
      </c>
      <c r="P78" s="54">
        <v>2</v>
      </c>
      <c r="Q78" s="43">
        <f t="shared" si="12"/>
        <v>0.85</v>
      </c>
      <c r="R78" s="41">
        <f t="shared" si="13"/>
        <v>0.9</v>
      </c>
      <c r="S78" s="42">
        <f t="shared" si="14"/>
        <v>0.85</v>
      </c>
      <c r="T78" s="58">
        <f t="shared" si="15"/>
        <v>0.83333333333333337</v>
      </c>
    </row>
    <row r="79" spans="5:20" x14ac:dyDescent="0.15">
      <c r="E79" s="18" t="s">
        <v>617</v>
      </c>
      <c r="F79" s="7">
        <f t="shared" si="10"/>
        <v>18</v>
      </c>
      <c r="I79" s="29"/>
      <c r="J79" s="54">
        <v>3</v>
      </c>
      <c r="K79" s="43">
        <v>14</v>
      </c>
      <c r="L79" s="41">
        <v>17</v>
      </c>
      <c r="M79" s="42">
        <v>15</v>
      </c>
      <c r="N79" s="31">
        <v>14</v>
      </c>
      <c r="P79" s="54">
        <v>3</v>
      </c>
      <c r="Q79" s="43">
        <f t="shared" si="12"/>
        <v>0.7</v>
      </c>
      <c r="R79" s="41">
        <f t="shared" si="13"/>
        <v>0.85</v>
      </c>
      <c r="S79" s="42">
        <f t="shared" si="14"/>
        <v>0.75</v>
      </c>
      <c r="T79" s="58">
        <f t="shared" si="15"/>
        <v>0.82352941176470584</v>
      </c>
    </row>
    <row r="80" spans="5:20" x14ac:dyDescent="0.15">
      <c r="E80" s="18" t="s">
        <v>618</v>
      </c>
      <c r="F80" s="7">
        <f t="shared" si="10"/>
        <v>18</v>
      </c>
      <c r="I80" s="29"/>
      <c r="J80" s="54">
        <v>4</v>
      </c>
      <c r="K80" s="43">
        <v>13</v>
      </c>
      <c r="L80" s="41">
        <v>16</v>
      </c>
      <c r="M80" s="42">
        <v>11</v>
      </c>
      <c r="N80" s="31">
        <v>11</v>
      </c>
      <c r="P80" s="54">
        <v>4</v>
      </c>
      <c r="Q80" s="43">
        <f t="shared" si="12"/>
        <v>0.65</v>
      </c>
      <c r="R80" s="41">
        <f t="shared" si="13"/>
        <v>0.8</v>
      </c>
      <c r="S80" s="42">
        <f t="shared" si="14"/>
        <v>0.55000000000000004</v>
      </c>
      <c r="T80" s="58">
        <f t="shared" si="15"/>
        <v>0.6875</v>
      </c>
    </row>
    <row r="81" spans="5:20" x14ac:dyDescent="0.15">
      <c r="E81" s="18" t="s">
        <v>625</v>
      </c>
      <c r="F81" s="7">
        <f t="shared" si="10"/>
        <v>20</v>
      </c>
      <c r="I81" s="29"/>
      <c r="J81" s="54">
        <v>5</v>
      </c>
      <c r="K81" s="43">
        <v>11</v>
      </c>
      <c r="L81" s="41">
        <v>17</v>
      </c>
      <c r="M81" s="42">
        <v>12</v>
      </c>
      <c r="N81" s="31">
        <v>11</v>
      </c>
      <c r="P81" s="54">
        <v>5</v>
      </c>
      <c r="Q81" s="43">
        <f t="shared" si="12"/>
        <v>0.55000000000000004</v>
      </c>
      <c r="R81" s="41">
        <f t="shared" si="13"/>
        <v>0.85</v>
      </c>
      <c r="S81" s="42">
        <f t="shared" si="14"/>
        <v>0.6</v>
      </c>
      <c r="T81" s="58">
        <f t="shared" si="15"/>
        <v>0.6470588235294118</v>
      </c>
    </row>
    <row r="82" spans="5:20" x14ac:dyDescent="0.15">
      <c r="E82" s="18" t="s">
        <v>668</v>
      </c>
      <c r="F82" s="7">
        <f t="shared" si="10"/>
        <v>20</v>
      </c>
      <c r="I82" s="29"/>
      <c r="J82" s="54">
        <v>6</v>
      </c>
      <c r="K82" s="43">
        <v>11</v>
      </c>
      <c r="L82" s="41">
        <v>18</v>
      </c>
      <c r="M82" s="42">
        <v>10</v>
      </c>
      <c r="N82" s="31">
        <v>10</v>
      </c>
      <c r="P82" s="54">
        <v>6</v>
      </c>
      <c r="Q82" s="43">
        <f t="shared" si="12"/>
        <v>0.55000000000000004</v>
      </c>
      <c r="R82" s="41">
        <f t="shared" si="13"/>
        <v>0.9</v>
      </c>
      <c r="S82" s="42">
        <f t="shared" si="14"/>
        <v>0.5</v>
      </c>
      <c r="T82" s="58">
        <f t="shared" si="15"/>
        <v>0.55555555555555558</v>
      </c>
    </row>
    <row r="83" spans="5:20" x14ac:dyDescent="0.15">
      <c r="E83" s="18" t="s">
        <v>653</v>
      </c>
      <c r="F83" s="7">
        <f t="shared" si="10"/>
        <v>21</v>
      </c>
      <c r="J83" s="54">
        <v>7</v>
      </c>
      <c r="K83" s="43">
        <v>14</v>
      </c>
      <c r="L83" s="41">
        <v>20</v>
      </c>
      <c r="M83" s="42">
        <v>14</v>
      </c>
      <c r="N83" s="31">
        <v>14</v>
      </c>
      <c r="P83" s="54">
        <v>7</v>
      </c>
      <c r="Q83" s="43">
        <f t="shared" si="12"/>
        <v>0.7</v>
      </c>
      <c r="R83" s="41">
        <f t="shared" si="13"/>
        <v>1</v>
      </c>
      <c r="S83" s="42">
        <f t="shared" si="14"/>
        <v>0.7</v>
      </c>
      <c r="T83" s="58">
        <f t="shared" si="15"/>
        <v>0.7</v>
      </c>
    </row>
    <row r="84" spans="5:20" x14ac:dyDescent="0.15">
      <c r="E84" s="18" t="s">
        <v>660</v>
      </c>
      <c r="F84" s="7">
        <f t="shared" si="10"/>
        <v>22</v>
      </c>
      <c r="J84" s="54">
        <v>8</v>
      </c>
      <c r="K84" s="43">
        <v>11</v>
      </c>
      <c r="L84" s="41">
        <v>14</v>
      </c>
      <c r="M84" s="42">
        <v>11</v>
      </c>
      <c r="N84" s="31">
        <v>8</v>
      </c>
      <c r="P84" s="54">
        <v>8</v>
      </c>
      <c r="Q84" s="43">
        <f t="shared" si="12"/>
        <v>0.55000000000000004</v>
      </c>
      <c r="R84" s="41">
        <f t="shared" si="13"/>
        <v>0.7</v>
      </c>
      <c r="S84" s="42">
        <f t="shared" si="14"/>
        <v>0.55000000000000004</v>
      </c>
      <c r="T84" s="58">
        <f t="shared" si="15"/>
        <v>0.5714285714285714</v>
      </c>
    </row>
    <row r="85" spans="5:20" x14ac:dyDescent="0.15">
      <c r="E85" s="18" t="s">
        <v>640</v>
      </c>
      <c r="F85" s="7">
        <f t="shared" si="10"/>
        <v>23</v>
      </c>
      <c r="J85" s="54">
        <v>9</v>
      </c>
      <c r="K85" s="43">
        <v>14</v>
      </c>
      <c r="L85" s="41">
        <v>18</v>
      </c>
      <c r="M85" s="42">
        <v>14</v>
      </c>
      <c r="N85" s="31">
        <v>14</v>
      </c>
      <c r="P85" s="54">
        <v>9</v>
      </c>
      <c r="Q85" s="43">
        <f t="shared" si="12"/>
        <v>0.7</v>
      </c>
      <c r="R85" s="41">
        <f t="shared" si="13"/>
        <v>0.9</v>
      </c>
      <c r="S85" s="42">
        <f t="shared" si="14"/>
        <v>0.7</v>
      </c>
      <c r="T85" s="58">
        <f t="shared" si="15"/>
        <v>0.77777777777777779</v>
      </c>
    </row>
    <row r="86" spans="5:20" x14ac:dyDescent="0.15">
      <c r="E86" s="18" t="s">
        <v>624</v>
      </c>
      <c r="F86" s="7">
        <f t="shared" si="10"/>
        <v>23</v>
      </c>
      <c r="J86" s="54">
        <v>10</v>
      </c>
      <c r="K86" s="43">
        <v>12</v>
      </c>
      <c r="L86" s="41">
        <v>15</v>
      </c>
      <c r="M86" s="42">
        <v>11</v>
      </c>
      <c r="N86" s="31">
        <v>11</v>
      </c>
      <c r="P86" s="54">
        <v>10</v>
      </c>
      <c r="Q86" s="43">
        <f t="shared" si="12"/>
        <v>0.6</v>
      </c>
      <c r="R86" s="41">
        <f t="shared" si="13"/>
        <v>0.75</v>
      </c>
      <c r="S86" s="42">
        <f t="shared" si="14"/>
        <v>0.55000000000000004</v>
      </c>
      <c r="T86" s="58">
        <f t="shared" si="15"/>
        <v>0.73333333333333328</v>
      </c>
    </row>
    <row r="87" spans="5:20" x14ac:dyDescent="0.15">
      <c r="E87" s="18" t="s">
        <v>628</v>
      </c>
      <c r="F87" s="7">
        <f t="shared" si="10"/>
        <v>24</v>
      </c>
      <c r="J87" s="54">
        <v>11</v>
      </c>
      <c r="K87" s="43">
        <v>14</v>
      </c>
      <c r="L87" s="41">
        <v>15</v>
      </c>
      <c r="M87" s="42">
        <v>11</v>
      </c>
      <c r="N87" s="31">
        <v>11</v>
      </c>
      <c r="P87" s="54">
        <v>11</v>
      </c>
      <c r="Q87" s="43">
        <f t="shared" si="12"/>
        <v>0.7</v>
      </c>
      <c r="R87" s="41">
        <f t="shared" si="13"/>
        <v>0.75</v>
      </c>
      <c r="S87" s="42">
        <f t="shared" si="14"/>
        <v>0.55000000000000004</v>
      </c>
      <c r="T87" s="58">
        <f t="shared" si="15"/>
        <v>0.73333333333333328</v>
      </c>
    </row>
    <row r="88" spans="5:20" x14ac:dyDescent="0.15">
      <c r="E88" s="18" t="s">
        <v>632</v>
      </c>
      <c r="F88" s="7">
        <f t="shared" si="10"/>
        <v>25</v>
      </c>
      <c r="J88" s="54">
        <v>12</v>
      </c>
      <c r="K88" s="43">
        <v>11</v>
      </c>
      <c r="L88" s="41">
        <v>12</v>
      </c>
      <c r="M88" s="42">
        <v>13</v>
      </c>
      <c r="N88" s="31">
        <v>11</v>
      </c>
      <c r="P88" s="54">
        <v>12</v>
      </c>
      <c r="Q88" s="43">
        <f t="shared" si="12"/>
        <v>0.55000000000000004</v>
      </c>
      <c r="R88" s="41">
        <f t="shared" si="13"/>
        <v>0.6</v>
      </c>
      <c r="S88" s="42">
        <f t="shared" si="14"/>
        <v>0.65</v>
      </c>
      <c r="T88" s="58">
        <f t="shared" si="15"/>
        <v>0.91666666666666663</v>
      </c>
    </row>
    <row r="89" spans="5:20" x14ac:dyDescent="0.15">
      <c r="E89" s="18" t="s">
        <v>634</v>
      </c>
      <c r="F89" s="7">
        <f t="shared" si="10"/>
        <v>27</v>
      </c>
      <c r="J89" s="54">
        <v>13</v>
      </c>
      <c r="K89" s="43">
        <v>8</v>
      </c>
      <c r="L89" s="41">
        <v>18</v>
      </c>
      <c r="M89" s="42">
        <v>9</v>
      </c>
      <c r="N89" s="31">
        <v>9</v>
      </c>
      <c r="P89" s="54">
        <v>13</v>
      </c>
      <c r="Q89" s="43">
        <f t="shared" si="12"/>
        <v>0.4</v>
      </c>
      <c r="R89" s="41">
        <f t="shared" si="13"/>
        <v>0.9</v>
      </c>
      <c r="S89" s="42">
        <f t="shared" si="14"/>
        <v>0.45</v>
      </c>
      <c r="T89" s="58">
        <f t="shared" si="15"/>
        <v>0.5</v>
      </c>
    </row>
    <row r="90" spans="5:20" x14ac:dyDescent="0.15">
      <c r="E90" s="18" t="s">
        <v>644</v>
      </c>
      <c r="F90" s="7">
        <f t="shared" si="10"/>
        <v>29</v>
      </c>
      <c r="J90" s="54">
        <v>14</v>
      </c>
      <c r="K90" s="43">
        <v>12</v>
      </c>
      <c r="L90" s="41">
        <v>16</v>
      </c>
      <c r="M90" s="42">
        <v>13</v>
      </c>
      <c r="N90" s="31">
        <v>12</v>
      </c>
      <c r="P90" s="54">
        <v>14</v>
      </c>
      <c r="Q90" s="43">
        <f t="shared" si="12"/>
        <v>0.6</v>
      </c>
      <c r="R90" s="41">
        <f t="shared" si="13"/>
        <v>0.8</v>
      </c>
      <c r="S90" s="42">
        <f t="shared" si="14"/>
        <v>0.65</v>
      </c>
      <c r="T90" s="58">
        <f t="shared" si="15"/>
        <v>0.75</v>
      </c>
    </row>
    <row r="91" spans="5:20" x14ac:dyDescent="0.15">
      <c r="E91" s="18" t="s">
        <v>635</v>
      </c>
      <c r="F91" s="7">
        <f t="shared" si="10"/>
        <v>29</v>
      </c>
      <c r="J91" s="54">
        <v>15</v>
      </c>
      <c r="K91" s="43">
        <v>12</v>
      </c>
      <c r="L91" s="41">
        <v>15</v>
      </c>
      <c r="M91" s="42">
        <v>11</v>
      </c>
      <c r="N91" s="31">
        <v>10</v>
      </c>
      <c r="P91" s="54">
        <v>15</v>
      </c>
      <c r="Q91" s="43">
        <f t="shared" si="12"/>
        <v>0.6</v>
      </c>
      <c r="R91" s="41">
        <f t="shared" si="13"/>
        <v>0.75</v>
      </c>
      <c r="S91" s="42">
        <f t="shared" si="14"/>
        <v>0.55000000000000004</v>
      </c>
      <c r="T91" s="58">
        <f t="shared" si="15"/>
        <v>0.66666666666666663</v>
      </c>
    </row>
    <row r="92" spans="5:20" x14ac:dyDescent="0.15">
      <c r="E92" s="18" t="s">
        <v>673</v>
      </c>
      <c r="F92" s="7">
        <f t="shared" si="10"/>
        <v>33</v>
      </c>
      <c r="J92" s="54">
        <v>16</v>
      </c>
      <c r="K92" s="43">
        <v>13</v>
      </c>
      <c r="L92" s="41">
        <v>15</v>
      </c>
      <c r="M92" s="42">
        <v>12</v>
      </c>
      <c r="N92" s="31">
        <v>11</v>
      </c>
      <c r="P92" s="54">
        <v>16</v>
      </c>
      <c r="Q92" s="43">
        <f t="shared" si="12"/>
        <v>0.65</v>
      </c>
      <c r="R92" s="41">
        <f t="shared" si="13"/>
        <v>0.75</v>
      </c>
      <c r="S92" s="42">
        <f t="shared" si="14"/>
        <v>0.6</v>
      </c>
      <c r="T92" s="58">
        <f t="shared" si="15"/>
        <v>0.73333333333333328</v>
      </c>
    </row>
    <row r="93" spans="5:20" x14ac:dyDescent="0.15">
      <c r="E93" s="18" t="s">
        <v>675</v>
      </c>
      <c r="F93" s="7">
        <f t="shared" si="10"/>
        <v>34</v>
      </c>
      <c r="J93" s="54">
        <v>17</v>
      </c>
      <c r="K93" s="43">
        <v>13</v>
      </c>
      <c r="L93" s="41">
        <v>16</v>
      </c>
      <c r="M93" s="42">
        <v>14</v>
      </c>
      <c r="N93" s="31">
        <v>12</v>
      </c>
      <c r="P93" s="54">
        <v>17</v>
      </c>
      <c r="Q93" s="43">
        <f t="shared" si="12"/>
        <v>0.65</v>
      </c>
      <c r="R93" s="41">
        <f t="shared" si="13"/>
        <v>0.8</v>
      </c>
      <c r="S93" s="42">
        <f t="shared" si="14"/>
        <v>0.7</v>
      </c>
      <c r="T93" s="58">
        <f t="shared" si="15"/>
        <v>0.75</v>
      </c>
    </row>
    <row r="94" spans="5:20" x14ac:dyDescent="0.15">
      <c r="E94" s="18" t="s">
        <v>651</v>
      </c>
      <c r="F94" s="7">
        <f t="shared" si="10"/>
        <v>34</v>
      </c>
      <c r="J94" s="54">
        <v>18</v>
      </c>
      <c r="K94" s="43">
        <v>9</v>
      </c>
      <c r="L94" s="41">
        <v>15</v>
      </c>
      <c r="M94" s="42">
        <v>10</v>
      </c>
      <c r="N94" s="31">
        <v>9</v>
      </c>
      <c r="P94" s="54">
        <v>18</v>
      </c>
      <c r="Q94" s="43">
        <f t="shared" si="12"/>
        <v>0.45</v>
      </c>
      <c r="R94" s="41">
        <f t="shared" si="13"/>
        <v>0.75</v>
      </c>
      <c r="S94" s="42">
        <f t="shared" si="14"/>
        <v>0.5</v>
      </c>
      <c r="T94" s="58">
        <f t="shared" si="15"/>
        <v>0.6</v>
      </c>
    </row>
    <row r="95" spans="5:20" x14ac:dyDescent="0.15">
      <c r="E95" s="18" t="s">
        <v>646</v>
      </c>
      <c r="F95" s="7">
        <f t="shared" si="10"/>
        <v>34</v>
      </c>
      <c r="J95" s="54">
        <v>19</v>
      </c>
      <c r="K95" s="43">
        <v>15</v>
      </c>
      <c r="L95" s="41">
        <v>19</v>
      </c>
      <c r="M95" s="42">
        <v>15</v>
      </c>
      <c r="N95" s="31">
        <v>15</v>
      </c>
      <c r="P95" s="54">
        <v>19</v>
      </c>
      <c r="Q95" s="43">
        <f t="shared" si="12"/>
        <v>0.75</v>
      </c>
      <c r="R95" s="41">
        <f t="shared" si="13"/>
        <v>0.95</v>
      </c>
      <c r="S95" s="42">
        <f t="shared" si="14"/>
        <v>0.75</v>
      </c>
      <c r="T95" s="58">
        <f t="shared" si="15"/>
        <v>0.78947368421052633</v>
      </c>
    </row>
    <row r="96" spans="5:20" ht="14.25" thickBot="1" x14ac:dyDescent="0.2">
      <c r="E96" s="18" t="s">
        <v>629</v>
      </c>
      <c r="F96" s="7">
        <f t="shared" si="10"/>
        <v>39</v>
      </c>
      <c r="J96" s="55">
        <v>20</v>
      </c>
      <c r="K96" s="40">
        <v>13</v>
      </c>
      <c r="L96" s="44">
        <v>14</v>
      </c>
      <c r="M96" s="49">
        <v>12</v>
      </c>
      <c r="N96" s="31">
        <v>11</v>
      </c>
      <c r="P96" s="55">
        <v>20</v>
      </c>
      <c r="Q96" s="40">
        <f t="shared" si="12"/>
        <v>0.65</v>
      </c>
      <c r="R96" s="44">
        <f t="shared" si="13"/>
        <v>0.7</v>
      </c>
      <c r="S96" s="49">
        <f t="shared" si="14"/>
        <v>0.6</v>
      </c>
      <c r="T96" s="58">
        <f t="shared" si="15"/>
        <v>0.7857142857142857</v>
      </c>
    </row>
    <row r="97" spans="5:20" x14ac:dyDescent="0.15">
      <c r="E97" s="18" t="s">
        <v>623</v>
      </c>
      <c r="F97" s="7">
        <f t="shared" si="10"/>
        <v>40</v>
      </c>
      <c r="J97" s="45" t="s">
        <v>1994</v>
      </c>
      <c r="K97" s="45">
        <f>SUM(K77:K96)</f>
        <v>253</v>
      </c>
      <c r="L97" s="45">
        <f t="shared" ref="L97:M97" si="16">SUM(L77:L96)</f>
        <v>326</v>
      </c>
      <c r="M97" s="45">
        <f t="shared" si="16"/>
        <v>252</v>
      </c>
      <c r="P97" s="56" t="s">
        <v>1996</v>
      </c>
      <c r="Q97" s="60">
        <f>AVERAGE(Q77:Q96)</f>
        <v>0.63249999999999995</v>
      </c>
      <c r="R97" s="60">
        <f>AVERAGE(R77:R96)</f>
        <v>0.81500000000000006</v>
      </c>
      <c r="S97" s="60">
        <f>AVERAGE(S77:S96)</f>
        <v>0.63</v>
      </c>
      <c r="T97" s="59">
        <f>AVERAGE(T77:T96)</f>
        <v>0.72217968327681947</v>
      </c>
    </row>
    <row r="98" spans="5:20" x14ac:dyDescent="0.15">
      <c r="E98" s="18" t="s">
        <v>633</v>
      </c>
      <c r="F98" s="7">
        <f t="shared" ref="F98:F103" si="17">COUNTIFS(材料リスト,E98)</f>
        <v>40</v>
      </c>
    </row>
    <row r="99" spans="5:20" x14ac:dyDescent="0.15">
      <c r="E99" s="18" t="s">
        <v>621</v>
      </c>
      <c r="F99" s="7">
        <f t="shared" si="17"/>
        <v>71</v>
      </c>
    </row>
    <row r="100" spans="5:20" x14ac:dyDescent="0.15">
      <c r="E100" s="18" t="s">
        <v>627</v>
      </c>
      <c r="F100" s="7">
        <f t="shared" si="17"/>
        <v>74</v>
      </c>
    </row>
    <row r="101" spans="5:20" x14ac:dyDescent="0.15">
      <c r="E101" s="18" t="s">
        <v>619</v>
      </c>
      <c r="F101" s="7">
        <f t="shared" si="17"/>
        <v>77</v>
      </c>
    </row>
    <row r="102" spans="5:20" x14ac:dyDescent="0.15">
      <c r="E102" s="18" t="s">
        <v>622</v>
      </c>
      <c r="F102" s="7">
        <f t="shared" si="17"/>
        <v>81</v>
      </c>
    </row>
    <row r="103" spans="5:20" x14ac:dyDescent="0.15">
      <c r="E103" s="18" t="s">
        <v>626</v>
      </c>
      <c r="F103" s="7">
        <f t="shared" si="17"/>
        <v>108</v>
      </c>
    </row>
    <row r="104" spans="5:20" x14ac:dyDescent="0.15">
      <c r="E104" s="18"/>
      <c r="F104" s="7">
        <f t="shared" ref="F104:F106" si="18">COUNTIFS(材料リスト,E104)</f>
        <v>0</v>
      </c>
    </row>
    <row r="105" spans="5:20" x14ac:dyDescent="0.15">
      <c r="E105" s="18"/>
      <c r="F105" s="7">
        <f t="shared" si="18"/>
        <v>0</v>
      </c>
    </row>
    <row r="106" spans="5:20" x14ac:dyDescent="0.15">
      <c r="E106" s="18"/>
      <c r="F106" s="7">
        <f t="shared" si="18"/>
        <v>0</v>
      </c>
    </row>
    <row r="107" spans="5:20" x14ac:dyDescent="0.15">
      <c r="E107" s="18"/>
      <c r="F107" s="7">
        <f t="shared" ref="F107:F109" si="19">COUNTIFS(材料リスト,E107)</f>
        <v>0</v>
      </c>
    </row>
    <row r="108" spans="5:20" x14ac:dyDescent="0.15">
      <c r="E108" s="18"/>
      <c r="F108" s="7">
        <f t="shared" si="19"/>
        <v>0</v>
      </c>
    </row>
    <row r="109" spans="5:20" x14ac:dyDescent="0.15">
      <c r="E109" s="18"/>
      <c r="F109" s="7">
        <f t="shared" si="19"/>
        <v>0</v>
      </c>
    </row>
  </sheetData>
  <sortState ref="E2:F79">
    <sortCondition ref="F2:F79"/>
  </sortState>
  <mergeCells count="12">
    <mergeCell ref="L8:T8"/>
    <mergeCell ref="L3:Q3"/>
    <mergeCell ref="A1:C1"/>
    <mergeCell ref="A5:C5"/>
    <mergeCell ref="H1:I1"/>
    <mergeCell ref="H2:H4"/>
    <mergeCell ref="H5:H9"/>
    <mergeCell ref="K1:Q1"/>
    <mergeCell ref="K4:Q4"/>
    <mergeCell ref="K7:Q7"/>
    <mergeCell ref="L2:T2"/>
    <mergeCell ref="L5:T5"/>
  </mergeCells>
  <phoneticPr fontId="1"/>
  <conditionalFormatting sqref="H14:H21">
    <cfRule type="expression" dxfId="8" priority="3">
      <formula>COUNTIF($E$2:$E$105,H14)</formula>
    </cfRule>
  </conditionalFormatting>
  <conditionalFormatting sqref="K17:L17 N17:P17">
    <cfRule type="expression" dxfId="7" priority="1">
      <formula>COUNTIF($H$14:$H$21,K17)</formula>
    </cfRule>
    <cfRule type="expression" dxfId="6" priority="2">
      <formula>COUNTIF($E$2:$E$105,K17)</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412"/>
  <sheetViews>
    <sheetView tabSelected="1" zoomScaleNormal="100" workbookViewId="0">
      <selection activeCell="D13" sqref="D13"/>
    </sheetView>
  </sheetViews>
  <sheetFormatPr defaultRowHeight="13.5" x14ac:dyDescent="0.15"/>
  <cols>
    <col min="1" max="1" width="4.5" style="4" bestFit="1" customWidth="1"/>
    <col min="2" max="2" width="11.875" style="4" customWidth="1"/>
    <col min="3" max="3" width="44" bestFit="1" customWidth="1"/>
    <col min="4" max="4" width="9.5" style="34" bestFit="1" customWidth="1"/>
    <col min="5" max="5" width="79.375" style="4" customWidth="1"/>
    <col min="6" max="13" width="14" customWidth="1"/>
  </cols>
  <sheetData>
    <row r="1" spans="1:16" x14ac:dyDescent="0.15">
      <c r="B1" s="71" t="s">
        <v>968</v>
      </c>
      <c r="C1" s="72"/>
      <c r="D1" s="72"/>
      <c r="E1" s="73"/>
      <c r="F1" s="70" t="s">
        <v>1</v>
      </c>
      <c r="G1" s="70"/>
      <c r="H1" s="70"/>
      <c r="I1" s="70"/>
      <c r="J1" s="70"/>
      <c r="K1" s="70"/>
      <c r="L1" s="70"/>
      <c r="M1" s="70"/>
    </row>
    <row r="2" spans="1:16" x14ac:dyDescent="0.15">
      <c r="A2" s="8" t="s">
        <v>125</v>
      </c>
      <c r="B2" s="9" t="s">
        <v>333</v>
      </c>
      <c r="C2" s="1" t="s">
        <v>334</v>
      </c>
      <c r="D2" s="74" t="s">
        <v>2005</v>
      </c>
      <c r="E2" s="11" t="s">
        <v>0</v>
      </c>
      <c r="F2" s="10">
        <v>1</v>
      </c>
      <c r="G2" s="10">
        <v>2</v>
      </c>
      <c r="H2" s="10">
        <v>3</v>
      </c>
      <c r="I2" s="10">
        <v>4</v>
      </c>
      <c r="J2" s="10">
        <v>5</v>
      </c>
      <c r="K2" s="10">
        <v>6</v>
      </c>
      <c r="L2" s="10">
        <v>7</v>
      </c>
      <c r="M2" s="10">
        <v>8</v>
      </c>
      <c r="N2" s="32" t="s">
        <v>1934</v>
      </c>
      <c r="O2" s="35" t="s">
        <v>1949</v>
      </c>
      <c r="P2" t="s">
        <v>1941</v>
      </c>
    </row>
    <row r="3" spans="1:16" x14ac:dyDescent="0.15">
      <c r="A3" s="4">
        <v>1</v>
      </c>
      <c r="B3" s="23" t="s">
        <v>2004</v>
      </c>
      <c r="C3" s="2" t="s">
        <v>335</v>
      </c>
      <c r="D3" s="75">
        <v>1</v>
      </c>
      <c r="E3" s="23" t="s">
        <v>8</v>
      </c>
      <c r="F3" t="s">
        <v>9</v>
      </c>
      <c r="G3" t="s">
        <v>10</v>
      </c>
      <c r="H3" s="6"/>
      <c r="I3" s="6"/>
      <c r="J3" s="6"/>
      <c r="K3" s="6"/>
      <c r="L3" s="6"/>
      <c r="M3" s="6"/>
      <c r="N3" s="33" t="s">
        <v>1935</v>
      </c>
      <c r="O3" s="34" t="s">
        <v>1950</v>
      </c>
      <c r="P3" t="s">
        <v>1942</v>
      </c>
    </row>
    <row r="4" spans="1:16" x14ac:dyDescent="0.15">
      <c r="A4" s="4">
        <v>2</v>
      </c>
      <c r="B4" s="23" t="s">
        <v>336</v>
      </c>
      <c r="C4" t="s">
        <v>337</v>
      </c>
      <c r="D4" s="76">
        <v>1</v>
      </c>
      <c r="E4" s="23" t="s">
        <v>11</v>
      </c>
      <c r="F4" t="s">
        <v>12</v>
      </c>
      <c r="G4" t="s">
        <v>13</v>
      </c>
      <c r="H4" s="6"/>
      <c r="I4" s="6"/>
      <c r="J4" s="6"/>
      <c r="K4" s="6"/>
      <c r="L4" s="6"/>
      <c r="M4" s="6"/>
      <c r="N4" s="33" t="s">
        <v>1935</v>
      </c>
      <c r="O4" s="34" t="s">
        <v>1950</v>
      </c>
      <c r="P4" t="s">
        <v>1942</v>
      </c>
    </row>
    <row r="5" spans="1:16" x14ac:dyDescent="0.15">
      <c r="A5" s="4">
        <v>3</v>
      </c>
      <c r="B5" s="23" t="s">
        <v>338</v>
      </c>
      <c r="C5" t="s">
        <v>339</v>
      </c>
      <c r="D5" s="76">
        <v>2</v>
      </c>
      <c r="E5" s="4" t="s">
        <v>14</v>
      </c>
      <c r="F5" t="s">
        <v>15</v>
      </c>
      <c r="G5" t="s">
        <v>13</v>
      </c>
      <c r="H5" t="s">
        <v>16</v>
      </c>
      <c r="I5" s="6"/>
      <c r="J5" s="6"/>
      <c r="K5" s="6"/>
      <c r="L5" s="6"/>
      <c r="M5" s="6"/>
      <c r="N5" s="33" t="s">
        <v>1936</v>
      </c>
      <c r="O5" s="34" t="s">
        <v>1950</v>
      </c>
      <c r="P5" t="s">
        <v>1942</v>
      </c>
    </row>
    <row r="6" spans="1:16" x14ac:dyDescent="0.15">
      <c r="A6" s="4">
        <v>4</v>
      </c>
      <c r="B6" s="23" t="s">
        <v>340</v>
      </c>
      <c r="C6" t="s">
        <v>341</v>
      </c>
      <c r="D6" s="76">
        <v>2</v>
      </c>
      <c r="E6" s="4" t="s">
        <v>17</v>
      </c>
      <c r="F6" t="s">
        <v>18</v>
      </c>
      <c r="G6" t="s">
        <v>19</v>
      </c>
      <c r="H6" t="s">
        <v>20</v>
      </c>
      <c r="I6" s="4" t="s">
        <v>991</v>
      </c>
      <c r="J6" s="6"/>
      <c r="K6" s="6"/>
      <c r="L6" s="6"/>
      <c r="M6" s="6"/>
      <c r="N6" s="33" t="s">
        <v>1935</v>
      </c>
      <c r="O6" s="34" t="s">
        <v>1950</v>
      </c>
      <c r="P6" t="s">
        <v>1942</v>
      </c>
    </row>
    <row r="7" spans="1:16" x14ac:dyDescent="0.15">
      <c r="A7" s="4">
        <v>5</v>
      </c>
      <c r="B7" s="23" t="s">
        <v>342</v>
      </c>
      <c r="C7" t="s">
        <v>343</v>
      </c>
      <c r="D7" s="76">
        <v>1</v>
      </c>
      <c r="E7" s="23" t="s">
        <v>21</v>
      </c>
      <c r="F7" t="s">
        <v>22</v>
      </c>
      <c r="G7" t="s">
        <v>89</v>
      </c>
      <c r="H7" t="s">
        <v>23</v>
      </c>
      <c r="I7" s="6"/>
      <c r="J7" s="6"/>
      <c r="K7" s="6"/>
      <c r="L7" s="6"/>
      <c r="M7" s="6"/>
      <c r="N7" s="33" t="s">
        <v>1937</v>
      </c>
      <c r="O7" s="34" t="s">
        <v>1951</v>
      </c>
      <c r="P7" t="s">
        <v>1943</v>
      </c>
    </row>
    <row r="8" spans="1:16" x14ac:dyDescent="0.15">
      <c r="A8" s="4">
        <v>6</v>
      </c>
      <c r="B8" s="23" t="s">
        <v>344</v>
      </c>
      <c r="C8" t="s">
        <v>345</v>
      </c>
      <c r="D8" s="76">
        <v>3</v>
      </c>
      <c r="E8" s="4" t="s">
        <v>27</v>
      </c>
      <c r="F8" t="s">
        <v>18</v>
      </c>
      <c r="G8" t="s">
        <v>13</v>
      </c>
      <c r="H8" t="s">
        <v>19</v>
      </c>
      <c r="I8" t="s">
        <v>20</v>
      </c>
      <c r="J8" t="s">
        <v>28</v>
      </c>
      <c r="K8" s="6"/>
      <c r="L8" s="6"/>
      <c r="M8" s="6"/>
      <c r="N8" s="33" t="s">
        <v>1935</v>
      </c>
      <c r="O8" s="34" t="s">
        <v>1950</v>
      </c>
      <c r="P8" t="s">
        <v>1942</v>
      </c>
    </row>
    <row r="9" spans="1:16" x14ac:dyDescent="0.15">
      <c r="A9" s="4">
        <v>7</v>
      </c>
      <c r="B9" s="23" t="s">
        <v>346</v>
      </c>
      <c r="C9" t="s">
        <v>347</v>
      </c>
      <c r="D9" s="76">
        <v>1</v>
      </c>
      <c r="E9" s="4" t="s">
        <v>29</v>
      </c>
      <c r="F9" t="s">
        <v>30</v>
      </c>
      <c r="G9" t="s">
        <v>31</v>
      </c>
      <c r="H9" t="s">
        <v>32</v>
      </c>
      <c r="I9" s="6"/>
      <c r="J9" s="6"/>
      <c r="K9" s="6"/>
      <c r="L9" s="6"/>
      <c r="M9" s="6"/>
      <c r="N9" s="33" t="s">
        <v>1938</v>
      </c>
      <c r="O9" s="34" t="s">
        <v>1952</v>
      </c>
      <c r="P9" t="s">
        <v>1944</v>
      </c>
    </row>
    <row r="10" spans="1:16" x14ac:dyDescent="0.15">
      <c r="A10" s="4">
        <v>8</v>
      </c>
      <c r="B10" s="23" t="s">
        <v>348</v>
      </c>
      <c r="C10" t="s">
        <v>349</v>
      </c>
      <c r="D10" s="76">
        <v>3</v>
      </c>
      <c r="E10" s="4" t="s">
        <v>33</v>
      </c>
      <c r="F10" t="s">
        <v>34</v>
      </c>
      <c r="G10" t="s">
        <v>16</v>
      </c>
      <c r="H10" t="s">
        <v>13</v>
      </c>
      <c r="I10" t="s">
        <v>25</v>
      </c>
      <c r="J10" s="6"/>
      <c r="K10" s="6"/>
      <c r="L10" s="6"/>
      <c r="M10" s="6"/>
      <c r="N10" s="33" t="s">
        <v>1939</v>
      </c>
      <c r="O10" s="34" t="s">
        <v>1953</v>
      </c>
      <c r="P10" t="s">
        <v>1945</v>
      </c>
    </row>
    <row r="11" spans="1:16" x14ac:dyDescent="0.15">
      <c r="A11" s="4">
        <v>9</v>
      </c>
      <c r="B11" s="23" t="s">
        <v>350</v>
      </c>
      <c r="C11" t="s">
        <v>351</v>
      </c>
      <c r="D11" s="76">
        <v>1</v>
      </c>
      <c r="E11" s="4" t="s">
        <v>35</v>
      </c>
      <c r="F11" t="s">
        <v>18</v>
      </c>
      <c r="G11" t="s">
        <v>36</v>
      </c>
      <c r="H11" t="s">
        <v>37</v>
      </c>
      <c r="I11" t="s">
        <v>23</v>
      </c>
      <c r="J11" t="s">
        <v>10</v>
      </c>
      <c r="K11" s="6"/>
      <c r="L11" s="6"/>
      <c r="M11" s="6"/>
      <c r="N11" s="33" t="s">
        <v>1935</v>
      </c>
      <c r="O11" s="34" t="s">
        <v>1950</v>
      </c>
      <c r="P11" t="s">
        <v>1942</v>
      </c>
    </row>
    <row r="12" spans="1:16" x14ac:dyDescent="0.15">
      <c r="A12" s="4">
        <v>10</v>
      </c>
      <c r="B12" s="23" t="s">
        <v>2050</v>
      </c>
      <c r="C12" t="s">
        <v>352</v>
      </c>
      <c r="D12" s="76">
        <v>3</v>
      </c>
      <c r="E12" s="4" t="s">
        <v>38</v>
      </c>
      <c r="F12" t="s">
        <v>279</v>
      </c>
      <c r="G12" t="s">
        <v>39</v>
      </c>
      <c r="H12" s="6"/>
      <c r="I12" s="6"/>
      <c r="J12" s="6"/>
      <c r="K12" s="6"/>
      <c r="L12" s="6"/>
      <c r="M12" s="6"/>
      <c r="N12" s="33" t="s">
        <v>1940</v>
      </c>
      <c r="O12" s="34" t="s">
        <v>1953</v>
      </c>
      <c r="P12" t="s">
        <v>1945</v>
      </c>
    </row>
    <row r="13" spans="1:16" x14ac:dyDescent="0.15">
      <c r="A13" s="4">
        <v>11</v>
      </c>
      <c r="B13" s="25" t="s">
        <v>353</v>
      </c>
      <c r="C13" s="3" t="s">
        <v>354</v>
      </c>
      <c r="D13" s="76">
        <v>2</v>
      </c>
      <c r="E13" s="4" t="s">
        <v>40</v>
      </c>
      <c r="F13" t="s">
        <v>13</v>
      </c>
      <c r="G13" t="s">
        <v>41</v>
      </c>
      <c r="H13" t="s">
        <v>25</v>
      </c>
      <c r="I13" t="s">
        <v>16</v>
      </c>
      <c r="J13" t="s">
        <v>641</v>
      </c>
      <c r="K13" t="s">
        <v>34</v>
      </c>
      <c r="L13" s="6"/>
      <c r="M13" s="6"/>
      <c r="N13" s="33" t="s">
        <v>1939</v>
      </c>
      <c r="O13" s="34" t="s">
        <v>1950</v>
      </c>
      <c r="P13" t="s">
        <v>1942</v>
      </c>
    </row>
    <row r="14" spans="1:16" x14ac:dyDescent="0.15">
      <c r="A14" s="4">
        <v>12</v>
      </c>
      <c r="B14" s="23" t="s">
        <v>355</v>
      </c>
      <c r="C14" t="s">
        <v>356</v>
      </c>
      <c r="D14" s="76">
        <v>4</v>
      </c>
      <c r="E14" s="24" t="s">
        <v>42</v>
      </c>
      <c r="F14" t="s">
        <v>43</v>
      </c>
      <c r="G14" t="s">
        <v>269</v>
      </c>
      <c r="H14" s="6"/>
      <c r="I14" s="6"/>
      <c r="J14" s="6"/>
      <c r="K14" s="6"/>
      <c r="L14" s="6"/>
      <c r="M14" s="6"/>
      <c r="N14" s="33" t="s">
        <v>1940</v>
      </c>
      <c r="O14" s="34" t="s">
        <v>1953</v>
      </c>
      <c r="P14" t="s">
        <v>1945</v>
      </c>
    </row>
    <row r="15" spans="1:16" x14ac:dyDescent="0.15">
      <c r="A15" s="4">
        <v>13</v>
      </c>
      <c r="B15" s="23" t="s">
        <v>357</v>
      </c>
      <c r="C15" t="s">
        <v>358</v>
      </c>
      <c r="D15" s="76">
        <v>1</v>
      </c>
      <c r="E15" s="4" t="s">
        <v>44</v>
      </c>
      <c r="F15" t="s">
        <v>22</v>
      </c>
      <c r="G15" t="s">
        <v>45</v>
      </c>
      <c r="H15" t="s">
        <v>46</v>
      </c>
      <c r="I15" s="6"/>
      <c r="J15" s="6"/>
      <c r="K15" s="6"/>
      <c r="L15" s="6"/>
      <c r="M15" s="6"/>
      <c r="N15" s="33" t="s">
        <v>1937</v>
      </c>
      <c r="O15" s="34" t="s">
        <v>1951</v>
      </c>
      <c r="P15" t="s">
        <v>1943</v>
      </c>
    </row>
    <row r="16" spans="1:16" x14ac:dyDescent="0.15">
      <c r="A16" s="4">
        <v>14</v>
      </c>
      <c r="B16" s="4" t="s">
        <v>359</v>
      </c>
      <c r="C16" t="s">
        <v>360</v>
      </c>
      <c r="D16" s="76">
        <v>2</v>
      </c>
      <c r="E16" s="4" t="s">
        <v>47</v>
      </c>
      <c r="F16" t="s">
        <v>48</v>
      </c>
      <c r="G16" t="s">
        <v>1960</v>
      </c>
      <c r="H16" s="6"/>
      <c r="I16" s="6"/>
      <c r="J16" s="6"/>
      <c r="K16" s="6"/>
      <c r="L16" s="6"/>
      <c r="M16" s="6"/>
      <c r="N16" s="33" t="s">
        <v>1940</v>
      </c>
      <c r="O16" s="34" t="s">
        <v>1953</v>
      </c>
      <c r="P16" t="s">
        <v>1945</v>
      </c>
    </row>
    <row r="17" spans="1:16" x14ac:dyDescent="0.15">
      <c r="A17" s="4">
        <v>15</v>
      </c>
      <c r="B17" s="4" t="s">
        <v>361</v>
      </c>
      <c r="C17" t="s">
        <v>362</v>
      </c>
      <c r="D17" s="76">
        <v>2</v>
      </c>
      <c r="E17" s="4" t="s">
        <v>64</v>
      </c>
      <c r="F17" t="s">
        <v>49</v>
      </c>
      <c r="G17" t="s">
        <v>50</v>
      </c>
      <c r="H17" t="s">
        <v>51</v>
      </c>
      <c r="I17" t="s">
        <v>52</v>
      </c>
      <c r="J17" s="6"/>
      <c r="K17" s="6"/>
      <c r="L17" s="6"/>
      <c r="M17" s="6"/>
      <c r="N17" s="33" t="s">
        <v>1939</v>
      </c>
      <c r="O17" s="34" t="s">
        <v>1950</v>
      </c>
      <c r="P17" t="s">
        <v>1942</v>
      </c>
    </row>
    <row r="18" spans="1:16" x14ac:dyDescent="0.15">
      <c r="A18" s="4">
        <v>16</v>
      </c>
      <c r="B18" s="4" t="s">
        <v>363</v>
      </c>
      <c r="C18" t="s">
        <v>364</v>
      </c>
      <c r="D18" s="76">
        <v>2</v>
      </c>
      <c r="E18" s="4" t="s">
        <v>53</v>
      </c>
      <c r="F18" t="s">
        <v>54</v>
      </c>
      <c r="G18" t="s">
        <v>19</v>
      </c>
      <c r="H18" t="s">
        <v>13</v>
      </c>
      <c r="I18" t="s">
        <v>55</v>
      </c>
      <c r="J18" s="6"/>
      <c r="K18" s="6"/>
      <c r="L18" s="6"/>
      <c r="M18" s="6"/>
      <c r="N18" s="33" t="s">
        <v>1935</v>
      </c>
      <c r="O18" s="34" t="s">
        <v>1954</v>
      </c>
      <c r="P18" t="s">
        <v>1946</v>
      </c>
    </row>
    <row r="19" spans="1:16" x14ac:dyDescent="0.15">
      <c r="A19" s="4">
        <v>17</v>
      </c>
      <c r="B19" s="4" t="s">
        <v>2049</v>
      </c>
      <c r="C19" t="s">
        <v>365</v>
      </c>
      <c r="D19" s="76">
        <v>1</v>
      </c>
      <c r="E19" s="4" t="s">
        <v>56</v>
      </c>
      <c r="F19" t="s">
        <v>18</v>
      </c>
      <c r="G19" t="s">
        <v>25</v>
      </c>
      <c r="H19" t="s">
        <v>51</v>
      </c>
      <c r="I19" t="s">
        <v>57</v>
      </c>
      <c r="J19" s="6"/>
      <c r="K19" s="6"/>
      <c r="L19" s="6"/>
      <c r="M19" s="6"/>
      <c r="N19" s="33" t="s">
        <v>1935</v>
      </c>
      <c r="O19" s="34" t="s">
        <v>1954</v>
      </c>
      <c r="P19" t="s">
        <v>1946</v>
      </c>
    </row>
    <row r="20" spans="1:16" x14ac:dyDescent="0.15">
      <c r="A20" s="4">
        <v>18</v>
      </c>
      <c r="B20" s="4" t="s">
        <v>366</v>
      </c>
      <c r="C20" t="s">
        <v>367</v>
      </c>
      <c r="D20" s="76">
        <v>3</v>
      </c>
      <c r="E20" s="4" t="s">
        <v>58</v>
      </c>
      <c r="F20" t="s">
        <v>59</v>
      </c>
      <c r="G20" t="s">
        <v>57</v>
      </c>
      <c r="H20" t="s">
        <v>60</v>
      </c>
      <c r="I20" s="6"/>
      <c r="J20" s="6"/>
      <c r="K20" s="6"/>
      <c r="L20" s="6"/>
      <c r="M20" s="6"/>
      <c r="N20" s="33" t="s">
        <v>1939</v>
      </c>
      <c r="O20" s="34" t="s">
        <v>1950</v>
      </c>
      <c r="P20" t="s">
        <v>1942</v>
      </c>
    </row>
    <row r="21" spans="1:16" x14ac:dyDescent="0.15">
      <c r="A21" s="4">
        <v>19</v>
      </c>
      <c r="B21" s="4" t="s">
        <v>368</v>
      </c>
      <c r="C21" t="s">
        <v>369</v>
      </c>
      <c r="D21" s="76">
        <v>1</v>
      </c>
      <c r="E21" s="4" t="s">
        <v>61</v>
      </c>
      <c r="F21" t="s">
        <v>48</v>
      </c>
      <c r="G21" t="s">
        <v>62</v>
      </c>
      <c r="H21" t="s">
        <v>51</v>
      </c>
      <c r="I21" t="s">
        <v>63</v>
      </c>
      <c r="J21" t="s">
        <v>52</v>
      </c>
      <c r="K21" t="s">
        <v>34</v>
      </c>
      <c r="L21" s="6"/>
      <c r="M21" s="6"/>
      <c r="N21" s="33" t="s">
        <v>1938</v>
      </c>
      <c r="O21" s="34" t="s">
        <v>1952</v>
      </c>
      <c r="P21" t="s">
        <v>1944</v>
      </c>
    </row>
    <row r="22" spans="1:16" x14ac:dyDescent="0.15">
      <c r="A22" s="4">
        <v>20</v>
      </c>
      <c r="B22" s="4" t="s">
        <v>370</v>
      </c>
      <c r="C22" t="s">
        <v>371</v>
      </c>
      <c r="D22" s="76">
        <v>1</v>
      </c>
      <c r="E22" s="4" t="s">
        <v>65</v>
      </c>
      <c r="F22" t="s">
        <v>66</v>
      </c>
      <c r="G22" t="s">
        <v>67</v>
      </c>
      <c r="H22" t="s">
        <v>68</v>
      </c>
      <c r="I22" t="s">
        <v>69</v>
      </c>
      <c r="J22" s="6"/>
      <c r="K22" s="6"/>
      <c r="L22" s="6"/>
      <c r="M22" s="6"/>
      <c r="N22" s="33" t="s">
        <v>1939</v>
      </c>
      <c r="O22" s="34" t="s">
        <v>1950</v>
      </c>
      <c r="P22" t="s">
        <v>1942</v>
      </c>
    </row>
    <row r="23" spans="1:16" x14ac:dyDescent="0.15">
      <c r="A23" s="4">
        <v>21</v>
      </c>
      <c r="B23" s="4" t="s">
        <v>372</v>
      </c>
      <c r="C23" t="s">
        <v>373</v>
      </c>
      <c r="D23" s="76">
        <v>2</v>
      </c>
      <c r="E23" s="4" t="s">
        <v>70</v>
      </c>
      <c r="F23" t="s">
        <v>71</v>
      </c>
      <c r="G23" t="s">
        <v>72</v>
      </c>
      <c r="H23" t="s">
        <v>1961</v>
      </c>
      <c r="I23" s="6"/>
      <c r="J23" s="6"/>
      <c r="K23" s="6"/>
      <c r="L23" s="6"/>
      <c r="M23" s="6"/>
      <c r="N23" s="33" t="s">
        <v>1939</v>
      </c>
      <c r="O23" s="34" t="s">
        <v>1950</v>
      </c>
      <c r="P23" t="s">
        <v>1942</v>
      </c>
    </row>
    <row r="24" spans="1:16" x14ac:dyDescent="0.15">
      <c r="A24" s="4">
        <v>22</v>
      </c>
      <c r="B24" s="4" t="s">
        <v>374</v>
      </c>
      <c r="C24" t="s">
        <v>375</v>
      </c>
      <c r="D24" s="76">
        <v>2</v>
      </c>
      <c r="E24" s="4" t="s">
        <v>73</v>
      </c>
      <c r="F24" t="s">
        <v>74</v>
      </c>
      <c r="G24" t="s">
        <v>75</v>
      </c>
      <c r="H24" t="s">
        <v>54</v>
      </c>
      <c r="I24" t="s">
        <v>76</v>
      </c>
      <c r="J24" s="6"/>
      <c r="K24" s="6"/>
      <c r="L24" s="6"/>
      <c r="M24" s="6"/>
      <c r="N24" s="33" t="s">
        <v>1935</v>
      </c>
      <c r="O24" s="34" t="s">
        <v>1954</v>
      </c>
      <c r="P24" t="s">
        <v>1946</v>
      </c>
    </row>
    <row r="25" spans="1:16" x14ac:dyDescent="0.15">
      <c r="A25" s="4">
        <v>23</v>
      </c>
      <c r="B25" s="4" t="s">
        <v>376</v>
      </c>
      <c r="C25" t="s">
        <v>377</v>
      </c>
      <c r="D25" s="76">
        <v>2</v>
      </c>
      <c r="E25" s="4" t="s">
        <v>77</v>
      </c>
      <c r="F25" t="s">
        <v>78</v>
      </c>
      <c r="G25" t="s">
        <v>25</v>
      </c>
      <c r="H25" t="s">
        <v>79</v>
      </c>
      <c r="I25" t="s">
        <v>80</v>
      </c>
      <c r="J25" s="6"/>
      <c r="K25" s="6"/>
      <c r="L25" s="6"/>
      <c r="M25" s="6"/>
      <c r="N25" s="33" t="s">
        <v>1937</v>
      </c>
      <c r="O25" s="34" t="s">
        <v>1951</v>
      </c>
      <c r="P25" t="s">
        <v>1943</v>
      </c>
    </row>
    <row r="26" spans="1:16" x14ac:dyDescent="0.15">
      <c r="A26" s="4">
        <v>24</v>
      </c>
      <c r="B26" s="4" t="s">
        <v>378</v>
      </c>
      <c r="C26" t="s">
        <v>379</v>
      </c>
      <c r="D26" s="76">
        <v>1</v>
      </c>
      <c r="E26" s="4" t="s">
        <v>81</v>
      </c>
      <c r="F26" t="s">
        <v>82</v>
      </c>
      <c r="G26" t="s">
        <v>83</v>
      </c>
      <c r="H26" s="6"/>
      <c r="I26" s="6"/>
      <c r="J26" s="6"/>
      <c r="K26" s="6"/>
      <c r="L26" s="6"/>
      <c r="M26" s="6"/>
      <c r="N26" s="33" t="s">
        <v>1935</v>
      </c>
      <c r="O26" s="34" t="s">
        <v>1954</v>
      </c>
      <c r="P26" t="s">
        <v>1946</v>
      </c>
    </row>
    <row r="27" spans="1:16" x14ac:dyDescent="0.15">
      <c r="A27" s="4">
        <v>25</v>
      </c>
      <c r="B27" s="4" t="s">
        <v>380</v>
      </c>
      <c r="C27" t="s">
        <v>381</v>
      </c>
      <c r="D27" s="76">
        <v>4</v>
      </c>
      <c r="E27" s="4" t="s">
        <v>84</v>
      </c>
      <c r="F27" t="s">
        <v>85</v>
      </c>
      <c r="G27" t="s">
        <v>86</v>
      </c>
      <c r="H27" t="s">
        <v>87</v>
      </c>
      <c r="I27" s="6"/>
      <c r="J27" s="6"/>
      <c r="K27" s="6"/>
      <c r="L27" s="6"/>
      <c r="M27" s="6"/>
      <c r="N27" s="33" t="s">
        <v>1940</v>
      </c>
      <c r="O27" s="34" t="s">
        <v>1953</v>
      </c>
      <c r="P27" t="s">
        <v>1945</v>
      </c>
    </row>
    <row r="28" spans="1:16" x14ac:dyDescent="0.15">
      <c r="A28" s="4">
        <v>26</v>
      </c>
      <c r="B28" s="4" t="s">
        <v>382</v>
      </c>
      <c r="C28" t="s">
        <v>383</v>
      </c>
      <c r="D28" s="76">
        <v>2</v>
      </c>
      <c r="E28" s="4" t="s">
        <v>88</v>
      </c>
      <c r="F28" t="s">
        <v>22</v>
      </c>
      <c r="G28" t="s">
        <v>89</v>
      </c>
      <c r="H28" t="s">
        <v>90</v>
      </c>
      <c r="I28" s="6"/>
      <c r="J28" s="6"/>
      <c r="K28" s="6"/>
      <c r="L28" s="6"/>
      <c r="M28" s="6"/>
      <c r="N28" s="33" t="s">
        <v>1937</v>
      </c>
      <c r="O28" s="34" t="s">
        <v>1951</v>
      </c>
      <c r="P28" t="s">
        <v>1943</v>
      </c>
    </row>
    <row r="29" spans="1:16" x14ac:dyDescent="0.15">
      <c r="A29" s="4">
        <v>27</v>
      </c>
      <c r="B29" s="4" t="s">
        <v>384</v>
      </c>
      <c r="C29" t="s">
        <v>385</v>
      </c>
      <c r="D29" s="76">
        <v>1</v>
      </c>
      <c r="E29" s="4" t="s">
        <v>91</v>
      </c>
      <c r="F29" t="s">
        <v>92</v>
      </c>
      <c r="G29" t="s">
        <v>93</v>
      </c>
      <c r="H29" t="s">
        <v>94</v>
      </c>
      <c r="I29" s="6"/>
      <c r="J29" s="6"/>
      <c r="K29" s="6"/>
      <c r="L29" s="6"/>
      <c r="M29" s="6"/>
      <c r="N29" s="33" t="s">
        <v>1935</v>
      </c>
      <c r="O29" s="34" t="s">
        <v>1950</v>
      </c>
      <c r="P29" t="s">
        <v>1942</v>
      </c>
    </row>
    <row r="30" spans="1:16" x14ac:dyDescent="0.15">
      <c r="A30" s="4">
        <v>28</v>
      </c>
      <c r="B30" s="4" t="s">
        <v>386</v>
      </c>
      <c r="C30" t="s">
        <v>387</v>
      </c>
      <c r="D30" s="76">
        <v>1</v>
      </c>
      <c r="E30" s="4" t="s">
        <v>95</v>
      </c>
      <c r="F30" t="s">
        <v>9</v>
      </c>
      <c r="G30" t="s">
        <v>93</v>
      </c>
      <c r="H30" t="s">
        <v>23</v>
      </c>
      <c r="I30" t="s">
        <v>96</v>
      </c>
      <c r="J30" s="6"/>
      <c r="K30" s="6"/>
      <c r="L30" s="6"/>
      <c r="M30" s="6"/>
      <c r="N30" s="33" t="s">
        <v>1935</v>
      </c>
      <c r="O30" s="34" t="s">
        <v>1950</v>
      </c>
      <c r="P30" t="s">
        <v>1942</v>
      </c>
    </row>
    <row r="31" spans="1:16" x14ac:dyDescent="0.15">
      <c r="A31" s="4">
        <v>29</v>
      </c>
      <c r="B31" s="4" t="s">
        <v>388</v>
      </c>
      <c r="C31" t="s">
        <v>389</v>
      </c>
      <c r="D31" s="76">
        <v>3</v>
      </c>
      <c r="E31" s="4" t="s">
        <v>97</v>
      </c>
      <c r="F31" t="s">
        <v>98</v>
      </c>
      <c r="G31" t="s">
        <v>99</v>
      </c>
      <c r="H31" t="s">
        <v>100</v>
      </c>
      <c r="I31" s="6"/>
      <c r="J31" s="6"/>
      <c r="K31" s="6"/>
      <c r="L31" s="6"/>
      <c r="M31" s="6"/>
      <c r="N31" s="33" t="s">
        <v>1939</v>
      </c>
      <c r="O31" s="34" t="s">
        <v>1953</v>
      </c>
      <c r="P31" t="s">
        <v>1945</v>
      </c>
    </row>
    <row r="32" spans="1:16" x14ac:dyDescent="0.15">
      <c r="A32" s="4">
        <v>30</v>
      </c>
      <c r="B32" s="4" t="s">
        <v>390</v>
      </c>
      <c r="C32" t="s">
        <v>391</v>
      </c>
      <c r="D32" s="76">
        <v>1</v>
      </c>
      <c r="E32" s="4" t="s">
        <v>101</v>
      </c>
      <c r="F32" t="s">
        <v>102</v>
      </c>
      <c r="G32" t="s">
        <v>103</v>
      </c>
      <c r="H32" s="6"/>
      <c r="I32" s="6"/>
      <c r="J32" s="6"/>
      <c r="K32" s="6"/>
      <c r="L32" s="6"/>
      <c r="M32" s="6"/>
      <c r="N32" s="33" t="s">
        <v>1937</v>
      </c>
      <c r="O32" s="34" t="s">
        <v>1950</v>
      </c>
      <c r="P32" t="s">
        <v>1942</v>
      </c>
    </row>
    <row r="33" spans="1:16" x14ac:dyDescent="0.15">
      <c r="A33" s="4">
        <v>31</v>
      </c>
      <c r="B33" s="4" t="s">
        <v>392</v>
      </c>
      <c r="C33" t="s">
        <v>393</v>
      </c>
      <c r="D33" s="76">
        <v>5</v>
      </c>
      <c r="E33" s="4" t="s">
        <v>104</v>
      </c>
      <c r="F33" t="s">
        <v>22</v>
      </c>
      <c r="G33" t="s">
        <v>51</v>
      </c>
      <c r="H33" t="s">
        <v>105</v>
      </c>
      <c r="I33" t="s">
        <v>106</v>
      </c>
      <c r="J33" s="6"/>
      <c r="K33" s="6"/>
      <c r="L33" s="6"/>
      <c r="M33" s="6"/>
      <c r="N33" s="33" t="s">
        <v>1937</v>
      </c>
      <c r="O33" s="34" t="s">
        <v>1951</v>
      </c>
      <c r="P33" t="s">
        <v>1943</v>
      </c>
    </row>
    <row r="34" spans="1:16" x14ac:dyDescent="0.15">
      <c r="A34" s="4">
        <v>32</v>
      </c>
      <c r="B34" s="4" t="s">
        <v>394</v>
      </c>
      <c r="C34" t="s">
        <v>395</v>
      </c>
      <c r="D34" s="76">
        <v>1</v>
      </c>
      <c r="E34" s="4" t="s">
        <v>107</v>
      </c>
      <c r="F34" t="s">
        <v>98</v>
      </c>
      <c r="G34" t="s">
        <v>108</v>
      </c>
      <c r="H34" t="s">
        <v>109</v>
      </c>
      <c r="I34" t="s">
        <v>110</v>
      </c>
      <c r="J34" t="s">
        <v>67</v>
      </c>
      <c r="K34" s="6"/>
      <c r="L34" s="6"/>
      <c r="M34" s="6"/>
      <c r="N34" s="33" t="s">
        <v>1939</v>
      </c>
      <c r="O34" s="34" t="s">
        <v>1950</v>
      </c>
      <c r="P34" t="s">
        <v>1942</v>
      </c>
    </row>
    <row r="35" spans="1:16" x14ac:dyDescent="0.15">
      <c r="A35" s="4">
        <v>33</v>
      </c>
      <c r="B35" s="4" t="s">
        <v>396</v>
      </c>
      <c r="C35" t="s">
        <v>397</v>
      </c>
      <c r="D35" s="76">
        <v>2</v>
      </c>
      <c r="E35" s="4" t="s">
        <v>111</v>
      </c>
      <c r="F35" t="s">
        <v>112</v>
      </c>
      <c r="G35" t="s">
        <v>68</v>
      </c>
      <c r="H35" s="6"/>
      <c r="I35" s="6"/>
      <c r="J35" s="6"/>
      <c r="K35" s="6"/>
      <c r="L35" s="6"/>
      <c r="M35" s="6"/>
      <c r="N35" s="33" t="s">
        <v>1937</v>
      </c>
      <c r="O35" s="34" t="s">
        <v>1951</v>
      </c>
      <c r="P35" t="s">
        <v>1943</v>
      </c>
    </row>
    <row r="36" spans="1:16" x14ac:dyDescent="0.15">
      <c r="A36" s="4">
        <v>34</v>
      </c>
      <c r="B36" s="4" t="s">
        <v>398</v>
      </c>
      <c r="C36" t="s">
        <v>399</v>
      </c>
      <c r="D36" s="76">
        <v>3</v>
      </c>
      <c r="E36" s="4" t="s">
        <v>113</v>
      </c>
      <c r="F36" t="s">
        <v>114</v>
      </c>
      <c r="G36" t="s">
        <v>115</v>
      </c>
      <c r="H36" t="s">
        <v>116</v>
      </c>
      <c r="I36" t="s">
        <v>20</v>
      </c>
      <c r="J36" s="6"/>
      <c r="K36" s="6"/>
      <c r="L36" s="6"/>
      <c r="M36" s="6"/>
      <c r="N36" s="33" t="s">
        <v>1937</v>
      </c>
      <c r="O36" s="34" t="s">
        <v>1951</v>
      </c>
      <c r="P36" t="s">
        <v>1943</v>
      </c>
    </row>
    <row r="37" spans="1:16" x14ac:dyDescent="0.15">
      <c r="A37" s="4">
        <v>35</v>
      </c>
      <c r="B37" s="4" t="s">
        <v>400</v>
      </c>
      <c r="C37" t="s">
        <v>401</v>
      </c>
      <c r="D37" s="76">
        <v>3</v>
      </c>
      <c r="E37" s="4" t="s">
        <v>117</v>
      </c>
      <c r="F37" t="s">
        <v>50</v>
      </c>
      <c r="G37" t="s">
        <v>25</v>
      </c>
      <c r="H37" t="s">
        <v>51</v>
      </c>
      <c r="I37" t="s">
        <v>57</v>
      </c>
      <c r="J37" s="6"/>
      <c r="K37" s="6"/>
      <c r="L37" s="6"/>
      <c r="M37" s="6"/>
      <c r="N37" s="33" t="s">
        <v>1935</v>
      </c>
      <c r="O37" s="34" t="s">
        <v>1954</v>
      </c>
      <c r="P37" t="s">
        <v>1946</v>
      </c>
    </row>
    <row r="38" spans="1:16" x14ac:dyDescent="0.15">
      <c r="A38" s="4">
        <v>36</v>
      </c>
      <c r="B38" s="4" t="s">
        <v>402</v>
      </c>
      <c r="C38" t="s">
        <v>403</v>
      </c>
      <c r="D38" s="76">
        <v>3</v>
      </c>
      <c r="E38" s="4" t="s">
        <v>118</v>
      </c>
      <c r="F38" t="s">
        <v>120</v>
      </c>
      <c r="G38" t="s">
        <v>45</v>
      </c>
      <c r="H38" t="s">
        <v>109</v>
      </c>
      <c r="I38" s="6"/>
      <c r="J38" s="6"/>
      <c r="K38" s="6"/>
      <c r="L38" s="6"/>
      <c r="M38" s="6"/>
      <c r="N38" s="33" t="s">
        <v>1935</v>
      </c>
      <c r="O38" s="34" t="s">
        <v>1950</v>
      </c>
      <c r="P38" t="s">
        <v>1942</v>
      </c>
    </row>
    <row r="39" spans="1:16" x14ac:dyDescent="0.15">
      <c r="A39" s="4">
        <v>37</v>
      </c>
      <c r="B39" s="4" t="s">
        <v>404</v>
      </c>
      <c r="C39" t="s">
        <v>405</v>
      </c>
      <c r="D39" s="76">
        <v>2</v>
      </c>
      <c r="E39" s="4" t="s">
        <v>119</v>
      </c>
      <c r="F39" t="s">
        <v>275</v>
      </c>
      <c r="G39" t="s">
        <v>25</v>
      </c>
      <c r="H39" t="s">
        <v>51</v>
      </c>
      <c r="I39" t="s">
        <v>121</v>
      </c>
      <c r="J39" t="s">
        <v>120</v>
      </c>
      <c r="K39" s="6"/>
      <c r="L39" s="6"/>
      <c r="M39" s="6"/>
      <c r="N39" s="33" t="s">
        <v>1939</v>
      </c>
      <c r="O39" s="34" t="s">
        <v>1950</v>
      </c>
      <c r="P39" t="s">
        <v>1942</v>
      </c>
    </row>
    <row r="40" spans="1:16" x14ac:dyDescent="0.15">
      <c r="A40" s="4">
        <v>38</v>
      </c>
      <c r="B40" s="4" t="s">
        <v>406</v>
      </c>
      <c r="C40" t="s">
        <v>407</v>
      </c>
      <c r="D40" s="76">
        <v>1</v>
      </c>
      <c r="E40" s="4" t="s">
        <v>122</v>
      </c>
      <c r="F40" t="s">
        <v>123</v>
      </c>
      <c r="G40" t="s">
        <v>54</v>
      </c>
      <c r="H40" t="s">
        <v>19</v>
      </c>
      <c r="I40" t="s">
        <v>57</v>
      </c>
      <c r="J40" t="s">
        <v>124</v>
      </c>
      <c r="K40" s="6"/>
      <c r="L40" s="6"/>
      <c r="M40" s="6"/>
      <c r="N40" s="33" t="s">
        <v>1935</v>
      </c>
      <c r="O40" s="34" t="s">
        <v>1955</v>
      </c>
      <c r="P40" t="s">
        <v>1947</v>
      </c>
    </row>
    <row r="41" spans="1:16" x14ac:dyDescent="0.15">
      <c r="A41" s="4">
        <v>39</v>
      </c>
      <c r="B41" s="4" t="s">
        <v>408</v>
      </c>
      <c r="C41" t="s">
        <v>409</v>
      </c>
      <c r="D41" s="76">
        <v>1</v>
      </c>
      <c r="E41" s="4" t="s">
        <v>126</v>
      </c>
      <c r="F41" t="s">
        <v>18</v>
      </c>
      <c r="G41" t="s">
        <v>127</v>
      </c>
      <c r="H41" t="s">
        <v>128</v>
      </c>
      <c r="I41" t="s">
        <v>51</v>
      </c>
      <c r="J41" t="s">
        <v>105</v>
      </c>
      <c r="K41" s="6"/>
      <c r="L41" s="6"/>
      <c r="M41" s="6"/>
      <c r="N41" s="33" t="s">
        <v>1935</v>
      </c>
      <c r="O41" s="34" t="s">
        <v>1954</v>
      </c>
      <c r="P41" t="s">
        <v>1946</v>
      </c>
    </row>
    <row r="42" spans="1:16" x14ac:dyDescent="0.15">
      <c r="A42" s="4">
        <v>40</v>
      </c>
      <c r="B42" s="4" t="s">
        <v>410</v>
      </c>
      <c r="C42" t="s">
        <v>411</v>
      </c>
      <c r="D42" s="76">
        <v>2</v>
      </c>
      <c r="E42" s="4" t="s">
        <v>129</v>
      </c>
      <c r="F42" t="s">
        <v>130</v>
      </c>
      <c r="G42" t="s">
        <v>19</v>
      </c>
      <c r="H42" t="s">
        <v>54</v>
      </c>
      <c r="I42" s="6"/>
      <c r="J42" s="6"/>
      <c r="K42" s="6"/>
      <c r="L42" s="6"/>
      <c r="M42" s="6"/>
      <c r="N42" s="33" t="s">
        <v>1935</v>
      </c>
      <c r="O42" s="34" t="s">
        <v>1954</v>
      </c>
      <c r="P42" t="s">
        <v>1946</v>
      </c>
    </row>
    <row r="43" spans="1:16" x14ac:dyDescent="0.15">
      <c r="A43" s="4">
        <v>41</v>
      </c>
      <c r="B43" s="4" t="s">
        <v>412</v>
      </c>
      <c r="C43" t="s">
        <v>413</v>
      </c>
      <c r="D43" s="76">
        <v>2</v>
      </c>
      <c r="E43" s="4" t="s">
        <v>131</v>
      </c>
      <c r="F43" t="s">
        <v>90</v>
      </c>
      <c r="G43" t="s">
        <v>67</v>
      </c>
      <c r="H43" t="s">
        <v>68</v>
      </c>
      <c r="I43" s="6"/>
      <c r="J43" s="6"/>
      <c r="K43" s="6"/>
      <c r="L43" s="6"/>
      <c r="M43" s="6"/>
      <c r="N43" s="33" t="s">
        <v>1935</v>
      </c>
      <c r="O43" s="34" t="s">
        <v>1956</v>
      </c>
      <c r="P43" t="s">
        <v>1947</v>
      </c>
    </row>
    <row r="44" spans="1:16" x14ac:dyDescent="0.15">
      <c r="A44" s="4">
        <v>42</v>
      </c>
      <c r="B44" s="4" t="s">
        <v>2048</v>
      </c>
      <c r="C44" t="s">
        <v>414</v>
      </c>
      <c r="D44" s="76">
        <v>1</v>
      </c>
      <c r="E44" s="4" t="s">
        <v>132</v>
      </c>
      <c r="F44" t="s">
        <v>18</v>
      </c>
      <c r="G44" t="s">
        <v>19</v>
      </c>
      <c r="H44" t="s">
        <v>57</v>
      </c>
      <c r="I44" t="s">
        <v>23</v>
      </c>
      <c r="J44" s="6"/>
      <c r="K44" s="6"/>
      <c r="L44" s="6"/>
      <c r="M44" s="6"/>
      <c r="N44" s="33" t="s">
        <v>1935</v>
      </c>
      <c r="O44" s="34" t="s">
        <v>1955</v>
      </c>
      <c r="P44" t="s">
        <v>1947</v>
      </c>
    </row>
    <row r="45" spans="1:16" x14ac:dyDescent="0.15">
      <c r="A45" s="4">
        <v>43</v>
      </c>
      <c r="B45" s="4" t="s">
        <v>415</v>
      </c>
      <c r="C45" t="s">
        <v>416</v>
      </c>
      <c r="D45" s="76">
        <v>2</v>
      </c>
      <c r="E45" s="4" t="s">
        <v>133</v>
      </c>
      <c r="F45" t="s">
        <v>134</v>
      </c>
      <c r="G45" t="s">
        <v>135</v>
      </c>
      <c r="H45" t="s">
        <v>59</v>
      </c>
      <c r="I45" s="6"/>
      <c r="J45" s="6"/>
      <c r="K45" s="6"/>
      <c r="L45" s="6"/>
      <c r="M45" s="6"/>
      <c r="N45" s="33" t="s">
        <v>1939</v>
      </c>
      <c r="O45" s="34" t="s">
        <v>1950</v>
      </c>
      <c r="P45" t="s">
        <v>1942</v>
      </c>
    </row>
    <row r="46" spans="1:16" x14ac:dyDescent="0.15">
      <c r="A46" s="4">
        <v>44</v>
      </c>
      <c r="B46" s="4" t="s">
        <v>417</v>
      </c>
      <c r="C46" t="s">
        <v>418</v>
      </c>
      <c r="D46" s="76">
        <v>1</v>
      </c>
      <c r="E46" s="4" t="s">
        <v>136</v>
      </c>
      <c r="F46" t="s">
        <v>48</v>
      </c>
      <c r="G46" t="s">
        <v>54</v>
      </c>
      <c r="H46" t="s">
        <v>13</v>
      </c>
      <c r="I46" t="s">
        <v>137</v>
      </c>
      <c r="J46" t="s">
        <v>67</v>
      </c>
      <c r="K46" s="6"/>
      <c r="L46" s="6"/>
      <c r="M46" s="6"/>
      <c r="N46" s="33" t="s">
        <v>1938</v>
      </c>
      <c r="O46" s="34" t="s">
        <v>1952</v>
      </c>
      <c r="P46" t="s">
        <v>1944</v>
      </c>
    </row>
    <row r="47" spans="1:16" x14ac:dyDescent="0.15">
      <c r="A47" s="4">
        <v>45</v>
      </c>
      <c r="B47" s="4" t="s">
        <v>419</v>
      </c>
      <c r="C47" t="s">
        <v>420</v>
      </c>
      <c r="D47" s="76">
        <v>2</v>
      </c>
      <c r="E47" s="4" t="s">
        <v>138</v>
      </c>
      <c r="F47" t="s">
        <v>94</v>
      </c>
      <c r="G47" t="s">
        <v>139</v>
      </c>
      <c r="H47" s="6"/>
      <c r="I47" s="6"/>
      <c r="J47" s="6"/>
      <c r="K47" s="6"/>
      <c r="L47" s="6"/>
      <c r="M47" s="6"/>
      <c r="N47" s="33" t="s">
        <v>1937</v>
      </c>
      <c r="O47" s="34" t="s">
        <v>1951</v>
      </c>
      <c r="P47" t="s">
        <v>1943</v>
      </c>
    </row>
    <row r="48" spans="1:16" x14ac:dyDescent="0.15">
      <c r="A48" s="4">
        <v>46</v>
      </c>
      <c r="B48" s="4" t="s">
        <v>421</v>
      </c>
      <c r="C48" t="s">
        <v>422</v>
      </c>
      <c r="D48" s="76">
        <v>3</v>
      </c>
      <c r="E48" s="4" t="s">
        <v>140</v>
      </c>
      <c r="F48" t="s">
        <v>141</v>
      </c>
      <c r="G48" t="s">
        <v>57</v>
      </c>
      <c r="H48" t="s">
        <v>20</v>
      </c>
      <c r="I48" s="6"/>
      <c r="J48" s="6"/>
      <c r="K48" s="6"/>
      <c r="L48" s="6"/>
      <c r="M48" s="6"/>
      <c r="N48" s="33" t="s">
        <v>1935</v>
      </c>
      <c r="O48" s="34" t="s">
        <v>1956</v>
      </c>
      <c r="P48" t="s">
        <v>1947</v>
      </c>
    </row>
    <row r="49" spans="1:16" x14ac:dyDescent="0.15">
      <c r="A49" s="4">
        <v>47</v>
      </c>
      <c r="B49" s="4" t="s">
        <v>423</v>
      </c>
      <c r="C49" t="s">
        <v>424</v>
      </c>
      <c r="D49" s="76">
        <v>2</v>
      </c>
      <c r="E49" s="4" t="s">
        <v>142</v>
      </c>
      <c r="F49" t="s">
        <v>18</v>
      </c>
      <c r="G49" t="s">
        <v>143</v>
      </c>
      <c r="H49" t="s">
        <v>1316</v>
      </c>
      <c r="I49" t="s">
        <v>57</v>
      </c>
      <c r="J49" t="s">
        <v>144</v>
      </c>
      <c r="K49" t="s">
        <v>145</v>
      </c>
      <c r="L49" s="6"/>
      <c r="M49" s="6"/>
      <c r="N49" s="33" t="s">
        <v>1937</v>
      </c>
      <c r="O49" s="34" t="s">
        <v>1953</v>
      </c>
      <c r="P49" t="s">
        <v>1945</v>
      </c>
    </row>
    <row r="50" spans="1:16" x14ac:dyDescent="0.15">
      <c r="A50" s="4">
        <v>48</v>
      </c>
      <c r="B50" s="4" t="s">
        <v>425</v>
      </c>
      <c r="C50" t="s">
        <v>426</v>
      </c>
      <c r="D50" s="76">
        <v>1</v>
      </c>
      <c r="E50" s="4" t="s">
        <v>146</v>
      </c>
      <c r="F50" t="s">
        <v>48</v>
      </c>
      <c r="G50" t="s">
        <v>137</v>
      </c>
      <c r="H50" t="s">
        <v>63</v>
      </c>
      <c r="I50" t="s">
        <v>23</v>
      </c>
      <c r="J50" s="6"/>
      <c r="K50" s="6"/>
      <c r="L50" s="6"/>
      <c r="M50" s="6"/>
      <c r="N50" s="33" t="s">
        <v>1938</v>
      </c>
      <c r="O50" s="34" t="s">
        <v>1952</v>
      </c>
      <c r="P50" t="s">
        <v>1944</v>
      </c>
    </row>
    <row r="51" spans="1:16" x14ac:dyDescent="0.15">
      <c r="A51" s="4">
        <v>49</v>
      </c>
      <c r="B51" s="4" t="s">
        <v>2047</v>
      </c>
      <c r="C51" t="s">
        <v>427</v>
      </c>
      <c r="D51" s="76">
        <v>2</v>
      </c>
      <c r="E51" s="4" t="s">
        <v>147</v>
      </c>
      <c r="F51" t="s">
        <v>48</v>
      </c>
      <c r="G51" t="s">
        <v>148</v>
      </c>
      <c r="H51" t="s">
        <v>149</v>
      </c>
      <c r="I51" t="s">
        <v>150</v>
      </c>
      <c r="J51" t="s">
        <v>137</v>
      </c>
      <c r="K51" t="s">
        <v>51</v>
      </c>
      <c r="L51" t="s">
        <v>151</v>
      </c>
      <c r="M51" s="6"/>
      <c r="N51" s="33" t="s">
        <v>1938</v>
      </c>
      <c r="O51" s="34" t="s">
        <v>1952</v>
      </c>
      <c r="P51" t="s">
        <v>1944</v>
      </c>
    </row>
    <row r="52" spans="1:16" x14ac:dyDescent="0.15">
      <c r="A52" s="4">
        <v>50</v>
      </c>
      <c r="B52" s="4" t="s">
        <v>2009</v>
      </c>
      <c r="C52" t="s">
        <v>428</v>
      </c>
      <c r="D52" s="76">
        <v>3</v>
      </c>
      <c r="E52" s="4" t="s">
        <v>152</v>
      </c>
      <c r="F52" t="s">
        <v>134</v>
      </c>
      <c r="G52" t="s">
        <v>149</v>
      </c>
      <c r="H52" t="s">
        <v>23</v>
      </c>
      <c r="I52" t="s">
        <v>105</v>
      </c>
      <c r="J52" t="s">
        <v>80</v>
      </c>
      <c r="K52" t="s">
        <v>34</v>
      </c>
      <c r="L52" t="s">
        <v>48</v>
      </c>
      <c r="M52" s="6"/>
      <c r="N52" s="33" t="s">
        <v>1940</v>
      </c>
      <c r="O52" s="34" t="s">
        <v>1950</v>
      </c>
      <c r="P52" t="s">
        <v>1942</v>
      </c>
    </row>
    <row r="53" spans="1:16" x14ac:dyDescent="0.15">
      <c r="A53" s="4">
        <v>51</v>
      </c>
      <c r="B53" s="4" t="s">
        <v>429</v>
      </c>
      <c r="C53" t="s">
        <v>430</v>
      </c>
      <c r="D53" s="76">
        <v>1</v>
      </c>
      <c r="E53" s="4" t="s">
        <v>153</v>
      </c>
      <c r="F53" t="s">
        <v>12</v>
      </c>
      <c r="G53" t="s">
        <v>154</v>
      </c>
      <c r="H53" t="s">
        <v>76</v>
      </c>
      <c r="I53" s="6"/>
      <c r="J53" s="6"/>
      <c r="K53" s="6"/>
      <c r="L53" s="6"/>
      <c r="M53" s="6"/>
      <c r="N53" s="33" t="s">
        <v>1935</v>
      </c>
      <c r="O53" s="34" t="s">
        <v>1950</v>
      </c>
      <c r="P53" t="s">
        <v>1942</v>
      </c>
    </row>
    <row r="54" spans="1:16" x14ac:dyDescent="0.15">
      <c r="A54" s="4">
        <v>52</v>
      </c>
      <c r="B54" s="4" t="s">
        <v>2010</v>
      </c>
      <c r="C54" t="s">
        <v>431</v>
      </c>
      <c r="D54" s="76">
        <v>3</v>
      </c>
      <c r="E54" s="4" t="s">
        <v>155</v>
      </c>
      <c r="F54" t="s">
        <v>85</v>
      </c>
      <c r="G54" t="s">
        <v>156</v>
      </c>
      <c r="H54" s="6"/>
      <c r="I54" s="6"/>
      <c r="J54" s="6"/>
      <c r="K54" s="6"/>
      <c r="L54" s="6"/>
      <c r="M54" s="6"/>
      <c r="N54" s="33" t="s">
        <v>1940</v>
      </c>
      <c r="O54" s="34" t="s">
        <v>1953</v>
      </c>
      <c r="P54" t="s">
        <v>1945</v>
      </c>
    </row>
    <row r="55" spans="1:16" x14ac:dyDescent="0.15">
      <c r="A55" s="4">
        <v>53</v>
      </c>
      <c r="B55" s="4" t="s">
        <v>2006</v>
      </c>
      <c r="C55" t="s">
        <v>432</v>
      </c>
      <c r="D55" s="76">
        <v>3</v>
      </c>
      <c r="E55" s="4" t="s">
        <v>157</v>
      </c>
      <c r="F55" t="s">
        <v>59</v>
      </c>
      <c r="G55" t="s">
        <v>158</v>
      </c>
      <c r="H55" s="6"/>
      <c r="I55" s="6"/>
      <c r="J55" s="6"/>
      <c r="K55" s="6"/>
      <c r="L55" s="6"/>
      <c r="M55" s="6"/>
      <c r="N55" s="33" t="s">
        <v>1939</v>
      </c>
      <c r="O55" s="34" t="s">
        <v>1950</v>
      </c>
      <c r="P55" t="s">
        <v>1942</v>
      </c>
    </row>
    <row r="56" spans="1:16" x14ac:dyDescent="0.15">
      <c r="A56" s="4">
        <v>54</v>
      </c>
      <c r="B56" s="4" t="s">
        <v>433</v>
      </c>
      <c r="C56" t="s">
        <v>434</v>
      </c>
      <c r="D56" s="76">
        <v>2</v>
      </c>
      <c r="E56" s="4" t="s">
        <v>159</v>
      </c>
      <c r="F56" t="s">
        <v>160</v>
      </c>
      <c r="G56" t="s">
        <v>127</v>
      </c>
      <c r="H56" t="s">
        <v>54</v>
      </c>
      <c r="I56" t="s">
        <v>161</v>
      </c>
      <c r="J56" t="s">
        <v>51</v>
      </c>
      <c r="K56" t="s">
        <v>52</v>
      </c>
      <c r="L56" s="6"/>
      <c r="M56" s="6"/>
      <c r="N56" s="33" t="s">
        <v>1937</v>
      </c>
      <c r="O56" s="34" t="s">
        <v>1954</v>
      </c>
      <c r="P56" t="s">
        <v>1946</v>
      </c>
    </row>
    <row r="57" spans="1:16" x14ac:dyDescent="0.15">
      <c r="A57" s="4">
        <v>55</v>
      </c>
      <c r="B57" s="4" t="s">
        <v>435</v>
      </c>
      <c r="C57" t="s">
        <v>436</v>
      </c>
      <c r="D57" s="76">
        <v>3</v>
      </c>
      <c r="E57" s="4" t="s">
        <v>162</v>
      </c>
      <c r="F57" t="s">
        <v>94</v>
      </c>
      <c r="G57" t="s">
        <v>13</v>
      </c>
      <c r="H57" t="s">
        <v>109</v>
      </c>
      <c r="I57" t="s">
        <v>163</v>
      </c>
      <c r="J57" s="6"/>
      <c r="K57" s="6"/>
      <c r="L57" s="6"/>
      <c r="M57" s="6"/>
      <c r="N57" s="33" t="s">
        <v>1935</v>
      </c>
      <c r="O57" s="34" t="s">
        <v>1950</v>
      </c>
      <c r="P57" t="s">
        <v>1942</v>
      </c>
    </row>
    <row r="58" spans="1:16" x14ac:dyDescent="0.15">
      <c r="A58" s="4">
        <v>56</v>
      </c>
      <c r="B58" s="4" t="s">
        <v>2046</v>
      </c>
      <c r="C58" t="s">
        <v>438</v>
      </c>
      <c r="D58" s="76">
        <v>1</v>
      </c>
      <c r="E58" s="4" t="s">
        <v>437</v>
      </c>
      <c r="F58" t="s">
        <v>164</v>
      </c>
      <c r="G58" t="s">
        <v>51</v>
      </c>
      <c r="H58" t="s">
        <v>151</v>
      </c>
      <c r="I58" t="s">
        <v>94</v>
      </c>
      <c r="J58" t="s">
        <v>165</v>
      </c>
      <c r="K58" t="s">
        <v>90</v>
      </c>
      <c r="L58" s="6"/>
      <c r="M58" s="6"/>
      <c r="N58" s="33" t="s">
        <v>1937</v>
      </c>
      <c r="O58" s="34" t="s">
        <v>1957</v>
      </c>
      <c r="P58" t="s">
        <v>1948</v>
      </c>
    </row>
    <row r="59" spans="1:16" x14ac:dyDescent="0.15">
      <c r="A59" s="4">
        <v>57</v>
      </c>
      <c r="B59" s="4" t="s">
        <v>439</v>
      </c>
      <c r="C59" t="s">
        <v>440</v>
      </c>
      <c r="D59" s="76">
        <v>2</v>
      </c>
      <c r="E59" s="4" t="s">
        <v>166</v>
      </c>
      <c r="F59" t="s">
        <v>167</v>
      </c>
      <c r="G59" t="s">
        <v>16</v>
      </c>
      <c r="H59" t="s">
        <v>1960</v>
      </c>
      <c r="I59" t="s">
        <v>738</v>
      </c>
      <c r="J59" t="s">
        <v>62</v>
      </c>
      <c r="K59" s="6"/>
      <c r="L59" s="6"/>
      <c r="M59" s="6"/>
      <c r="N59" s="33" t="s">
        <v>1935</v>
      </c>
      <c r="O59" s="34" t="s">
        <v>1954</v>
      </c>
      <c r="P59" t="s">
        <v>1946</v>
      </c>
    </row>
    <row r="60" spans="1:16" x14ac:dyDescent="0.15">
      <c r="A60" s="4">
        <v>58</v>
      </c>
      <c r="B60" s="4" t="s">
        <v>441</v>
      </c>
      <c r="C60" t="s">
        <v>442</v>
      </c>
      <c r="D60" s="76">
        <v>1</v>
      </c>
      <c r="E60" s="4" t="s">
        <v>168</v>
      </c>
      <c r="F60" t="s">
        <v>169</v>
      </c>
      <c r="G60" t="s">
        <v>170</v>
      </c>
      <c r="H60" t="s">
        <v>171</v>
      </c>
      <c r="I60" t="s">
        <v>134</v>
      </c>
      <c r="J60" t="s">
        <v>99</v>
      </c>
      <c r="K60" t="s">
        <v>51</v>
      </c>
      <c r="L60" s="6"/>
      <c r="M60" s="6"/>
      <c r="N60" s="33" t="s">
        <v>1939</v>
      </c>
      <c r="O60" s="34" t="s">
        <v>1954</v>
      </c>
      <c r="P60" t="s">
        <v>1946</v>
      </c>
    </row>
    <row r="61" spans="1:16" x14ac:dyDescent="0.15">
      <c r="A61" s="4">
        <v>59</v>
      </c>
      <c r="B61" s="4" t="s">
        <v>443</v>
      </c>
      <c r="C61" t="s">
        <v>444</v>
      </c>
      <c r="D61" s="76">
        <v>2</v>
      </c>
      <c r="E61" s="4" t="s">
        <v>172</v>
      </c>
      <c r="F61" t="s">
        <v>127</v>
      </c>
      <c r="G61" t="s">
        <v>173</v>
      </c>
      <c r="H61" s="6"/>
      <c r="I61" s="6"/>
      <c r="J61" s="6"/>
      <c r="K61" s="6"/>
      <c r="L61" s="6"/>
      <c r="M61" s="6"/>
      <c r="N61" s="33" t="s">
        <v>1935</v>
      </c>
      <c r="O61" s="34" t="s">
        <v>1954</v>
      </c>
      <c r="P61" t="s">
        <v>1946</v>
      </c>
    </row>
    <row r="62" spans="1:16" x14ac:dyDescent="0.15">
      <c r="A62" s="4">
        <v>60</v>
      </c>
      <c r="B62" s="4" t="s">
        <v>445</v>
      </c>
      <c r="C62" t="s">
        <v>446</v>
      </c>
      <c r="D62" s="76">
        <v>1</v>
      </c>
      <c r="E62" s="4" t="s">
        <v>175</v>
      </c>
      <c r="F62" t="s">
        <v>54</v>
      </c>
      <c r="G62" t="s">
        <v>51</v>
      </c>
      <c r="H62" t="s">
        <v>13</v>
      </c>
      <c r="I62" s="6"/>
      <c r="J62" s="6"/>
      <c r="K62" s="6"/>
      <c r="L62" s="6"/>
      <c r="M62" s="6"/>
      <c r="N62" s="33" t="s">
        <v>1935</v>
      </c>
      <c r="O62" s="34" t="s">
        <v>1955</v>
      </c>
      <c r="P62" t="s">
        <v>1947</v>
      </c>
    </row>
    <row r="63" spans="1:16" x14ac:dyDescent="0.15">
      <c r="A63" s="4">
        <v>61</v>
      </c>
      <c r="B63" s="4" t="s">
        <v>447</v>
      </c>
      <c r="C63" t="s">
        <v>448</v>
      </c>
      <c r="D63" s="76">
        <v>1</v>
      </c>
      <c r="E63" s="4" t="s">
        <v>176</v>
      </c>
      <c r="F63" t="s">
        <v>156</v>
      </c>
      <c r="G63" t="s">
        <v>100</v>
      </c>
      <c r="H63" t="s">
        <v>177</v>
      </c>
      <c r="I63" s="6"/>
      <c r="J63" s="6"/>
      <c r="K63" s="6"/>
      <c r="L63" s="6"/>
      <c r="M63" s="6"/>
      <c r="N63" s="33" t="s">
        <v>1940</v>
      </c>
      <c r="O63" s="34" t="s">
        <v>1950</v>
      </c>
      <c r="P63" t="s">
        <v>1942</v>
      </c>
    </row>
    <row r="64" spans="1:16" x14ac:dyDescent="0.15">
      <c r="A64" s="4">
        <v>62</v>
      </c>
      <c r="B64" s="4" t="s">
        <v>449</v>
      </c>
      <c r="C64" t="s">
        <v>450</v>
      </c>
      <c r="D64" s="76">
        <v>2</v>
      </c>
      <c r="E64" s="4" t="s">
        <v>178</v>
      </c>
      <c r="F64" t="s">
        <v>179</v>
      </c>
      <c r="G64" t="s">
        <v>127</v>
      </c>
      <c r="H64" t="s">
        <v>51</v>
      </c>
      <c r="I64" t="s">
        <v>180</v>
      </c>
      <c r="J64" s="6"/>
      <c r="K64" s="6"/>
      <c r="L64" s="6"/>
      <c r="M64" s="6"/>
      <c r="N64" s="33" t="s">
        <v>1937</v>
      </c>
      <c r="O64" s="34" t="s">
        <v>1957</v>
      </c>
      <c r="P64" t="s">
        <v>1948</v>
      </c>
    </row>
    <row r="65" spans="1:16" x14ac:dyDescent="0.15">
      <c r="A65" s="4">
        <v>63</v>
      </c>
      <c r="B65" s="4" t="s">
        <v>451</v>
      </c>
      <c r="C65" t="s">
        <v>452</v>
      </c>
      <c r="D65" s="76">
        <v>2</v>
      </c>
      <c r="E65" s="4" t="s">
        <v>181</v>
      </c>
      <c r="F65" t="s">
        <v>120</v>
      </c>
      <c r="G65" t="s">
        <v>158</v>
      </c>
      <c r="H65" t="s">
        <v>49</v>
      </c>
      <c r="I65" s="6"/>
      <c r="J65" s="6"/>
      <c r="K65" s="6"/>
      <c r="L65" s="6"/>
      <c r="M65" s="6"/>
      <c r="N65" s="33" t="s">
        <v>1939</v>
      </c>
      <c r="O65" s="34" t="s">
        <v>1955</v>
      </c>
      <c r="P65" t="s">
        <v>1947</v>
      </c>
    </row>
    <row r="66" spans="1:16" x14ac:dyDescent="0.15">
      <c r="A66" s="4">
        <v>64</v>
      </c>
      <c r="B66" s="4" t="s">
        <v>453</v>
      </c>
      <c r="C66" t="s">
        <v>454</v>
      </c>
      <c r="D66" s="76">
        <v>2</v>
      </c>
      <c r="E66" s="4" t="s">
        <v>182</v>
      </c>
      <c r="F66" t="s">
        <v>92</v>
      </c>
      <c r="G66" t="s">
        <v>183</v>
      </c>
      <c r="H66" t="s">
        <v>184</v>
      </c>
      <c r="I66" t="s">
        <v>54</v>
      </c>
      <c r="J66" t="s">
        <v>185</v>
      </c>
      <c r="K66" s="6"/>
      <c r="L66" s="6"/>
      <c r="M66" s="6"/>
      <c r="N66" s="33" t="s">
        <v>1935</v>
      </c>
      <c r="O66" s="34" t="s">
        <v>1955</v>
      </c>
      <c r="P66" t="s">
        <v>1947</v>
      </c>
    </row>
    <row r="67" spans="1:16" x14ac:dyDescent="0.15">
      <c r="A67" s="4">
        <v>65</v>
      </c>
      <c r="B67" s="4" t="s">
        <v>455</v>
      </c>
      <c r="C67" t="s">
        <v>457</v>
      </c>
      <c r="D67" s="76">
        <v>4</v>
      </c>
      <c r="E67" s="4" t="s">
        <v>186</v>
      </c>
      <c r="F67" t="s">
        <v>187</v>
      </c>
      <c r="G67" t="s">
        <v>171</v>
      </c>
      <c r="H67" s="6"/>
      <c r="I67" s="6"/>
      <c r="J67" s="6"/>
      <c r="K67" s="6"/>
      <c r="L67" s="6"/>
      <c r="M67" s="6"/>
      <c r="N67" s="33" t="s">
        <v>1939</v>
      </c>
      <c r="O67" s="34" t="s">
        <v>1950</v>
      </c>
      <c r="P67" t="s">
        <v>1942</v>
      </c>
    </row>
    <row r="68" spans="1:16" x14ac:dyDescent="0.15">
      <c r="A68" s="4">
        <v>66</v>
      </c>
      <c r="B68" s="4" t="s">
        <v>458</v>
      </c>
      <c r="C68" t="s">
        <v>456</v>
      </c>
      <c r="D68" s="76">
        <v>1</v>
      </c>
      <c r="E68" s="4" t="s">
        <v>188</v>
      </c>
      <c r="F68" t="s">
        <v>48</v>
      </c>
      <c r="G68" t="s">
        <v>51</v>
      </c>
      <c r="H68" t="s">
        <v>105</v>
      </c>
      <c r="I68" t="s">
        <v>54</v>
      </c>
      <c r="J68" t="s">
        <v>189</v>
      </c>
      <c r="K68" s="6"/>
      <c r="L68" s="6"/>
      <c r="M68" s="6"/>
      <c r="N68" s="33" t="s">
        <v>1938</v>
      </c>
      <c r="O68" s="34" t="s">
        <v>1952</v>
      </c>
      <c r="P68" t="s">
        <v>1944</v>
      </c>
    </row>
    <row r="69" spans="1:16" x14ac:dyDescent="0.15">
      <c r="A69" s="4">
        <v>67</v>
      </c>
      <c r="B69" s="4" t="s">
        <v>459</v>
      </c>
      <c r="C69" t="s">
        <v>460</v>
      </c>
      <c r="D69" s="76">
        <v>2</v>
      </c>
      <c r="E69" s="4" t="s">
        <v>190</v>
      </c>
      <c r="F69" t="s">
        <v>76</v>
      </c>
      <c r="G69" t="s">
        <v>93</v>
      </c>
      <c r="H69" t="s">
        <v>51</v>
      </c>
      <c r="I69" s="6"/>
      <c r="J69" s="6"/>
      <c r="K69" s="6"/>
      <c r="L69" s="6"/>
      <c r="M69" s="6"/>
      <c r="N69" s="33" t="s">
        <v>1935</v>
      </c>
      <c r="O69" s="34" t="s">
        <v>1950</v>
      </c>
      <c r="P69" t="s">
        <v>1942</v>
      </c>
    </row>
    <row r="70" spans="1:16" x14ac:dyDescent="0.15">
      <c r="A70" s="4">
        <v>68</v>
      </c>
      <c r="B70" s="4" t="s">
        <v>461</v>
      </c>
      <c r="C70" t="s">
        <v>462</v>
      </c>
      <c r="D70" s="76">
        <v>1</v>
      </c>
      <c r="E70" s="4" t="s">
        <v>191</v>
      </c>
      <c r="F70" t="s">
        <v>48</v>
      </c>
      <c r="G70" t="s">
        <v>192</v>
      </c>
      <c r="H70" t="s">
        <v>54</v>
      </c>
      <c r="I70" t="s">
        <v>67</v>
      </c>
      <c r="J70" t="s">
        <v>63</v>
      </c>
      <c r="K70" t="s">
        <v>51</v>
      </c>
      <c r="L70" t="s">
        <v>137</v>
      </c>
      <c r="M70" t="s">
        <v>72</v>
      </c>
      <c r="N70" s="33" t="s">
        <v>1938</v>
      </c>
      <c r="O70" s="34" t="s">
        <v>1952</v>
      </c>
      <c r="P70" t="s">
        <v>1944</v>
      </c>
    </row>
    <row r="71" spans="1:16" x14ac:dyDescent="0.15">
      <c r="A71" s="4">
        <v>69</v>
      </c>
      <c r="B71" s="4" t="s">
        <v>463</v>
      </c>
      <c r="C71" t="s">
        <v>464</v>
      </c>
      <c r="D71" s="76">
        <v>2</v>
      </c>
      <c r="E71" s="4" t="s">
        <v>193</v>
      </c>
      <c r="F71" t="s">
        <v>114</v>
      </c>
      <c r="G71" t="s">
        <v>48</v>
      </c>
      <c r="H71" t="s">
        <v>110</v>
      </c>
      <c r="I71" s="6"/>
      <c r="J71" s="6"/>
      <c r="K71" s="6"/>
      <c r="L71" s="6"/>
      <c r="M71" s="6"/>
      <c r="N71" s="33" t="s">
        <v>1937</v>
      </c>
      <c r="O71" s="34" t="s">
        <v>1951</v>
      </c>
      <c r="P71" t="s">
        <v>1943</v>
      </c>
    </row>
    <row r="72" spans="1:16" x14ac:dyDescent="0.15">
      <c r="A72" s="4">
        <v>70</v>
      </c>
      <c r="B72" s="4" t="s">
        <v>465</v>
      </c>
      <c r="C72" t="s">
        <v>466</v>
      </c>
      <c r="D72" s="76">
        <v>2</v>
      </c>
      <c r="E72" s="4" t="s">
        <v>194</v>
      </c>
      <c r="F72" t="s">
        <v>51</v>
      </c>
      <c r="G72" t="s">
        <v>151</v>
      </c>
      <c r="H72" t="s">
        <v>48</v>
      </c>
      <c r="I72" t="s">
        <v>74</v>
      </c>
      <c r="J72" s="6"/>
      <c r="K72" s="6"/>
      <c r="L72" s="6"/>
      <c r="M72" s="6"/>
      <c r="N72" s="33" t="s">
        <v>1938</v>
      </c>
      <c r="O72" s="34" t="s">
        <v>1952</v>
      </c>
      <c r="P72" t="s">
        <v>1944</v>
      </c>
    </row>
    <row r="73" spans="1:16" x14ac:dyDescent="0.15">
      <c r="A73" s="4">
        <v>71</v>
      </c>
      <c r="B73" s="4" t="s">
        <v>467</v>
      </c>
      <c r="C73" t="s">
        <v>468</v>
      </c>
      <c r="D73" s="76">
        <v>2</v>
      </c>
      <c r="E73" s="4" t="s">
        <v>195</v>
      </c>
      <c r="F73" t="s">
        <v>54</v>
      </c>
      <c r="G73" t="s">
        <v>173</v>
      </c>
      <c r="H73" t="s">
        <v>19</v>
      </c>
      <c r="I73" t="s">
        <v>57</v>
      </c>
      <c r="J73" t="s">
        <v>28</v>
      </c>
      <c r="K73" s="6"/>
      <c r="L73" s="6"/>
      <c r="M73" s="6"/>
      <c r="N73" s="33" t="s">
        <v>1935</v>
      </c>
      <c r="O73" s="34" t="s">
        <v>1955</v>
      </c>
      <c r="P73" t="s">
        <v>1947</v>
      </c>
    </row>
    <row r="74" spans="1:16" x14ac:dyDescent="0.15">
      <c r="A74" s="4">
        <v>72</v>
      </c>
      <c r="B74" s="4" t="s">
        <v>469</v>
      </c>
      <c r="C74" t="s">
        <v>470</v>
      </c>
      <c r="D74" s="76">
        <v>2</v>
      </c>
      <c r="E74" s="4" t="s">
        <v>196</v>
      </c>
      <c r="F74" t="s">
        <v>54</v>
      </c>
      <c r="G74" t="s">
        <v>197</v>
      </c>
      <c r="H74" t="s">
        <v>180</v>
      </c>
      <c r="I74" t="s">
        <v>51</v>
      </c>
      <c r="J74" s="6"/>
      <c r="K74" s="6"/>
      <c r="L74" s="6"/>
      <c r="M74" s="6"/>
      <c r="N74" s="33" t="s">
        <v>1935</v>
      </c>
      <c r="O74" s="34" t="s">
        <v>1954</v>
      </c>
      <c r="P74" t="s">
        <v>1946</v>
      </c>
    </row>
    <row r="75" spans="1:16" x14ac:dyDescent="0.15">
      <c r="A75" s="4">
        <v>73</v>
      </c>
      <c r="B75" s="4" t="s">
        <v>471</v>
      </c>
      <c r="C75" t="s">
        <v>472</v>
      </c>
      <c r="D75" s="76">
        <v>2</v>
      </c>
      <c r="E75" s="4" t="s">
        <v>199</v>
      </c>
      <c r="F75" t="s">
        <v>200</v>
      </c>
      <c r="G75" t="s">
        <v>201</v>
      </c>
      <c r="H75" t="s">
        <v>48</v>
      </c>
      <c r="I75" t="s">
        <v>51</v>
      </c>
      <c r="J75" t="s">
        <v>202</v>
      </c>
      <c r="K75" t="s">
        <v>67</v>
      </c>
      <c r="L75" t="s">
        <v>203</v>
      </c>
      <c r="M75" t="s">
        <v>72</v>
      </c>
      <c r="N75" s="33" t="s">
        <v>1938</v>
      </c>
      <c r="O75" s="34" t="s">
        <v>1952</v>
      </c>
      <c r="P75" t="s">
        <v>1944</v>
      </c>
    </row>
    <row r="76" spans="1:16" x14ac:dyDescent="0.15">
      <c r="A76" s="4">
        <v>74</v>
      </c>
      <c r="B76" s="4" t="s">
        <v>473</v>
      </c>
      <c r="C76" t="s">
        <v>474</v>
      </c>
      <c r="D76" s="76">
        <v>3</v>
      </c>
      <c r="E76" s="4" t="s">
        <v>204</v>
      </c>
      <c r="F76" t="s">
        <v>18</v>
      </c>
      <c r="G76" t="s">
        <v>57</v>
      </c>
      <c r="H76" t="s">
        <v>23</v>
      </c>
      <c r="I76" t="s">
        <v>165</v>
      </c>
      <c r="J76" t="s">
        <v>90</v>
      </c>
      <c r="K76" s="6"/>
      <c r="L76" s="6"/>
      <c r="M76" s="6"/>
      <c r="N76" s="33" t="s">
        <v>1940</v>
      </c>
      <c r="O76" s="34" t="s">
        <v>1955</v>
      </c>
      <c r="P76" t="s">
        <v>1947</v>
      </c>
    </row>
    <row r="77" spans="1:16" x14ac:dyDescent="0.15">
      <c r="A77" s="4">
        <v>75</v>
      </c>
      <c r="B77" s="4" t="s">
        <v>475</v>
      </c>
      <c r="C77" t="s">
        <v>476</v>
      </c>
      <c r="D77" s="76">
        <v>2</v>
      </c>
      <c r="E77" s="4" t="s">
        <v>205</v>
      </c>
      <c r="F77" t="s">
        <v>74</v>
      </c>
      <c r="G77" t="s">
        <v>48</v>
      </c>
      <c r="H77" t="s">
        <v>100</v>
      </c>
      <c r="I77" t="s">
        <v>192</v>
      </c>
      <c r="J77" t="s">
        <v>51</v>
      </c>
      <c r="K77" t="s">
        <v>151</v>
      </c>
      <c r="L77" s="6"/>
      <c r="M77" s="6"/>
      <c r="N77" s="33" t="s">
        <v>1938</v>
      </c>
      <c r="O77" s="34" t="s">
        <v>1952</v>
      </c>
      <c r="P77" t="s">
        <v>1944</v>
      </c>
    </row>
    <row r="78" spans="1:16" x14ac:dyDescent="0.15">
      <c r="A78" s="4">
        <v>76</v>
      </c>
      <c r="B78" s="4" t="s">
        <v>477</v>
      </c>
      <c r="C78" t="s">
        <v>478</v>
      </c>
      <c r="D78" s="76">
        <v>1</v>
      </c>
      <c r="E78" s="4" t="s">
        <v>206</v>
      </c>
      <c r="F78" t="s">
        <v>121</v>
      </c>
      <c r="G78" t="s">
        <v>48</v>
      </c>
      <c r="H78" t="s">
        <v>23</v>
      </c>
      <c r="I78" t="s">
        <v>105</v>
      </c>
      <c r="J78" s="6"/>
      <c r="K78" s="6"/>
      <c r="L78" s="6"/>
      <c r="M78" s="6"/>
      <c r="N78" s="33" t="s">
        <v>1940</v>
      </c>
      <c r="O78" s="34" t="s">
        <v>1950</v>
      </c>
      <c r="P78" t="s">
        <v>1942</v>
      </c>
    </row>
    <row r="79" spans="1:16" x14ac:dyDescent="0.15">
      <c r="A79" s="4">
        <v>77</v>
      </c>
      <c r="B79" s="4" t="s">
        <v>479</v>
      </c>
      <c r="C79" t="s">
        <v>480</v>
      </c>
      <c r="D79" s="76">
        <v>2</v>
      </c>
      <c r="E79" s="4" t="s">
        <v>207</v>
      </c>
      <c r="F79" t="s">
        <v>34</v>
      </c>
      <c r="G79" t="s">
        <v>57</v>
      </c>
      <c r="H79" t="s">
        <v>16</v>
      </c>
      <c r="I79" t="s">
        <v>208</v>
      </c>
      <c r="J79" t="s">
        <v>52</v>
      </c>
      <c r="K79" t="s">
        <v>209</v>
      </c>
      <c r="L79" s="6"/>
      <c r="M79" s="6"/>
      <c r="N79" s="33" t="s">
        <v>1939</v>
      </c>
      <c r="O79" s="34" t="s">
        <v>1950</v>
      </c>
      <c r="P79" t="s">
        <v>1942</v>
      </c>
    </row>
    <row r="80" spans="1:16" x14ac:dyDescent="0.15">
      <c r="A80" s="4">
        <v>78</v>
      </c>
      <c r="B80" s="4" t="s">
        <v>481</v>
      </c>
      <c r="C80" t="s">
        <v>482</v>
      </c>
      <c r="D80" s="76">
        <v>1</v>
      </c>
      <c r="E80" s="4" t="s">
        <v>210</v>
      </c>
      <c r="F80" t="s">
        <v>1960</v>
      </c>
      <c r="G80" t="s">
        <v>63</v>
      </c>
      <c r="H80" t="s">
        <v>16</v>
      </c>
      <c r="I80" t="s">
        <v>738</v>
      </c>
      <c r="J80" t="s">
        <v>211</v>
      </c>
      <c r="K80" s="6"/>
      <c r="L80" s="6"/>
      <c r="M80" s="6"/>
      <c r="N80" s="33" t="s">
        <v>1939</v>
      </c>
      <c r="O80" s="34" t="s">
        <v>1950</v>
      </c>
      <c r="P80" t="s">
        <v>1942</v>
      </c>
    </row>
    <row r="81" spans="1:16" x14ac:dyDescent="0.15">
      <c r="A81" s="4">
        <v>79</v>
      </c>
      <c r="B81" s="4" t="s">
        <v>483</v>
      </c>
      <c r="C81" t="s">
        <v>484</v>
      </c>
      <c r="D81" s="76">
        <v>2</v>
      </c>
      <c r="E81" s="4" t="s">
        <v>212</v>
      </c>
      <c r="F81" t="s">
        <v>213</v>
      </c>
      <c r="G81" t="s">
        <v>59</v>
      </c>
      <c r="H81" t="s">
        <v>1292</v>
      </c>
      <c r="I81" s="6"/>
      <c r="J81" s="6"/>
      <c r="K81" s="6"/>
      <c r="L81" s="6"/>
      <c r="M81" s="6"/>
      <c r="N81" s="33" t="s">
        <v>1939</v>
      </c>
      <c r="O81" s="34" t="s">
        <v>1950</v>
      </c>
      <c r="P81" t="s">
        <v>1942</v>
      </c>
    </row>
    <row r="82" spans="1:16" x14ac:dyDescent="0.15">
      <c r="A82" s="4">
        <v>80</v>
      </c>
      <c r="B82" s="4" t="s">
        <v>485</v>
      </c>
      <c r="C82" t="s">
        <v>486</v>
      </c>
      <c r="D82" s="76">
        <v>3</v>
      </c>
      <c r="E82" s="4" t="s">
        <v>214</v>
      </c>
      <c r="F82" t="s">
        <v>215</v>
      </c>
      <c r="G82" t="s">
        <v>51</v>
      </c>
      <c r="H82" t="s">
        <v>105</v>
      </c>
      <c r="I82" t="s">
        <v>49</v>
      </c>
      <c r="J82" s="6"/>
      <c r="K82" s="6"/>
      <c r="L82" s="6"/>
      <c r="M82" s="6"/>
      <c r="N82" s="33" t="s">
        <v>1939</v>
      </c>
      <c r="O82" s="34" t="s">
        <v>1950</v>
      </c>
      <c r="P82" t="s">
        <v>1942</v>
      </c>
    </row>
    <row r="83" spans="1:16" x14ac:dyDescent="0.15">
      <c r="A83" s="4">
        <v>81</v>
      </c>
      <c r="B83" s="4" t="s">
        <v>487</v>
      </c>
      <c r="C83" t="s">
        <v>488</v>
      </c>
      <c r="D83" s="76">
        <v>1</v>
      </c>
      <c r="E83" s="4" t="s">
        <v>216</v>
      </c>
      <c r="F83" t="s">
        <v>217</v>
      </c>
      <c r="G83" t="s">
        <v>19</v>
      </c>
      <c r="H83" s="6"/>
      <c r="I83" s="6"/>
      <c r="J83" s="6"/>
      <c r="K83" s="6"/>
      <c r="L83" s="6"/>
      <c r="M83" s="6"/>
      <c r="N83" s="33" t="s">
        <v>1935</v>
      </c>
      <c r="O83" s="34" t="s">
        <v>1954</v>
      </c>
      <c r="P83" t="s">
        <v>1946</v>
      </c>
    </row>
    <row r="84" spans="1:16" x14ac:dyDescent="0.15">
      <c r="A84" s="4">
        <v>82</v>
      </c>
      <c r="B84" s="4" t="s">
        <v>489</v>
      </c>
      <c r="C84" t="s">
        <v>490</v>
      </c>
      <c r="D84" s="76">
        <v>2</v>
      </c>
      <c r="E84" s="4" t="s">
        <v>218</v>
      </c>
      <c r="F84" t="s">
        <v>74</v>
      </c>
      <c r="G84" t="s">
        <v>57</v>
      </c>
      <c r="H84" t="s">
        <v>54</v>
      </c>
      <c r="I84" t="s">
        <v>197</v>
      </c>
      <c r="J84" s="6"/>
      <c r="K84" s="6"/>
      <c r="L84" s="6"/>
      <c r="M84" s="6"/>
      <c r="N84" s="33" t="s">
        <v>1937</v>
      </c>
      <c r="O84" s="34" t="s">
        <v>1951</v>
      </c>
      <c r="P84" t="s">
        <v>1943</v>
      </c>
    </row>
    <row r="85" spans="1:16" x14ac:dyDescent="0.15">
      <c r="A85" s="4">
        <v>83</v>
      </c>
      <c r="B85" s="4" t="s">
        <v>491</v>
      </c>
      <c r="C85" t="s">
        <v>492</v>
      </c>
      <c r="D85" s="76">
        <v>3</v>
      </c>
      <c r="E85" s="4" t="s">
        <v>219</v>
      </c>
      <c r="F85" t="s">
        <v>48</v>
      </c>
      <c r="G85" t="s">
        <v>69</v>
      </c>
      <c r="H85" t="s">
        <v>31</v>
      </c>
      <c r="I85" t="s">
        <v>51</v>
      </c>
      <c r="J85" t="s">
        <v>62</v>
      </c>
      <c r="K85" t="s">
        <v>137</v>
      </c>
      <c r="L85" s="6"/>
      <c r="M85" s="6"/>
      <c r="N85" s="33" t="s">
        <v>1938</v>
      </c>
      <c r="O85" s="34" t="s">
        <v>1952</v>
      </c>
      <c r="P85" t="s">
        <v>1944</v>
      </c>
    </row>
    <row r="86" spans="1:16" x14ac:dyDescent="0.15">
      <c r="A86" s="4">
        <v>84</v>
      </c>
      <c r="B86" s="4" t="s">
        <v>493</v>
      </c>
      <c r="C86" t="s">
        <v>494</v>
      </c>
      <c r="D86" s="76">
        <v>1</v>
      </c>
      <c r="E86" s="4" t="s">
        <v>220</v>
      </c>
      <c r="F86" t="s">
        <v>221</v>
      </c>
      <c r="G86" t="s">
        <v>62</v>
      </c>
      <c r="H86" t="s">
        <v>54</v>
      </c>
      <c r="I86" s="6"/>
      <c r="J86" s="6"/>
      <c r="K86" s="6"/>
      <c r="L86" s="6"/>
      <c r="M86" s="6"/>
      <c r="N86" s="33" t="s">
        <v>1935</v>
      </c>
      <c r="O86" s="34" t="s">
        <v>1954</v>
      </c>
      <c r="P86" t="s">
        <v>1946</v>
      </c>
    </row>
    <row r="87" spans="1:16" x14ac:dyDescent="0.15">
      <c r="A87" s="4">
        <v>85</v>
      </c>
      <c r="B87" s="4" t="s">
        <v>495</v>
      </c>
      <c r="C87" t="s">
        <v>496</v>
      </c>
      <c r="D87" s="76">
        <v>2</v>
      </c>
      <c r="E87" s="4" t="s">
        <v>222</v>
      </c>
      <c r="F87" t="s">
        <v>62</v>
      </c>
      <c r="G87" t="s">
        <v>67</v>
      </c>
      <c r="H87" t="s">
        <v>223</v>
      </c>
      <c r="I87" t="s">
        <v>57</v>
      </c>
      <c r="J87" t="s">
        <v>137</v>
      </c>
      <c r="K87" s="6"/>
      <c r="L87" s="6"/>
      <c r="M87" s="6"/>
      <c r="N87" s="33" t="s">
        <v>1939</v>
      </c>
      <c r="O87" s="34" t="s">
        <v>1950</v>
      </c>
      <c r="P87" t="s">
        <v>1942</v>
      </c>
    </row>
    <row r="88" spans="1:16" x14ac:dyDescent="0.15">
      <c r="A88" s="4">
        <v>86</v>
      </c>
      <c r="B88" s="4" t="s">
        <v>497</v>
      </c>
      <c r="C88" t="s">
        <v>498</v>
      </c>
      <c r="D88" s="76">
        <v>4</v>
      </c>
      <c r="E88" s="4" t="s">
        <v>224</v>
      </c>
      <c r="F88" t="s">
        <v>189</v>
      </c>
      <c r="G88" t="s">
        <v>225</v>
      </c>
      <c r="H88" t="s">
        <v>134</v>
      </c>
      <c r="I88" s="6"/>
      <c r="J88" s="6"/>
      <c r="K88" s="6"/>
      <c r="L88" s="6"/>
      <c r="M88" s="6"/>
      <c r="N88" s="33" t="s">
        <v>1940</v>
      </c>
      <c r="O88" s="34" t="s">
        <v>1950</v>
      </c>
      <c r="P88" t="s">
        <v>1942</v>
      </c>
    </row>
    <row r="89" spans="1:16" x14ac:dyDescent="0.15">
      <c r="A89" s="4">
        <v>87</v>
      </c>
      <c r="B89" s="4" t="s">
        <v>499</v>
      </c>
      <c r="C89" t="s">
        <v>500</v>
      </c>
      <c r="D89" s="76">
        <v>1</v>
      </c>
      <c r="E89" s="4" t="s">
        <v>226</v>
      </c>
      <c r="F89" t="s">
        <v>169</v>
      </c>
      <c r="G89" t="s">
        <v>51</v>
      </c>
      <c r="H89" s="6"/>
      <c r="I89" s="6"/>
      <c r="J89" s="6"/>
      <c r="K89" s="6"/>
      <c r="L89" s="6"/>
      <c r="M89" s="6"/>
      <c r="N89" s="33" t="s">
        <v>1939</v>
      </c>
      <c r="O89" s="34" t="s">
        <v>1955</v>
      </c>
      <c r="P89" t="s">
        <v>1947</v>
      </c>
    </row>
    <row r="90" spans="1:16" x14ac:dyDescent="0.15">
      <c r="A90" s="4">
        <v>88</v>
      </c>
      <c r="B90" s="4" t="s">
        <v>2011</v>
      </c>
      <c r="C90" t="s">
        <v>501</v>
      </c>
      <c r="D90" s="76">
        <v>6</v>
      </c>
      <c r="E90" s="4" t="s">
        <v>227</v>
      </c>
      <c r="F90" t="s">
        <v>127</v>
      </c>
      <c r="G90" t="s">
        <v>228</v>
      </c>
      <c r="H90" s="6"/>
      <c r="I90" s="6"/>
      <c r="J90" s="6"/>
      <c r="K90" s="6"/>
      <c r="L90" s="6"/>
      <c r="M90" s="6"/>
      <c r="N90" s="33" t="s">
        <v>1935</v>
      </c>
      <c r="O90" s="34" t="s">
        <v>1950</v>
      </c>
      <c r="P90" t="s">
        <v>1942</v>
      </c>
    </row>
    <row r="91" spans="1:16" x14ac:dyDescent="0.15">
      <c r="A91" s="4">
        <v>89</v>
      </c>
      <c r="B91" s="4" t="s">
        <v>502</v>
      </c>
      <c r="C91" t="s">
        <v>503</v>
      </c>
      <c r="D91" s="76">
        <v>2</v>
      </c>
      <c r="E91" s="4" t="s">
        <v>229</v>
      </c>
      <c r="F91" t="s">
        <v>59</v>
      </c>
      <c r="G91" t="s">
        <v>230</v>
      </c>
      <c r="H91" t="s">
        <v>135</v>
      </c>
      <c r="I91" t="s">
        <v>231</v>
      </c>
      <c r="J91" t="s">
        <v>63</v>
      </c>
      <c r="K91" t="s">
        <v>67</v>
      </c>
      <c r="L91" s="6"/>
      <c r="M91" s="6"/>
      <c r="N91" s="33" t="s">
        <v>1939</v>
      </c>
      <c r="O91" s="34" t="s">
        <v>1950</v>
      </c>
      <c r="P91" t="s">
        <v>1942</v>
      </c>
    </row>
    <row r="92" spans="1:16" x14ac:dyDescent="0.15">
      <c r="A92" s="4">
        <v>90</v>
      </c>
      <c r="B92" s="4" t="s">
        <v>504</v>
      </c>
      <c r="C92" t="s">
        <v>505</v>
      </c>
      <c r="D92" s="76">
        <v>3</v>
      </c>
      <c r="E92" s="4" t="s">
        <v>232</v>
      </c>
      <c r="F92" t="s">
        <v>74</v>
      </c>
      <c r="G92" t="s">
        <v>106</v>
      </c>
      <c r="H92" t="s">
        <v>121</v>
      </c>
      <c r="I92" t="s">
        <v>67</v>
      </c>
      <c r="J92" t="s">
        <v>51</v>
      </c>
      <c r="K92" t="s">
        <v>151</v>
      </c>
      <c r="L92" t="s">
        <v>137</v>
      </c>
      <c r="M92" s="6"/>
      <c r="N92" s="33" t="s">
        <v>1938</v>
      </c>
      <c r="O92" s="34" t="s">
        <v>1952</v>
      </c>
      <c r="P92" t="s">
        <v>1944</v>
      </c>
    </row>
    <row r="93" spans="1:16" x14ac:dyDescent="0.15">
      <c r="A93" s="4">
        <v>91</v>
      </c>
      <c r="B93" s="4" t="s">
        <v>2012</v>
      </c>
      <c r="C93" t="s">
        <v>506</v>
      </c>
      <c r="D93" s="76">
        <v>2</v>
      </c>
      <c r="E93" s="4" t="s">
        <v>233</v>
      </c>
      <c r="F93" t="s">
        <v>234</v>
      </c>
      <c r="G93" t="s">
        <v>215</v>
      </c>
      <c r="H93" t="s">
        <v>1292</v>
      </c>
      <c r="I93" t="s">
        <v>72</v>
      </c>
      <c r="J93" t="s">
        <v>235</v>
      </c>
      <c r="K93" s="6"/>
      <c r="L93" s="6"/>
      <c r="M93" s="6"/>
      <c r="N93" s="33" t="s">
        <v>1940</v>
      </c>
      <c r="O93" s="34" t="s">
        <v>1959</v>
      </c>
      <c r="P93" t="s">
        <v>1948</v>
      </c>
    </row>
    <row r="94" spans="1:16" x14ac:dyDescent="0.15">
      <c r="A94" s="4">
        <v>92</v>
      </c>
      <c r="B94" s="4" t="s">
        <v>507</v>
      </c>
      <c r="C94" t="s">
        <v>508</v>
      </c>
      <c r="D94" s="76">
        <v>2</v>
      </c>
      <c r="E94" s="4" t="s">
        <v>236</v>
      </c>
      <c r="F94" t="s">
        <v>237</v>
      </c>
      <c r="G94" t="s">
        <v>69</v>
      </c>
      <c r="H94" t="s">
        <v>238</v>
      </c>
      <c r="I94" t="s">
        <v>63</v>
      </c>
      <c r="J94" t="s">
        <v>59</v>
      </c>
      <c r="K94" t="s">
        <v>67</v>
      </c>
      <c r="L94" t="s">
        <v>151</v>
      </c>
      <c r="M94" s="6"/>
      <c r="N94" s="33" t="s">
        <v>1939</v>
      </c>
      <c r="O94" s="34" t="s">
        <v>1954</v>
      </c>
      <c r="P94" t="s">
        <v>1946</v>
      </c>
    </row>
    <row r="95" spans="1:16" x14ac:dyDescent="0.15">
      <c r="A95" s="4">
        <v>93</v>
      </c>
      <c r="B95" s="4" t="s">
        <v>2045</v>
      </c>
      <c r="C95" t="s">
        <v>509</v>
      </c>
      <c r="D95" s="76">
        <v>2</v>
      </c>
      <c r="E95" s="4" t="s">
        <v>239</v>
      </c>
      <c r="F95" t="s">
        <v>158</v>
      </c>
      <c r="G95" t="s">
        <v>72</v>
      </c>
      <c r="H95" t="s">
        <v>68</v>
      </c>
      <c r="I95" t="s">
        <v>67</v>
      </c>
      <c r="J95" t="s">
        <v>235</v>
      </c>
      <c r="K95" s="6"/>
      <c r="L95" s="6"/>
      <c r="M95" s="6"/>
      <c r="N95" s="33" t="s">
        <v>1939</v>
      </c>
      <c r="O95" s="34" t="s">
        <v>1955</v>
      </c>
      <c r="P95" t="s">
        <v>1947</v>
      </c>
    </row>
    <row r="96" spans="1:16" x14ac:dyDescent="0.15">
      <c r="A96" s="4">
        <v>94</v>
      </c>
      <c r="B96" s="4" t="s">
        <v>510</v>
      </c>
      <c r="C96" t="s">
        <v>511</v>
      </c>
      <c r="D96" s="76">
        <v>4</v>
      </c>
      <c r="E96" s="4" t="s">
        <v>240</v>
      </c>
      <c r="F96" t="s">
        <v>59</v>
      </c>
      <c r="G96" t="s">
        <v>241</v>
      </c>
      <c r="H96" t="s">
        <v>63</v>
      </c>
      <c r="I96" t="s">
        <v>62</v>
      </c>
      <c r="J96" t="s">
        <v>185</v>
      </c>
      <c r="K96" t="s">
        <v>242</v>
      </c>
      <c r="L96" s="6"/>
      <c r="M96" s="6"/>
      <c r="N96" s="33" t="s">
        <v>1935</v>
      </c>
      <c r="O96" s="34" t="s">
        <v>1954</v>
      </c>
      <c r="P96" t="s">
        <v>1946</v>
      </c>
    </row>
    <row r="97" spans="1:16" x14ac:dyDescent="0.15">
      <c r="A97" s="4">
        <v>95</v>
      </c>
      <c r="B97" s="4" t="s">
        <v>512</v>
      </c>
      <c r="C97" t="s">
        <v>513</v>
      </c>
      <c r="D97" s="76">
        <v>2</v>
      </c>
      <c r="E97" s="4" t="s">
        <v>243</v>
      </c>
      <c r="F97" t="s">
        <v>54</v>
      </c>
      <c r="G97" t="s">
        <v>57</v>
      </c>
      <c r="H97" t="s">
        <v>19</v>
      </c>
      <c r="I97" t="s">
        <v>275</v>
      </c>
      <c r="J97" t="s">
        <v>51</v>
      </c>
      <c r="K97" s="6"/>
      <c r="L97" s="6"/>
      <c r="M97" s="6"/>
      <c r="N97" s="33" t="s">
        <v>1937</v>
      </c>
      <c r="O97" s="34" t="s">
        <v>1951</v>
      </c>
      <c r="P97" t="s">
        <v>1943</v>
      </c>
    </row>
    <row r="98" spans="1:16" x14ac:dyDescent="0.15">
      <c r="A98" s="4">
        <v>96</v>
      </c>
      <c r="B98" s="4" t="s">
        <v>514</v>
      </c>
      <c r="C98" t="s">
        <v>515</v>
      </c>
      <c r="D98" s="76">
        <v>1</v>
      </c>
      <c r="E98" s="4" t="s">
        <v>244</v>
      </c>
      <c r="F98" t="s">
        <v>245</v>
      </c>
      <c r="G98" t="s">
        <v>13</v>
      </c>
      <c r="H98" t="s">
        <v>63</v>
      </c>
      <c r="I98" t="s">
        <v>72</v>
      </c>
      <c r="J98" t="s">
        <v>62</v>
      </c>
      <c r="K98" t="s">
        <v>137</v>
      </c>
      <c r="L98" s="6"/>
      <c r="M98" s="6"/>
      <c r="N98" s="33" t="s">
        <v>1940</v>
      </c>
      <c r="O98" s="34" t="s">
        <v>1959</v>
      </c>
      <c r="P98" t="s">
        <v>1948</v>
      </c>
    </row>
    <row r="99" spans="1:16" x14ac:dyDescent="0.15">
      <c r="A99" s="4">
        <v>97</v>
      </c>
      <c r="B99" s="4" t="s">
        <v>516</v>
      </c>
      <c r="C99" t="s">
        <v>517</v>
      </c>
      <c r="D99" s="76">
        <v>1</v>
      </c>
      <c r="E99" s="4" t="s">
        <v>246</v>
      </c>
      <c r="F99" t="s">
        <v>54</v>
      </c>
      <c r="G99" t="s">
        <v>247</v>
      </c>
      <c r="H99" t="s">
        <v>19</v>
      </c>
      <c r="I99" t="s">
        <v>57</v>
      </c>
      <c r="J99" s="6"/>
      <c r="K99" s="6"/>
      <c r="L99" s="6"/>
      <c r="M99" s="6"/>
      <c r="N99" s="33" t="s">
        <v>1935</v>
      </c>
      <c r="O99" s="34" t="s">
        <v>1955</v>
      </c>
      <c r="P99" t="s">
        <v>1947</v>
      </c>
    </row>
    <row r="100" spans="1:16" x14ac:dyDescent="0.15">
      <c r="A100" s="4">
        <v>98</v>
      </c>
      <c r="B100" s="4" t="s">
        <v>518</v>
      </c>
      <c r="C100" t="s">
        <v>519</v>
      </c>
      <c r="D100" s="76">
        <v>2</v>
      </c>
      <c r="E100" s="4" t="s">
        <v>248</v>
      </c>
      <c r="F100" t="s">
        <v>144</v>
      </c>
      <c r="G100" t="s">
        <v>228</v>
      </c>
      <c r="H100" s="6"/>
      <c r="I100" s="6"/>
      <c r="J100" s="6"/>
      <c r="K100" s="6"/>
      <c r="L100" s="6"/>
      <c r="M100" s="6"/>
      <c r="N100" s="33" t="s">
        <v>1935</v>
      </c>
      <c r="O100" s="34" t="s">
        <v>1954</v>
      </c>
      <c r="P100" t="s">
        <v>1946</v>
      </c>
    </row>
    <row r="101" spans="1:16" x14ac:dyDescent="0.15">
      <c r="A101" s="4">
        <v>99</v>
      </c>
      <c r="B101" s="4" t="s">
        <v>520</v>
      </c>
      <c r="C101" t="s">
        <v>521</v>
      </c>
      <c r="D101" s="76">
        <v>1</v>
      </c>
      <c r="E101" s="4" t="s">
        <v>249</v>
      </c>
      <c r="F101" t="s">
        <v>245</v>
      </c>
      <c r="G101" t="s">
        <v>110</v>
      </c>
      <c r="H101" t="s">
        <v>16</v>
      </c>
      <c r="I101" t="s">
        <v>63</v>
      </c>
      <c r="J101" t="s">
        <v>72</v>
      </c>
      <c r="K101" s="6"/>
      <c r="L101" s="6"/>
      <c r="M101" s="6"/>
      <c r="N101" s="33" t="s">
        <v>1940</v>
      </c>
      <c r="O101" s="34" t="s">
        <v>1951</v>
      </c>
      <c r="P101" t="s">
        <v>1943</v>
      </c>
    </row>
    <row r="102" spans="1:16" x14ac:dyDescent="0.15">
      <c r="A102" s="4">
        <v>100</v>
      </c>
      <c r="B102" s="4" t="s">
        <v>522</v>
      </c>
      <c r="C102" t="s">
        <v>523</v>
      </c>
      <c r="D102" s="76">
        <v>2</v>
      </c>
      <c r="E102" s="4" t="s">
        <v>250</v>
      </c>
      <c r="F102" t="s">
        <v>251</v>
      </c>
      <c r="G102" t="s">
        <v>148</v>
      </c>
      <c r="H102" s="6"/>
      <c r="I102" s="6"/>
      <c r="J102" s="6"/>
      <c r="K102" s="6"/>
      <c r="L102" s="6"/>
      <c r="M102" s="6"/>
      <c r="N102" s="33" t="s">
        <v>1937</v>
      </c>
      <c r="O102" s="34" t="s">
        <v>1951</v>
      </c>
      <c r="P102" t="s">
        <v>1943</v>
      </c>
    </row>
    <row r="103" spans="1:16" x14ac:dyDescent="0.15">
      <c r="A103" s="4">
        <v>101</v>
      </c>
      <c r="B103" s="4" t="s">
        <v>524</v>
      </c>
      <c r="C103" t="s">
        <v>525</v>
      </c>
      <c r="D103" s="76">
        <v>1</v>
      </c>
      <c r="E103" s="4" t="s">
        <v>252</v>
      </c>
      <c r="F103" t="s">
        <v>22</v>
      </c>
      <c r="G103" t="s">
        <v>13</v>
      </c>
      <c r="H103" t="s">
        <v>137</v>
      </c>
      <c r="I103" s="6"/>
      <c r="J103" s="6"/>
      <c r="K103" s="6"/>
      <c r="L103" s="6"/>
      <c r="M103" s="6"/>
      <c r="N103" s="33" t="s">
        <v>1937</v>
      </c>
      <c r="O103" s="34" t="s">
        <v>1951</v>
      </c>
      <c r="P103" t="s">
        <v>1943</v>
      </c>
    </row>
    <row r="104" spans="1:16" x14ac:dyDescent="0.15">
      <c r="A104" s="4">
        <v>102</v>
      </c>
      <c r="B104" s="4" t="s">
        <v>526</v>
      </c>
      <c r="C104" t="s">
        <v>527</v>
      </c>
      <c r="D104" s="76">
        <v>1</v>
      </c>
      <c r="E104" s="4" t="s">
        <v>253</v>
      </c>
      <c r="F104" t="s">
        <v>48</v>
      </c>
      <c r="G104" t="s">
        <v>54</v>
      </c>
      <c r="H104" t="s">
        <v>23</v>
      </c>
      <c r="I104" t="s">
        <v>105</v>
      </c>
      <c r="J104" t="s">
        <v>121</v>
      </c>
      <c r="K104" t="s">
        <v>150</v>
      </c>
      <c r="L104" t="s">
        <v>137</v>
      </c>
      <c r="M104" s="6"/>
      <c r="N104" s="33" t="s">
        <v>1938</v>
      </c>
      <c r="O104" s="34" t="s">
        <v>1952</v>
      </c>
      <c r="P104" t="s">
        <v>1944</v>
      </c>
    </row>
    <row r="105" spans="1:16" x14ac:dyDescent="0.15">
      <c r="A105" s="4">
        <v>103</v>
      </c>
      <c r="B105" s="4" t="s">
        <v>2044</v>
      </c>
      <c r="C105" t="s">
        <v>528</v>
      </c>
      <c r="D105" s="76">
        <v>1</v>
      </c>
      <c r="E105" s="4" t="s">
        <v>254</v>
      </c>
      <c r="F105" t="s">
        <v>120</v>
      </c>
      <c r="G105" t="s">
        <v>54</v>
      </c>
      <c r="H105" t="s">
        <v>63</v>
      </c>
      <c r="I105" t="s">
        <v>67</v>
      </c>
      <c r="J105" t="s">
        <v>158</v>
      </c>
      <c r="K105" s="6"/>
      <c r="L105" s="6"/>
      <c r="M105" s="6"/>
      <c r="N105" s="33" t="s">
        <v>1939</v>
      </c>
      <c r="O105" s="34" t="s">
        <v>1955</v>
      </c>
      <c r="P105" t="s">
        <v>1947</v>
      </c>
    </row>
    <row r="106" spans="1:16" x14ac:dyDescent="0.15">
      <c r="A106" s="4">
        <v>104</v>
      </c>
      <c r="B106" s="4" t="s">
        <v>529</v>
      </c>
      <c r="C106" t="s">
        <v>530</v>
      </c>
      <c r="D106" s="76">
        <v>2</v>
      </c>
      <c r="E106" s="4" t="s">
        <v>255</v>
      </c>
      <c r="F106" t="s">
        <v>67</v>
      </c>
      <c r="G106" t="s">
        <v>57</v>
      </c>
      <c r="H106" t="s">
        <v>63</v>
      </c>
      <c r="I106" t="s">
        <v>72</v>
      </c>
      <c r="J106" t="s">
        <v>256</v>
      </c>
      <c r="K106" t="s">
        <v>80</v>
      </c>
      <c r="L106" s="6"/>
      <c r="M106" s="6"/>
      <c r="N106" s="33" t="s">
        <v>1939</v>
      </c>
      <c r="O106" s="34" t="s">
        <v>1950</v>
      </c>
      <c r="P106" t="s">
        <v>1942</v>
      </c>
    </row>
    <row r="107" spans="1:16" ht="13.5" customHeight="1" x14ac:dyDescent="0.15">
      <c r="A107" s="4">
        <v>105</v>
      </c>
      <c r="B107" s="4" t="s">
        <v>531</v>
      </c>
      <c r="C107" t="s">
        <v>532</v>
      </c>
      <c r="D107" s="76">
        <v>2</v>
      </c>
      <c r="E107" s="4" t="s">
        <v>257</v>
      </c>
      <c r="F107" t="s">
        <v>258</v>
      </c>
      <c r="G107" t="s">
        <v>259</v>
      </c>
      <c r="H107" s="6"/>
      <c r="I107" s="6"/>
      <c r="J107" s="6"/>
      <c r="K107" s="6"/>
      <c r="L107" s="6"/>
      <c r="M107" s="6"/>
      <c r="N107" s="33" t="s">
        <v>1937</v>
      </c>
      <c r="O107" s="34" t="s">
        <v>1957</v>
      </c>
      <c r="P107" t="s">
        <v>1948</v>
      </c>
    </row>
    <row r="108" spans="1:16" ht="13.5" customHeight="1" x14ac:dyDescent="0.15">
      <c r="A108" s="4">
        <v>106</v>
      </c>
      <c r="B108" s="4" t="s">
        <v>2013</v>
      </c>
      <c r="C108" t="s">
        <v>533</v>
      </c>
      <c r="D108" s="76">
        <v>2</v>
      </c>
      <c r="E108" s="4" t="s">
        <v>260</v>
      </c>
      <c r="F108" t="s">
        <v>187</v>
      </c>
      <c r="G108" t="s">
        <v>59</v>
      </c>
      <c r="H108" t="s">
        <v>203</v>
      </c>
      <c r="I108" s="6"/>
      <c r="J108" s="6"/>
      <c r="K108" s="6"/>
      <c r="L108" s="6"/>
      <c r="M108" s="6"/>
      <c r="N108" s="33" t="s">
        <v>1939</v>
      </c>
      <c r="O108" s="34" t="s">
        <v>1950</v>
      </c>
      <c r="P108" t="s">
        <v>1942</v>
      </c>
    </row>
    <row r="109" spans="1:16" ht="13.5" customHeight="1" x14ac:dyDescent="0.15">
      <c r="A109" s="4">
        <v>107</v>
      </c>
      <c r="B109" s="4" t="s">
        <v>534</v>
      </c>
      <c r="C109" t="s">
        <v>535</v>
      </c>
      <c r="D109" s="76">
        <v>2</v>
      </c>
      <c r="E109" s="4" t="s">
        <v>261</v>
      </c>
      <c r="F109" t="s">
        <v>262</v>
      </c>
      <c r="G109" t="s">
        <v>51</v>
      </c>
      <c r="H109" t="s">
        <v>68</v>
      </c>
      <c r="I109" t="s">
        <v>151</v>
      </c>
      <c r="J109" t="s">
        <v>187</v>
      </c>
      <c r="K109" s="6"/>
      <c r="L109" s="6"/>
      <c r="M109" s="6"/>
      <c r="N109" s="33" t="s">
        <v>1939</v>
      </c>
      <c r="O109" s="34" t="s">
        <v>1955</v>
      </c>
      <c r="P109" t="s">
        <v>1947</v>
      </c>
    </row>
    <row r="110" spans="1:16" ht="13.5" customHeight="1" x14ac:dyDescent="0.15">
      <c r="A110" s="4">
        <v>108</v>
      </c>
      <c r="B110" s="4" t="s">
        <v>536</v>
      </c>
      <c r="C110" t="s">
        <v>537</v>
      </c>
      <c r="D110" s="76">
        <v>2</v>
      </c>
      <c r="E110" s="4" t="s">
        <v>263</v>
      </c>
      <c r="F110" t="s">
        <v>51</v>
      </c>
      <c r="G110" t="s">
        <v>198</v>
      </c>
      <c r="H110" t="s">
        <v>121</v>
      </c>
      <c r="I110" t="s">
        <v>197</v>
      </c>
      <c r="J110" t="s">
        <v>68</v>
      </c>
      <c r="K110" t="s">
        <v>151</v>
      </c>
      <c r="L110" t="s">
        <v>264</v>
      </c>
      <c r="M110" s="6"/>
      <c r="N110" s="33" t="s">
        <v>1940</v>
      </c>
      <c r="O110" s="34" t="s">
        <v>1953</v>
      </c>
      <c r="P110" t="s">
        <v>1945</v>
      </c>
    </row>
    <row r="111" spans="1:16" ht="13.5" customHeight="1" x14ac:dyDescent="0.15">
      <c r="A111" s="4">
        <v>109</v>
      </c>
      <c r="B111" s="4" t="s">
        <v>538</v>
      </c>
      <c r="C111" t="s">
        <v>539</v>
      </c>
      <c r="D111" s="76">
        <v>2</v>
      </c>
      <c r="E111" s="4" t="s">
        <v>265</v>
      </c>
      <c r="F111" t="s">
        <v>266</v>
      </c>
      <c r="G111" t="s">
        <v>187</v>
      </c>
      <c r="H111" s="6"/>
      <c r="I111" s="6"/>
      <c r="J111" s="6"/>
      <c r="K111" s="6"/>
      <c r="L111" s="6"/>
      <c r="M111" s="6"/>
      <c r="N111" s="33" t="s">
        <v>1939</v>
      </c>
      <c r="O111" s="34" t="s">
        <v>1955</v>
      </c>
      <c r="P111" t="s">
        <v>1947</v>
      </c>
    </row>
    <row r="112" spans="1:16" ht="13.5" customHeight="1" x14ac:dyDescent="0.15">
      <c r="A112" s="4">
        <v>110</v>
      </c>
      <c r="B112" s="4" t="s">
        <v>540</v>
      </c>
      <c r="C112" t="s">
        <v>541</v>
      </c>
      <c r="D112" s="76">
        <v>3</v>
      </c>
      <c r="E112" s="4" t="s">
        <v>267</v>
      </c>
      <c r="F112" t="s">
        <v>127</v>
      </c>
      <c r="G112" t="s">
        <v>19</v>
      </c>
      <c r="H112" t="s">
        <v>268</v>
      </c>
      <c r="I112" s="6"/>
      <c r="J112" s="6"/>
      <c r="K112" s="6"/>
      <c r="L112" s="6"/>
      <c r="M112" s="6"/>
      <c r="N112" s="33" t="s">
        <v>1937</v>
      </c>
      <c r="O112" s="34" t="s">
        <v>1951</v>
      </c>
      <c r="P112" t="s">
        <v>1943</v>
      </c>
    </row>
    <row r="113" spans="1:16" ht="13.5" customHeight="1" x14ac:dyDescent="0.15">
      <c r="A113" s="4">
        <v>111</v>
      </c>
      <c r="B113" s="4" t="s">
        <v>542</v>
      </c>
      <c r="C113" t="s">
        <v>543</v>
      </c>
      <c r="D113" s="76">
        <v>3</v>
      </c>
      <c r="E113" s="4" t="s">
        <v>270</v>
      </c>
      <c r="F113" t="s">
        <v>43</v>
      </c>
      <c r="G113" t="s">
        <v>269</v>
      </c>
      <c r="H113" t="s">
        <v>100</v>
      </c>
      <c r="I113" s="6"/>
      <c r="J113" s="6"/>
      <c r="K113" s="6"/>
      <c r="L113" s="6"/>
      <c r="M113" s="6"/>
      <c r="N113" s="33" t="s">
        <v>1940</v>
      </c>
      <c r="O113" s="34" t="s">
        <v>1954</v>
      </c>
      <c r="P113" t="s">
        <v>1946</v>
      </c>
    </row>
    <row r="114" spans="1:16" ht="13.5" customHeight="1" x14ac:dyDescent="0.15">
      <c r="A114" s="4">
        <v>112</v>
      </c>
      <c r="B114" s="4" t="s">
        <v>544</v>
      </c>
      <c r="C114" t="s">
        <v>545</v>
      </c>
      <c r="D114" s="76">
        <v>2</v>
      </c>
      <c r="E114" s="4" t="s">
        <v>271</v>
      </c>
      <c r="F114" t="s">
        <v>54</v>
      </c>
      <c r="G114" t="s">
        <v>127</v>
      </c>
      <c r="H114" t="s">
        <v>57</v>
      </c>
      <c r="I114" t="s">
        <v>51</v>
      </c>
      <c r="J114" s="6"/>
      <c r="K114" s="6"/>
      <c r="L114" s="6"/>
      <c r="M114" s="6"/>
      <c r="N114" s="33" t="s">
        <v>1935</v>
      </c>
      <c r="O114" s="34" t="s">
        <v>1955</v>
      </c>
      <c r="P114" t="s">
        <v>1947</v>
      </c>
    </row>
    <row r="115" spans="1:16" ht="13.5" customHeight="1" x14ac:dyDescent="0.15">
      <c r="A115" s="4">
        <v>113</v>
      </c>
      <c r="B115" s="4" t="s">
        <v>546</v>
      </c>
      <c r="C115" t="s">
        <v>547</v>
      </c>
      <c r="D115" s="76">
        <v>3</v>
      </c>
      <c r="E115" s="4" t="s">
        <v>272</v>
      </c>
      <c r="F115" t="s">
        <v>158</v>
      </c>
      <c r="G115" t="s">
        <v>120</v>
      </c>
      <c r="H115" t="s">
        <v>49</v>
      </c>
      <c r="I115" s="6"/>
      <c r="J115" s="6"/>
      <c r="K115" s="6"/>
      <c r="L115" s="6"/>
      <c r="M115" s="6"/>
      <c r="N115" s="33" t="s">
        <v>1939</v>
      </c>
      <c r="O115" s="34" t="s">
        <v>1955</v>
      </c>
      <c r="P115" t="s">
        <v>1947</v>
      </c>
    </row>
    <row r="116" spans="1:16" ht="13.5" customHeight="1" x14ac:dyDescent="0.15">
      <c r="A116" s="4">
        <v>114</v>
      </c>
      <c r="B116" s="4" t="s">
        <v>548</v>
      </c>
      <c r="C116" t="s">
        <v>549</v>
      </c>
      <c r="D116" s="76">
        <v>2</v>
      </c>
      <c r="E116" s="4" t="s">
        <v>273</v>
      </c>
      <c r="F116" t="s">
        <v>12</v>
      </c>
      <c r="G116" t="s">
        <v>275</v>
      </c>
      <c r="H116" t="s">
        <v>274</v>
      </c>
      <c r="I116" t="s">
        <v>165</v>
      </c>
      <c r="J116" s="6"/>
      <c r="K116" s="6"/>
      <c r="L116" s="6"/>
      <c r="M116" s="6"/>
      <c r="N116" s="33" t="s">
        <v>1935</v>
      </c>
      <c r="O116" s="34" t="s">
        <v>1954</v>
      </c>
      <c r="P116" t="s">
        <v>1946</v>
      </c>
    </row>
    <row r="117" spans="1:16" ht="13.5" customHeight="1" x14ac:dyDescent="0.15">
      <c r="A117" s="4">
        <v>115</v>
      </c>
      <c r="B117" s="4" t="s">
        <v>550</v>
      </c>
      <c r="C117" t="s">
        <v>551</v>
      </c>
      <c r="D117" s="76">
        <v>2</v>
      </c>
      <c r="E117" s="4" t="s">
        <v>276</v>
      </c>
      <c r="F117" t="s">
        <v>48</v>
      </c>
      <c r="G117" t="s">
        <v>74</v>
      </c>
      <c r="H117" t="s">
        <v>69</v>
      </c>
      <c r="I117" t="s">
        <v>192</v>
      </c>
      <c r="J117" t="s">
        <v>54</v>
      </c>
      <c r="K117" t="s">
        <v>51</v>
      </c>
      <c r="L117" t="s">
        <v>52</v>
      </c>
      <c r="M117" t="s">
        <v>137</v>
      </c>
      <c r="N117" s="33" t="s">
        <v>1938</v>
      </c>
      <c r="O117" s="34" t="s">
        <v>1952</v>
      </c>
      <c r="P117" t="s">
        <v>1944</v>
      </c>
    </row>
    <row r="118" spans="1:16" ht="13.5" customHeight="1" x14ac:dyDescent="0.15">
      <c r="A118" s="4">
        <v>116</v>
      </c>
      <c r="B118" s="4" t="s">
        <v>552</v>
      </c>
      <c r="C118" t="s">
        <v>553</v>
      </c>
      <c r="D118" s="76">
        <v>4</v>
      </c>
      <c r="E118" s="4" t="s">
        <v>277</v>
      </c>
      <c r="F118" t="s">
        <v>278</v>
      </c>
      <c r="G118" t="s">
        <v>279</v>
      </c>
      <c r="H118" t="s">
        <v>280</v>
      </c>
      <c r="I118" t="s">
        <v>281</v>
      </c>
      <c r="J118" s="6"/>
      <c r="K118" s="6"/>
      <c r="L118" s="6"/>
      <c r="M118" s="6"/>
      <c r="N118" s="33" t="s">
        <v>1940</v>
      </c>
      <c r="O118" s="34" t="s">
        <v>1955</v>
      </c>
      <c r="P118" t="s">
        <v>1947</v>
      </c>
    </row>
    <row r="119" spans="1:16" ht="13.5" customHeight="1" x14ac:dyDescent="0.15">
      <c r="A119" s="4">
        <v>117</v>
      </c>
      <c r="B119" s="4" t="s">
        <v>554</v>
      </c>
      <c r="C119" t="s">
        <v>555</v>
      </c>
      <c r="D119" s="76">
        <v>1</v>
      </c>
      <c r="E119" s="4" t="s">
        <v>282</v>
      </c>
      <c r="F119" t="s">
        <v>262</v>
      </c>
      <c r="G119" t="s">
        <v>39</v>
      </c>
      <c r="H119" t="s">
        <v>54</v>
      </c>
      <c r="I119" t="s">
        <v>189</v>
      </c>
      <c r="J119" t="s">
        <v>67</v>
      </c>
      <c r="K119" t="s">
        <v>105</v>
      </c>
      <c r="L119" s="6"/>
      <c r="M119" s="6"/>
      <c r="N119" s="33" t="s">
        <v>1940</v>
      </c>
      <c r="O119" s="34" t="s">
        <v>1955</v>
      </c>
      <c r="P119" t="s">
        <v>1947</v>
      </c>
    </row>
    <row r="120" spans="1:16" ht="13.5" customHeight="1" x14ac:dyDescent="0.15">
      <c r="A120" s="4">
        <v>118</v>
      </c>
      <c r="B120" s="4" t="s">
        <v>556</v>
      </c>
      <c r="C120" t="s">
        <v>557</v>
      </c>
      <c r="D120" s="76">
        <v>2</v>
      </c>
      <c r="E120" s="4" t="s">
        <v>283</v>
      </c>
      <c r="F120" t="s">
        <v>284</v>
      </c>
      <c r="G120" t="s">
        <v>262</v>
      </c>
      <c r="H120" s="6"/>
      <c r="I120" s="6"/>
      <c r="J120" s="6"/>
      <c r="K120" s="6"/>
      <c r="L120" s="6"/>
      <c r="M120" s="6"/>
      <c r="N120" s="33" t="s">
        <v>1940</v>
      </c>
      <c r="O120" s="34" t="s">
        <v>1955</v>
      </c>
      <c r="P120" t="s">
        <v>1947</v>
      </c>
    </row>
    <row r="121" spans="1:16" ht="13.5" customHeight="1" x14ac:dyDescent="0.15">
      <c r="A121" s="4">
        <v>119</v>
      </c>
      <c r="B121" s="4" t="s">
        <v>558</v>
      </c>
      <c r="C121" t="s">
        <v>559</v>
      </c>
      <c r="D121" s="76">
        <v>9</v>
      </c>
      <c r="E121" s="4" t="s">
        <v>285</v>
      </c>
      <c r="F121" t="s">
        <v>92</v>
      </c>
      <c r="G121" t="s">
        <v>62</v>
      </c>
      <c r="H121" t="s">
        <v>286</v>
      </c>
      <c r="I121" t="s">
        <v>51</v>
      </c>
      <c r="J121" s="6"/>
      <c r="K121" s="6"/>
      <c r="L121" s="6"/>
      <c r="M121" s="6"/>
      <c r="N121" s="33" t="s">
        <v>1935</v>
      </c>
      <c r="O121" s="34" t="s">
        <v>1955</v>
      </c>
      <c r="P121" t="s">
        <v>1947</v>
      </c>
    </row>
    <row r="122" spans="1:16" ht="13.5" customHeight="1" x14ac:dyDescent="0.15">
      <c r="A122" s="4">
        <v>120</v>
      </c>
      <c r="B122" s="4" t="s">
        <v>560</v>
      </c>
      <c r="C122" t="s">
        <v>561</v>
      </c>
      <c r="D122" s="76">
        <v>1</v>
      </c>
      <c r="E122" s="4" t="s">
        <v>287</v>
      </c>
      <c r="F122" t="s">
        <v>288</v>
      </c>
      <c r="G122" t="s">
        <v>54</v>
      </c>
      <c r="H122" t="s">
        <v>63</v>
      </c>
      <c r="I122" t="s">
        <v>67</v>
      </c>
      <c r="J122" t="s">
        <v>57</v>
      </c>
      <c r="K122" s="6"/>
      <c r="L122" s="6"/>
      <c r="M122" s="6"/>
      <c r="N122" s="33" t="s">
        <v>1940</v>
      </c>
      <c r="O122" s="34" t="s">
        <v>1950</v>
      </c>
      <c r="P122" t="s">
        <v>1942</v>
      </c>
    </row>
    <row r="123" spans="1:16" ht="13.5" customHeight="1" x14ac:dyDescent="0.15">
      <c r="A123" s="4">
        <v>121</v>
      </c>
      <c r="B123" s="4" t="s">
        <v>562</v>
      </c>
      <c r="C123" t="s">
        <v>563</v>
      </c>
      <c r="D123" s="76">
        <v>1</v>
      </c>
      <c r="E123" s="4" t="s">
        <v>289</v>
      </c>
      <c r="F123" t="s">
        <v>22</v>
      </c>
      <c r="G123" t="s">
        <v>148</v>
      </c>
      <c r="H123" t="s">
        <v>278</v>
      </c>
      <c r="I123" s="6"/>
      <c r="J123" s="6"/>
      <c r="K123" s="6"/>
      <c r="L123" s="6"/>
      <c r="M123" s="6"/>
      <c r="N123" s="33" t="s">
        <v>1937</v>
      </c>
      <c r="O123" s="34" t="s">
        <v>1951</v>
      </c>
      <c r="P123" t="s">
        <v>1943</v>
      </c>
    </row>
    <row r="124" spans="1:16" ht="13.5" customHeight="1" x14ac:dyDescent="0.15">
      <c r="A124" s="4">
        <v>122</v>
      </c>
      <c r="B124" s="4" t="s">
        <v>564</v>
      </c>
      <c r="C124" t="s">
        <v>565</v>
      </c>
      <c r="D124" s="76">
        <v>1</v>
      </c>
      <c r="E124" s="4" t="s">
        <v>290</v>
      </c>
      <c r="F124" t="s">
        <v>149</v>
      </c>
      <c r="G124" t="s">
        <v>63</v>
      </c>
      <c r="H124" t="s">
        <v>67</v>
      </c>
      <c r="I124" t="s">
        <v>57</v>
      </c>
      <c r="J124" t="s">
        <v>68</v>
      </c>
      <c r="K124" t="s">
        <v>34</v>
      </c>
      <c r="L124" t="s">
        <v>235</v>
      </c>
      <c r="M124" s="6"/>
      <c r="N124" s="33" t="s">
        <v>1939</v>
      </c>
      <c r="O124" s="34" t="s">
        <v>1950</v>
      </c>
      <c r="P124" t="s">
        <v>1942</v>
      </c>
    </row>
    <row r="125" spans="1:16" ht="13.5" customHeight="1" x14ac:dyDescent="0.15">
      <c r="A125" s="4">
        <v>123</v>
      </c>
      <c r="B125" s="4" t="s">
        <v>566</v>
      </c>
      <c r="C125" t="s">
        <v>567</v>
      </c>
      <c r="D125" s="76">
        <v>2</v>
      </c>
      <c r="E125" s="4" t="s">
        <v>291</v>
      </c>
      <c r="F125" t="s">
        <v>292</v>
      </c>
      <c r="G125" t="s">
        <v>293</v>
      </c>
      <c r="H125" t="s">
        <v>165</v>
      </c>
      <c r="I125" s="6"/>
      <c r="J125" s="6"/>
      <c r="K125" s="6"/>
      <c r="L125" s="6"/>
      <c r="M125" s="6"/>
      <c r="N125" s="33" t="s">
        <v>1999</v>
      </c>
      <c r="O125" s="34" t="s">
        <v>2000</v>
      </c>
      <c r="P125" t="s">
        <v>2001</v>
      </c>
    </row>
    <row r="126" spans="1:16" ht="13.5" customHeight="1" x14ac:dyDescent="0.15">
      <c r="A126" s="4">
        <v>124</v>
      </c>
      <c r="B126" s="4" t="s">
        <v>568</v>
      </c>
      <c r="C126" t="s">
        <v>569</v>
      </c>
      <c r="D126" s="76">
        <v>2</v>
      </c>
      <c r="E126" s="4" t="s">
        <v>294</v>
      </c>
      <c r="F126" t="s">
        <v>57</v>
      </c>
      <c r="G126" t="s">
        <v>295</v>
      </c>
      <c r="H126" t="s">
        <v>51</v>
      </c>
      <c r="I126" s="6"/>
      <c r="J126" s="6"/>
      <c r="K126" s="6"/>
      <c r="L126" s="6"/>
      <c r="M126" s="6"/>
      <c r="N126" s="33" t="s">
        <v>1935</v>
      </c>
      <c r="O126" s="34" t="s">
        <v>1955</v>
      </c>
      <c r="P126" t="s">
        <v>1947</v>
      </c>
    </row>
    <row r="127" spans="1:16" ht="13.5" customHeight="1" x14ac:dyDescent="0.15">
      <c r="A127" s="4">
        <v>125</v>
      </c>
      <c r="B127" s="4" t="s">
        <v>570</v>
      </c>
      <c r="C127" t="s">
        <v>571</v>
      </c>
      <c r="D127" s="76">
        <v>3</v>
      </c>
      <c r="E127" s="4" t="s">
        <v>296</v>
      </c>
      <c r="F127" t="s">
        <v>298</v>
      </c>
      <c r="G127" t="s">
        <v>51</v>
      </c>
      <c r="H127" t="s">
        <v>76</v>
      </c>
      <c r="I127" t="s">
        <v>137</v>
      </c>
      <c r="J127" t="s">
        <v>54</v>
      </c>
      <c r="K127" s="6"/>
      <c r="L127" s="6"/>
      <c r="M127" s="6"/>
      <c r="N127" s="33" t="s">
        <v>1940</v>
      </c>
      <c r="O127" s="34" t="s">
        <v>1959</v>
      </c>
      <c r="P127" t="s">
        <v>1948</v>
      </c>
    </row>
    <row r="128" spans="1:16" ht="13.5" customHeight="1" x14ac:dyDescent="0.15">
      <c r="A128" s="4">
        <v>126</v>
      </c>
      <c r="B128" s="4" t="s">
        <v>2014</v>
      </c>
      <c r="C128" t="s">
        <v>572</v>
      </c>
      <c r="D128" s="76">
        <v>4</v>
      </c>
      <c r="E128" s="4" t="s">
        <v>299</v>
      </c>
      <c r="F128" t="s">
        <v>300</v>
      </c>
      <c r="G128" t="s">
        <v>278</v>
      </c>
      <c r="H128" t="s">
        <v>301</v>
      </c>
      <c r="I128" t="s">
        <v>89</v>
      </c>
      <c r="J128" s="6"/>
      <c r="K128" s="6"/>
      <c r="L128" s="6"/>
      <c r="M128" s="6"/>
      <c r="N128" s="33" t="s">
        <v>1940</v>
      </c>
      <c r="O128" s="34" t="s">
        <v>1959</v>
      </c>
      <c r="P128" t="s">
        <v>1948</v>
      </c>
    </row>
    <row r="129" spans="1:16" ht="13.5" customHeight="1" x14ac:dyDescent="0.15">
      <c r="A129" s="4">
        <v>127</v>
      </c>
      <c r="B129" s="4" t="s">
        <v>573</v>
      </c>
      <c r="C129" t="s">
        <v>574</v>
      </c>
      <c r="D129" s="76">
        <v>2</v>
      </c>
      <c r="E129" s="4" t="s">
        <v>302</v>
      </c>
      <c r="F129" t="s">
        <v>48</v>
      </c>
      <c r="G129" s="6"/>
      <c r="H129" s="6"/>
      <c r="I129" s="6"/>
      <c r="J129" s="6"/>
      <c r="K129" s="6"/>
      <c r="L129" s="6"/>
      <c r="M129" s="6"/>
      <c r="N129" s="33" t="s">
        <v>1940</v>
      </c>
      <c r="O129" s="34" t="s">
        <v>1953</v>
      </c>
      <c r="P129" t="s">
        <v>1945</v>
      </c>
    </row>
    <row r="130" spans="1:16" ht="13.5" customHeight="1" x14ac:dyDescent="0.15">
      <c r="A130" s="4">
        <v>128</v>
      </c>
      <c r="B130" s="4" t="s">
        <v>575</v>
      </c>
      <c r="C130" t="s">
        <v>576</v>
      </c>
      <c r="D130" s="76">
        <v>1</v>
      </c>
      <c r="E130" s="4" t="s">
        <v>303</v>
      </c>
      <c r="F130" t="s">
        <v>54</v>
      </c>
      <c r="G130" t="s">
        <v>165</v>
      </c>
      <c r="H130" s="6"/>
      <c r="I130" s="6"/>
      <c r="J130" s="6"/>
      <c r="K130" s="6"/>
      <c r="L130" s="6"/>
      <c r="M130" s="6"/>
      <c r="N130" s="33" t="s">
        <v>1940</v>
      </c>
      <c r="O130" s="34" t="s">
        <v>1955</v>
      </c>
      <c r="P130" t="s">
        <v>1947</v>
      </c>
    </row>
    <row r="131" spans="1:16" ht="13.5" customHeight="1" x14ac:dyDescent="0.15">
      <c r="A131" s="4">
        <v>129</v>
      </c>
      <c r="B131" s="4" t="s">
        <v>577</v>
      </c>
      <c r="C131" t="s">
        <v>578</v>
      </c>
      <c r="D131" s="76">
        <v>2</v>
      </c>
      <c r="E131" s="4" t="s">
        <v>304</v>
      </c>
      <c r="F131" t="s">
        <v>200</v>
      </c>
      <c r="G131" t="s">
        <v>158</v>
      </c>
      <c r="H131" t="s">
        <v>13</v>
      </c>
      <c r="I131" t="s">
        <v>49</v>
      </c>
      <c r="J131" s="6"/>
      <c r="K131" s="6"/>
      <c r="L131" s="6"/>
      <c r="M131" s="6"/>
      <c r="N131" s="33" t="s">
        <v>1940</v>
      </c>
      <c r="O131" s="34" t="s">
        <v>1959</v>
      </c>
      <c r="P131" t="s">
        <v>1948</v>
      </c>
    </row>
    <row r="132" spans="1:16" ht="13.5" customHeight="1" x14ac:dyDescent="0.15">
      <c r="A132" s="4">
        <v>130</v>
      </c>
      <c r="B132" s="4" t="s">
        <v>579</v>
      </c>
      <c r="C132" t="s">
        <v>580</v>
      </c>
      <c r="D132" s="76">
        <v>1</v>
      </c>
      <c r="E132" s="4" t="s">
        <v>305</v>
      </c>
      <c r="F132" t="s">
        <v>306</v>
      </c>
      <c r="G132" t="s">
        <v>307</v>
      </c>
      <c r="H132" s="6"/>
      <c r="I132" s="6"/>
      <c r="J132" s="6"/>
      <c r="K132" s="6"/>
      <c r="L132" s="6"/>
      <c r="M132" s="6"/>
      <c r="N132" s="33" t="s">
        <v>1937</v>
      </c>
      <c r="O132" s="34" t="s">
        <v>1951</v>
      </c>
      <c r="P132" t="s">
        <v>1943</v>
      </c>
    </row>
    <row r="133" spans="1:16" ht="13.5" customHeight="1" x14ac:dyDescent="0.15">
      <c r="A133" s="4">
        <v>131</v>
      </c>
      <c r="B133" s="4" t="s">
        <v>581</v>
      </c>
      <c r="C133" t="s">
        <v>582</v>
      </c>
      <c r="D133" s="76">
        <v>2</v>
      </c>
      <c r="E133" s="4" t="s">
        <v>308</v>
      </c>
      <c r="F133" t="s">
        <v>90</v>
      </c>
      <c r="G133" t="s">
        <v>127</v>
      </c>
      <c r="H133" t="s">
        <v>19</v>
      </c>
      <c r="I133" t="s">
        <v>74</v>
      </c>
      <c r="J133" s="6"/>
      <c r="K133" s="6"/>
      <c r="L133" s="6"/>
      <c r="M133" s="6"/>
      <c r="N133" s="33" t="s">
        <v>1935</v>
      </c>
      <c r="O133" s="34" t="s">
        <v>1955</v>
      </c>
      <c r="P133" t="s">
        <v>1947</v>
      </c>
    </row>
    <row r="134" spans="1:16" ht="13.5" customHeight="1" x14ac:dyDescent="0.15">
      <c r="A134" s="4">
        <v>132</v>
      </c>
      <c r="B134" s="4" t="s">
        <v>583</v>
      </c>
      <c r="C134" t="s">
        <v>584</v>
      </c>
      <c r="D134" s="76">
        <v>2</v>
      </c>
      <c r="E134" s="4" t="s">
        <v>309</v>
      </c>
      <c r="F134" t="s">
        <v>59</v>
      </c>
      <c r="G134" t="s">
        <v>57</v>
      </c>
      <c r="H134" t="s">
        <v>310</v>
      </c>
      <c r="I134" t="s">
        <v>69</v>
      </c>
      <c r="J134" s="6"/>
      <c r="K134" s="6"/>
      <c r="L134" s="6"/>
      <c r="M134" s="6"/>
      <c r="N134" s="33" t="s">
        <v>1939</v>
      </c>
      <c r="O134" s="34" t="s">
        <v>1950</v>
      </c>
      <c r="P134" t="s">
        <v>1942</v>
      </c>
    </row>
    <row r="135" spans="1:16" ht="13.5" customHeight="1" x14ac:dyDescent="0.15">
      <c r="A135" s="4">
        <v>133</v>
      </c>
      <c r="B135" s="4" t="s">
        <v>585</v>
      </c>
      <c r="C135" t="s">
        <v>586</v>
      </c>
      <c r="D135" s="76">
        <v>1</v>
      </c>
      <c r="E135" s="4" t="s">
        <v>311</v>
      </c>
      <c r="F135" t="s">
        <v>312</v>
      </c>
      <c r="G135" t="s">
        <v>313</v>
      </c>
      <c r="H135" t="s">
        <v>238</v>
      </c>
      <c r="I135" t="s">
        <v>69</v>
      </c>
      <c r="J135" t="s">
        <v>54</v>
      </c>
      <c r="K135" t="s">
        <v>51</v>
      </c>
      <c r="L135" s="6"/>
      <c r="M135" s="6"/>
      <c r="N135" s="33" t="s">
        <v>1940</v>
      </c>
      <c r="O135" s="34" t="s">
        <v>1950</v>
      </c>
      <c r="P135" t="s">
        <v>1942</v>
      </c>
    </row>
    <row r="136" spans="1:16" ht="13.5" customHeight="1" x14ac:dyDescent="0.15">
      <c r="A136" s="4">
        <v>134</v>
      </c>
      <c r="B136" s="4" t="s">
        <v>587</v>
      </c>
      <c r="C136" t="s">
        <v>588</v>
      </c>
      <c r="D136" s="76">
        <v>3</v>
      </c>
      <c r="E136" s="4" t="s">
        <v>314</v>
      </c>
      <c r="F136" t="s">
        <v>50</v>
      </c>
      <c r="G136" t="s">
        <v>315</v>
      </c>
      <c r="H136" t="s">
        <v>135</v>
      </c>
      <c r="I136" t="s">
        <v>300</v>
      </c>
      <c r="J136" s="6"/>
      <c r="K136" s="6"/>
      <c r="L136" s="6"/>
      <c r="M136" s="6"/>
      <c r="N136" s="33" t="s">
        <v>1940</v>
      </c>
      <c r="O136" s="34" t="s">
        <v>1950</v>
      </c>
      <c r="P136" t="s">
        <v>1942</v>
      </c>
    </row>
    <row r="137" spans="1:16" ht="13.5" customHeight="1" x14ac:dyDescent="0.15">
      <c r="A137" s="4">
        <v>135</v>
      </c>
      <c r="B137" s="4" t="s">
        <v>589</v>
      </c>
      <c r="C137" t="s">
        <v>590</v>
      </c>
      <c r="D137" s="76">
        <v>2</v>
      </c>
      <c r="E137" s="4" t="s">
        <v>316</v>
      </c>
      <c r="F137" t="s">
        <v>12</v>
      </c>
      <c r="G137" t="s">
        <v>19</v>
      </c>
      <c r="H137" t="s">
        <v>247</v>
      </c>
      <c r="I137" s="6"/>
      <c r="J137" s="6"/>
      <c r="K137" s="6"/>
      <c r="L137" s="6"/>
      <c r="M137" s="6"/>
      <c r="N137" s="33" t="s">
        <v>1935</v>
      </c>
      <c r="O137" s="34" t="s">
        <v>1950</v>
      </c>
      <c r="P137" t="s">
        <v>1942</v>
      </c>
    </row>
    <row r="138" spans="1:16" ht="13.5" customHeight="1" x14ac:dyDescent="0.15">
      <c r="A138" s="4">
        <v>136</v>
      </c>
      <c r="B138" s="4" t="s">
        <v>591</v>
      </c>
      <c r="C138" t="s">
        <v>592</v>
      </c>
      <c r="D138" s="76">
        <v>2</v>
      </c>
      <c r="E138" s="4" t="s">
        <v>317</v>
      </c>
      <c r="F138" t="s">
        <v>242</v>
      </c>
      <c r="G138" t="s">
        <v>59</v>
      </c>
      <c r="H138" t="s">
        <v>67</v>
      </c>
      <c r="I138" t="s">
        <v>68</v>
      </c>
      <c r="J138" t="s">
        <v>134</v>
      </c>
      <c r="K138" t="s">
        <v>99</v>
      </c>
      <c r="L138" t="s">
        <v>62</v>
      </c>
      <c r="M138" s="6"/>
      <c r="N138" s="33" t="s">
        <v>1939</v>
      </c>
      <c r="O138" s="34" t="s">
        <v>1955</v>
      </c>
      <c r="P138" t="s">
        <v>1947</v>
      </c>
    </row>
    <row r="139" spans="1:16" ht="13.5" customHeight="1" x14ac:dyDescent="0.15">
      <c r="A139" s="4">
        <v>137</v>
      </c>
      <c r="B139" s="4" t="s">
        <v>593</v>
      </c>
      <c r="C139" t="s">
        <v>594</v>
      </c>
      <c r="D139" s="76">
        <v>2</v>
      </c>
      <c r="E139" s="4" t="s">
        <v>318</v>
      </c>
      <c r="F139" t="s">
        <v>48</v>
      </c>
      <c r="G139" t="s">
        <v>99</v>
      </c>
      <c r="H139" t="s">
        <v>110</v>
      </c>
      <c r="I139" t="s">
        <v>72</v>
      </c>
      <c r="J139" t="s">
        <v>51</v>
      </c>
      <c r="K139" t="s">
        <v>52</v>
      </c>
      <c r="L139" s="6"/>
      <c r="M139" s="6"/>
      <c r="N139" s="33" t="s">
        <v>1938</v>
      </c>
      <c r="O139" s="34" t="s">
        <v>1952</v>
      </c>
      <c r="P139" t="s">
        <v>1944</v>
      </c>
    </row>
    <row r="140" spans="1:16" ht="13.5" customHeight="1" x14ac:dyDescent="0.15">
      <c r="A140" s="4">
        <v>138</v>
      </c>
      <c r="B140" s="4" t="s">
        <v>595</v>
      </c>
      <c r="C140" t="s">
        <v>596</v>
      </c>
      <c r="D140" s="76">
        <v>2</v>
      </c>
      <c r="E140" s="4" t="s">
        <v>319</v>
      </c>
      <c r="F140" t="s">
        <v>184</v>
      </c>
      <c r="G140" t="s">
        <v>51</v>
      </c>
      <c r="H140" t="s">
        <v>320</v>
      </c>
      <c r="I140" s="6"/>
      <c r="J140" s="6"/>
      <c r="K140" s="6"/>
      <c r="L140" s="6"/>
      <c r="M140" s="6"/>
      <c r="N140" s="33" t="s">
        <v>1940</v>
      </c>
      <c r="O140" s="34" t="s">
        <v>1950</v>
      </c>
      <c r="P140" t="s">
        <v>1942</v>
      </c>
    </row>
    <row r="141" spans="1:16" ht="13.5" customHeight="1" x14ac:dyDescent="0.15">
      <c r="A141" s="4">
        <v>139</v>
      </c>
      <c r="B141" s="4" t="s">
        <v>597</v>
      </c>
      <c r="C141" t="s">
        <v>598</v>
      </c>
      <c r="D141" s="76">
        <v>2</v>
      </c>
      <c r="E141" s="4" t="s">
        <v>321</v>
      </c>
      <c r="F141" t="s">
        <v>76</v>
      </c>
      <c r="G141" t="s">
        <v>62</v>
      </c>
      <c r="H141" s="6"/>
      <c r="I141" s="6"/>
      <c r="J141" s="6"/>
      <c r="K141" s="6"/>
      <c r="L141" s="6"/>
      <c r="M141" s="6"/>
      <c r="N141" s="33" t="s">
        <v>1940</v>
      </c>
      <c r="O141" s="34" t="s">
        <v>1951</v>
      </c>
      <c r="P141" t="s">
        <v>1943</v>
      </c>
    </row>
    <row r="142" spans="1:16" ht="13.5" customHeight="1" x14ac:dyDescent="0.15">
      <c r="A142" s="4">
        <v>140</v>
      </c>
      <c r="B142" s="4" t="s">
        <v>599</v>
      </c>
      <c r="C142" t="s">
        <v>600</v>
      </c>
      <c r="D142" s="76">
        <v>2</v>
      </c>
      <c r="E142" s="4" t="s">
        <v>322</v>
      </c>
      <c r="F142" t="s">
        <v>59</v>
      </c>
      <c r="G142" t="s">
        <v>187</v>
      </c>
      <c r="H142" t="s">
        <v>173</v>
      </c>
      <c r="I142" t="s">
        <v>62</v>
      </c>
      <c r="J142" t="s">
        <v>151</v>
      </c>
      <c r="K142" s="6"/>
      <c r="L142" s="6"/>
      <c r="M142" s="6"/>
      <c r="N142" s="33" t="s">
        <v>1939</v>
      </c>
      <c r="O142" s="34" t="s">
        <v>1950</v>
      </c>
      <c r="P142" t="s">
        <v>1942</v>
      </c>
    </row>
    <row r="143" spans="1:16" ht="13.5" customHeight="1" x14ac:dyDescent="0.15">
      <c r="A143" s="4">
        <v>141</v>
      </c>
      <c r="B143" s="4" t="s">
        <v>2007</v>
      </c>
      <c r="C143" t="s">
        <v>601</v>
      </c>
      <c r="D143" s="76">
        <v>4</v>
      </c>
      <c r="E143" s="4" t="s">
        <v>323</v>
      </c>
      <c r="F143" t="s">
        <v>62</v>
      </c>
      <c r="G143" t="s">
        <v>92</v>
      </c>
      <c r="H143" t="s">
        <v>23</v>
      </c>
      <c r="I143" s="6"/>
      <c r="J143" s="6"/>
      <c r="K143" s="6"/>
      <c r="L143" s="6"/>
      <c r="M143" s="6"/>
      <c r="N143" s="33" t="s">
        <v>1935</v>
      </c>
      <c r="O143" s="34" t="s">
        <v>1954</v>
      </c>
      <c r="P143" t="s">
        <v>1946</v>
      </c>
    </row>
    <row r="144" spans="1:16" ht="13.5" customHeight="1" x14ac:dyDescent="0.15">
      <c r="A144" s="4">
        <v>142</v>
      </c>
      <c r="B144" s="4" t="s">
        <v>602</v>
      </c>
      <c r="C144" t="s">
        <v>603</v>
      </c>
      <c r="D144" s="76">
        <v>2</v>
      </c>
      <c r="E144" s="4" t="s">
        <v>324</v>
      </c>
      <c r="F144" t="s">
        <v>48</v>
      </c>
      <c r="G144" t="s">
        <v>51</v>
      </c>
      <c r="H144" t="s">
        <v>52</v>
      </c>
      <c r="I144" t="s">
        <v>63</v>
      </c>
      <c r="J144" t="s">
        <v>69</v>
      </c>
      <c r="K144" t="s">
        <v>297</v>
      </c>
      <c r="L144" t="s">
        <v>189</v>
      </c>
      <c r="M144" s="6"/>
      <c r="N144" s="33" t="s">
        <v>1938</v>
      </c>
      <c r="O144" s="34" t="s">
        <v>1952</v>
      </c>
      <c r="P144" t="s">
        <v>1944</v>
      </c>
    </row>
    <row r="145" spans="1:16" ht="13.5" customHeight="1" x14ac:dyDescent="0.15">
      <c r="A145" s="4">
        <v>143</v>
      </c>
      <c r="B145" s="4" t="s">
        <v>604</v>
      </c>
      <c r="C145" t="s">
        <v>605</v>
      </c>
      <c r="D145" s="76">
        <v>2</v>
      </c>
      <c r="E145" s="4" t="s">
        <v>325</v>
      </c>
      <c r="F145" t="s">
        <v>54</v>
      </c>
      <c r="G145" t="s">
        <v>221</v>
      </c>
      <c r="H145" t="s">
        <v>51</v>
      </c>
      <c r="I145" t="s">
        <v>105</v>
      </c>
      <c r="J145" t="s">
        <v>62</v>
      </c>
      <c r="K145" s="6"/>
      <c r="L145" s="6"/>
      <c r="M145" s="6"/>
      <c r="N145" s="33" t="s">
        <v>1935</v>
      </c>
      <c r="O145" s="34" t="s">
        <v>1950</v>
      </c>
      <c r="P145" t="s">
        <v>1942</v>
      </c>
    </row>
    <row r="146" spans="1:16" ht="13.5" customHeight="1" x14ac:dyDescent="0.15">
      <c r="A146" s="4">
        <v>144</v>
      </c>
      <c r="B146" s="4" t="s">
        <v>606</v>
      </c>
      <c r="C146" t="s">
        <v>607</v>
      </c>
      <c r="D146" s="76">
        <v>3</v>
      </c>
      <c r="E146" s="4" t="s">
        <v>326</v>
      </c>
      <c r="F146" t="s">
        <v>327</v>
      </c>
      <c r="G146" t="s">
        <v>174</v>
      </c>
      <c r="H146" t="s">
        <v>51</v>
      </c>
      <c r="I146" s="6"/>
      <c r="J146" s="6"/>
      <c r="K146" s="6"/>
      <c r="L146" s="6"/>
      <c r="M146" s="6"/>
      <c r="N146" s="33" t="s">
        <v>1940</v>
      </c>
      <c r="O146" s="34" t="s">
        <v>1954</v>
      </c>
      <c r="P146" t="s">
        <v>1946</v>
      </c>
    </row>
    <row r="147" spans="1:16" ht="13.5" customHeight="1" x14ac:dyDescent="0.15">
      <c r="A147" s="4">
        <v>145</v>
      </c>
      <c r="B147" s="4" t="s">
        <v>608</v>
      </c>
      <c r="C147" t="s">
        <v>609</v>
      </c>
      <c r="D147" s="76">
        <v>2</v>
      </c>
      <c r="E147" s="4" t="s">
        <v>328</v>
      </c>
      <c r="F147" t="s">
        <v>293</v>
      </c>
      <c r="G147" t="s">
        <v>76</v>
      </c>
      <c r="H147" t="s">
        <v>329</v>
      </c>
      <c r="I147" s="6"/>
      <c r="J147" s="6"/>
      <c r="K147" s="6"/>
      <c r="L147" s="6"/>
      <c r="M147" s="6"/>
      <c r="N147" s="33" t="s">
        <v>1935</v>
      </c>
      <c r="O147" s="34" t="s">
        <v>1955</v>
      </c>
      <c r="P147" t="s">
        <v>1947</v>
      </c>
    </row>
    <row r="148" spans="1:16" ht="13.5" customHeight="1" x14ac:dyDescent="0.15">
      <c r="A148" s="4">
        <v>146</v>
      </c>
      <c r="B148" s="4" t="s">
        <v>610</v>
      </c>
      <c r="C148" t="s">
        <v>611</v>
      </c>
      <c r="D148" s="76">
        <v>1</v>
      </c>
      <c r="E148" s="4" t="s">
        <v>330</v>
      </c>
      <c r="F148" t="s">
        <v>293</v>
      </c>
      <c r="G148" t="s">
        <v>57</v>
      </c>
      <c r="H148" t="s">
        <v>184</v>
      </c>
      <c r="I148" s="6"/>
      <c r="J148" s="6"/>
      <c r="K148" s="6"/>
      <c r="L148" s="6"/>
      <c r="M148" s="6"/>
      <c r="N148" s="33" t="s">
        <v>1940</v>
      </c>
      <c r="O148" s="34" t="s">
        <v>1954</v>
      </c>
      <c r="P148" t="s">
        <v>1946</v>
      </c>
    </row>
    <row r="149" spans="1:16" ht="13.5" customHeight="1" x14ac:dyDescent="0.15">
      <c r="A149" s="4">
        <v>147</v>
      </c>
      <c r="B149" s="4" t="s">
        <v>612</v>
      </c>
      <c r="C149" t="s">
        <v>613</v>
      </c>
      <c r="D149" s="76">
        <v>3</v>
      </c>
      <c r="E149" s="4" t="s">
        <v>331</v>
      </c>
      <c r="F149" t="s">
        <v>43</v>
      </c>
      <c r="G149" t="s">
        <v>332</v>
      </c>
      <c r="H149" t="s">
        <v>306</v>
      </c>
      <c r="I149" s="6"/>
      <c r="J149" s="6"/>
      <c r="K149" s="6"/>
      <c r="L149" s="6"/>
      <c r="M149" s="6"/>
      <c r="N149" s="33" t="s">
        <v>1940</v>
      </c>
      <c r="O149" s="34" t="s">
        <v>1950</v>
      </c>
      <c r="P149" t="s">
        <v>1942</v>
      </c>
    </row>
    <row r="150" spans="1:16" ht="13.5" customHeight="1" x14ac:dyDescent="0.15">
      <c r="A150" s="4">
        <v>148</v>
      </c>
      <c r="B150" s="4" t="s">
        <v>866</v>
      </c>
      <c r="C150" t="s">
        <v>867</v>
      </c>
      <c r="D150" s="76">
        <v>4</v>
      </c>
      <c r="E150" s="4" t="s">
        <v>712</v>
      </c>
      <c r="F150" t="s">
        <v>15</v>
      </c>
      <c r="G150" t="s">
        <v>16</v>
      </c>
      <c r="H150" t="s">
        <v>713</v>
      </c>
      <c r="I150" t="s">
        <v>714</v>
      </c>
      <c r="J150" s="6"/>
      <c r="K150" s="6"/>
      <c r="L150" s="6"/>
      <c r="M150" s="6"/>
      <c r="N150" s="33" t="s">
        <v>1936</v>
      </c>
      <c r="O150" s="34" t="s">
        <v>1950</v>
      </c>
      <c r="P150" t="s">
        <v>1942</v>
      </c>
    </row>
    <row r="151" spans="1:16" ht="13.5" customHeight="1" x14ac:dyDescent="0.15">
      <c r="A151" s="4">
        <v>149</v>
      </c>
      <c r="B151" s="4" t="s">
        <v>868</v>
      </c>
      <c r="C151" t="s">
        <v>869</v>
      </c>
      <c r="D151" s="76">
        <v>2</v>
      </c>
      <c r="E151" s="4" t="s">
        <v>715</v>
      </c>
      <c r="F151" t="s">
        <v>15</v>
      </c>
      <c r="G151" t="s">
        <v>716</v>
      </c>
      <c r="H151" t="s">
        <v>717</v>
      </c>
      <c r="I151" s="6"/>
      <c r="J151" s="6"/>
      <c r="K151" s="6"/>
      <c r="L151" s="6"/>
      <c r="M151" s="6"/>
      <c r="N151" s="33" t="s">
        <v>1936</v>
      </c>
      <c r="O151" s="34" t="s">
        <v>1950</v>
      </c>
      <c r="P151" t="s">
        <v>1942</v>
      </c>
    </row>
    <row r="152" spans="1:16" ht="13.5" customHeight="1" x14ac:dyDescent="0.15">
      <c r="A152" s="4">
        <v>150</v>
      </c>
      <c r="B152" s="4" t="s">
        <v>870</v>
      </c>
      <c r="C152" t="s">
        <v>871</v>
      </c>
      <c r="D152" s="76">
        <v>2</v>
      </c>
      <c r="E152" s="4" t="s">
        <v>718</v>
      </c>
      <c r="F152" t="s">
        <v>719</v>
      </c>
      <c r="G152" t="s">
        <v>720</v>
      </c>
      <c r="H152" t="s">
        <v>721</v>
      </c>
      <c r="I152" t="s">
        <v>722</v>
      </c>
      <c r="J152" t="s">
        <v>24</v>
      </c>
      <c r="K152" s="6"/>
      <c r="L152" s="6"/>
      <c r="M152" s="6"/>
      <c r="N152" s="33" t="s">
        <v>1940</v>
      </c>
      <c r="O152" s="34" t="s">
        <v>1950</v>
      </c>
      <c r="P152" t="s">
        <v>1942</v>
      </c>
    </row>
    <row r="153" spans="1:16" ht="13.5" customHeight="1" x14ac:dyDescent="0.15">
      <c r="A153" s="4">
        <v>151</v>
      </c>
      <c r="B153" s="4" t="s">
        <v>872</v>
      </c>
      <c r="C153" t="s">
        <v>873</v>
      </c>
      <c r="D153" s="76">
        <v>2</v>
      </c>
      <c r="E153" s="4" t="s">
        <v>723</v>
      </c>
      <c r="F153" t="s">
        <v>719</v>
      </c>
      <c r="G153" t="s">
        <v>137</v>
      </c>
      <c r="H153" t="s">
        <v>724</v>
      </c>
      <c r="I153" s="6"/>
      <c r="J153" s="6"/>
      <c r="K153" s="6"/>
      <c r="L153" s="6"/>
      <c r="M153" s="6"/>
      <c r="N153" s="33" t="s">
        <v>1940</v>
      </c>
      <c r="O153" s="34" t="s">
        <v>1959</v>
      </c>
      <c r="P153" t="s">
        <v>1948</v>
      </c>
    </row>
    <row r="154" spans="1:16" ht="13.5" customHeight="1" x14ac:dyDescent="0.15">
      <c r="A154" s="4">
        <v>152</v>
      </c>
      <c r="B154" s="4" t="s">
        <v>874</v>
      </c>
      <c r="C154" t="s">
        <v>875</v>
      </c>
      <c r="D154" s="76">
        <v>4</v>
      </c>
      <c r="E154" s="4" t="s">
        <v>725</v>
      </c>
      <c r="F154" t="s">
        <v>726</v>
      </c>
      <c r="G154" t="s">
        <v>279</v>
      </c>
      <c r="H154" t="s">
        <v>727</v>
      </c>
      <c r="I154" t="s">
        <v>728</v>
      </c>
      <c r="J154" s="6"/>
      <c r="K154" s="6"/>
      <c r="L154" s="6"/>
      <c r="M154" s="6"/>
      <c r="N154" s="33" t="s">
        <v>1940</v>
      </c>
      <c r="O154" s="34" t="s">
        <v>1959</v>
      </c>
      <c r="P154" t="s">
        <v>1948</v>
      </c>
    </row>
    <row r="155" spans="1:16" ht="13.5" customHeight="1" x14ac:dyDescent="0.15">
      <c r="A155" s="4">
        <v>153</v>
      </c>
      <c r="B155" s="4" t="s">
        <v>876</v>
      </c>
      <c r="C155" t="s">
        <v>877</v>
      </c>
      <c r="D155" s="76">
        <v>2</v>
      </c>
      <c r="E155" s="4" t="s">
        <v>730</v>
      </c>
      <c r="F155" t="s">
        <v>728</v>
      </c>
      <c r="G155" t="s">
        <v>717</v>
      </c>
      <c r="H155" t="s">
        <v>731</v>
      </c>
      <c r="I155" s="6"/>
      <c r="J155" s="6"/>
      <c r="K155" s="6"/>
      <c r="L155" s="6"/>
      <c r="M155" s="6"/>
      <c r="N155" s="33" t="s">
        <v>1939</v>
      </c>
      <c r="O155" s="34" t="s">
        <v>1955</v>
      </c>
      <c r="P155" t="s">
        <v>1947</v>
      </c>
    </row>
    <row r="156" spans="1:16" ht="13.5" customHeight="1" x14ac:dyDescent="0.15">
      <c r="A156" s="4">
        <v>154</v>
      </c>
      <c r="B156" s="4" t="s">
        <v>878</v>
      </c>
      <c r="C156" t="s">
        <v>879</v>
      </c>
      <c r="D156" s="76">
        <v>1</v>
      </c>
      <c r="E156" s="4" t="s">
        <v>732</v>
      </c>
      <c r="F156" t="s">
        <v>726</v>
      </c>
      <c r="G156" t="s">
        <v>733</v>
      </c>
      <c r="H156" s="6"/>
      <c r="I156" s="6"/>
      <c r="J156" s="6"/>
      <c r="K156" s="6"/>
      <c r="L156" s="6"/>
      <c r="M156" s="6"/>
      <c r="N156" s="33" t="s">
        <v>1940</v>
      </c>
      <c r="O156" s="34" t="s">
        <v>1959</v>
      </c>
      <c r="P156" t="s">
        <v>1948</v>
      </c>
    </row>
    <row r="157" spans="1:16" ht="13.5" customHeight="1" x14ac:dyDescent="0.15">
      <c r="A157" s="4">
        <v>155</v>
      </c>
      <c r="B157" s="4" t="s">
        <v>880</v>
      </c>
      <c r="C157" t="s">
        <v>881</v>
      </c>
      <c r="D157" s="76">
        <v>2</v>
      </c>
      <c r="E157" s="4" t="s">
        <v>734</v>
      </c>
      <c r="F157" t="s">
        <v>735</v>
      </c>
      <c r="G157" t="s">
        <v>736</v>
      </c>
      <c r="H157" s="6"/>
      <c r="I157" s="6"/>
      <c r="J157" s="6"/>
      <c r="K157" s="6"/>
      <c r="L157" s="6"/>
      <c r="M157" s="6"/>
      <c r="N157" s="33" t="s">
        <v>1940</v>
      </c>
      <c r="O157" s="34" t="s">
        <v>1959</v>
      </c>
      <c r="P157" t="s">
        <v>1948</v>
      </c>
    </row>
    <row r="158" spans="1:16" ht="13.5" customHeight="1" x14ac:dyDescent="0.15">
      <c r="A158" s="4">
        <v>156</v>
      </c>
      <c r="B158" s="4" t="s">
        <v>882</v>
      </c>
      <c r="C158" t="s">
        <v>883</v>
      </c>
      <c r="D158" s="76">
        <v>2</v>
      </c>
      <c r="E158" s="4" t="s">
        <v>739</v>
      </c>
      <c r="F158" t="s">
        <v>48</v>
      </c>
      <c r="G158" t="s">
        <v>39</v>
      </c>
      <c r="H158" t="s">
        <v>740</v>
      </c>
      <c r="I158" t="s">
        <v>741</v>
      </c>
      <c r="J158" t="s">
        <v>742</v>
      </c>
      <c r="K158" t="s">
        <v>743</v>
      </c>
      <c r="L158" s="6"/>
      <c r="M158" s="6"/>
      <c r="N158" s="33" t="s">
        <v>1938</v>
      </c>
      <c r="O158" s="34" t="s">
        <v>1952</v>
      </c>
      <c r="P158" t="s">
        <v>1944</v>
      </c>
    </row>
    <row r="159" spans="1:16" ht="13.5" customHeight="1" x14ac:dyDescent="0.15">
      <c r="A159" s="4">
        <v>157</v>
      </c>
      <c r="B159" s="4" t="s">
        <v>884</v>
      </c>
      <c r="C159" t="s">
        <v>885</v>
      </c>
      <c r="D159" s="76">
        <v>1</v>
      </c>
      <c r="E159" s="4" t="s">
        <v>744</v>
      </c>
      <c r="F159" t="s">
        <v>745</v>
      </c>
      <c r="G159" t="s">
        <v>746</v>
      </c>
      <c r="H159" t="s">
        <v>747</v>
      </c>
      <c r="I159" t="s">
        <v>748</v>
      </c>
      <c r="J159" t="s">
        <v>749</v>
      </c>
      <c r="K159" s="6"/>
      <c r="L159" s="6"/>
      <c r="M159" s="6"/>
      <c r="N159" s="33" t="s">
        <v>1940</v>
      </c>
      <c r="O159" s="34" t="s">
        <v>1950</v>
      </c>
      <c r="P159" t="s">
        <v>1942</v>
      </c>
    </row>
    <row r="160" spans="1:16" ht="13.5" customHeight="1" x14ac:dyDescent="0.15">
      <c r="A160" s="4">
        <v>158</v>
      </c>
      <c r="B160" s="4" t="s">
        <v>886</v>
      </c>
      <c r="C160" t="s">
        <v>887</v>
      </c>
      <c r="D160" s="76">
        <v>2</v>
      </c>
      <c r="E160" s="4" t="s">
        <v>750</v>
      </c>
      <c r="F160" t="s">
        <v>751</v>
      </c>
      <c r="G160" t="s">
        <v>89</v>
      </c>
      <c r="H160" s="6"/>
      <c r="I160" s="6"/>
      <c r="J160" s="6"/>
      <c r="K160" s="6"/>
      <c r="L160" s="6"/>
      <c r="M160" s="6"/>
      <c r="N160" s="33" t="s">
        <v>1939</v>
      </c>
      <c r="O160" s="34" t="s">
        <v>1956</v>
      </c>
      <c r="P160" t="s">
        <v>1947</v>
      </c>
    </row>
    <row r="161" spans="1:16" ht="13.5" customHeight="1" x14ac:dyDescent="0.15">
      <c r="A161" s="4">
        <v>159</v>
      </c>
      <c r="B161" s="4" t="s">
        <v>888</v>
      </c>
      <c r="C161" t="s">
        <v>889</v>
      </c>
      <c r="D161" s="76">
        <v>3</v>
      </c>
      <c r="E161" s="4" t="s">
        <v>752</v>
      </c>
      <c r="F161" t="s">
        <v>22</v>
      </c>
      <c r="G161" t="s">
        <v>89</v>
      </c>
      <c r="H161" t="s">
        <v>301</v>
      </c>
      <c r="I161" t="s">
        <v>729</v>
      </c>
      <c r="J161" s="6"/>
      <c r="K161" s="6"/>
      <c r="L161" s="6"/>
      <c r="M161" s="6"/>
      <c r="N161" s="33" t="s">
        <v>1937</v>
      </c>
      <c r="O161" s="34" t="s">
        <v>1951</v>
      </c>
      <c r="P161" t="s">
        <v>1943</v>
      </c>
    </row>
    <row r="162" spans="1:16" ht="13.5" customHeight="1" x14ac:dyDescent="0.15">
      <c r="A162" s="4">
        <v>160</v>
      </c>
      <c r="B162" s="4" t="s">
        <v>890</v>
      </c>
      <c r="C162" t="s">
        <v>891</v>
      </c>
      <c r="D162" s="76">
        <v>2</v>
      </c>
      <c r="E162" s="4" t="s">
        <v>753</v>
      </c>
      <c r="F162" t="s">
        <v>754</v>
      </c>
      <c r="G162" t="s">
        <v>89</v>
      </c>
      <c r="H162" t="s">
        <v>755</v>
      </c>
      <c r="I162" t="s">
        <v>717</v>
      </c>
      <c r="J162" s="6"/>
      <c r="K162" s="6"/>
      <c r="L162" s="6"/>
      <c r="M162" s="6"/>
      <c r="N162" s="33" t="s">
        <v>1939</v>
      </c>
      <c r="O162" s="34" t="s">
        <v>1950</v>
      </c>
      <c r="P162" t="s">
        <v>1942</v>
      </c>
    </row>
    <row r="163" spans="1:16" ht="13.5" customHeight="1" x14ac:dyDescent="0.15">
      <c r="A163" s="4">
        <v>161</v>
      </c>
      <c r="B163" s="4" t="s">
        <v>2043</v>
      </c>
      <c r="C163" t="s">
        <v>892</v>
      </c>
      <c r="D163" s="76">
        <v>2</v>
      </c>
      <c r="E163" s="4" t="s">
        <v>757</v>
      </c>
      <c r="F163" t="s">
        <v>758</v>
      </c>
      <c r="G163" t="s">
        <v>759</v>
      </c>
      <c r="H163" s="6"/>
      <c r="I163" s="6"/>
      <c r="J163" s="6"/>
      <c r="K163" s="6"/>
      <c r="L163" s="6"/>
      <c r="M163" s="6"/>
      <c r="N163" s="33" t="s">
        <v>1937</v>
      </c>
      <c r="O163" s="34" t="s">
        <v>1951</v>
      </c>
      <c r="P163" t="s">
        <v>1943</v>
      </c>
    </row>
    <row r="164" spans="1:16" ht="13.5" customHeight="1" x14ac:dyDescent="0.15">
      <c r="A164" s="4">
        <v>162</v>
      </c>
      <c r="B164" s="4" t="s">
        <v>893</v>
      </c>
      <c r="C164" t="s">
        <v>894</v>
      </c>
      <c r="D164" s="76">
        <v>1</v>
      </c>
      <c r="E164" s="4" t="s">
        <v>760</v>
      </c>
      <c r="F164" t="s">
        <v>761</v>
      </c>
      <c r="G164" t="s">
        <v>762</v>
      </c>
      <c r="H164" s="6"/>
      <c r="I164" s="6"/>
      <c r="J164" s="6"/>
      <c r="K164" s="6"/>
      <c r="L164" s="6"/>
      <c r="M164" s="6"/>
      <c r="N164" s="33" t="s">
        <v>1940</v>
      </c>
      <c r="O164" s="34" t="s">
        <v>1950</v>
      </c>
      <c r="P164" t="s">
        <v>1942</v>
      </c>
    </row>
    <row r="165" spans="1:16" ht="13.5" customHeight="1" x14ac:dyDescent="0.15">
      <c r="A165" s="4">
        <v>163</v>
      </c>
      <c r="B165" s="4" t="s">
        <v>895</v>
      </c>
      <c r="C165" t="s">
        <v>896</v>
      </c>
      <c r="D165" s="76">
        <v>1</v>
      </c>
      <c r="E165" s="4" t="s">
        <v>763</v>
      </c>
      <c r="F165" t="s">
        <v>720</v>
      </c>
      <c r="G165" t="s">
        <v>108</v>
      </c>
      <c r="H165" s="6"/>
      <c r="I165" s="6"/>
      <c r="J165" s="6"/>
      <c r="K165" s="6"/>
      <c r="L165" s="6"/>
      <c r="M165" s="6"/>
      <c r="N165" s="33" t="s">
        <v>1940</v>
      </c>
      <c r="O165" s="34" t="s">
        <v>1950</v>
      </c>
      <c r="P165" t="s">
        <v>1942</v>
      </c>
    </row>
    <row r="166" spans="1:16" ht="13.5" customHeight="1" x14ac:dyDescent="0.15">
      <c r="A166" s="4">
        <v>164</v>
      </c>
      <c r="B166" s="4" t="s">
        <v>897</v>
      </c>
      <c r="C166" t="s">
        <v>898</v>
      </c>
      <c r="D166" s="76">
        <v>1</v>
      </c>
      <c r="E166" s="4" t="s">
        <v>764</v>
      </c>
      <c r="F166" t="s">
        <v>720</v>
      </c>
      <c r="G166" t="s">
        <v>765</v>
      </c>
      <c r="H166" t="s">
        <v>713</v>
      </c>
      <c r="I166" t="s">
        <v>766</v>
      </c>
      <c r="J166" t="s">
        <v>717</v>
      </c>
      <c r="K166" t="s">
        <v>23</v>
      </c>
      <c r="L166" t="s">
        <v>767</v>
      </c>
      <c r="M166" t="s">
        <v>768</v>
      </c>
      <c r="N166" s="33" t="s">
        <v>1936</v>
      </c>
      <c r="O166" s="34" t="s">
        <v>1950</v>
      </c>
      <c r="P166" t="s">
        <v>1942</v>
      </c>
    </row>
    <row r="167" spans="1:16" ht="13.5" customHeight="1" x14ac:dyDescent="0.15">
      <c r="A167" s="4">
        <v>165</v>
      </c>
      <c r="B167" s="4" t="s">
        <v>899</v>
      </c>
      <c r="C167" t="s">
        <v>900</v>
      </c>
      <c r="D167" s="76">
        <v>2</v>
      </c>
      <c r="E167" s="4" t="s">
        <v>769</v>
      </c>
      <c r="F167" t="s">
        <v>770</v>
      </c>
      <c r="G167" t="s">
        <v>771</v>
      </c>
      <c r="H167" s="6"/>
      <c r="I167" s="6"/>
      <c r="J167" s="6"/>
      <c r="K167" s="6"/>
      <c r="L167" s="6"/>
      <c r="M167" s="6"/>
      <c r="N167" s="33" t="s">
        <v>1939</v>
      </c>
      <c r="O167" s="34" t="s">
        <v>1955</v>
      </c>
      <c r="P167" t="s">
        <v>1947</v>
      </c>
    </row>
    <row r="168" spans="1:16" ht="13.5" customHeight="1" x14ac:dyDescent="0.15">
      <c r="A168" s="4">
        <v>166</v>
      </c>
      <c r="B168" s="4" t="s">
        <v>901</v>
      </c>
      <c r="C168" t="s">
        <v>902</v>
      </c>
      <c r="D168" s="76">
        <v>1</v>
      </c>
      <c r="E168" s="4" t="s">
        <v>772</v>
      </c>
      <c r="F168" t="s">
        <v>773</v>
      </c>
      <c r="G168" t="s">
        <v>774</v>
      </c>
      <c r="H168" t="s">
        <v>771</v>
      </c>
      <c r="I168" t="s">
        <v>717</v>
      </c>
      <c r="J168" s="6"/>
      <c r="K168" s="6"/>
      <c r="L168" s="6"/>
      <c r="M168" s="6"/>
      <c r="N168" s="33" t="s">
        <v>1937</v>
      </c>
      <c r="O168" s="34" t="s">
        <v>1951</v>
      </c>
      <c r="P168" t="s">
        <v>1943</v>
      </c>
    </row>
    <row r="169" spans="1:16" ht="13.5" customHeight="1" x14ac:dyDescent="0.15">
      <c r="A169" s="4">
        <v>167</v>
      </c>
      <c r="B169" s="4" t="s">
        <v>2042</v>
      </c>
      <c r="C169" t="s">
        <v>903</v>
      </c>
      <c r="D169" s="76">
        <v>2</v>
      </c>
      <c r="E169" s="4" t="s">
        <v>775</v>
      </c>
      <c r="F169" t="s">
        <v>776</v>
      </c>
      <c r="G169" t="s">
        <v>43</v>
      </c>
      <c r="H169" t="s">
        <v>770</v>
      </c>
      <c r="I169" t="s">
        <v>777</v>
      </c>
      <c r="J169" s="6"/>
      <c r="K169" s="6"/>
      <c r="L169" s="6"/>
      <c r="M169" s="6"/>
      <c r="N169" s="33" t="s">
        <v>1939</v>
      </c>
      <c r="O169" s="34" t="s">
        <v>1950</v>
      </c>
      <c r="P169" t="s">
        <v>1942</v>
      </c>
    </row>
    <row r="170" spans="1:16" ht="13.5" customHeight="1" x14ac:dyDescent="0.15">
      <c r="A170" s="4">
        <v>168</v>
      </c>
      <c r="B170" s="4" t="s">
        <v>904</v>
      </c>
      <c r="C170" t="s">
        <v>905</v>
      </c>
      <c r="D170" s="76">
        <v>2</v>
      </c>
      <c r="E170" s="4" t="s">
        <v>778</v>
      </c>
      <c r="F170" t="s">
        <v>779</v>
      </c>
      <c r="G170" t="s">
        <v>781</v>
      </c>
      <c r="H170" t="s">
        <v>19</v>
      </c>
      <c r="I170" s="6"/>
      <c r="J170" s="6"/>
      <c r="K170" s="6"/>
      <c r="L170" s="6"/>
      <c r="M170" s="6"/>
      <c r="N170" s="33" t="s">
        <v>1937</v>
      </c>
      <c r="O170" s="34" t="s">
        <v>1953</v>
      </c>
      <c r="P170" t="s">
        <v>1945</v>
      </c>
    </row>
    <row r="171" spans="1:16" ht="13.5" customHeight="1" x14ac:dyDescent="0.15">
      <c r="A171" s="4">
        <v>169</v>
      </c>
      <c r="B171" s="4" t="s">
        <v>906</v>
      </c>
      <c r="C171" t="s">
        <v>907</v>
      </c>
      <c r="D171" s="76">
        <v>5</v>
      </c>
      <c r="E171" s="4" t="s">
        <v>782</v>
      </c>
      <c r="F171" t="s">
        <v>39</v>
      </c>
      <c r="G171" t="s">
        <v>783</v>
      </c>
      <c r="H171" t="s">
        <v>46</v>
      </c>
      <c r="I171" t="s">
        <v>18</v>
      </c>
      <c r="J171" t="s">
        <v>780</v>
      </c>
      <c r="K171" s="6"/>
      <c r="L171" s="6"/>
      <c r="M171" s="6"/>
      <c r="N171" s="33" t="s">
        <v>1940</v>
      </c>
      <c r="O171" s="34" t="s">
        <v>1950</v>
      </c>
      <c r="P171" t="s">
        <v>1942</v>
      </c>
    </row>
    <row r="172" spans="1:16" ht="13.5" customHeight="1" x14ac:dyDescent="0.15">
      <c r="A172" s="4">
        <v>170</v>
      </c>
      <c r="B172" s="4" t="s">
        <v>908</v>
      </c>
      <c r="C172" t="s">
        <v>909</v>
      </c>
      <c r="D172" s="76">
        <v>1</v>
      </c>
      <c r="E172" s="4" t="s">
        <v>784</v>
      </c>
      <c r="F172" t="s">
        <v>785</v>
      </c>
      <c r="G172" t="s">
        <v>143</v>
      </c>
      <c r="H172" t="s">
        <v>786</v>
      </c>
      <c r="I172" t="s">
        <v>1251</v>
      </c>
      <c r="J172" s="6"/>
      <c r="K172" s="6"/>
      <c r="L172" s="6"/>
      <c r="M172" s="6"/>
      <c r="N172" s="33" t="s">
        <v>1939</v>
      </c>
      <c r="O172" s="34" t="s">
        <v>1950</v>
      </c>
      <c r="P172" t="s">
        <v>1942</v>
      </c>
    </row>
    <row r="173" spans="1:16" ht="13.5" customHeight="1" x14ac:dyDescent="0.15">
      <c r="A173" s="4">
        <v>171</v>
      </c>
      <c r="B173" s="4" t="s">
        <v>910</v>
      </c>
      <c r="C173" t="s">
        <v>911</v>
      </c>
      <c r="D173" s="76">
        <v>1</v>
      </c>
      <c r="E173" s="4" t="s">
        <v>787</v>
      </c>
      <c r="F173" t="s">
        <v>788</v>
      </c>
      <c r="G173" t="s">
        <v>789</v>
      </c>
      <c r="H173" s="6"/>
      <c r="I173" s="6"/>
      <c r="J173" s="6"/>
      <c r="K173" s="6"/>
      <c r="L173" s="6"/>
      <c r="M173" s="6"/>
      <c r="N173" s="33" t="s">
        <v>1935</v>
      </c>
      <c r="O173" s="34" t="s">
        <v>1954</v>
      </c>
      <c r="P173" t="s">
        <v>1946</v>
      </c>
    </row>
    <row r="174" spans="1:16" ht="13.5" customHeight="1" x14ac:dyDescent="0.15">
      <c r="A174" s="4">
        <v>172</v>
      </c>
      <c r="B174" s="4" t="s">
        <v>912</v>
      </c>
      <c r="C174" t="s">
        <v>913</v>
      </c>
      <c r="D174" s="76">
        <v>3</v>
      </c>
      <c r="E174" s="4" t="s">
        <v>790</v>
      </c>
      <c r="F174" t="s">
        <v>791</v>
      </c>
      <c r="G174" t="s">
        <v>755</v>
      </c>
      <c r="H174" t="s">
        <v>792</v>
      </c>
      <c r="I174" s="6"/>
      <c r="J174" s="6"/>
      <c r="K174" s="6"/>
      <c r="L174" s="6"/>
      <c r="M174" s="6"/>
      <c r="N174" s="33" t="s">
        <v>1935</v>
      </c>
      <c r="O174" s="34" t="s">
        <v>1955</v>
      </c>
      <c r="P174" t="s">
        <v>1947</v>
      </c>
    </row>
    <row r="175" spans="1:16" ht="13.5" customHeight="1" x14ac:dyDescent="0.15">
      <c r="A175" s="4">
        <v>173</v>
      </c>
      <c r="B175" s="4" t="s">
        <v>914</v>
      </c>
      <c r="C175" t="s">
        <v>915</v>
      </c>
      <c r="D175" s="76">
        <v>7</v>
      </c>
      <c r="E175" s="4" t="s">
        <v>793</v>
      </c>
      <c r="F175" t="s">
        <v>766</v>
      </c>
      <c r="G175" t="s">
        <v>794</v>
      </c>
      <c r="H175" t="s">
        <v>795</v>
      </c>
      <c r="I175" t="s">
        <v>792</v>
      </c>
      <c r="J175" s="6"/>
      <c r="K175" s="6"/>
      <c r="L175" s="6"/>
      <c r="M175" s="6"/>
      <c r="N175" s="33" t="s">
        <v>1935</v>
      </c>
      <c r="O175" s="34" t="s">
        <v>1950</v>
      </c>
      <c r="P175" t="s">
        <v>1942</v>
      </c>
    </row>
    <row r="176" spans="1:16" ht="13.5" customHeight="1" x14ac:dyDescent="0.15">
      <c r="A176" s="4">
        <v>174</v>
      </c>
      <c r="B176" s="4" t="s">
        <v>916</v>
      </c>
      <c r="C176" t="s">
        <v>917</v>
      </c>
      <c r="D176" s="76">
        <v>1</v>
      </c>
      <c r="E176" s="4" t="s">
        <v>796</v>
      </c>
      <c r="F176" t="s">
        <v>771</v>
      </c>
      <c r="G176" t="s">
        <v>766</v>
      </c>
      <c r="H176" t="s">
        <v>720</v>
      </c>
      <c r="I176" t="s">
        <v>797</v>
      </c>
      <c r="J176" t="s">
        <v>28</v>
      </c>
      <c r="K176" s="6"/>
      <c r="L176" s="6"/>
      <c r="M176" s="6"/>
      <c r="N176" s="33" t="s">
        <v>1935</v>
      </c>
      <c r="O176" s="34" t="s">
        <v>1954</v>
      </c>
      <c r="P176" t="s">
        <v>1946</v>
      </c>
    </row>
    <row r="177" spans="1:16" ht="13.5" customHeight="1" x14ac:dyDescent="0.15">
      <c r="A177" s="4">
        <v>175</v>
      </c>
      <c r="B177" s="4" t="s">
        <v>918</v>
      </c>
      <c r="C177" t="s">
        <v>919</v>
      </c>
      <c r="D177" s="76">
        <v>1</v>
      </c>
      <c r="E177" s="4" t="s">
        <v>799</v>
      </c>
      <c r="F177" t="s">
        <v>170</v>
      </c>
      <c r="G177" t="s">
        <v>800</v>
      </c>
      <c r="H177" s="6"/>
      <c r="I177" s="6"/>
      <c r="J177" s="6"/>
      <c r="K177" s="6"/>
      <c r="L177" s="6"/>
      <c r="M177" s="6"/>
      <c r="N177" s="33" t="s">
        <v>1939</v>
      </c>
      <c r="O177" s="34" t="s">
        <v>1950</v>
      </c>
      <c r="P177" t="s">
        <v>1942</v>
      </c>
    </row>
    <row r="178" spans="1:16" ht="13.5" customHeight="1" x14ac:dyDescent="0.15">
      <c r="A178" s="4">
        <v>176</v>
      </c>
      <c r="B178" s="4" t="s">
        <v>920</v>
      </c>
      <c r="C178" t="s">
        <v>921</v>
      </c>
      <c r="D178" s="76">
        <v>5</v>
      </c>
      <c r="E178" s="4" t="s">
        <v>801</v>
      </c>
      <c r="F178" t="s">
        <v>802</v>
      </c>
      <c r="G178" t="s">
        <v>803</v>
      </c>
      <c r="H178" t="s">
        <v>791</v>
      </c>
      <c r="I178" s="6"/>
      <c r="J178" s="6"/>
      <c r="K178" s="6"/>
      <c r="L178" s="6"/>
      <c r="M178" s="6"/>
      <c r="N178" s="33" t="s">
        <v>1937</v>
      </c>
      <c r="O178" s="34" t="s">
        <v>1954</v>
      </c>
      <c r="P178" t="s">
        <v>1946</v>
      </c>
    </row>
    <row r="179" spans="1:16" ht="13.5" customHeight="1" x14ac:dyDescent="0.15">
      <c r="A179" s="4">
        <v>177</v>
      </c>
      <c r="B179" s="4" t="s">
        <v>922</v>
      </c>
      <c r="C179" t="s">
        <v>923</v>
      </c>
      <c r="D179" s="76">
        <v>2</v>
      </c>
      <c r="E179" s="4" t="s">
        <v>805</v>
      </c>
      <c r="F179" t="s">
        <v>806</v>
      </c>
      <c r="G179" t="s">
        <v>807</v>
      </c>
      <c r="H179" s="6"/>
      <c r="I179" s="6"/>
      <c r="J179" s="6"/>
      <c r="K179" s="6"/>
      <c r="L179" s="6"/>
      <c r="M179" s="6"/>
      <c r="N179" s="33" t="s">
        <v>1937</v>
      </c>
      <c r="O179" s="34" t="s">
        <v>1959</v>
      </c>
      <c r="P179" t="s">
        <v>1948</v>
      </c>
    </row>
    <row r="180" spans="1:16" ht="13.5" customHeight="1" x14ac:dyDescent="0.15">
      <c r="A180" s="4">
        <v>178</v>
      </c>
      <c r="B180" s="4" t="s">
        <v>924</v>
      </c>
      <c r="C180" t="s">
        <v>925</v>
      </c>
      <c r="D180" s="76">
        <v>2</v>
      </c>
      <c r="E180" s="4" t="s">
        <v>808</v>
      </c>
      <c r="F180" t="s">
        <v>809</v>
      </c>
      <c r="G180" t="s">
        <v>810</v>
      </c>
      <c r="H180" t="s">
        <v>726</v>
      </c>
      <c r="I180" t="s">
        <v>722</v>
      </c>
      <c r="J180" t="s">
        <v>811</v>
      </c>
      <c r="K180" t="s">
        <v>812</v>
      </c>
      <c r="L180" s="6"/>
      <c r="M180" s="6"/>
      <c r="N180" s="33" t="s">
        <v>1938</v>
      </c>
      <c r="O180" s="34" t="s">
        <v>1952</v>
      </c>
      <c r="P180" t="s">
        <v>1944</v>
      </c>
    </row>
    <row r="181" spans="1:16" ht="13.5" customHeight="1" x14ac:dyDescent="0.15">
      <c r="A181" s="4">
        <v>179</v>
      </c>
      <c r="B181" s="4" t="s">
        <v>926</v>
      </c>
      <c r="C181" t="s">
        <v>927</v>
      </c>
      <c r="D181" s="76">
        <v>4</v>
      </c>
      <c r="E181" s="4" t="s">
        <v>813</v>
      </c>
      <c r="F181" t="s">
        <v>167</v>
      </c>
      <c r="G181" t="s">
        <v>814</v>
      </c>
      <c r="H181" s="6"/>
      <c r="I181" s="6"/>
      <c r="J181" s="6"/>
      <c r="K181" s="6"/>
      <c r="L181" s="6"/>
      <c r="M181" s="6"/>
      <c r="N181" s="33" t="s">
        <v>1939</v>
      </c>
      <c r="O181" s="34" t="s">
        <v>1950</v>
      </c>
      <c r="P181" t="s">
        <v>1942</v>
      </c>
    </row>
    <row r="182" spans="1:16" ht="13.5" customHeight="1" x14ac:dyDescent="0.15">
      <c r="A182" s="4">
        <v>180</v>
      </c>
      <c r="B182" s="4" t="s">
        <v>928</v>
      </c>
      <c r="C182" t="s">
        <v>929</v>
      </c>
      <c r="D182" s="76">
        <v>2</v>
      </c>
      <c r="E182" s="4" t="s">
        <v>815</v>
      </c>
      <c r="F182" t="s">
        <v>806</v>
      </c>
      <c r="G182" t="s">
        <v>810</v>
      </c>
      <c r="H182" t="s">
        <v>742</v>
      </c>
      <c r="I182" t="s">
        <v>24</v>
      </c>
      <c r="J182" t="s">
        <v>814</v>
      </c>
      <c r="K182" s="6"/>
      <c r="L182" s="6"/>
      <c r="M182" s="6"/>
      <c r="N182" s="33" t="s">
        <v>1937</v>
      </c>
      <c r="O182" s="34" t="s">
        <v>1957</v>
      </c>
      <c r="P182" t="s">
        <v>1948</v>
      </c>
    </row>
    <row r="183" spans="1:16" ht="13.5" customHeight="1" x14ac:dyDescent="0.15">
      <c r="A183" s="4">
        <v>181</v>
      </c>
      <c r="B183" s="4" t="s">
        <v>2008</v>
      </c>
      <c r="C183" t="s">
        <v>930</v>
      </c>
      <c r="D183" s="76">
        <v>6</v>
      </c>
      <c r="E183" s="4" t="s">
        <v>816</v>
      </c>
      <c r="F183" t="s">
        <v>817</v>
      </c>
      <c r="G183" t="s">
        <v>818</v>
      </c>
      <c r="H183" s="6"/>
      <c r="I183" s="6"/>
      <c r="J183" s="6"/>
      <c r="K183" s="6"/>
      <c r="L183" s="6"/>
      <c r="M183" s="6"/>
      <c r="N183" s="33" t="s">
        <v>1940</v>
      </c>
      <c r="O183" s="34" t="s">
        <v>1950</v>
      </c>
      <c r="P183" t="s">
        <v>1942</v>
      </c>
    </row>
    <row r="184" spans="1:16" ht="13.5" customHeight="1" x14ac:dyDescent="0.15">
      <c r="A184" s="4">
        <v>182</v>
      </c>
      <c r="B184" s="4" t="s">
        <v>931</v>
      </c>
      <c r="C184" t="s">
        <v>932</v>
      </c>
      <c r="D184" s="76">
        <v>3</v>
      </c>
      <c r="E184" s="4" t="s">
        <v>819</v>
      </c>
      <c r="F184" t="s">
        <v>820</v>
      </c>
      <c r="G184" t="s">
        <v>22</v>
      </c>
      <c r="H184" s="6"/>
      <c r="I184" s="6"/>
      <c r="J184" s="6"/>
      <c r="K184" s="6"/>
      <c r="L184" s="6"/>
      <c r="M184" s="6"/>
      <c r="N184" s="33" t="s">
        <v>1937</v>
      </c>
      <c r="O184" s="34" t="s">
        <v>1951</v>
      </c>
      <c r="P184" t="s">
        <v>1943</v>
      </c>
    </row>
    <row r="185" spans="1:16" ht="13.5" customHeight="1" x14ac:dyDescent="0.15">
      <c r="A185" s="4">
        <v>183</v>
      </c>
      <c r="B185" s="4" t="s">
        <v>933</v>
      </c>
      <c r="C185" t="s">
        <v>934</v>
      </c>
      <c r="D185" s="76">
        <v>3</v>
      </c>
      <c r="E185" s="4" t="s">
        <v>821</v>
      </c>
      <c r="F185" t="s">
        <v>822</v>
      </c>
      <c r="G185" t="s">
        <v>722</v>
      </c>
      <c r="H185" t="s">
        <v>24</v>
      </c>
      <c r="I185" t="s">
        <v>777</v>
      </c>
      <c r="J185" s="6"/>
      <c r="K185" s="6"/>
      <c r="L185" s="6"/>
      <c r="M185" s="6"/>
      <c r="N185" s="33" t="s">
        <v>1937</v>
      </c>
      <c r="O185" s="34" t="s">
        <v>1957</v>
      </c>
      <c r="P185" t="s">
        <v>1948</v>
      </c>
    </row>
    <row r="186" spans="1:16" ht="13.5" customHeight="1" x14ac:dyDescent="0.15">
      <c r="A186" s="4">
        <v>184</v>
      </c>
      <c r="B186" s="4" t="s">
        <v>935</v>
      </c>
      <c r="C186" t="s">
        <v>936</v>
      </c>
      <c r="D186" s="76">
        <v>1</v>
      </c>
      <c r="E186" s="4" t="s">
        <v>823</v>
      </c>
      <c r="F186" t="s">
        <v>179</v>
      </c>
      <c r="G186" t="s">
        <v>23</v>
      </c>
      <c r="H186" t="s">
        <v>824</v>
      </c>
      <c r="I186" t="s">
        <v>825</v>
      </c>
      <c r="J186" t="s">
        <v>826</v>
      </c>
      <c r="K186" s="6"/>
      <c r="L186" s="6"/>
      <c r="M186" s="6"/>
      <c r="N186" s="33" t="s">
        <v>1937</v>
      </c>
      <c r="O186" s="34" t="s">
        <v>1957</v>
      </c>
      <c r="P186" t="s">
        <v>1948</v>
      </c>
    </row>
    <row r="187" spans="1:16" ht="13.5" customHeight="1" x14ac:dyDescent="0.15">
      <c r="A187" s="4">
        <v>185</v>
      </c>
      <c r="B187" s="4" t="s">
        <v>937</v>
      </c>
      <c r="C187" t="s">
        <v>938</v>
      </c>
      <c r="D187" s="76">
        <v>2</v>
      </c>
      <c r="E187" s="4" t="s">
        <v>828</v>
      </c>
      <c r="F187" t="s">
        <v>770</v>
      </c>
      <c r="G187" t="s">
        <v>829</v>
      </c>
      <c r="H187" t="s">
        <v>830</v>
      </c>
      <c r="I187" t="s">
        <v>717</v>
      </c>
      <c r="J187" t="s">
        <v>831</v>
      </c>
      <c r="K187" s="6"/>
      <c r="L187" s="6"/>
      <c r="M187" s="6"/>
      <c r="N187" s="33" t="s">
        <v>1939</v>
      </c>
      <c r="O187" s="34" t="s">
        <v>1950</v>
      </c>
      <c r="P187" t="s">
        <v>1942</v>
      </c>
    </row>
    <row r="188" spans="1:16" ht="13.5" customHeight="1" x14ac:dyDescent="0.15">
      <c r="A188" s="4">
        <v>186</v>
      </c>
      <c r="B188" s="4" t="s">
        <v>939</v>
      </c>
      <c r="C188" t="s">
        <v>940</v>
      </c>
      <c r="D188" s="76">
        <v>3</v>
      </c>
      <c r="E188" s="4" t="s">
        <v>832</v>
      </c>
      <c r="F188" t="s">
        <v>831</v>
      </c>
      <c r="G188" t="s">
        <v>722</v>
      </c>
      <c r="H188" t="s">
        <v>833</v>
      </c>
      <c r="I188" t="s">
        <v>830</v>
      </c>
      <c r="J188" s="6"/>
      <c r="K188" s="6"/>
      <c r="L188" s="6"/>
      <c r="M188" s="6"/>
      <c r="N188" s="33" t="s">
        <v>1940</v>
      </c>
      <c r="O188" s="34" t="s">
        <v>1954</v>
      </c>
      <c r="P188" t="s">
        <v>1946</v>
      </c>
    </row>
    <row r="189" spans="1:16" ht="13.5" customHeight="1" x14ac:dyDescent="0.15">
      <c r="A189" s="4">
        <v>187</v>
      </c>
      <c r="B189" s="4" t="s">
        <v>941</v>
      </c>
      <c r="C189" t="s">
        <v>942</v>
      </c>
      <c r="D189" s="76">
        <v>2</v>
      </c>
      <c r="E189" s="4" t="s">
        <v>834</v>
      </c>
      <c r="F189" t="s">
        <v>835</v>
      </c>
      <c r="G189" t="s">
        <v>836</v>
      </c>
      <c r="H189" s="6"/>
      <c r="I189" s="6"/>
      <c r="J189" s="6"/>
      <c r="K189" s="6"/>
      <c r="L189" s="6"/>
      <c r="M189" s="6"/>
      <c r="N189" s="33" t="s">
        <v>1935</v>
      </c>
      <c r="O189" s="34" t="s">
        <v>1955</v>
      </c>
      <c r="P189" t="s">
        <v>1947</v>
      </c>
    </row>
    <row r="190" spans="1:16" ht="13.5" customHeight="1" x14ac:dyDescent="0.15">
      <c r="A190" s="4">
        <v>188</v>
      </c>
      <c r="B190" s="4" t="s">
        <v>2041</v>
      </c>
      <c r="C190" t="s">
        <v>943</v>
      </c>
      <c r="D190" s="76">
        <v>1</v>
      </c>
      <c r="E190" s="4" t="s">
        <v>837</v>
      </c>
      <c r="F190" t="s">
        <v>217</v>
      </c>
      <c r="G190" t="s">
        <v>838</v>
      </c>
      <c r="H190" t="s">
        <v>839</v>
      </c>
      <c r="I190" s="6"/>
      <c r="J190" s="6"/>
      <c r="K190" s="6"/>
      <c r="L190" s="6"/>
      <c r="M190" s="6"/>
      <c r="N190" s="33" t="s">
        <v>1939</v>
      </c>
      <c r="O190" s="34" t="s">
        <v>1955</v>
      </c>
      <c r="P190" t="s">
        <v>1947</v>
      </c>
    </row>
    <row r="191" spans="1:16" ht="13.5" customHeight="1" x14ac:dyDescent="0.15">
      <c r="A191" s="4">
        <v>189</v>
      </c>
      <c r="B191" s="4" t="s">
        <v>944</v>
      </c>
      <c r="C191" t="s">
        <v>945</v>
      </c>
      <c r="D191" s="76">
        <v>1</v>
      </c>
      <c r="E191" s="4" t="s">
        <v>840</v>
      </c>
      <c r="F191" t="s">
        <v>841</v>
      </c>
      <c r="G191" t="s">
        <v>32</v>
      </c>
      <c r="H191" t="s">
        <v>842</v>
      </c>
      <c r="I191" t="s">
        <v>13</v>
      </c>
      <c r="J191" t="s">
        <v>843</v>
      </c>
      <c r="K191" t="s">
        <v>1960</v>
      </c>
      <c r="L191" s="6"/>
      <c r="M191" s="6"/>
      <c r="N191" s="33" t="s">
        <v>1939</v>
      </c>
      <c r="O191" s="34" t="s">
        <v>1954</v>
      </c>
      <c r="P191" t="s">
        <v>1946</v>
      </c>
    </row>
    <row r="192" spans="1:16" ht="13.5" customHeight="1" x14ac:dyDescent="0.15">
      <c r="A192" s="4">
        <v>190</v>
      </c>
      <c r="B192" s="4" t="s">
        <v>946</v>
      </c>
      <c r="C192" t="s">
        <v>947</v>
      </c>
      <c r="D192" s="76">
        <v>3</v>
      </c>
      <c r="E192" s="4" t="s">
        <v>844</v>
      </c>
      <c r="F192" t="s">
        <v>845</v>
      </c>
      <c r="G192" t="s">
        <v>134</v>
      </c>
      <c r="H192" t="s">
        <v>846</v>
      </c>
      <c r="I192" s="6"/>
      <c r="J192" s="6"/>
      <c r="K192" s="6"/>
      <c r="L192" s="6"/>
      <c r="M192" s="6"/>
      <c r="N192" s="33" t="s">
        <v>1939</v>
      </c>
      <c r="O192" s="34" t="s">
        <v>1955</v>
      </c>
      <c r="P192" t="s">
        <v>1947</v>
      </c>
    </row>
    <row r="193" spans="1:16" ht="13.5" customHeight="1" x14ac:dyDescent="0.15">
      <c r="A193" s="4">
        <v>191</v>
      </c>
      <c r="B193" s="4" t="s">
        <v>1720</v>
      </c>
      <c r="C193" t="s">
        <v>948</v>
      </c>
      <c r="D193" s="76">
        <v>1</v>
      </c>
      <c r="E193" s="4" t="s">
        <v>847</v>
      </c>
      <c r="F193" t="s">
        <v>167</v>
      </c>
      <c r="G193" t="s">
        <v>843</v>
      </c>
      <c r="H193" t="s">
        <v>795</v>
      </c>
      <c r="I193" s="6"/>
      <c r="J193" s="6"/>
      <c r="K193" s="6"/>
      <c r="L193" s="6"/>
      <c r="M193" s="6"/>
      <c r="N193" s="33" t="s">
        <v>1939</v>
      </c>
      <c r="O193" s="34" t="s">
        <v>1954</v>
      </c>
      <c r="P193" t="s">
        <v>1946</v>
      </c>
    </row>
    <row r="194" spans="1:16" ht="13.5" customHeight="1" x14ac:dyDescent="0.15">
      <c r="A194" s="4">
        <v>192</v>
      </c>
      <c r="B194" s="4" t="s">
        <v>2040</v>
      </c>
      <c r="C194" t="s">
        <v>949</v>
      </c>
      <c r="D194" s="76">
        <v>2</v>
      </c>
      <c r="E194" s="4" t="s">
        <v>848</v>
      </c>
      <c r="F194" t="s">
        <v>849</v>
      </c>
      <c r="G194" t="s">
        <v>850</v>
      </c>
      <c r="H194" s="6"/>
      <c r="I194" s="6"/>
      <c r="J194" s="6"/>
      <c r="K194" s="6"/>
      <c r="L194" s="6"/>
      <c r="M194" s="6"/>
      <c r="N194" s="33" t="s">
        <v>1940</v>
      </c>
      <c r="O194" s="34" t="s">
        <v>1953</v>
      </c>
      <c r="P194" t="s">
        <v>1945</v>
      </c>
    </row>
    <row r="195" spans="1:16" ht="13.5" customHeight="1" x14ac:dyDescent="0.15">
      <c r="A195" s="4">
        <v>193</v>
      </c>
      <c r="B195" s="4" t="s">
        <v>950</v>
      </c>
      <c r="C195" t="s">
        <v>951</v>
      </c>
      <c r="D195" s="76">
        <v>2</v>
      </c>
      <c r="E195" s="4" t="s">
        <v>851</v>
      </c>
      <c r="F195" t="s">
        <v>849</v>
      </c>
      <c r="G195" t="s">
        <v>852</v>
      </c>
      <c r="H195" t="s">
        <v>26</v>
      </c>
      <c r="I195" t="s">
        <v>850</v>
      </c>
      <c r="J195" s="6"/>
      <c r="K195" s="6"/>
      <c r="L195" s="6"/>
      <c r="M195" s="6"/>
      <c r="N195" s="33" t="s">
        <v>1940</v>
      </c>
      <c r="O195" s="34" t="s">
        <v>1950</v>
      </c>
      <c r="P195" t="s">
        <v>1942</v>
      </c>
    </row>
    <row r="196" spans="1:16" ht="13.5" customHeight="1" x14ac:dyDescent="0.15">
      <c r="A196" s="4">
        <v>194</v>
      </c>
      <c r="B196" s="4" t="s">
        <v>952</v>
      </c>
      <c r="C196" t="s">
        <v>953</v>
      </c>
      <c r="D196" s="76">
        <v>2</v>
      </c>
      <c r="E196" s="4" t="s">
        <v>853</v>
      </c>
      <c r="F196" t="s">
        <v>720</v>
      </c>
      <c r="G196" t="s">
        <v>854</v>
      </c>
      <c r="H196" s="6"/>
      <c r="I196" s="6"/>
      <c r="J196" s="6"/>
      <c r="K196" s="6"/>
      <c r="L196" s="6"/>
      <c r="M196" s="6"/>
      <c r="N196" s="33" t="s">
        <v>1940</v>
      </c>
      <c r="O196" s="34" t="s">
        <v>1954</v>
      </c>
      <c r="P196" t="s">
        <v>1946</v>
      </c>
    </row>
    <row r="197" spans="1:16" ht="13.5" customHeight="1" x14ac:dyDescent="0.15">
      <c r="A197" s="4">
        <v>195</v>
      </c>
      <c r="B197" s="4" t="s">
        <v>954</v>
      </c>
      <c r="C197" t="s">
        <v>955</v>
      </c>
      <c r="D197" s="76">
        <v>2</v>
      </c>
      <c r="E197" s="4" t="s">
        <v>855</v>
      </c>
      <c r="F197" t="s">
        <v>713</v>
      </c>
      <c r="G197" t="s">
        <v>856</v>
      </c>
      <c r="H197" t="s">
        <v>833</v>
      </c>
      <c r="I197" s="6"/>
      <c r="J197" s="6"/>
      <c r="K197" s="6"/>
      <c r="L197" s="6"/>
      <c r="M197" s="6"/>
      <c r="N197" s="33" t="s">
        <v>1940</v>
      </c>
      <c r="O197" s="34" t="s">
        <v>1950</v>
      </c>
      <c r="P197" t="s">
        <v>1942</v>
      </c>
    </row>
    <row r="198" spans="1:16" ht="13.5" customHeight="1" x14ac:dyDescent="0.15">
      <c r="A198" s="4">
        <v>196</v>
      </c>
      <c r="B198" s="4" t="s">
        <v>956</v>
      </c>
      <c r="C198" t="s">
        <v>957</v>
      </c>
      <c r="D198" s="76">
        <v>4</v>
      </c>
      <c r="E198" s="4" t="s">
        <v>857</v>
      </c>
      <c r="F198" t="s">
        <v>858</v>
      </c>
      <c r="G198" t="s">
        <v>755</v>
      </c>
      <c r="H198" s="6"/>
      <c r="I198" s="6"/>
      <c r="J198" s="6"/>
      <c r="K198" s="6"/>
      <c r="L198" s="6"/>
      <c r="M198" s="6"/>
      <c r="N198" s="33" t="s">
        <v>1935</v>
      </c>
      <c r="O198" s="34" t="s">
        <v>1955</v>
      </c>
      <c r="P198" t="s">
        <v>1947</v>
      </c>
    </row>
    <row r="199" spans="1:16" ht="13.5" customHeight="1" x14ac:dyDescent="0.15">
      <c r="A199" s="4">
        <v>197</v>
      </c>
      <c r="B199" s="4" t="s">
        <v>958</v>
      </c>
      <c r="C199" t="s">
        <v>959</v>
      </c>
      <c r="D199" s="76">
        <v>1</v>
      </c>
      <c r="E199" s="4" t="s">
        <v>859</v>
      </c>
      <c r="F199" t="s">
        <v>858</v>
      </c>
      <c r="G199" t="s">
        <v>766</v>
      </c>
      <c r="H199" s="6"/>
      <c r="I199" s="6"/>
      <c r="J199" s="6"/>
      <c r="K199" s="6"/>
      <c r="L199" s="6"/>
      <c r="M199" s="6"/>
      <c r="N199" s="33" t="s">
        <v>1935</v>
      </c>
      <c r="O199" s="34" t="s">
        <v>1954</v>
      </c>
      <c r="P199" t="s">
        <v>1946</v>
      </c>
    </row>
    <row r="200" spans="1:16" ht="13.5" customHeight="1" x14ac:dyDescent="0.15">
      <c r="A200" s="4">
        <v>198</v>
      </c>
      <c r="B200" s="4" t="s">
        <v>960</v>
      </c>
      <c r="C200" t="s">
        <v>961</v>
      </c>
      <c r="D200" s="76">
        <v>1</v>
      </c>
      <c r="E200" s="4" t="s">
        <v>860</v>
      </c>
      <c r="F200" t="s">
        <v>861</v>
      </c>
      <c r="G200" t="s">
        <v>862</v>
      </c>
      <c r="H200" t="s">
        <v>804</v>
      </c>
      <c r="I200" t="s">
        <v>722</v>
      </c>
      <c r="J200" t="s">
        <v>743</v>
      </c>
      <c r="K200" s="6"/>
      <c r="L200" s="6"/>
      <c r="M200" s="6"/>
      <c r="N200" s="33" t="s">
        <v>1940</v>
      </c>
      <c r="O200" s="34" t="s">
        <v>1959</v>
      </c>
      <c r="P200" t="s">
        <v>1948</v>
      </c>
    </row>
    <row r="201" spans="1:16" ht="13.5" customHeight="1" x14ac:dyDescent="0.15">
      <c r="A201" s="4">
        <v>199</v>
      </c>
      <c r="B201" s="4" t="s">
        <v>962</v>
      </c>
      <c r="C201" t="s">
        <v>963</v>
      </c>
      <c r="D201" s="76">
        <v>1</v>
      </c>
      <c r="E201" s="4" t="s">
        <v>863</v>
      </c>
      <c r="F201" t="s">
        <v>824</v>
      </c>
      <c r="G201" t="s">
        <v>766</v>
      </c>
      <c r="H201" t="s">
        <v>720</v>
      </c>
      <c r="I201" s="6"/>
      <c r="J201" s="6"/>
      <c r="K201" s="6"/>
      <c r="L201" s="6"/>
      <c r="M201" s="6"/>
      <c r="N201" s="33" t="s">
        <v>1935</v>
      </c>
      <c r="O201" s="34" t="s">
        <v>1954</v>
      </c>
      <c r="P201" t="s">
        <v>1946</v>
      </c>
    </row>
    <row r="202" spans="1:16" ht="13.5" customHeight="1" x14ac:dyDescent="0.15">
      <c r="A202" s="4">
        <v>200</v>
      </c>
      <c r="B202" s="4" t="s">
        <v>964</v>
      </c>
      <c r="C202" t="s">
        <v>965</v>
      </c>
      <c r="D202" s="76">
        <v>2</v>
      </c>
      <c r="E202" s="4" t="s">
        <v>864</v>
      </c>
      <c r="F202" t="s">
        <v>865</v>
      </c>
      <c r="G202" t="s">
        <v>766</v>
      </c>
      <c r="H202" t="s">
        <v>824</v>
      </c>
      <c r="I202" s="6"/>
      <c r="J202" s="6"/>
      <c r="K202" s="6"/>
      <c r="L202" s="6"/>
      <c r="M202" s="6"/>
      <c r="N202" s="33" t="s">
        <v>1937</v>
      </c>
      <c r="O202" s="34" t="s">
        <v>1959</v>
      </c>
      <c r="P202" t="s">
        <v>1948</v>
      </c>
    </row>
    <row r="203" spans="1:16" ht="13.5" customHeight="1" x14ac:dyDescent="0.15">
      <c r="A203" s="4">
        <v>201</v>
      </c>
      <c r="B203" s="4" t="s">
        <v>1714</v>
      </c>
      <c r="C203" t="s">
        <v>1715</v>
      </c>
      <c r="D203" s="76">
        <v>3</v>
      </c>
      <c r="E203" s="4" t="s">
        <v>997</v>
      </c>
      <c r="F203" t="s">
        <v>20</v>
      </c>
      <c r="G203" t="s">
        <v>992</v>
      </c>
      <c r="H203" t="s">
        <v>90</v>
      </c>
      <c r="I203" t="s">
        <v>993</v>
      </c>
      <c r="J203" t="s">
        <v>52</v>
      </c>
      <c r="K203" s="6"/>
      <c r="L203" s="6"/>
      <c r="M203" s="6"/>
      <c r="N203" s="33" t="s">
        <v>1937</v>
      </c>
      <c r="O203" s="34" t="s">
        <v>1954</v>
      </c>
      <c r="P203" t="s">
        <v>1946</v>
      </c>
    </row>
    <row r="204" spans="1:16" ht="13.5" customHeight="1" x14ac:dyDescent="0.15">
      <c r="A204" s="4">
        <v>202</v>
      </c>
      <c r="B204" s="4" t="s">
        <v>1716</v>
      </c>
      <c r="C204" t="s">
        <v>1717</v>
      </c>
      <c r="D204" s="76">
        <v>2</v>
      </c>
      <c r="E204" s="4" t="s">
        <v>1000</v>
      </c>
      <c r="F204" t="s">
        <v>998</v>
      </c>
      <c r="G204" t="s">
        <v>999</v>
      </c>
      <c r="H204" t="s">
        <v>992</v>
      </c>
      <c r="I204" s="6"/>
      <c r="J204" s="6"/>
      <c r="K204" s="6"/>
      <c r="L204" s="6"/>
      <c r="M204" s="6"/>
      <c r="N204" s="33" t="s">
        <v>1940</v>
      </c>
      <c r="O204" s="34" t="s">
        <v>1955</v>
      </c>
      <c r="P204" t="s">
        <v>1947</v>
      </c>
    </row>
    <row r="205" spans="1:16" ht="13.5" customHeight="1" x14ac:dyDescent="0.15">
      <c r="A205" s="4">
        <v>203</v>
      </c>
      <c r="B205" s="4" t="s">
        <v>1718</v>
      </c>
      <c r="C205" t="s">
        <v>1719</v>
      </c>
      <c r="D205" s="76">
        <v>2</v>
      </c>
      <c r="E205" s="4" t="s">
        <v>1004</v>
      </c>
      <c r="F205" t="s">
        <v>1001</v>
      </c>
      <c r="G205" t="s">
        <v>1002</v>
      </c>
      <c r="H205" t="s">
        <v>18</v>
      </c>
      <c r="I205" t="s">
        <v>83</v>
      </c>
      <c r="J205" t="s">
        <v>992</v>
      </c>
      <c r="K205" s="6"/>
      <c r="L205" s="6"/>
      <c r="M205" s="6"/>
      <c r="N205" s="33" t="s">
        <v>1935</v>
      </c>
      <c r="O205" s="34" t="s">
        <v>1955</v>
      </c>
      <c r="P205" t="s">
        <v>1947</v>
      </c>
    </row>
    <row r="206" spans="1:16" ht="13.5" customHeight="1" x14ac:dyDescent="0.15">
      <c r="A206" s="4">
        <v>204</v>
      </c>
      <c r="B206" s="4" t="s">
        <v>2039</v>
      </c>
      <c r="C206" t="s">
        <v>1721</v>
      </c>
      <c r="D206" s="76">
        <v>1</v>
      </c>
      <c r="E206" s="4" t="s">
        <v>1006</v>
      </c>
      <c r="F206" t="s">
        <v>1001</v>
      </c>
      <c r="G206" t="s">
        <v>1002</v>
      </c>
      <c r="H206" t="s">
        <v>1005</v>
      </c>
      <c r="I206" s="6"/>
      <c r="J206" s="6"/>
      <c r="K206" s="6"/>
      <c r="L206" s="6"/>
      <c r="M206" s="6"/>
      <c r="N206" s="33" t="s">
        <v>1939</v>
      </c>
      <c r="O206" s="34" t="s">
        <v>1950</v>
      </c>
      <c r="P206" t="s">
        <v>1942</v>
      </c>
    </row>
    <row r="207" spans="1:16" ht="13.5" customHeight="1" x14ac:dyDescent="0.15">
      <c r="A207" s="4">
        <v>205</v>
      </c>
      <c r="B207" s="4" t="s">
        <v>1722</v>
      </c>
      <c r="C207" t="s">
        <v>1723</v>
      </c>
      <c r="D207" s="76">
        <v>1</v>
      </c>
      <c r="E207" s="4" t="s">
        <v>1009</v>
      </c>
      <c r="F207" t="s">
        <v>1007</v>
      </c>
      <c r="G207" t="s">
        <v>1008</v>
      </c>
      <c r="H207" t="s">
        <v>1005</v>
      </c>
      <c r="I207" t="s">
        <v>1002</v>
      </c>
      <c r="J207" s="6"/>
      <c r="K207" s="6"/>
      <c r="L207" s="6"/>
      <c r="M207" s="6"/>
      <c r="N207" s="33" t="s">
        <v>1939</v>
      </c>
      <c r="O207" s="34" t="s">
        <v>1950</v>
      </c>
      <c r="P207" t="s">
        <v>1942</v>
      </c>
    </row>
    <row r="208" spans="1:16" ht="13.5" customHeight="1" x14ac:dyDescent="0.15">
      <c r="A208" s="4">
        <v>206</v>
      </c>
      <c r="B208" s="4" t="s">
        <v>1724</v>
      </c>
      <c r="C208" t="s">
        <v>1725</v>
      </c>
      <c r="D208" s="76">
        <v>1</v>
      </c>
      <c r="E208" s="4" t="s">
        <v>1011</v>
      </c>
      <c r="F208" t="s">
        <v>1002</v>
      </c>
      <c r="G208" t="s">
        <v>1005</v>
      </c>
      <c r="H208" t="s">
        <v>49</v>
      </c>
      <c r="I208" s="6"/>
      <c r="J208" s="6"/>
      <c r="K208" s="6"/>
      <c r="L208" s="6"/>
      <c r="M208" s="6"/>
      <c r="N208" s="33" t="s">
        <v>1935</v>
      </c>
      <c r="O208" s="34" t="s">
        <v>1950</v>
      </c>
      <c r="P208" t="s">
        <v>1942</v>
      </c>
    </row>
    <row r="209" spans="1:16" ht="13.5" customHeight="1" x14ac:dyDescent="0.15">
      <c r="A209" s="4">
        <v>207</v>
      </c>
      <c r="B209" s="4" t="s">
        <v>1726</v>
      </c>
      <c r="C209" t="s">
        <v>1727</v>
      </c>
      <c r="D209" s="76">
        <v>2</v>
      </c>
      <c r="E209" s="4" t="s">
        <v>1012</v>
      </c>
      <c r="F209" t="s">
        <v>83</v>
      </c>
      <c r="G209" t="s">
        <v>1005</v>
      </c>
      <c r="H209" t="s">
        <v>1001</v>
      </c>
      <c r="I209" s="6"/>
      <c r="J209" s="6"/>
      <c r="K209" s="6"/>
      <c r="L209" s="6"/>
      <c r="M209" s="6"/>
      <c r="N209" s="33" t="s">
        <v>1937</v>
      </c>
      <c r="O209" s="34" t="s">
        <v>1953</v>
      </c>
      <c r="P209" t="s">
        <v>1945</v>
      </c>
    </row>
    <row r="210" spans="1:16" ht="13.5" customHeight="1" x14ac:dyDescent="0.15">
      <c r="A210" s="4">
        <v>208</v>
      </c>
      <c r="B210" s="4" t="s">
        <v>1728</v>
      </c>
      <c r="C210" t="s">
        <v>1729</v>
      </c>
      <c r="D210" s="76">
        <v>1</v>
      </c>
      <c r="E210" s="4" t="s">
        <v>1014</v>
      </c>
      <c r="F210" t="s">
        <v>1013</v>
      </c>
      <c r="G210" t="s">
        <v>1002</v>
      </c>
      <c r="H210" t="s">
        <v>992</v>
      </c>
      <c r="I210" s="6"/>
      <c r="J210" s="6"/>
      <c r="K210" s="6"/>
      <c r="L210" s="6"/>
      <c r="M210" s="6"/>
      <c r="N210" s="33" t="s">
        <v>1937</v>
      </c>
      <c r="O210" s="34" t="s">
        <v>1954</v>
      </c>
      <c r="P210" t="s">
        <v>1946</v>
      </c>
    </row>
    <row r="211" spans="1:16" ht="13.5" customHeight="1" x14ac:dyDescent="0.15">
      <c r="A211" s="4">
        <v>209</v>
      </c>
      <c r="B211" s="4" t="s">
        <v>1022</v>
      </c>
      <c r="C211" t="s">
        <v>1730</v>
      </c>
      <c r="D211" s="76">
        <v>1</v>
      </c>
      <c r="E211" s="4" t="s">
        <v>1021</v>
      </c>
      <c r="F211" t="s">
        <v>48</v>
      </c>
      <c r="G211" t="s">
        <v>69</v>
      </c>
      <c r="H211" t="s">
        <v>1020</v>
      </c>
      <c r="I211" t="s">
        <v>1017</v>
      </c>
      <c r="J211" t="s">
        <v>52</v>
      </c>
      <c r="K211" t="s">
        <v>1013</v>
      </c>
      <c r="L211" t="s">
        <v>1019</v>
      </c>
      <c r="M211" s="6"/>
      <c r="N211" s="33" t="s">
        <v>1938</v>
      </c>
      <c r="O211" s="34" t="s">
        <v>1952</v>
      </c>
      <c r="P211" t="s">
        <v>1944</v>
      </c>
    </row>
    <row r="212" spans="1:16" ht="13.5" customHeight="1" x14ac:dyDescent="0.15">
      <c r="A212" s="4">
        <v>210</v>
      </c>
      <c r="B212" s="4" t="s">
        <v>2038</v>
      </c>
      <c r="C212" t="s">
        <v>1731</v>
      </c>
      <c r="D212" s="76">
        <v>1</v>
      </c>
      <c r="E212" s="4" t="s">
        <v>1023</v>
      </c>
      <c r="F212" t="s">
        <v>1007</v>
      </c>
      <c r="G212" t="s">
        <v>1019</v>
      </c>
      <c r="H212" t="s">
        <v>34</v>
      </c>
      <c r="I212" t="s">
        <v>1013</v>
      </c>
      <c r="J212" s="6"/>
      <c r="K212" s="6"/>
      <c r="L212" s="6"/>
      <c r="M212" s="6"/>
      <c r="N212" s="33" t="s">
        <v>1939</v>
      </c>
      <c r="O212" s="34" t="s">
        <v>1950</v>
      </c>
      <c r="P212" t="s">
        <v>1942</v>
      </c>
    </row>
    <row r="213" spans="1:16" ht="13.5" customHeight="1" x14ac:dyDescent="0.15">
      <c r="A213" s="4">
        <v>211</v>
      </c>
      <c r="B213" s="4" t="s">
        <v>2037</v>
      </c>
      <c r="C213" t="s">
        <v>1732</v>
      </c>
      <c r="D213" s="76">
        <v>2</v>
      </c>
      <c r="E213" s="4" t="s">
        <v>1025</v>
      </c>
      <c r="F213" t="s">
        <v>48</v>
      </c>
      <c r="G213" t="s">
        <v>993</v>
      </c>
      <c r="H213" t="s">
        <v>32</v>
      </c>
      <c r="I213" t="s">
        <v>18</v>
      </c>
      <c r="J213" t="s">
        <v>1024</v>
      </c>
      <c r="K213" s="4" t="s">
        <v>1013</v>
      </c>
      <c r="L213" s="6"/>
      <c r="M213" s="6"/>
      <c r="N213" s="33" t="s">
        <v>1938</v>
      </c>
      <c r="O213" s="34" t="s">
        <v>1952</v>
      </c>
      <c r="P213" t="s">
        <v>1944</v>
      </c>
    </row>
    <row r="214" spans="1:16" ht="13.5" customHeight="1" x14ac:dyDescent="0.15">
      <c r="A214" s="4">
        <v>212</v>
      </c>
      <c r="B214" s="4" t="s">
        <v>1027</v>
      </c>
      <c r="C214" t="s">
        <v>1733</v>
      </c>
      <c r="D214" s="76">
        <v>1</v>
      </c>
      <c r="E214" s="4" t="s">
        <v>1026</v>
      </c>
      <c r="F214" t="s">
        <v>1015</v>
      </c>
      <c r="G214" t="s">
        <v>137</v>
      </c>
      <c r="H214" t="s">
        <v>1001</v>
      </c>
      <c r="I214" t="s">
        <v>1007</v>
      </c>
      <c r="J214" t="s">
        <v>1016</v>
      </c>
      <c r="K214" s="6"/>
      <c r="L214" s="6"/>
      <c r="M214" s="6"/>
      <c r="N214" s="33" t="s">
        <v>1938</v>
      </c>
      <c r="O214" s="34" t="s">
        <v>1952</v>
      </c>
      <c r="P214" t="s">
        <v>1944</v>
      </c>
    </row>
    <row r="215" spans="1:16" ht="13.5" customHeight="1" x14ac:dyDescent="0.15">
      <c r="A215" s="4">
        <v>213</v>
      </c>
      <c r="B215" s="4" t="s">
        <v>1031</v>
      </c>
      <c r="C215" t="s">
        <v>1734</v>
      </c>
      <c r="D215" s="76">
        <v>3</v>
      </c>
      <c r="E215" s="4" t="s">
        <v>1030</v>
      </c>
      <c r="F215" t="s">
        <v>114</v>
      </c>
      <c r="G215" t="s">
        <v>160</v>
      </c>
      <c r="H215" t="s">
        <v>993</v>
      </c>
      <c r="I215" t="s">
        <v>1029</v>
      </c>
      <c r="J215" t="s">
        <v>1013</v>
      </c>
      <c r="K215" s="6"/>
      <c r="L215" s="6"/>
      <c r="M215" s="6"/>
      <c r="N215" s="33" t="s">
        <v>1938</v>
      </c>
      <c r="O215" s="34" t="s">
        <v>1952</v>
      </c>
      <c r="P215" t="s">
        <v>1944</v>
      </c>
    </row>
    <row r="216" spans="1:16" ht="13.5" customHeight="1" x14ac:dyDescent="0.15">
      <c r="A216" s="4">
        <v>214</v>
      </c>
      <c r="B216" s="4" t="s">
        <v>1035</v>
      </c>
      <c r="C216" t="s">
        <v>1735</v>
      </c>
      <c r="D216" s="76">
        <v>2</v>
      </c>
      <c r="E216" s="4" t="s">
        <v>1034</v>
      </c>
      <c r="F216" t="s">
        <v>1028</v>
      </c>
      <c r="G216" t="s">
        <v>1033</v>
      </c>
      <c r="H216" t="s">
        <v>993</v>
      </c>
      <c r="I216" t="s">
        <v>52</v>
      </c>
      <c r="J216" t="s">
        <v>1007</v>
      </c>
      <c r="K216" t="s">
        <v>1032</v>
      </c>
      <c r="L216" s="6"/>
      <c r="M216" s="6"/>
      <c r="N216" s="33" t="s">
        <v>1940</v>
      </c>
      <c r="O216" s="34" t="s">
        <v>1950</v>
      </c>
      <c r="P216" t="s">
        <v>1942</v>
      </c>
    </row>
    <row r="217" spans="1:16" ht="13.5" customHeight="1" x14ac:dyDescent="0.15">
      <c r="A217" s="4">
        <v>215</v>
      </c>
      <c r="B217" s="4" t="s">
        <v>1039</v>
      </c>
      <c r="C217" t="s">
        <v>1736</v>
      </c>
      <c r="D217" s="76">
        <v>4</v>
      </c>
      <c r="E217" s="4" t="s">
        <v>1038</v>
      </c>
      <c r="F217" t="s">
        <v>1037</v>
      </c>
      <c r="G217" t="s">
        <v>995</v>
      </c>
      <c r="H217" t="s">
        <v>46</v>
      </c>
      <c r="I217" t="s">
        <v>52</v>
      </c>
      <c r="J217" t="s">
        <v>993</v>
      </c>
      <c r="K217" s="6"/>
      <c r="L217" s="6"/>
      <c r="M217" s="6"/>
      <c r="N217" s="33" t="s">
        <v>1937</v>
      </c>
      <c r="O217" s="34" t="s">
        <v>1953</v>
      </c>
      <c r="P217" t="s">
        <v>1945</v>
      </c>
    </row>
    <row r="218" spans="1:16" ht="13.5" customHeight="1" x14ac:dyDescent="0.15">
      <c r="A218" s="4">
        <v>216</v>
      </c>
      <c r="B218" s="4" t="s">
        <v>1042</v>
      </c>
      <c r="C218" t="s">
        <v>1737</v>
      </c>
      <c r="D218" s="76">
        <v>2</v>
      </c>
      <c r="E218" s="4" t="s">
        <v>1041</v>
      </c>
      <c r="F218" t="s">
        <v>1040</v>
      </c>
      <c r="G218" t="s">
        <v>160</v>
      </c>
      <c r="H218" t="s">
        <v>993</v>
      </c>
      <c r="I218" t="s">
        <v>52</v>
      </c>
      <c r="J218" t="s">
        <v>116</v>
      </c>
      <c r="K218" s="6"/>
      <c r="L218" s="6"/>
      <c r="M218" s="6"/>
      <c r="N218" s="33" t="s">
        <v>1940</v>
      </c>
      <c r="O218" s="34" t="s">
        <v>1954</v>
      </c>
      <c r="P218" t="s">
        <v>1946</v>
      </c>
    </row>
    <row r="219" spans="1:16" ht="13.5" customHeight="1" x14ac:dyDescent="0.15">
      <c r="A219" s="4">
        <v>217</v>
      </c>
      <c r="B219" s="4" t="s">
        <v>1045</v>
      </c>
      <c r="C219" t="s">
        <v>1738</v>
      </c>
      <c r="D219" s="76">
        <v>3</v>
      </c>
      <c r="E219" s="4" t="s">
        <v>1043</v>
      </c>
      <c r="F219" t="s">
        <v>200</v>
      </c>
      <c r="G219" t="s">
        <v>1044</v>
      </c>
      <c r="H219" t="s">
        <v>134</v>
      </c>
      <c r="I219" t="s">
        <v>116</v>
      </c>
      <c r="J219" s="6"/>
      <c r="K219" s="6"/>
      <c r="L219" s="6"/>
      <c r="M219" s="6"/>
      <c r="N219" s="33" t="s">
        <v>1940</v>
      </c>
      <c r="O219" s="34" t="s">
        <v>1955</v>
      </c>
      <c r="P219" t="s">
        <v>1947</v>
      </c>
    </row>
    <row r="220" spans="1:16" ht="13.5" customHeight="1" x14ac:dyDescent="0.15">
      <c r="A220" s="4">
        <v>218</v>
      </c>
      <c r="B220" s="4" t="s">
        <v>1050</v>
      </c>
      <c r="C220" t="s">
        <v>1739</v>
      </c>
      <c r="D220" s="76">
        <v>2</v>
      </c>
      <c r="E220" s="4" t="s">
        <v>1049</v>
      </c>
      <c r="F220" t="s">
        <v>1028</v>
      </c>
      <c r="G220" t="s">
        <v>1048</v>
      </c>
      <c r="H220" t="s">
        <v>1047</v>
      </c>
      <c r="I220" t="s">
        <v>116</v>
      </c>
      <c r="J220" t="s">
        <v>995</v>
      </c>
      <c r="K220" s="6"/>
      <c r="L220" s="6"/>
      <c r="M220" s="6"/>
      <c r="N220" s="33" t="s">
        <v>1937</v>
      </c>
      <c r="O220" s="34" t="s">
        <v>1951</v>
      </c>
      <c r="P220" t="s">
        <v>1943</v>
      </c>
    </row>
    <row r="221" spans="1:16" ht="13.5" customHeight="1" x14ac:dyDescent="0.15">
      <c r="A221" s="4">
        <v>219</v>
      </c>
      <c r="B221" s="4" t="s">
        <v>1054</v>
      </c>
      <c r="C221" t="s">
        <v>1740</v>
      </c>
      <c r="D221" s="76">
        <v>3</v>
      </c>
      <c r="E221" s="4" t="s">
        <v>1052</v>
      </c>
      <c r="F221" t="s">
        <v>200</v>
      </c>
      <c r="G221" t="s">
        <v>160</v>
      </c>
      <c r="H221" t="s">
        <v>1010</v>
      </c>
      <c r="I221" t="s">
        <v>993</v>
      </c>
      <c r="J221" t="s">
        <v>1053</v>
      </c>
      <c r="K221" s="6"/>
      <c r="L221" s="6"/>
      <c r="M221" s="6"/>
      <c r="N221" s="33" t="s">
        <v>1940</v>
      </c>
      <c r="O221" s="34" t="s">
        <v>1959</v>
      </c>
      <c r="P221" t="s">
        <v>1948</v>
      </c>
    </row>
    <row r="222" spans="1:16" ht="13.5" customHeight="1" x14ac:dyDescent="0.15">
      <c r="A222" s="4">
        <v>220</v>
      </c>
      <c r="B222" s="4" t="s">
        <v>1058</v>
      </c>
      <c r="C222" t="s">
        <v>1741</v>
      </c>
      <c r="D222" s="76">
        <v>2</v>
      </c>
      <c r="E222" s="4" t="s">
        <v>1057</v>
      </c>
      <c r="F222" t="s">
        <v>1051</v>
      </c>
      <c r="G222" t="s">
        <v>1056</v>
      </c>
      <c r="H222" t="s">
        <v>189</v>
      </c>
      <c r="I222" t="s">
        <v>90</v>
      </c>
      <c r="J222" t="s">
        <v>1036</v>
      </c>
      <c r="K222" s="6"/>
      <c r="L222" s="6"/>
      <c r="M222" s="6"/>
      <c r="N222" s="33" t="s">
        <v>1940</v>
      </c>
      <c r="O222" s="34" t="s">
        <v>1950</v>
      </c>
      <c r="P222" t="s">
        <v>1942</v>
      </c>
    </row>
    <row r="223" spans="1:16" ht="13.5" customHeight="1" x14ac:dyDescent="0.15">
      <c r="A223" s="4">
        <v>221</v>
      </c>
      <c r="B223" s="4" t="s">
        <v>1062</v>
      </c>
      <c r="C223" t="s">
        <v>1742</v>
      </c>
      <c r="D223" s="76">
        <v>2</v>
      </c>
      <c r="E223" s="4" t="s">
        <v>1061</v>
      </c>
      <c r="F223" t="s">
        <v>1059</v>
      </c>
      <c r="G223" t="s">
        <v>1060</v>
      </c>
      <c r="H223" t="s">
        <v>992</v>
      </c>
      <c r="I223" s="6"/>
      <c r="J223" s="6"/>
      <c r="K223" s="6"/>
      <c r="L223" s="6"/>
      <c r="M223" s="6"/>
      <c r="N223" s="33" t="s">
        <v>1939</v>
      </c>
      <c r="O223" s="34" t="s">
        <v>1950</v>
      </c>
      <c r="P223" t="s">
        <v>1942</v>
      </c>
    </row>
    <row r="224" spans="1:16" ht="13.5" customHeight="1" x14ac:dyDescent="0.15">
      <c r="A224" s="4">
        <v>222</v>
      </c>
      <c r="B224" s="4" t="s">
        <v>1064</v>
      </c>
      <c r="C224" t="s">
        <v>1743</v>
      </c>
      <c r="D224" s="76">
        <v>1</v>
      </c>
      <c r="E224" s="4" t="s">
        <v>1063</v>
      </c>
      <c r="F224" t="s">
        <v>1059</v>
      </c>
      <c r="G224" t="s">
        <v>995</v>
      </c>
      <c r="H224" t="s">
        <v>993</v>
      </c>
      <c r="I224" t="s">
        <v>52</v>
      </c>
      <c r="J224" s="6"/>
      <c r="K224" s="6"/>
      <c r="L224" s="6"/>
      <c r="M224" s="6"/>
      <c r="N224" s="33" t="s">
        <v>1939</v>
      </c>
      <c r="O224" s="34" t="s">
        <v>1950</v>
      </c>
      <c r="P224" t="s">
        <v>1942</v>
      </c>
    </row>
    <row r="225" spans="1:16" ht="13.5" customHeight="1" x14ac:dyDescent="0.15">
      <c r="A225" s="4">
        <v>223</v>
      </c>
      <c r="B225" s="4" t="s">
        <v>1066</v>
      </c>
      <c r="C225" t="s">
        <v>1744</v>
      </c>
      <c r="D225" s="76">
        <v>2</v>
      </c>
      <c r="E225" s="4" t="s">
        <v>1065</v>
      </c>
      <c r="F225" t="s">
        <v>116</v>
      </c>
      <c r="G225" t="s">
        <v>994</v>
      </c>
      <c r="H225" t="s">
        <v>198</v>
      </c>
      <c r="I225" t="s">
        <v>1007</v>
      </c>
      <c r="J225" t="s">
        <v>1036</v>
      </c>
      <c r="K225" s="6"/>
      <c r="L225" s="6"/>
      <c r="M225" s="6"/>
      <c r="N225" s="33" t="s">
        <v>1939</v>
      </c>
      <c r="O225" s="34" t="s">
        <v>1950</v>
      </c>
      <c r="P225" t="s">
        <v>1942</v>
      </c>
    </row>
    <row r="226" spans="1:16" ht="13.5" customHeight="1" x14ac:dyDescent="0.15">
      <c r="A226" s="4">
        <v>224</v>
      </c>
      <c r="B226" s="4" t="s">
        <v>1068</v>
      </c>
      <c r="C226" t="s">
        <v>1745</v>
      </c>
      <c r="D226" s="76">
        <v>2</v>
      </c>
      <c r="E226" s="4" t="s">
        <v>1067</v>
      </c>
      <c r="F226" t="s">
        <v>48</v>
      </c>
      <c r="G226" t="s">
        <v>1051</v>
      </c>
      <c r="H226" t="s">
        <v>1055</v>
      </c>
      <c r="I226" t="s">
        <v>1003</v>
      </c>
      <c r="J226" t="s">
        <v>1059</v>
      </c>
      <c r="K226" t="s">
        <v>161</v>
      </c>
      <c r="L226" t="s">
        <v>993</v>
      </c>
      <c r="M226" t="s">
        <v>1018</v>
      </c>
      <c r="N226" s="33" t="s">
        <v>1938</v>
      </c>
      <c r="O226" s="34" t="s">
        <v>1952</v>
      </c>
      <c r="P226" t="s">
        <v>1944</v>
      </c>
    </row>
    <row r="227" spans="1:16" ht="13.5" customHeight="1" x14ac:dyDescent="0.15">
      <c r="A227" s="4">
        <v>225</v>
      </c>
      <c r="B227" s="4" t="s">
        <v>1070</v>
      </c>
      <c r="C227" t="s">
        <v>1746</v>
      </c>
      <c r="D227" s="76">
        <v>2</v>
      </c>
      <c r="E227" s="4" t="s">
        <v>1069</v>
      </c>
      <c r="F227" t="s">
        <v>1059</v>
      </c>
      <c r="G227" t="s">
        <v>116</v>
      </c>
      <c r="H227" t="s">
        <v>211</v>
      </c>
      <c r="I227" s="6"/>
      <c r="J227" s="6"/>
      <c r="K227" s="6"/>
      <c r="L227" s="6"/>
      <c r="M227" s="6"/>
      <c r="N227" s="33" t="s">
        <v>1939</v>
      </c>
      <c r="O227" s="34" t="s">
        <v>1950</v>
      </c>
      <c r="P227" t="s">
        <v>1942</v>
      </c>
    </row>
    <row r="228" spans="1:16" ht="13.5" customHeight="1" x14ac:dyDescent="0.15">
      <c r="A228" s="4">
        <v>226</v>
      </c>
      <c r="B228" s="4" t="s">
        <v>1072</v>
      </c>
      <c r="C228" t="s">
        <v>486</v>
      </c>
      <c r="D228" s="76">
        <v>1</v>
      </c>
      <c r="E228" s="4" t="s">
        <v>1071</v>
      </c>
      <c r="F228" t="s">
        <v>1059</v>
      </c>
      <c r="G228" t="s">
        <v>993</v>
      </c>
      <c r="H228" t="s">
        <v>1010</v>
      </c>
      <c r="I228" s="6"/>
      <c r="J228" s="6"/>
      <c r="K228" s="6"/>
      <c r="L228" s="6"/>
      <c r="M228" s="6"/>
      <c r="N228" s="33" t="s">
        <v>1939</v>
      </c>
      <c r="O228" s="34" t="s">
        <v>1955</v>
      </c>
      <c r="P228" t="s">
        <v>1947</v>
      </c>
    </row>
    <row r="229" spans="1:16" ht="13.5" customHeight="1" x14ac:dyDescent="0.15">
      <c r="A229" s="4">
        <v>227</v>
      </c>
      <c r="B229" s="4" t="s">
        <v>1077</v>
      </c>
      <c r="C229" t="s">
        <v>1747</v>
      </c>
      <c r="D229" s="76">
        <v>2</v>
      </c>
      <c r="E229" s="4" t="s">
        <v>1076</v>
      </c>
      <c r="F229" t="s">
        <v>116</v>
      </c>
      <c r="G229" t="s">
        <v>1073</v>
      </c>
      <c r="H229" t="s">
        <v>1074</v>
      </c>
      <c r="I229" t="s">
        <v>993</v>
      </c>
      <c r="J229" t="s">
        <v>1075</v>
      </c>
      <c r="K229" s="6"/>
      <c r="L229" s="6"/>
      <c r="M229" s="6"/>
      <c r="N229" s="33" t="s">
        <v>1939</v>
      </c>
      <c r="O229" s="34" t="s">
        <v>1955</v>
      </c>
      <c r="P229" t="s">
        <v>1947</v>
      </c>
    </row>
    <row r="230" spans="1:16" ht="13.5" customHeight="1" x14ac:dyDescent="0.15">
      <c r="A230" s="4">
        <v>228</v>
      </c>
      <c r="B230" s="4" t="s">
        <v>1080</v>
      </c>
      <c r="C230" t="s">
        <v>1748</v>
      </c>
      <c r="D230" s="76">
        <v>2</v>
      </c>
      <c r="E230" s="4" t="s">
        <v>1079</v>
      </c>
      <c r="F230" t="s">
        <v>1078</v>
      </c>
      <c r="G230" t="s">
        <v>198</v>
      </c>
      <c r="H230" s="6"/>
      <c r="I230" s="6"/>
      <c r="J230" s="6"/>
      <c r="K230" s="6"/>
      <c r="L230" s="6"/>
      <c r="M230" s="6"/>
      <c r="N230" s="33" t="s">
        <v>1939</v>
      </c>
      <c r="O230" s="34" t="s">
        <v>1955</v>
      </c>
      <c r="P230" t="s">
        <v>1947</v>
      </c>
    </row>
    <row r="231" spans="1:16" ht="13.5" customHeight="1" x14ac:dyDescent="0.15">
      <c r="A231" s="4">
        <v>229</v>
      </c>
      <c r="B231" s="4" t="s">
        <v>1083</v>
      </c>
      <c r="C231" t="s">
        <v>1749</v>
      </c>
      <c r="D231" s="76">
        <v>2</v>
      </c>
      <c r="E231" s="4" t="s">
        <v>1082</v>
      </c>
      <c r="F231" t="s">
        <v>179</v>
      </c>
      <c r="G231" t="s">
        <v>116</v>
      </c>
      <c r="H231" t="s">
        <v>1081</v>
      </c>
      <c r="I231" s="6"/>
      <c r="J231" s="6"/>
      <c r="K231" s="6"/>
      <c r="L231" s="6"/>
      <c r="M231" s="6"/>
      <c r="N231" s="33" t="s">
        <v>1937</v>
      </c>
      <c r="O231" s="34" t="s">
        <v>1957</v>
      </c>
      <c r="P231" t="s">
        <v>1948</v>
      </c>
    </row>
    <row r="232" spans="1:16" ht="13.5" customHeight="1" x14ac:dyDescent="0.15">
      <c r="A232" s="4">
        <v>230</v>
      </c>
      <c r="B232" s="4" t="s">
        <v>1086</v>
      </c>
      <c r="C232" t="s">
        <v>1750</v>
      </c>
      <c r="D232" s="76">
        <v>1</v>
      </c>
      <c r="E232" s="4" t="s">
        <v>1085</v>
      </c>
      <c r="F232" t="s">
        <v>1003</v>
      </c>
      <c r="G232" t="s">
        <v>198</v>
      </c>
      <c r="H232" t="s">
        <v>994</v>
      </c>
      <c r="I232" t="s">
        <v>993</v>
      </c>
      <c r="J232" t="s">
        <v>161</v>
      </c>
      <c r="K232" t="s">
        <v>1084</v>
      </c>
      <c r="L232" s="6"/>
      <c r="M232" s="6"/>
      <c r="N232" s="33" t="s">
        <v>1935</v>
      </c>
      <c r="O232" s="34" t="s">
        <v>1950</v>
      </c>
      <c r="P232" t="s">
        <v>1942</v>
      </c>
    </row>
    <row r="233" spans="1:16" ht="13.5" customHeight="1" x14ac:dyDescent="0.15">
      <c r="A233" s="4">
        <v>231</v>
      </c>
      <c r="B233" s="4" t="s">
        <v>1089</v>
      </c>
      <c r="C233" t="s">
        <v>1751</v>
      </c>
      <c r="D233" s="76">
        <v>2</v>
      </c>
      <c r="E233" s="4" t="s">
        <v>1088</v>
      </c>
      <c r="F233" t="s">
        <v>1059</v>
      </c>
      <c r="G233" t="s">
        <v>116</v>
      </c>
      <c r="H233" t="s">
        <v>1087</v>
      </c>
      <c r="I233" s="6"/>
      <c r="J233" s="6"/>
      <c r="K233" s="6"/>
      <c r="L233" s="6"/>
      <c r="M233" s="6"/>
      <c r="N233" s="33" t="s">
        <v>1939</v>
      </c>
      <c r="O233" s="34" t="s">
        <v>1950</v>
      </c>
      <c r="P233" t="s">
        <v>1942</v>
      </c>
    </row>
    <row r="234" spans="1:16" ht="13.5" customHeight="1" x14ac:dyDescent="0.15">
      <c r="A234" s="4">
        <v>232</v>
      </c>
      <c r="B234" s="4" t="s">
        <v>1092</v>
      </c>
      <c r="C234" t="s">
        <v>1752</v>
      </c>
      <c r="D234" s="76">
        <v>2</v>
      </c>
      <c r="E234" s="4" t="s">
        <v>1091</v>
      </c>
      <c r="F234" t="s">
        <v>824</v>
      </c>
      <c r="G234" t="s">
        <v>1051</v>
      </c>
      <c r="H234" t="s">
        <v>1090</v>
      </c>
      <c r="I234" t="s">
        <v>1015</v>
      </c>
      <c r="J234" s="6"/>
      <c r="K234" s="6"/>
      <c r="L234" s="6"/>
      <c r="M234" s="6"/>
      <c r="N234" s="33" t="s">
        <v>1940</v>
      </c>
      <c r="O234" s="34" t="s">
        <v>1953</v>
      </c>
      <c r="P234" t="s">
        <v>1945</v>
      </c>
    </row>
    <row r="235" spans="1:16" ht="13.5" customHeight="1" x14ac:dyDescent="0.15">
      <c r="A235" s="4">
        <v>233</v>
      </c>
      <c r="B235" s="4" t="s">
        <v>1094</v>
      </c>
      <c r="C235" t="s">
        <v>1753</v>
      </c>
      <c r="D235" s="76">
        <v>3</v>
      </c>
      <c r="E235" s="4" t="s">
        <v>1093</v>
      </c>
      <c r="F235" t="s">
        <v>994</v>
      </c>
      <c r="G235" t="s">
        <v>998</v>
      </c>
      <c r="H235" t="s">
        <v>90</v>
      </c>
      <c r="I235" t="s">
        <v>1090</v>
      </c>
      <c r="J235" s="6"/>
      <c r="K235" s="6"/>
      <c r="L235" s="6"/>
      <c r="M235" s="6"/>
      <c r="N235" s="33" t="s">
        <v>1935</v>
      </c>
      <c r="O235" s="34" t="s">
        <v>1955</v>
      </c>
      <c r="P235" t="s">
        <v>1947</v>
      </c>
    </row>
    <row r="236" spans="1:16" ht="13.5" customHeight="1" x14ac:dyDescent="0.15">
      <c r="A236" s="4">
        <v>234</v>
      </c>
      <c r="B236" s="4" t="s">
        <v>1097</v>
      </c>
      <c r="C236" t="s">
        <v>1754</v>
      </c>
      <c r="D236" s="76">
        <v>2</v>
      </c>
      <c r="E236" s="4" t="s">
        <v>1095</v>
      </c>
      <c r="F236" t="s">
        <v>1096</v>
      </c>
      <c r="G236" t="s">
        <v>754</v>
      </c>
      <c r="H236" s="6"/>
      <c r="I236" s="6"/>
      <c r="J236" s="6"/>
      <c r="K236" s="6"/>
      <c r="L236" s="6"/>
      <c r="M236" s="6"/>
      <c r="N236" s="33" t="s">
        <v>1940</v>
      </c>
      <c r="O236" s="34" t="s">
        <v>1959</v>
      </c>
      <c r="P236" t="s">
        <v>1948</v>
      </c>
    </row>
    <row r="237" spans="1:16" ht="13.5" customHeight="1" x14ac:dyDescent="0.15">
      <c r="A237" s="4">
        <v>235</v>
      </c>
      <c r="B237" s="4" t="s">
        <v>2036</v>
      </c>
      <c r="C237" t="s">
        <v>1755</v>
      </c>
      <c r="D237" s="76">
        <v>2</v>
      </c>
      <c r="E237" s="4" t="s">
        <v>1099</v>
      </c>
      <c r="F237" t="s">
        <v>1090</v>
      </c>
      <c r="G237" t="s">
        <v>31</v>
      </c>
      <c r="H237" t="s">
        <v>993</v>
      </c>
      <c r="I237" s="6"/>
      <c r="J237" s="6"/>
      <c r="K237" s="6"/>
      <c r="L237" s="6"/>
      <c r="M237" s="6"/>
      <c r="N237" s="33" t="s">
        <v>1937</v>
      </c>
      <c r="O237" s="34" t="s">
        <v>1950</v>
      </c>
      <c r="P237" t="s">
        <v>1942</v>
      </c>
    </row>
    <row r="238" spans="1:16" ht="13.5" customHeight="1" x14ac:dyDescent="0.15">
      <c r="A238" s="4">
        <v>236</v>
      </c>
      <c r="B238" s="4" t="s">
        <v>1101</v>
      </c>
      <c r="C238" t="s">
        <v>1756</v>
      </c>
      <c r="D238" s="76">
        <v>2</v>
      </c>
      <c r="E238" s="4" t="s">
        <v>1100</v>
      </c>
      <c r="F238" t="s">
        <v>90</v>
      </c>
      <c r="G238" t="s">
        <v>1090</v>
      </c>
      <c r="H238" t="s">
        <v>83</v>
      </c>
      <c r="I238" t="s">
        <v>994</v>
      </c>
      <c r="J238" s="6"/>
      <c r="K238" s="6"/>
      <c r="L238" s="6"/>
      <c r="M238" s="6"/>
      <c r="N238" s="33" t="s">
        <v>1937</v>
      </c>
      <c r="O238" s="34" t="s">
        <v>1957</v>
      </c>
      <c r="P238" t="s">
        <v>1948</v>
      </c>
    </row>
    <row r="239" spans="1:16" ht="13.5" customHeight="1" x14ac:dyDescent="0.15">
      <c r="A239" s="4">
        <v>237</v>
      </c>
      <c r="B239" s="4" t="s">
        <v>1104</v>
      </c>
      <c r="C239" t="s">
        <v>1757</v>
      </c>
      <c r="D239" s="76">
        <v>2</v>
      </c>
      <c r="E239" s="4" t="s">
        <v>1103</v>
      </c>
      <c r="F239" t="s">
        <v>1090</v>
      </c>
      <c r="G239" t="s">
        <v>1102</v>
      </c>
      <c r="H239" t="s">
        <v>993</v>
      </c>
      <c r="I239" t="s">
        <v>52</v>
      </c>
      <c r="J239" s="6"/>
      <c r="K239" s="6"/>
      <c r="L239" s="6"/>
      <c r="M239" s="6"/>
      <c r="N239" s="33" t="s">
        <v>1940</v>
      </c>
      <c r="O239" s="34" t="s">
        <v>1959</v>
      </c>
      <c r="P239" t="s">
        <v>1948</v>
      </c>
    </row>
    <row r="240" spans="1:16" ht="13.5" customHeight="1" x14ac:dyDescent="0.15">
      <c r="A240" s="4">
        <v>238</v>
      </c>
      <c r="B240" s="4" t="s">
        <v>1107</v>
      </c>
      <c r="C240" t="s">
        <v>1758</v>
      </c>
      <c r="D240" s="76">
        <v>3</v>
      </c>
      <c r="E240" s="4" t="s">
        <v>1106</v>
      </c>
      <c r="F240" t="s">
        <v>83</v>
      </c>
      <c r="G240" t="s">
        <v>134</v>
      </c>
      <c r="H240" t="s">
        <v>1098</v>
      </c>
      <c r="I240" t="s">
        <v>1105</v>
      </c>
      <c r="J240" t="s">
        <v>1046</v>
      </c>
      <c r="K240" s="6"/>
      <c r="L240" s="6"/>
      <c r="M240" s="6"/>
      <c r="N240" s="33" t="s">
        <v>1937</v>
      </c>
      <c r="O240" s="34" t="s">
        <v>1954</v>
      </c>
      <c r="P240" t="s">
        <v>1946</v>
      </c>
    </row>
    <row r="241" spans="1:16" ht="13.5" customHeight="1" x14ac:dyDescent="0.15">
      <c r="A241" s="4">
        <v>239</v>
      </c>
      <c r="B241" s="4" t="s">
        <v>1110</v>
      </c>
      <c r="C241" t="s">
        <v>1759</v>
      </c>
      <c r="D241" s="76">
        <v>3</v>
      </c>
      <c r="E241" s="4" t="s">
        <v>1109</v>
      </c>
      <c r="F241" t="s">
        <v>1090</v>
      </c>
      <c r="G241" t="s">
        <v>1007</v>
      </c>
      <c r="H241" t="s">
        <v>993</v>
      </c>
      <c r="I241" t="s">
        <v>52</v>
      </c>
      <c r="J241" t="s">
        <v>1108</v>
      </c>
      <c r="K241" s="6"/>
      <c r="L241" s="6"/>
      <c r="M241" s="6"/>
      <c r="N241" s="33" t="s">
        <v>1937</v>
      </c>
      <c r="O241" s="34" t="s">
        <v>1951</v>
      </c>
      <c r="P241" t="s">
        <v>1943</v>
      </c>
    </row>
    <row r="242" spans="1:16" ht="13.5" customHeight="1" x14ac:dyDescent="0.15">
      <c r="A242" s="4">
        <v>240</v>
      </c>
      <c r="B242" s="4" t="s">
        <v>1114</v>
      </c>
      <c r="C242" t="s">
        <v>1760</v>
      </c>
      <c r="D242" s="76">
        <v>4</v>
      </c>
      <c r="E242" s="4" t="s">
        <v>1113</v>
      </c>
      <c r="F242" t="s">
        <v>1112</v>
      </c>
      <c r="G242" t="s">
        <v>992</v>
      </c>
      <c r="H242" s="6"/>
      <c r="I242" s="6"/>
      <c r="J242" s="6"/>
      <c r="K242" s="6"/>
      <c r="L242" s="6"/>
      <c r="M242" s="6"/>
      <c r="N242" s="33" t="s">
        <v>1939</v>
      </c>
      <c r="O242" s="34" t="s">
        <v>1950</v>
      </c>
      <c r="P242" t="s">
        <v>1942</v>
      </c>
    </row>
    <row r="243" spans="1:16" ht="13.5" customHeight="1" x14ac:dyDescent="0.15">
      <c r="A243" s="4">
        <v>241</v>
      </c>
      <c r="B243" s="4" t="s">
        <v>1117</v>
      </c>
      <c r="C243" t="s">
        <v>1761</v>
      </c>
      <c r="D243" s="76">
        <v>1</v>
      </c>
      <c r="E243" s="4" t="s">
        <v>1115</v>
      </c>
      <c r="F243" t="s">
        <v>1003</v>
      </c>
      <c r="G243" t="s">
        <v>1002</v>
      </c>
      <c r="H243" t="s">
        <v>993</v>
      </c>
      <c r="I243" t="s">
        <v>1116</v>
      </c>
      <c r="J243" s="6"/>
      <c r="K243" s="6"/>
      <c r="L243" s="6"/>
      <c r="M243" s="6"/>
      <c r="N243" s="33" t="s">
        <v>1939</v>
      </c>
      <c r="O243" s="34" t="s">
        <v>1950</v>
      </c>
      <c r="P243" t="s">
        <v>1942</v>
      </c>
    </row>
    <row r="244" spans="1:16" ht="13.5" customHeight="1" x14ac:dyDescent="0.15">
      <c r="A244" s="4">
        <v>242</v>
      </c>
      <c r="B244" s="4" t="s">
        <v>1120</v>
      </c>
      <c r="C244" t="s">
        <v>1762</v>
      </c>
      <c r="D244" s="76">
        <v>2</v>
      </c>
      <c r="E244" s="4" t="s">
        <v>1119</v>
      </c>
      <c r="F244" t="s">
        <v>83</v>
      </c>
      <c r="G244" t="s">
        <v>1002</v>
      </c>
      <c r="H244" t="s">
        <v>18</v>
      </c>
      <c r="I244" t="s">
        <v>1118</v>
      </c>
      <c r="J244" t="s">
        <v>1111</v>
      </c>
      <c r="K244" s="6"/>
      <c r="L244" s="6"/>
      <c r="M244" s="6"/>
      <c r="N244" s="33" t="s">
        <v>1935</v>
      </c>
      <c r="O244" s="34" t="s">
        <v>1950</v>
      </c>
      <c r="P244" t="s">
        <v>1942</v>
      </c>
    </row>
    <row r="245" spans="1:16" ht="13.5" customHeight="1" x14ac:dyDescent="0.15">
      <c r="A245" s="4">
        <v>243</v>
      </c>
      <c r="B245" s="4" t="s">
        <v>2035</v>
      </c>
      <c r="C245" t="s">
        <v>1763</v>
      </c>
      <c r="D245" s="76">
        <v>1</v>
      </c>
      <c r="E245" s="4" t="s">
        <v>1121</v>
      </c>
      <c r="F245" t="s">
        <v>992</v>
      </c>
      <c r="G245" t="s">
        <v>999</v>
      </c>
      <c r="H245" t="s">
        <v>18</v>
      </c>
      <c r="I245" t="s">
        <v>1002</v>
      </c>
      <c r="J245" t="s">
        <v>1111</v>
      </c>
      <c r="K245" t="s">
        <v>1118</v>
      </c>
      <c r="L245" s="6"/>
      <c r="M245" s="6"/>
      <c r="N245" s="33" t="s">
        <v>1935</v>
      </c>
      <c r="O245" s="34" t="s">
        <v>1955</v>
      </c>
      <c r="P245" t="s">
        <v>1947</v>
      </c>
    </row>
    <row r="246" spans="1:16" ht="13.5" customHeight="1" x14ac:dyDescent="0.15">
      <c r="A246" s="4">
        <v>244</v>
      </c>
      <c r="B246" s="4" t="s">
        <v>1125</v>
      </c>
      <c r="C246" t="s">
        <v>1764</v>
      </c>
      <c r="D246" s="76">
        <v>1</v>
      </c>
      <c r="E246" s="4" t="s">
        <v>1124</v>
      </c>
      <c r="F246" t="s">
        <v>1122</v>
      </c>
      <c r="G246" t="s">
        <v>1123</v>
      </c>
      <c r="H246" t="s">
        <v>786</v>
      </c>
      <c r="I246" s="6"/>
      <c r="J246" s="6"/>
      <c r="K246" s="6"/>
      <c r="L246" s="6"/>
      <c r="M246" s="6"/>
      <c r="N246" s="33" t="s">
        <v>1935</v>
      </c>
      <c r="O246" s="34" t="s">
        <v>1950</v>
      </c>
      <c r="P246" t="s">
        <v>1942</v>
      </c>
    </row>
    <row r="247" spans="1:16" ht="13.5" customHeight="1" x14ac:dyDescent="0.15">
      <c r="A247" s="4">
        <v>245</v>
      </c>
      <c r="B247" s="4" t="s">
        <v>1129</v>
      </c>
      <c r="C247" t="s">
        <v>1765</v>
      </c>
      <c r="D247" s="76">
        <v>1</v>
      </c>
      <c r="E247" s="4" t="s">
        <v>1128</v>
      </c>
      <c r="F247" t="s">
        <v>1126</v>
      </c>
      <c r="G247" t="s">
        <v>1002</v>
      </c>
      <c r="H247" t="s">
        <v>1127</v>
      </c>
      <c r="I247" t="s">
        <v>18</v>
      </c>
      <c r="J247" t="s">
        <v>992</v>
      </c>
      <c r="K247" s="6"/>
      <c r="L247" s="6"/>
      <c r="M247" s="6"/>
      <c r="N247" s="33" t="s">
        <v>1935</v>
      </c>
      <c r="O247" s="34" t="s">
        <v>1950</v>
      </c>
      <c r="P247" t="s">
        <v>1942</v>
      </c>
    </row>
    <row r="248" spans="1:16" ht="13.5" customHeight="1" x14ac:dyDescent="0.15">
      <c r="A248" s="4">
        <v>246</v>
      </c>
      <c r="B248" s="4" t="s">
        <v>1132</v>
      </c>
      <c r="C248" t="s">
        <v>1766</v>
      </c>
      <c r="D248" s="76">
        <v>2</v>
      </c>
      <c r="E248" s="4" t="s">
        <v>1131</v>
      </c>
      <c r="F248" t="s">
        <v>83</v>
      </c>
      <c r="G248" t="s">
        <v>1002</v>
      </c>
      <c r="H248" t="s">
        <v>786</v>
      </c>
      <c r="I248" t="s">
        <v>1130</v>
      </c>
      <c r="J248" s="6"/>
      <c r="K248" s="6"/>
      <c r="L248" s="6"/>
      <c r="M248" s="6"/>
      <c r="N248" s="33" t="s">
        <v>1935</v>
      </c>
      <c r="O248" s="34" t="s">
        <v>1955</v>
      </c>
      <c r="P248" t="s">
        <v>1947</v>
      </c>
    </row>
    <row r="249" spans="1:16" ht="13.5" customHeight="1" x14ac:dyDescent="0.15">
      <c r="A249" s="4">
        <v>247</v>
      </c>
      <c r="B249" s="4" t="s">
        <v>2034</v>
      </c>
      <c r="C249" t="s">
        <v>1767</v>
      </c>
      <c r="D249" s="76">
        <v>1</v>
      </c>
      <c r="E249" s="4" t="s">
        <v>1135</v>
      </c>
      <c r="F249" t="s">
        <v>1133</v>
      </c>
      <c r="G249" t="s">
        <v>1002</v>
      </c>
      <c r="H249" t="s">
        <v>992</v>
      </c>
      <c r="I249" t="s">
        <v>1134</v>
      </c>
      <c r="J249" s="6"/>
      <c r="K249" s="6"/>
      <c r="L249" s="6"/>
      <c r="M249" s="6"/>
      <c r="N249" s="33" t="s">
        <v>1939</v>
      </c>
      <c r="O249" s="34" t="s">
        <v>1950</v>
      </c>
      <c r="P249" t="s">
        <v>1942</v>
      </c>
    </row>
    <row r="250" spans="1:16" ht="13.5" customHeight="1" x14ac:dyDescent="0.15">
      <c r="A250" s="4">
        <v>248</v>
      </c>
      <c r="B250" s="4" t="s">
        <v>1142</v>
      </c>
      <c r="C250" t="s">
        <v>1768</v>
      </c>
      <c r="D250" s="76">
        <v>2</v>
      </c>
      <c r="E250" s="4" t="s">
        <v>1141</v>
      </c>
      <c r="F250" t="s">
        <v>1139</v>
      </c>
      <c r="G250" t="s">
        <v>1136</v>
      </c>
      <c r="H250" t="s">
        <v>1140</v>
      </c>
      <c r="I250" t="s">
        <v>1137</v>
      </c>
      <c r="J250" t="s">
        <v>1138</v>
      </c>
      <c r="K250" s="6"/>
      <c r="L250" s="6"/>
      <c r="M250" s="6"/>
      <c r="N250" s="33" t="s">
        <v>1940</v>
      </c>
      <c r="O250" s="34" t="s">
        <v>1959</v>
      </c>
      <c r="P250" t="s">
        <v>1948</v>
      </c>
    </row>
    <row r="251" spans="1:16" ht="13.5" customHeight="1" x14ac:dyDescent="0.15">
      <c r="A251" s="4">
        <v>249</v>
      </c>
      <c r="B251" s="4" t="s">
        <v>2033</v>
      </c>
      <c r="C251" t="s">
        <v>1769</v>
      </c>
      <c r="D251" s="76">
        <v>1</v>
      </c>
      <c r="E251" s="4" t="s">
        <v>1143</v>
      </c>
      <c r="F251" t="s">
        <v>1136</v>
      </c>
      <c r="G251" t="s">
        <v>1144</v>
      </c>
      <c r="H251" t="s">
        <v>1145</v>
      </c>
      <c r="I251" t="s">
        <v>1147</v>
      </c>
      <c r="J251" t="s">
        <v>1146</v>
      </c>
      <c r="K251" s="6"/>
      <c r="L251" s="6"/>
      <c r="M251" s="6"/>
      <c r="N251" s="33" t="s">
        <v>1940</v>
      </c>
      <c r="O251" s="34" t="s">
        <v>1959</v>
      </c>
      <c r="P251" t="s">
        <v>1948</v>
      </c>
    </row>
    <row r="252" spans="1:16" ht="13.5" customHeight="1" x14ac:dyDescent="0.15">
      <c r="A252" s="4">
        <v>250</v>
      </c>
      <c r="B252" s="4" t="s">
        <v>2032</v>
      </c>
      <c r="C252" t="s">
        <v>1770</v>
      </c>
      <c r="D252" s="76">
        <v>3</v>
      </c>
      <c r="E252" s="4" t="s">
        <v>1148</v>
      </c>
      <c r="F252" t="s">
        <v>1136</v>
      </c>
      <c r="G252" t="s">
        <v>1145</v>
      </c>
      <c r="H252" t="s">
        <v>1146</v>
      </c>
      <c r="I252" t="s">
        <v>137</v>
      </c>
      <c r="J252" s="6"/>
      <c r="K252" s="6"/>
      <c r="L252" s="6"/>
      <c r="M252" s="6"/>
      <c r="N252" s="33" t="s">
        <v>1940</v>
      </c>
      <c r="O252" s="34" t="s">
        <v>1959</v>
      </c>
      <c r="P252" t="s">
        <v>1948</v>
      </c>
    </row>
    <row r="253" spans="1:16" ht="13.5" customHeight="1" x14ac:dyDescent="0.15">
      <c r="A253" s="4">
        <v>251</v>
      </c>
      <c r="B253" s="4" t="s">
        <v>2031</v>
      </c>
      <c r="C253" t="s">
        <v>1771</v>
      </c>
      <c r="D253" s="76">
        <v>3</v>
      </c>
      <c r="E253" s="4" t="s">
        <v>1151</v>
      </c>
      <c r="F253" t="s">
        <v>1150</v>
      </c>
      <c r="G253" t="s">
        <v>1149</v>
      </c>
      <c r="H253" s="6"/>
      <c r="I253" s="6"/>
      <c r="J253" s="6"/>
      <c r="K253" s="6"/>
      <c r="L253" s="6"/>
      <c r="M253" s="6"/>
      <c r="N253" s="33" t="s">
        <v>1940</v>
      </c>
      <c r="O253" s="34" t="s">
        <v>1950</v>
      </c>
      <c r="P253" t="s">
        <v>1942</v>
      </c>
    </row>
    <row r="254" spans="1:16" ht="13.5" customHeight="1" x14ac:dyDescent="0.15">
      <c r="A254" s="4">
        <v>252</v>
      </c>
      <c r="B254" s="4" t="s">
        <v>1160</v>
      </c>
      <c r="C254" t="s">
        <v>1772</v>
      </c>
      <c r="D254" s="76">
        <v>4</v>
      </c>
      <c r="E254" s="4" t="s">
        <v>1159</v>
      </c>
      <c r="F254" t="s">
        <v>1149</v>
      </c>
      <c r="G254" t="s">
        <v>1155</v>
      </c>
      <c r="H254" t="s">
        <v>1158</v>
      </c>
      <c r="I254" t="s">
        <v>1153</v>
      </c>
      <c r="J254" t="s">
        <v>1156</v>
      </c>
      <c r="K254" t="s">
        <v>1157</v>
      </c>
      <c r="L254" t="s">
        <v>1154</v>
      </c>
      <c r="M254" s="6"/>
      <c r="N254" s="33" t="s">
        <v>1940</v>
      </c>
      <c r="O254" s="34" t="s">
        <v>1950</v>
      </c>
      <c r="P254" t="s">
        <v>1942</v>
      </c>
    </row>
    <row r="255" spans="1:16" ht="13.5" customHeight="1" x14ac:dyDescent="0.15">
      <c r="A255" s="4">
        <v>253</v>
      </c>
      <c r="B255" s="4" t="s">
        <v>1164</v>
      </c>
      <c r="C255" t="s">
        <v>1773</v>
      </c>
      <c r="D255" s="76">
        <v>2</v>
      </c>
      <c r="E255" s="4" t="s">
        <v>1163</v>
      </c>
      <c r="F255" t="s">
        <v>1149</v>
      </c>
      <c r="G255" t="s">
        <v>1161</v>
      </c>
      <c r="H255" t="s">
        <v>1162</v>
      </c>
      <c r="I255" s="6"/>
      <c r="J255" s="6"/>
      <c r="K255" s="6"/>
      <c r="L255" s="6"/>
      <c r="M255" s="6"/>
      <c r="N255" s="33" t="s">
        <v>1938</v>
      </c>
      <c r="O255" s="34" t="s">
        <v>1952</v>
      </c>
      <c r="P255" t="s">
        <v>1944</v>
      </c>
    </row>
    <row r="256" spans="1:16" ht="13.5" customHeight="1" x14ac:dyDescent="0.15">
      <c r="A256" s="4">
        <v>254</v>
      </c>
      <c r="B256" s="4" t="s">
        <v>1171</v>
      </c>
      <c r="C256" t="s">
        <v>1774</v>
      </c>
      <c r="D256" s="76">
        <v>2</v>
      </c>
      <c r="E256" s="4" t="s">
        <v>1170</v>
      </c>
      <c r="F256" t="s">
        <v>1167</v>
      </c>
      <c r="G256" t="s">
        <v>1149</v>
      </c>
      <c r="H256" t="s">
        <v>1165</v>
      </c>
      <c r="I256" t="s">
        <v>1152</v>
      </c>
      <c r="J256" t="s">
        <v>1168</v>
      </c>
      <c r="K256" t="s">
        <v>1169</v>
      </c>
      <c r="L256" t="s">
        <v>32</v>
      </c>
      <c r="M256" t="s">
        <v>1166</v>
      </c>
      <c r="N256" s="33" t="s">
        <v>1937</v>
      </c>
      <c r="O256" s="34" t="s">
        <v>1950</v>
      </c>
      <c r="P256" t="s">
        <v>1942</v>
      </c>
    </row>
    <row r="257" spans="1:16" ht="13.5" customHeight="1" x14ac:dyDescent="0.15">
      <c r="A257" s="4">
        <v>255</v>
      </c>
      <c r="B257" s="4" t="s">
        <v>1173</v>
      </c>
      <c r="C257" t="s">
        <v>1775</v>
      </c>
      <c r="D257" s="76">
        <v>3</v>
      </c>
      <c r="E257" s="4" t="s">
        <v>1172</v>
      </c>
      <c r="F257" t="s">
        <v>1149</v>
      </c>
      <c r="G257" t="s">
        <v>1152</v>
      </c>
      <c r="H257" t="s">
        <v>1154</v>
      </c>
      <c r="I257" s="6"/>
      <c r="J257" s="6"/>
      <c r="K257" s="6"/>
      <c r="L257" s="6"/>
      <c r="M257" s="6"/>
      <c r="N257" s="33" t="s">
        <v>1940</v>
      </c>
      <c r="O257" s="34" t="s">
        <v>1950</v>
      </c>
      <c r="P257" t="s">
        <v>1942</v>
      </c>
    </row>
    <row r="258" spans="1:16" ht="13.5" customHeight="1" x14ac:dyDescent="0.15">
      <c r="A258" s="4">
        <v>256</v>
      </c>
      <c r="B258" s="4" t="s">
        <v>1176</v>
      </c>
      <c r="C258" t="s">
        <v>1776</v>
      </c>
      <c r="D258" s="76">
        <v>3</v>
      </c>
      <c r="E258" s="4" t="s">
        <v>1175</v>
      </c>
      <c r="F258" t="s">
        <v>1149</v>
      </c>
      <c r="G258" t="s">
        <v>1155</v>
      </c>
      <c r="H258" t="s">
        <v>1174</v>
      </c>
      <c r="I258" t="s">
        <v>134</v>
      </c>
      <c r="J258" s="6"/>
      <c r="K258" s="6"/>
      <c r="L258" s="6"/>
      <c r="M258" s="6"/>
      <c r="N258" s="33" t="s">
        <v>1940</v>
      </c>
      <c r="O258" s="34" t="s">
        <v>1959</v>
      </c>
      <c r="P258" t="s">
        <v>1948</v>
      </c>
    </row>
    <row r="259" spans="1:16" ht="13.5" customHeight="1" x14ac:dyDescent="0.15">
      <c r="A259" s="4">
        <v>257</v>
      </c>
      <c r="B259" s="4" t="s">
        <v>2030</v>
      </c>
      <c r="C259" t="s">
        <v>1777</v>
      </c>
      <c r="D259" s="76">
        <v>1</v>
      </c>
      <c r="E259" s="4" t="s">
        <v>1182</v>
      </c>
      <c r="F259" t="s">
        <v>1179</v>
      </c>
      <c r="G259" t="s">
        <v>1180</v>
      </c>
      <c r="H259" t="s">
        <v>1178</v>
      </c>
      <c r="I259" s="6" t="s">
        <v>1181</v>
      </c>
      <c r="J259" s="6"/>
      <c r="K259" s="6"/>
      <c r="L259" s="6"/>
      <c r="M259" s="6"/>
      <c r="N259" s="33" t="s">
        <v>1940</v>
      </c>
      <c r="O259" s="34" t="s">
        <v>1950</v>
      </c>
      <c r="P259" t="s">
        <v>1942</v>
      </c>
    </row>
    <row r="260" spans="1:16" ht="13.5" customHeight="1" x14ac:dyDescent="0.15">
      <c r="A260" s="4">
        <v>258</v>
      </c>
      <c r="B260" s="4" t="s">
        <v>1188</v>
      </c>
      <c r="C260" t="s">
        <v>1778</v>
      </c>
      <c r="D260" s="76">
        <v>2</v>
      </c>
      <c r="E260" s="4" t="s">
        <v>1187</v>
      </c>
      <c r="F260" t="s">
        <v>1185</v>
      </c>
      <c r="G260" t="s">
        <v>134</v>
      </c>
      <c r="H260" t="s">
        <v>1178</v>
      </c>
      <c r="I260" t="s">
        <v>1186</v>
      </c>
      <c r="J260" t="s">
        <v>1183</v>
      </c>
      <c r="K260" t="s">
        <v>1184</v>
      </c>
      <c r="L260" s="6"/>
      <c r="M260" s="6"/>
      <c r="N260" s="33" t="s">
        <v>1939</v>
      </c>
      <c r="O260" s="34" t="s">
        <v>1950</v>
      </c>
      <c r="P260" t="s">
        <v>1942</v>
      </c>
    </row>
    <row r="261" spans="1:16" ht="13.5" customHeight="1" x14ac:dyDescent="0.15">
      <c r="A261" s="4">
        <v>259</v>
      </c>
      <c r="B261" s="4" t="s">
        <v>1193</v>
      </c>
      <c r="C261" t="s">
        <v>1779</v>
      </c>
      <c r="D261" s="76">
        <v>1</v>
      </c>
      <c r="E261" s="4" t="s">
        <v>1192</v>
      </c>
      <c r="F261" t="s">
        <v>1189</v>
      </c>
      <c r="G261" t="s">
        <v>1180</v>
      </c>
      <c r="H261" t="s">
        <v>1178</v>
      </c>
      <c r="I261" s="6" t="s">
        <v>1186</v>
      </c>
      <c r="J261" t="s">
        <v>1191</v>
      </c>
      <c r="K261" s="6"/>
      <c r="L261" s="6"/>
      <c r="M261" s="6"/>
      <c r="N261" s="33" t="s">
        <v>1939</v>
      </c>
      <c r="O261" s="34" t="s">
        <v>1950</v>
      </c>
      <c r="P261" t="s">
        <v>1942</v>
      </c>
    </row>
    <row r="262" spans="1:16" ht="13.5" customHeight="1" x14ac:dyDescent="0.15">
      <c r="A262" s="4">
        <v>260</v>
      </c>
      <c r="B262" s="4" t="s">
        <v>1198</v>
      </c>
      <c r="C262" t="s">
        <v>1780</v>
      </c>
      <c r="D262" s="76">
        <v>2</v>
      </c>
      <c r="E262" s="4" t="s">
        <v>1197</v>
      </c>
      <c r="F262" t="s">
        <v>1194</v>
      </c>
      <c r="G262" t="s">
        <v>1195</v>
      </c>
      <c r="H262" t="s">
        <v>1189</v>
      </c>
      <c r="I262" t="s">
        <v>1178</v>
      </c>
      <c r="J262" t="s">
        <v>1196</v>
      </c>
      <c r="K262" s="6"/>
      <c r="L262" s="6"/>
      <c r="M262" s="6"/>
      <c r="N262" s="33" t="s">
        <v>1940</v>
      </c>
      <c r="O262" s="34" t="s">
        <v>1955</v>
      </c>
      <c r="P262" t="s">
        <v>1947</v>
      </c>
    </row>
    <row r="263" spans="1:16" ht="13.5" customHeight="1" x14ac:dyDescent="0.15">
      <c r="A263" s="4">
        <v>261</v>
      </c>
      <c r="B263" s="4" t="s">
        <v>1202</v>
      </c>
      <c r="C263" t="s">
        <v>1781</v>
      </c>
      <c r="D263" s="76">
        <v>1</v>
      </c>
      <c r="E263" s="4" t="s">
        <v>1201</v>
      </c>
      <c r="F263" t="s">
        <v>1189</v>
      </c>
      <c r="G263" t="s">
        <v>1199</v>
      </c>
      <c r="H263" t="s">
        <v>1200</v>
      </c>
      <c r="I263" s="6"/>
      <c r="J263" s="6"/>
      <c r="K263" s="6"/>
      <c r="L263" s="6"/>
      <c r="M263" s="6"/>
      <c r="N263" s="33" t="s">
        <v>1939</v>
      </c>
      <c r="O263" s="34" t="s">
        <v>1955</v>
      </c>
      <c r="P263" t="s">
        <v>1947</v>
      </c>
    </row>
    <row r="264" spans="1:16" ht="13.5" customHeight="1" x14ac:dyDescent="0.15">
      <c r="A264" s="4">
        <v>262</v>
      </c>
      <c r="B264" s="4" t="s">
        <v>1206</v>
      </c>
      <c r="C264" t="s">
        <v>1782</v>
      </c>
      <c r="D264" s="76">
        <v>2</v>
      </c>
      <c r="E264" s="4" t="s">
        <v>1205</v>
      </c>
      <c r="F264" t="s">
        <v>114</v>
      </c>
      <c r="G264" t="s">
        <v>1203</v>
      </c>
      <c r="H264" t="s">
        <v>1189</v>
      </c>
      <c r="I264" t="s">
        <v>1178</v>
      </c>
      <c r="J264" t="s">
        <v>52</v>
      </c>
      <c r="K264" t="s">
        <v>1204</v>
      </c>
      <c r="L264" s="6"/>
      <c r="M264" s="6"/>
      <c r="N264" s="33" t="s">
        <v>1938</v>
      </c>
      <c r="O264" s="34" t="s">
        <v>1950</v>
      </c>
      <c r="P264" t="s">
        <v>1942</v>
      </c>
    </row>
    <row r="265" spans="1:16" ht="13.5" customHeight="1" x14ac:dyDescent="0.15">
      <c r="A265" s="4">
        <v>263</v>
      </c>
      <c r="B265" s="4" t="s">
        <v>1211</v>
      </c>
      <c r="C265" t="s">
        <v>1783</v>
      </c>
      <c r="D265" s="76">
        <v>4</v>
      </c>
      <c r="E265" s="4" t="s">
        <v>1210</v>
      </c>
      <c r="F265" t="s">
        <v>1209</v>
      </c>
      <c r="G265" t="s">
        <v>1208</v>
      </c>
      <c r="H265" t="s">
        <v>1199</v>
      </c>
      <c r="I265" s="6" t="s">
        <v>1178</v>
      </c>
      <c r="J265" t="s">
        <v>1186</v>
      </c>
      <c r="K265" t="s">
        <v>1184</v>
      </c>
      <c r="L265" t="s">
        <v>1190</v>
      </c>
      <c r="M265" s="6"/>
      <c r="N265" s="33" t="s">
        <v>1939</v>
      </c>
      <c r="O265" s="34" t="s">
        <v>1950</v>
      </c>
      <c r="P265" t="s">
        <v>1942</v>
      </c>
    </row>
    <row r="266" spans="1:16" ht="13.5" customHeight="1" x14ac:dyDescent="0.15">
      <c r="A266" s="4">
        <v>264</v>
      </c>
      <c r="B266" s="4" t="s">
        <v>1216</v>
      </c>
      <c r="C266" t="s">
        <v>1784</v>
      </c>
      <c r="D266" s="76">
        <v>3</v>
      </c>
      <c r="E266" s="4" t="s">
        <v>1215</v>
      </c>
      <c r="F266" t="s">
        <v>1212</v>
      </c>
      <c r="G266" t="s">
        <v>1213</v>
      </c>
      <c r="H266" t="s">
        <v>1177</v>
      </c>
      <c r="I266" t="s">
        <v>1214</v>
      </c>
      <c r="J266" t="s">
        <v>23</v>
      </c>
      <c r="K266" t="s">
        <v>1196</v>
      </c>
      <c r="L266" s="6"/>
      <c r="M266" s="6"/>
      <c r="N266" s="33" t="s">
        <v>1940</v>
      </c>
      <c r="O266" s="34" t="s">
        <v>1959</v>
      </c>
      <c r="P266" t="s">
        <v>1948</v>
      </c>
    </row>
    <row r="267" spans="1:16" ht="13.5" customHeight="1" x14ac:dyDescent="0.15">
      <c r="A267" s="4">
        <v>265</v>
      </c>
      <c r="B267" s="4" t="s">
        <v>1219</v>
      </c>
      <c r="C267" t="s">
        <v>1785</v>
      </c>
      <c r="D267" s="76">
        <v>2</v>
      </c>
      <c r="E267" s="4" t="s">
        <v>1218</v>
      </c>
      <c r="F267" t="s">
        <v>45</v>
      </c>
      <c r="G267" t="s">
        <v>1217</v>
      </c>
      <c r="H267" t="s">
        <v>1184</v>
      </c>
      <c r="I267" s="6" t="s">
        <v>1178</v>
      </c>
      <c r="J267" t="s">
        <v>52</v>
      </c>
      <c r="K267" s="6"/>
      <c r="L267" s="6"/>
      <c r="M267" s="6"/>
      <c r="N267" s="33" t="s">
        <v>1939</v>
      </c>
      <c r="O267" s="34" t="s">
        <v>1950</v>
      </c>
      <c r="P267" t="s">
        <v>1942</v>
      </c>
    </row>
    <row r="268" spans="1:16" ht="13.5" customHeight="1" x14ac:dyDescent="0.15">
      <c r="A268" s="4">
        <v>266</v>
      </c>
      <c r="B268" s="4" t="s">
        <v>1224</v>
      </c>
      <c r="C268" t="s">
        <v>1786</v>
      </c>
      <c r="D268" s="76">
        <v>3</v>
      </c>
      <c r="E268" s="4" t="s">
        <v>1223</v>
      </c>
      <c r="F268" t="s">
        <v>1221</v>
      </c>
      <c r="G268" t="s">
        <v>1199</v>
      </c>
      <c r="H268" t="s">
        <v>1222</v>
      </c>
      <c r="I268" s="6"/>
      <c r="J268" s="6"/>
      <c r="K268" s="6"/>
      <c r="L268" s="6"/>
      <c r="M268" s="6"/>
      <c r="N268" s="33" t="s">
        <v>1935</v>
      </c>
      <c r="O268" s="34" t="s">
        <v>1950</v>
      </c>
      <c r="P268" t="s">
        <v>1942</v>
      </c>
    </row>
    <row r="269" spans="1:16" ht="13.5" customHeight="1" x14ac:dyDescent="0.15">
      <c r="A269" s="4">
        <v>267</v>
      </c>
      <c r="B269" s="4" t="s">
        <v>1230</v>
      </c>
      <c r="C269" t="s">
        <v>1787</v>
      </c>
      <c r="D269" s="76">
        <v>2</v>
      </c>
      <c r="E269" s="4" t="s">
        <v>1229</v>
      </c>
      <c r="F269" t="s">
        <v>45</v>
      </c>
      <c r="G269" t="s">
        <v>1225</v>
      </c>
      <c r="H269" t="s">
        <v>1226</v>
      </c>
      <c r="I269" s="6" t="s">
        <v>1199</v>
      </c>
      <c r="J269" t="s">
        <v>1227</v>
      </c>
      <c r="K269" s="6"/>
      <c r="L269" s="6"/>
      <c r="M269" s="6"/>
      <c r="N269" s="33" t="s">
        <v>1935</v>
      </c>
      <c r="O269" s="34" t="s">
        <v>1950</v>
      </c>
      <c r="P269" t="s">
        <v>1942</v>
      </c>
    </row>
    <row r="270" spans="1:16" ht="13.5" customHeight="1" x14ac:dyDescent="0.15">
      <c r="A270" s="4">
        <v>268</v>
      </c>
      <c r="B270" s="4" t="s">
        <v>1234</v>
      </c>
      <c r="C270" t="s">
        <v>1788</v>
      </c>
      <c r="D270" s="76">
        <v>1</v>
      </c>
      <c r="E270" s="4" t="s">
        <v>1233</v>
      </c>
      <c r="F270" t="s">
        <v>1222</v>
      </c>
      <c r="G270" t="s">
        <v>1232</v>
      </c>
      <c r="H270" t="s">
        <v>1231</v>
      </c>
      <c r="I270" s="6"/>
      <c r="J270" s="6"/>
      <c r="K270" s="6"/>
      <c r="L270" s="6"/>
      <c r="M270" s="6"/>
      <c r="N270" s="33" t="s">
        <v>1935</v>
      </c>
      <c r="O270" s="34" t="s">
        <v>1950</v>
      </c>
      <c r="P270" t="s">
        <v>1942</v>
      </c>
    </row>
    <row r="271" spans="1:16" ht="13.5" customHeight="1" x14ac:dyDescent="0.15">
      <c r="A271" s="4">
        <v>269</v>
      </c>
      <c r="B271" s="4" t="s">
        <v>1239</v>
      </c>
      <c r="C271" t="s">
        <v>1789</v>
      </c>
      <c r="D271" s="76">
        <v>1</v>
      </c>
      <c r="E271" s="4" t="s">
        <v>1238</v>
      </c>
      <c r="F271" t="s">
        <v>1235</v>
      </c>
      <c r="G271" t="s">
        <v>1236</v>
      </c>
      <c r="H271" t="s">
        <v>1237</v>
      </c>
      <c r="I271" s="6"/>
      <c r="J271" s="6"/>
      <c r="K271" s="6"/>
      <c r="L271" s="6"/>
      <c r="M271" s="6"/>
      <c r="N271" s="33" t="s">
        <v>1937</v>
      </c>
      <c r="O271" s="34" t="s">
        <v>1950</v>
      </c>
      <c r="P271" t="s">
        <v>1942</v>
      </c>
    </row>
    <row r="272" spans="1:16" ht="13.5" customHeight="1" x14ac:dyDescent="0.15">
      <c r="A272" s="4">
        <v>270</v>
      </c>
      <c r="B272" s="4" t="s">
        <v>1243</v>
      </c>
      <c r="C272" t="s">
        <v>1790</v>
      </c>
      <c r="D272" s="76">
        <v>4</v>
      </c>
      <c r="E272" s="4" t="s">
        <v>1242</v>
      </c>
      <c r="F272" t="s">
        <v>1241</v>
      </c>
      <c r="G272" t="s">
        <v>1240</v>
      </c>
      <c r="H272" t="s">
        <v>1235</v>
      </c>
      <c r="I272" t="s">
        <v>1228</v>
      </c>
      <c r="J272" t="s">
        <v>1237</v>
      </c>
      <c r="K272" s="6"/>
      <c r="L272" s="6"/>
      <c r="M272" s="6"/>
      <c r="N272" s="33" t="s">
        <v>1935</v>
      </c>
      <c r="O272" s="34" t="s">
        <v>1955</v>
      </c>
      <c r="P272" t="s">
        <v>1947</v>
      </c>
    </row>
    <row r="273" spans="1:16" ht="13.5" customHeight="1" x14ac:dyDescent="0.15">
      <c r="A273" s="4">
        <v>271</v>
      </c>
      <c r="B273" s="4" t="s">
        <v>1247</v>
      </c>
      <c r="C273" t="s">
        <v>1791</v>
      </c>
      <c r="D273" s="76">
        <v>3</v>
      </c>
      <c r="E273" s="4" t="s">
        <v>1246</v>
      </c>
      <c r="F273" t="s">
        <v>1245</v>
      </c>
      <c r="G273" t="s">
        <v>1225</v>
      </c>
      <c r="H273" t="s">
        <v>1208</v>
      </c>
      <c r="I273" s="6"/>
      <c r="J273" s="6"/>
      <c r="K273" s="6"/>
      <c r="L273" s="6"/>
      <c r="M273" s="6"/>
      <c r="N273" s="33" t="s">
        <v>1935</v>
      </c>
      <c r="O273" s="34" t="s">
        <v>1955</v>
      </c>
      <c r="P273" t="s">
        <v>1947</v>
      </c>
    </row>
    <row r="274" spans="1:16" ht="13.5" customHeight="1" x14ac:dyDescent="0.15">
      <c r="A274" s="4">
        <v>272</v>
      </c>
      <c r="B274" s="4" t="s">
        <v>1250</v>
      </c>
      <c r="C274" t="s">
        <v>1792</v>
      </c>
      <c r="D274" s="76">
        <v>3</v>
      </c>
      <c r="E274" s="4" t="s">
        <v>1249</v>
      </c>
      <c r="F274" t="s">
        <v>1220</v>
      </c>
      <c r="G274" t="s">
        <v>1248</v>
      </c>
      <c r="H274" s="6"/>
      <c r="I274" s="6"/>
      <c r="J274" s="6"/>
      <c r="K274" s="6"/>
      <c r="L274" s="6"/>
      <c r="M274" s="6"/>
      <c r="N274" s="33" t="s">
        <v>1935</v>
      </c>
      <c r="O274" s="34" t="s">
        <v>1955</v>
      </c>
      <c r="P274" t="s">
        <v>1947</v>
      </c>
    </row>
    <row r="275" spans="1:16" ht="13.5" customHeight="1" x14ac:dyDescent="0.15">
      <c r="A275" s="4">
        <v>273</v>
      </c>
      <c r="B275" s="4" t="s">
        <v>1254</v>
      </c>
      <c r="C275" t="s">
        <v>1793</v>
      </c>
      <c r="D275" s="76">
        <v>3</v>
      </c>
      <c r="E275" s="4" t="s">
        <v>1253</v>
      </c>
      <c r="F275" t="s">
        <v>1252</v>
      </c>
      <c r="G275" t="s">
        <v>1244</v>
      </c>
      <c r="H275" t="s">
        <v>1222</v>
      </c>
      <c r="I275" s="6"/>
      <c r="J275" s="6"/>
      <c r="K275" s="6"/>
      <c r="L275" s="6"/>
      <c r="M275" s="6"/>
      <c r="N275" s="33" t="s">
        <v>1935</v>
      </c>
      <c r="O275" s="34" t="s">
        <v>1950</v>
      </c>
      <c r="P275" t="s">
        <v>1942</v>
      </c>
    </row>
    <row r="276" spans="1:16" ht="13.5" customHeight="1" x14ac:dyDescent="0.15">
      <c r="A276" s="4">
        <v>274</v>
      </c>
      <c r="B276" s="4" t="s">
        <v>1255</v>
      </c>
      <c r="C276" t="s">
        <v>1794</v>
      </c>
      <c r="D276" s="76">
        <v>1</v>
      </c>
      <c r="E276" s="4" t="s">
        <v>1256</v>
      </c>
      <c r="F276" t="s">
        <v>1244</v>
      </c>
      <c r="G276" t="s">
        <v>1208</v>
      </c>
      <c r="H276" t="s">
        <v>1199</v>
      </c>
      <c r="I276" s="6"/>
      <c r="J276" s="6"/>
      <c r="K276" s="6"/>
      <c r="L276" s="6"/>
      <c r="M276" s="6"/>
      <c r="N276" s="33" t="s">
        <v>1935</v>
      </c>
      <c r="O276" s="34" t="s">
        <v>1955</v>
      </c>
      <c r="P276" t="s">
        <v>1947</v>
      </c>
    </row>
    <row r="277" spans="1:16" ht="13.5" customHeight="1" x14ac:dyDescent="0.15">
      <c r="A277" s="4">
        <v>275</v>
      </c>
      <c r="B277" s="4" t="s">
        <v>1258</v>
      </c>
      <c r="C277" t="s">
        <v>1795</v>
      </c>
      <c r="D277" s="76">
        <v>1</v>
      </c>
      <c r="E277" s="4" t="s">
        <v>1257</v>
      </c>
      <c r="F277" t="s">
        <v>1235</v>
      </c>
      <c r="G277" t="s">
        <v>1231</v>
      </c>
      <c r="H277" t="s">
        <v>1244</v>
      </c>
      <c r="I277" t="s">
        <v>1199</v>
      </c>
      <c r="J277" s="6"/>
      <c r="K277" s="6"/>
      <c r="L277" s="6"/>
      <c r="M277" s="6"/>
      <c r="N277" s="33" t="s">
        <v>1937</v>
      </c>
      <c r="O277" s="34" t="s">
        <v>1953</v>
      </c>
      <c r="P277" t="s">
        <v>1945</v>
      </c>
    </row>
    <row r="278" spans="1:16" ht="13.5" customHeight="1" x14ac:dyDescent="0.15">
      <c r="A278" s="4">
        <v>276</v>
      </c>
      <c r="B278" s="4" t="s">
        <v>1261</v>
      </c>
      <c r="C278" t="s">
        <v>1796</v>
      </c>
      <c r="D278" s="76">
        <v>2</v>
      </c>
      <c r="E278" s="4" t="s">
        <v>1260</v>
      </c>
      <c r="F278" t="s">
        <v>1208</v>
      </c>
      <c r="G278" t="s">
        <v>1259</v>
      </c>
      <c r="H278" t="s">
        <v>1244</v>
      </c>
      <c r="I278" t="s">
        <v>1235</v>
      </c>
      <c r="J278" s="6"/>
      <c r="K278" s="6"/>
      <c r="L278" s="6"/>
      <c r="M278" s="6"/>
      <c r="N278" s="33" t="s">
        <v>1935</v>
      </c>
      <c r="O278" s="34" t="s">
        <v>1954</v>
      </c>
      <c r="P278" t="s">
        <v>1946</v>
      </c>
    </row>
    <row r="279" spans="1:16" ht="13.5" customHeight="1" x14ac:dyDescent="0.15">
      <c r="A279" s="4">
        <v>277</v>
      </c>
      <c r="B279" s="4" t="s">
        <v>1265</v>
      </c>
      <c r="C279" t="s">
        <v>1797</v>
      </c>
      <c r="D279" s="76">
        <v>1</v>
      </c>
      <c r="E279" s="4" t="s">
        <v>1264</v>
      </c>
      <c r="F279" t="s">
        <v>1262</v>
      </c>
      <c r="G279" t="s">
        <v>1244</v>
      </c>
      <c r="H279" t="s">
        <v>1263</v>
      </c>
      <c r="I279" t="s">
        <v>1183</v>
      </c>
      <c r="J279" t="s">
        <v>1196</v>
      </c>
      <c r="K279" s="6"/>
      <c r="L279" s="6"/>
      <c r="M279" s="6"/>
      <c r="N279" s="33" t="s">
        <v>1939</v>
      </c>
      <c r="O279" s="34" t="s">
        <v>1955</v>
      </c>
      <c r="P279" t="s">
        <v>1947</v>
      </c>
    </row>
    <row r="280" spans="1:16" ht="13.5" customHeight="1" x14ac:dyDescent="0.15">
      <c r="A280" s="4">
        <v>278</v>
      </c>
      <c r="B280" s="4" t="s">
        <v>1267</v>
      </c>
      <c r="C280" t="s">
        <v>1798</v>
      </c>
      <c r="D280" s="76">
        <v>1</v>
      </c>
      <c r="E280" s="4" t="s">
        <v>1266</v>
      </c>
      <c r="F280" t="s">
        <v>1248</v>
      </c>
      <c r="G280" t="s">
        <v>1199</v>
      </c>
      <c r="H280" t="s">
        <v>1244</v>
      </c>
      <c r="I280" t="s">
        <v>1240</v>
      </c>
      <c r="J280" s="6"/>
      <c r="K280" s="6"/>
      <c r="L280" s="6"/>
      <c r="M280" s="6"/>
      <c r="N280" s="33" t="s">
        <v>1935</v>
      </c>
      <c r="O280" s="34" t="s">
        <v>1955</v>
      </c>
      <c r="P280" t="s">
        <v>1947</v>
      </c>
    </row>
    <row r="281" spans="1:16" ht="13.5" customHeight="1" x14ac:dyDescent="0.15">
      <c r="A281" s="4">
        <v>279</v>
      </c>
      <c r="B281" s="4" t="s">
        <v>1269</v>
      </c>
      <c r="C281" t="s">
        <v>1799</v>
      </c>
      <c r="D281" s="76">
        <v>3</v>
      </c>
      <c r="E281" s="4" t="s">
        <v>1268</v>
      </c>
      <c r="F281" t="s">
        <v>1240</v>
      </c>
      <c r="G281" t="s">
        <v>1207</v>
      </c>
      <c r="H281" t="s">
        <v>1244</v>
      </c>
      <c r="I281" t="s">
        <v>1221</v>
      </c>
      <c r="J281" s="6"/>
      <c r="K281" s="6"/>
      <c r="L281" s="6"/>
      <c r="M281" s="6"/>
      <c r="N281" s="33" t="s">
        <v>1935</v>
      </c>
      <c r="O281" s="34" t="s">
        <v>1955</v>
      </c>
      <c r="P281" t="s">
        <v>1947</v>
      </c>
    </row>
    <row r="282" spans="1:16" ht="13.5" customHeight="1" x14ac:dyDescent="0.15">
      <c r="A282" s="4">
        <v>280</v>
      </c>
      <c r="B282" s="4" t="s">
        <v>1271</v>
      </c>
      <c r="C282" t="s">
        <v>1800</v>
      </c>
      <c r="D282" s="76">
        <v>6</v>
      </c>
      <c r="E282" s="4" t="s">
        <v>1270</v>
      </c>
      <c r="F282" t="s">
        <v>1237</v>
      </c>
      <c r="G282" t="s">
        <v>1228</v>
      </c>
      <c r="H282" t="s">
        <v>1240</v>
      </c>
      <c r="I282" t="s">
        <v>1244</v>
      </c>
      <c r="J282" s="6"/>
      <c r="K282" s="6"/>
      <c r="L282" s="6"/>
      <c r="M282" s="6"/>
      <c r="N282" s="33" t="s">
        <v>1935</v>
      </c>
      <c r="O282" s="34" t="s">
        <v>1950</v>
      </c>
      <c r="P282" t="s">
        <v>1942</v>
      </c>
    </row>
    <row r="283" spans="1:16" ht="13.5" customHeight="1" x14ac:dyDescent="0.15">
      <c r="A283" s="4">
        <v>281</v>
      </c>
      <c r="B283" s="4" t="s">
        <v>1275</v>
      </c>
      <c r="C283" t="s">
        <v>1801</v>
      </c>
      <c r="D283" s="76">
        <v>2</v>
      </c>
      <c r="E283" s="4" t="s">
        <v>1274</v>
      </c>
      <c r="F283" t="s">
        <v>1208</v>
      </c>
      <c r="G283" t="s">
        <v>1199</v>
      </c>
      <c r="H283" t="s">
        <v>1272</v>
      </c>
      <c r="I283" t="s">
        <v>1244</v>
      </c>
      <c r="J283" t="s">
        <v>1235</v>
      </c>
      <c r="K283" t="s">
        <v>1273</v>
      </c>
      <c r="L283" s="6"/>
      <c r="M283" s="6"/>
      <c r="N283" s="33" t="s">
        <v>1940</v>
      </c>
      <c r="O283" s="34" t="s">
        <v>1955</v>
      </c>
      <c r="P283" t="s">
        <v>1947</v>
      </c>
    </row>
    <row r="284" spans="1:16" ht="13.5" customHeight="1" x14ac:dyDescent="0.15">
      <c r="A284" s="4">
        <v>282</v>
      </c>
      <c r="B284" s="4" t="s">
        <v>1280</v>
      </c>
      <c r="C284" t="s">
        <v>1802</v>
      </c>
      <c r="D284" s="76">
        <v>2</v>
      </c>
      <c r="E284" s="4" t="s">
        <v>1279</v>
      </c>
      <c r="F284" t="s">
        <v>1276</v>
      </c>
      <c r="G284" t="s">
        <v>1208</v>
      </c>
      <c r="H284" t="s">
        <v>1277</v>
      </c>
      <c r="I284" t="s">
        <v>1278</v>
      </c>
      <c r="J284" t="s">
        <v>31</v>
      </c>
      <c r="K284" s="6"/>
      <c r="L284" s="6"/>
      <c r="M284" s="6"/>
      <c r="N284" s="33" t="s">
        <v>1935</v>
      </c>
      <c r="O284" s="34" t="s">
        <v>1955</v>
      </c>
      <c r="P284" t="s">
        <v>1947</v>
      </c>
    </row>
    <row r="285" spans="1:16" ht="13.5" customHeight="1" x14ac:dyDescent="0.15">
      <c r="A285" s="4">
        <v>283</v>
      </c>
      <c r="B285" s="4" t="s">
        <v>1282</v>
      </c>
      <c r="C285" t="s">
        <v>1803</v>
      </c>
      <c r="D285" s="76">
        <v>2</v>
      </c>
      <c r="E285" s="4" t="s">
        <v>1281</v>
      </c>
      <c r="F285" t="s">
        <v>1276</v>
      </c>
      <c r="G285" t="s">
        <v>1208</v>
      </c>
      <c r="H285" t="s">
        <v>1248</v>
      </c>
      <c r="I285" t="s">
        <v>69</v>
      </c>
      <c r="J285" s="6"/>
      <c r="K285" s="6"/>
      <c r="L285" s="6"/>
      <c r="M285" s="6"/>
      <c r="N285" s="33" t="s">
        <v>1935</v>
      </c>
      <c r="O285" s="34" t="s">
        <v>1950</v>
      </c>
      <c r="P285" t="s">
        <v>1942</v>
      </c>
    </row>
    <row r="286" spans="1:16" ht="13.5" customHeight="1" x14ac:dyDescent="0.15">
      <c r="A286" s="4">
        <v>284</v>
      </c>
      <c r="B286" s="4" t="s">
        <v>1286</v>
      </c>
      <c r="C286" t="s">
        <v>1804</v>
      </c>
      <c r="D286" s="76">
        <v>3</v>
      </c>
      <c r="E286" s="4" t="s">
        <v>1283</v>
      </c>
      <c r="F286" t="s">
        <v>1276</v>
      </c>
      <c r="G286" t="s">
        <v>1277</v>
      </c>
      <c r="H286" t="s">
        <v>1208</v>
      </c>
      <c r="I286" t="s">
        <v>69</v>
      </c>
      <c r="J286" t="s">
        <v>1284</v>
      </c>
      <c r="K286" s="6"/>
      <c r="L286" s="6"/>
      <c r="M286" s="6"/>
      <c r="N286" s="33" t="s">
        <v>1935</v>
      </c>
      <c r="O286" s="34" t="s">
        <v>1954</v>
      </c>
      <c r="P286" t="s">
        <v>1946</v>
      </c>
    </row>
    <row r="287" spans="1:16" ht="13.5" customHeight="1" x14ac:dyDescent="0.15">
      <c r="A287" s="4">
        <v>285</v>
      </c>
      <c r="B287" s="4" t="s">
        <v>1288</v>
      </c>
      <c r="C287" t="s">
        <v>1805</v>
      </c>
      <c r="D287" s="76">
        <v>2</v>
      </c>
      <c r="E287" s="4" t="s">
        <v>1287</v>
      </c>
      <c r="F287" t="s">
        <v>1262</v>
      </c>
      <c r="G287" t="s">
        <v>1292</v>
      </c>
      <c r="H287" s="6"/>
      <c r="I287" s="6"/>
      <c r="J287" s="6"/>
      <c r="K287" s="6"/>
      <c r="L287" s="6"/>
      <c r="M287" s="6"/>
      <c r="N287" s="33" t="s">
        <v>1939</v>
      </c>
      <c r="O287" s="34" t="s">
        <v>1950</v>
      </c>
      <c r="P287" t="s">
        <v>1942</v>
      </c>
    </row>
    <row r="288" spans="1:16" ht="13.5" customHeight="1" x14ac:dyDescent="0.15">
      <c r="A288" s="4">
        <v>286</v>
      </c>
      <c r="B288" s="4" t="s">
        <v>1291</v>
      </c>
      <c r="C288" t="s">
        <v>1806</v>
      </c>
      <c r="D288" s="76">
        <v>2</v>
      </c>
      <c r="E288" s="4" t="s">
        <v>1289</v>
      </c>
      <c r="F288" t="s">
        <v>1292</v>
      </c>
      <c r="G288" t="s">
        <v>1199</v>
      </c>
      <c r="H288" t="s">
        <v>1290</v>
      </c>
      <c r="I288" s="6"/>
      <c r="J288" s="6"/>
      <c r="K288" s="6"/>
      <c r="L288" s="6"/>
      <c r="M288" s="6"/>
      <c r="N288" s="33" t="s">
        <v>1935</v>
      </c>
      <c r="O288" s="34" t="s">
        <v>1954</v>
      </c>
      <c r="P288" t="s">
        <v>1946</v>
      </c>
    </row>
    <row r="289" spans="1:16" ht="13.5" customHeight="1" x14ac:dyDescent="0.15">
      <c r="A289" s="4">
        <v>287</v>
      </c>
      <c r="B289" s="4" t="s">
        <v>1297</v>
      </c>
      <c r="C289" t="s">
        <v>1807</v>
      </c>
      <c r="D289" s="76">
        <v>1</v>
      </c>
      <c r="E289" s="4" t="s">
        <v>1296</v>
      </c>
      <c r="F289" t="s">
        <v>156</v>
      </c>
      <c r="G289" t="s">
        <v>1294</v>
      </c>
      <c r="H289" t="s">
        <v>1295</v>
      </c>
      <c r="I289" s="6"/>
      <c r="J289" s="6"/>
      <c r="K289" s="6"/>
      <c r="L289" s="6"/>
      <c r="M289" s="6"/>
      <c r="N289" s="33" t="s">
        <v>1935</v>
      </c>
      <c r="O289" s="34" t="s">
        <v>1954</v>
      </c>
      <c r="P289" t="s">
        <v>1946</v>
      </c>
    </row>
    <row r="290" spans="1:16" ht="13.5" customHeight="1" x14ac:dyDescent="0.15">
      <c r="A290" s="4">
        <v>288</v>
      </c>
      <c r="B290" s="4" t="s">
        <v>1299</v>
      </c>
      <c r="C290" t="s">
        <v>1808</v>
      </c>
      <c r="D290" s="76">
        <v>2</v>
      </c>
      <c r="E290" s="4" t="s">
        <v>1298</v>
      </c>
      <c r="F290" t="s">
        <v>1208</v>
      </c>
      <c r="G290" t="s">
        <v>15</v>
      </c>
      <c r="H290" t="s">
        <v>1293</v>
      </c>
      <c r="I290" t="s">
        <v>1221</v>
      </c>
      <c r="J290" s="6"/>
      <c r="K290" s="6"/>
      <c r="L290" s="6"/>
      <c r="M290" s="6"/>
      <c r="N290" s="33" t="s">
        <v>1935</v>
      </c>
      <c r="O290" s="34" t="s">
        <v>1955</v>
      </c>
      <c r="P290" t="s">
        <v>1947</v>
      </c>
    </row>
    <row r="291" spans="1:16" ht="13.5" customHeight="1" x14ac:dyDescent="0.15">
      <c r="A291" s="4">
        <v>289</v>
      </c>
      <c r="B291" s="4" t="s">
        <v>1302</v>
      </c>
      <c r="C291" t="s">
        <v>1809</v>
      </c>
      <c r="D291" s="76">
        <v>2</v>
      </c>
      <c r="E291" s="4" t="s">
        <v>1301</v>
      </c>
      <c r="F291" t="s">
        <v>1208</v>
      </c>
      <c r="G291" t="s">
        <v>1293</v>
      </c>
      <c r="H291" t="s">
        <v>1300</v>
      </c>
      <c r="I291" s="6"/>
      <c r="J291" s="6"/>
      <c r="K291" s="6"/>
      <c r="L291" s="6"/>
      <c r="M291" s="6"/>
      <c r="N291" s="33" t="s">
        <v>1935</v>
      </c>
      <c r="O291" s="34" t="s">
        <v>1955</v>
      </c>
      <c r="P291" t="s">
        <v>1947</v>
      </c>
    </row>
    <row r="292" spans="1:16" ht="13.5" customHeight="1" x14ac:dyDescent="0.15">
      <c r="A292" s="4">
        <v>290</v>
      </c>
      <c r="B292" s="4" t="s">
        <v>1305</v>
      </c>
      <c r="C292" t="s">
        <v>1810</v>
      </c>
      <c r="D292" s="76">
        <v>2</v>
      </c>
      <c r="E292" s="4" t="s">
        <v>1306</v>
      </c>
      <c r="F292" t="s">
        <v>1303</v>
      </c>
      <c r="G292" t="s">
        <v>1304</v>
      </c>
      <c r="H292" t="s">
        <v>1293</v>
      </c>
      <c r="I292" s="6"/>
      <c r="J292" s="6"/>
      <c r="K292" s="6"/>
      <c r="L292" s="6"/>
      <c r="M292" s="6"/>
      <c r="N292" s="33" t="s">
        <v>1940</v>
      </c>
      <c r="O292" s="34" t="s">
        <v>1950</v>
      </c>
      <c r="P292" t="s">
        <v>1942</v>
      </c>
    </row>
    <row r="293" spans="1:16" ht="13.5" customHeight="1" x14ac:dyDescent="0.15">
      <c r="A293" s="4">
        <v>291</v>
      </c>
      <c r="B293" s="4" t="s">
        <v>1308</v>
      </c>
      <c r="C293" t="s">
        <v>1811</v>
      </c>
      <c r="D293" s="76">
        <v>1</v>
      </c>
      <c r="E293" s="4" t="s">
        <v>1307</v>
      </c>
      <c r="F293" t="s">
        <v>156</v>
      </c>
      <c r="G293" t="s">
        <v>281</v>
      </c>
      <c r="H293" s="6"/>
      <c r="I293" s="6"/>
      <c r="J293" s="6"/>
      <c r="K293" s="6"/>
      <c r="L293" s="6"/>
      <c r="M293" s="6"/>
      <c r="N293" s="33" t="s">
        <v>1935</v>
      </c>
      <c r="O293" s="34" t="s">
        <v>1950</v>
      </c>
      <c r="P293" t="s">
        <v>1942</v>
      </c>
    </row>
    <row r="294" spans="1:16" ht="13.5" customHeight="1" x14ac:dyDescent="0.15">
      <c r="A294" s="4">
        <v>292</v>
      </c>
      <c r="B294" s="4" t="s">
        <v>1310</v>
      </c>
      <c r="C294" t="s">
        <v>1812</v>
      </c>
      <c r="D294" s="76">
        <v>2</v>
      </c>
      <c r="E294" s="4" t="s">
        <v>1309</v>
      </c>
      <c r="F294" t="s">
        <v>1293</v>
      </c>
      <c r="G294" t="s">
        <v>1208</v>
      </c>
      <c r="H294" t="s">
        <v>1248</v>
      </c>
      <c r="I294" t="s">
        <v>1290</v>
      </c>
      <c r="J294" s="6"/>
      <c r="K294" s="6"/>
      <c r="L294" s="6"/>
      <c r="M294" s="6"/>
      <c r="N294" s="33" t="s">
        <v>1940</v>
      </c>
      <c r="O294" s="34" t="s">
        <v>1959</v>
      </c>
      <c r="P294" t="s">
        <v>1948</v>
      </c>
    </row>
    <row r="295" spans="1:16" ht="13.5" customHeight="1" x14ac:dyDescent="0.15">
      <c r="A295" s="4">
        <v>293</v>
      </c>
      <c r="B295" s="4" t="s">
        <v>1313</v>
      </c>
      <c r="C295" t="s">
        <v>1813</v>
      </c>
      <c r="D295" s="76">
        <v>3</v>
      </c>
      <c r="E295" s="4" t="s">
        <v>1311</v>
      </c>
      <c r="F295" t="s">
        <v>1293</v>
      </c>
      <c r="G295" t="s">
        <v>1290</v>
      </c>
      <c r="H295" t="s">
        <v>1312</v>
      </c>
      <c r="I295" s="6"/>
      <c r="J295" s="6"/>
      <c r="K295" s="6"/>
      <c r="L295" s="6"/>
      <c r="M295" s="6"/>
      <c r="N295" s="33" t="s">
        <v>1939</v>
      </c>
      <c r="O295" s="34" t="s">
        <v>1955</v>
      </c>
      <c r="P295" t="s">
        <v>1947</v>
      </c>
    </row>
    <row r="296" spans="1:16" ht="13.5" customHeight="1" x14ac:dyDescent="0.15">
      <c r="A296" s="4">
        <v>294</v>
      </c>
      <c r="B296" s="4" t="s">
        <v>1315</v>
      </c>
      <c r="C296" t="s">
        <v>1814</v>
      </c>
      <c r="D296" s="76">
        <v>3</v>
      </c>
      <c r="E296" s="4" t="s">
        <v>1314</v>
      </c>
      <c r="F296" t="s">
        <v>1293</v>
      </c>
      <c r="G296" t="s">
        <v>1285</v>
      </c>
      <c r="H296" s="6"/>
      <c r="I296" s="6"/>
      <c r="J296" s="6"/>
      <c r="K296" s="6"/>
      <c r="L296" s="6"/>
      <c r="M296" s="6"/>
      <c r="N296" s="33" t="s">
        <v>1936</v>
      </c>
      <c r="O296" s="34" t="s">
        <v>1950</v>
      </c>
      <c r="P296" t="s">
        <v>1942</v>
      </c>
    </row>
    <row r="297" spans="1:16" ht="13.5" customHeight="1" x14ac:dyDescent="0.15">
      <c r="A297" s="4">
        <v>295</v>
      </c>
      <c r="B297" s="4" t="s">
        <v>1323</v>
      </c>
      <c r="C297" t="s">
        <v>1815</v>
      </c>
      <c r="D297" s="76">
        <v>2</v>
      </c>
      <c r="E297" s="4" t="s">
        <v>1317</v>
      </c>
      <c r="F297" t="s">
        <v>1318</v>
      </c>
      <c r="G297" t="s">
        <v>1319</v>
      </c>
      <c r="H297" t="s">
        <v>1320</v>
      </c>
      <c r="I297" t="s">
        <v>1321</v>
      </c>
      <c r="J297" t="s">
        <v>1322</v>
      </c>
      <c r="K297" s="6"/>
      <c r="L297" s="6"/>
      <c r="M297" s="6"/>
      <c r="N297" s="33" t="s">
        <v>1935</v>
      </c>
      <c r="O297" s="34" t="s">
        <v>1950</v>
      </c>
      <c r="P297" t="s">
        <v>1942</v>
      </c>
    </row>
    <row r="298" spans="1:16" ht="13.5" customHeight="1" x14ac:dyDescent="0.15">
      <c r="A298" s="4">
        <v>296</v>
      </c>
      <c r="B298" s="4" t="s">
        <v>1328</v>
      </c>
      <c r="C298" t="s">
        <v>1816</v>
      </c>
      <c r="D298" s="76">
        <v>2</v>
      </c>
      <c r="E298" s="4" t="s">
        <v>1324</v>
      </c>
      <c r="F298" t="s">
        <v>1325</v>
      </c>
      <c r="G298" t="s">
        <v>1326</v>
      </c>
      <c r="H298" t="s">
        <v>1327</v>
      </c>
      <c r="I298" s="6"/>
      <c r="J298" s="6"/>
      <c r="K298" s="6"/>
      <c r="L298" s="6"/>
      <c r="M298" s="6"/>
      <c r="N298" s="33" t="s">
        <v>1935</v>
      </c>
      <c r="O298" s="34" t="s">
        <v>1955</v>
      </c>
      <c r="P298" t="s">
        <v>1947</v>
      </c>
    </row>
    <row r="299" spans="1:16" ht="13.5" customHeight="1" x14ac:dyDescent="0.15">
      <c r="A299" s="4">
        <v>297</v>
      </c>
      <c r="B299" s="4" t="s">
        <v>1333</v>
      </c>
      <c r="C299" t="s">
        <v>1817</v>
      </c>
      <c r="D299" s="76">
        <v>3</v>
      </c>
      <c r="E299" s="4" t="s">
        <v>1329</v>
      </c>
      <c r="F299" t="s">
        <v>114</v>
      </c>
      <c r="G299" t="s">
        <v>1330</v>
      </c>
      <c r="H299" t="s">
        <v>1331</v>
      </c>
      <c r="I299" t="s">
        <v>1332</v>
      </c>
      <c r="J299" t="s">
        <v>1320</v>
      </c>
      <c r="K299" s="6"/>
      <c r="L299" s="6"/>
      <c r="M299" s="6"/>
      <c r="N299" s="33" t="s">
        <v>1937</v>
      </c>
      <c r="O299" s="34" t="s">
        <v>1959</v>
      </c>
      <c r="P299" t="s">
        <v>1948</v>
      </c>
    </row>
    <row r="300" spans="1:16" ht="13.5" customHeight="1" x14ac:dyDescent="0.15">
      <c r="A300" s="4">
        <v>298</v>
      </c>
      <c r="B300" s="4" t="s">
        <v>1337</v>
      </c>
      <c r="C300" t="s">
        <v>1818</v>
      </c>
      <c r="D300" s="76">
        <v>1</v>
      </c>
      <c r="E300" s="4" t="s">
        <v>1334</v>
      </c>
      <c r="F300" t="s">
        <v>1322</v>
      </c>
      <c r="G300" t="s">
        <v>1335</v>
      </c>
      <c r="H300" t="s">
        <v>1336</v>
      </c>
      <c r="I300" s="6"/>
      <c r="J300" s="6"/>
      <c r="K300" s="6"/>
      <c r="L300" s="6"/>
      <c r="M300" s="6"/>
      <c r="N300" s="33" t="s">
        <v>1937</v>
      </c>
      <c r="O300" s="34" t="s">
        <v>1953</v>
      </c>
      <c r="P300" t="s">
        <v>1945</v>
      </c>
    </row>
    <row r="301" spans="1:16" ht="13.5" customHeight="1" x14ac:dyDescent="0.15">
      <c r="A301" s="4">
        <v>299</v>
      </c>
      <c r="B301" s="4" t="s">
        <v>1341</v>
      </c>
      <c r="C301" t="s">
        <v>1819</v>
      </c>
      <c r="D301" s="76">
        <v>2</v>
      </c>
      <c r="E301" s="4" t="s">
        <v>1338</v>
      </c>
      <c r="F301" t="s">
        <v>1339</v>
      </c>
      <c r="G301" t="s">
        <v>1340</v>
      </c>
      <c r="H301" t="s">
        <v>1332</v>
      </c>
      <c r="I301" s="6"/>
      <c r="J301" s="6"/>
      <c r="K301" s="6"/>
      <c r="L301" s="6"/>
      <c r="M301" s="6"/>
      <c r="N301" s="33" t="s">
        <v>1935</v>
      </c>
      <c r="O301" s="34" t="s">
        <v>1955</v>
      </c>
      <c r="P301" t="s">
        <v>1947</v>
      </c>
    </row>
    <row r="302" spans="1:16" ht="13.5" customHeight="1" x14ac:dyDescent="0.15">
      <c r="A302" s="4">
        <v>300</v>
      </c>
      <c r="B302" s="4" t="s">
        <v>1346</v>
      </c>
      <c r="C302" t="s">
        <v>1820</v>
      </c>
      <c r="D302" s="76">
        <v>3</v>
      </c>
      <c r="E302" s="4" t="s">
        <v>1342</v>
      </c>
      <c r="F302" t="s">
        <v>1343</v>
      </c>
      <c r="G302" t="s">
        <v>1344</v>
      </c>
      <c r="H302" t="s">
        <v>1327</v>
      </c>
      <c r="I302" t="s">
        <v>1345</v>
      </c>
      <c r="J302" s="6"/>
      <c r="K302" s="6"/>
      <c r="L302" s="6"/>
      <c r="M302" s="6"/>
      <c r="N302" s="33" t="s">
        <v>1935</v>
      </c>
      <c r="O302" s="34" t="s">
        <v>1950</v>
      </c>
      <c r="P302" t="s">
        <v>1942</v>
      </c>
    </row>
    <row r="303" spans="1:16" ht="13.5" customHeight="1" x14ac:dyDescent="0.15">
      <c r="A303" s="4">
        <v>301</v>
      </c>
      <c r="B303" s="4" t="s">
        <v>1348</v>
      </c>
      <c r="C303" t="s">
        <v>1821</v>
      </c>
      <c r="D303" s="76">
        <v>1</v>
      </c>
      <c r="E303" s="4" t="s">
        <v>1347</v>
      </c>
      <c r="F303" t="s">
        <v>1321</v>
      </c>
      <c r="G303" t="s">
        <v>1325</v>
      </c>
      <c r="H303" t="s">
        <v>1327</v>
      </c>
      <c r="I303" s="6"/>
      <c r="J303" s="6"/>
      <c r="K303" s="6"/>
      <c r="L303" s="6"/>
      <c r="M303" s="6"/>
      <c r="N303" s="33" t="s">
        <v>1935</v>
      </c>
      <c r="O303" s="34" t="s">
        <v>1955</v>
      </c>
      <c r="P303" t="s">
        <v>1947</v>
      </c>
    </row>
    <row r="304" spans="1:16" ht="13.5" customHeight="1" x14ac:dyDescent="0.15">
      <c r="A304" s="4">
        <v>302</v>
      </c>
      <c r="B304" s="4" t="s">
        <v>1350</v>
      </c>
      <c r="C304" t="s">
        <v>1822</v>
      </c>
      <c r="D304" s="76">
        <v>1</v>
      </c>
      <c r="E304" s="4" t="s">
        <v>1349</v>
      </c>
      <c r="F304" t="s">
        <v>1319</v>
      </c>
      <c r="G304" t="s">
        <v>1321</v>
      </c>
      <c r="H304" t="s">
        <v>1322</v>
      </c>
      <c r="I304" t="s">
        <v>786</v>
      </c>
      <c r="J304" s="6"/>
      <c r="K304" s="6"/>
      <c r="L304" s="6"/>
      <c r="M304" s="6"/>
      <c r="N304" s="33" t="s">
        <v>1935</v>
      </c>
      <c r="O304" s="34" t="s">
        <v>1954</v>
      </c>
      <c r="P304" t="s">
        <v>1946</v>
      </c>
    </row>
    <row r="305" spans="1:16" ht="13.5" customHeight="1" x14ac:dyDescent="0.15">
      <c r="A305" s="4">
        <v>303</v>
      </c>
      <c r="B305" s="4" t="s">
        <v>1353</v>
      </c>
      <c r="C305" t="s">
        <v>1823</v>
      </c>
      <c r="D305" s="76">
        <v>1</v>
      </c>
      <c r="E305" s="4" t="s">
        <v>1351</v>
      </c>
      <c r="F305" t="s">
        <v>1318</v>
      </c>
      <c r="G305" t="s">
        <v>1352</v>
      </c>
      <c r="H305" t="s">
        <v>1332</v>
      </c>
      <c r="I305" t="s">
        <v>1320</v>
      </c>
      <c r="J305" s="6"/>
      <c r="K305" s="6"/>
      <c r="L305" s="6"/>
      <c r="M305" s="6"/>
      <c r="N305" s="33" t="s">
        <v>1935</v>
      </c>
      <c r="O305" s="34" t="s">
        <v>1955</v>
      </c>
      <c r="P305" t="s">
        <v>1947</v>
      </c>
    </row>
    <row r="306" spans="1:16" x14ac:dyDescent="0.15">
      <c r="A306" s="4">
        <v>304</v>
      </c>
      <c r="B306" s="4" t="s">
        <v>1358</v>
      </c>
      <c r="C306" t="s">
        <v>1824</v>
      </c>
      <c r="D306" s="76">
        <v>1</v>
      </c>
      <c r="E306" s="4" t="s">
        <v>1354</v>
      </c>
      <c r="F306" t="s">
        <v>1355</v>
      </c>
      <c r="G306" t="s">
        <v>1356</v>
      </c>
      <c r="H306" t="s">
        <v>1357</v>
      </c>
      <c r="I306" s="6"/>
      <c r="J306" s="6"/>
      <c r="K306" s="6"/>
      <c r="L306" s="6"/>
      <c r="M306" s="6"/>
      <c r="N306" s="33" t="s">
        <v>1939</v>
      </c>
      <c r="O306" s="34" t="s">
        <v>1954</v>
      </c>
      <c r="P306" t="s">
        <v>1946</v>
      </c>
    </row>
    <row r="307" spans="1:16" x14ac:dyDescent="0.15">
      <c r="A307" s="4">
        <v>305</v>
      </c>
      <c r="B307" s="4" t="s">
        <v>1361</v>
      </c>
      <c r="C307" t="s">
        <v>1825</v>
      </c>
      <c r="D307" s="76">
        <v>2</v>
      </c>
      <c r="E307" s="4" t="s">
        <v>1359</v>
      </c>
      <c r="F307" t="s">
        <v>1336</v>
      </c>
      <c r="G307" t="s">
        <v>1355</v>
      </c>
      <c r="H307" t="s">
        <v>1360</v>
      </c>
      <c r="I307" s="6"/>
      <c r="J307" s="6"/>
      <c r="K307" s="6"/>
      <c r="L307" s="6"/>
      <c r="M307" s="6"/>
      <c r="N307" s="33" t="s">
        <v>1939</v>
      </c>
      <c r="O307" s="34" t="s">
        <v>1950</v>
      </c>
      <c r="P307" t="s">
        <v>1942</v>
      </c>
    </row>
    <row r="308" spans="1:16" x14ac:dyDescent="0.15">
      <c r="A308" s="4">
        <v>306</v>
      </c>
      <c r="B308" s="4" t="s">
        <v>1365</v>
      </c>
      <c r="C308" t="s">
        <v>1826</v>
      </c>
      <c r="D308" s="76">
        <v>1</v>
      </c>
      <c r="E308" s="4" t="s">
        <v>1362</v>
      </c>
      <c r="F308" t="s">
        <v>1360</v>
      </c>
      <c r="G308" t="s">
        <v>1363</v>
      </c>
      <c r="H308" t="s">
        <v>1364</v>
      </c>
      <c r="I308" t="s">
        <v>1356</v>
      </c>
      <c r="J308" s="6"/>
      <c r="K308" s="6"/>
      <c r="L308" s="6"/>
      <c r="M308" s="6"/>
      <c r="N308" s="33" t="s">
        <v>1939</v>
      </c>
      <c r="O308" s="34" t="s">
        <v>1950</v>
      </c>
      <c r="P308" t="s">
        <v>1942</v>
      </c>
    </row>
    <row r="309" spans="1:16" x14ac:dyDescent="0.15">
      <c r="A309" s="4">
        <v>307</v>
      </c>
      <c r="B309" s="4" t="s">
        <v>1373</v>
      </c>
      <c r="C309" t="s">
        <v>1827</v>
      </c>
      <c r="D309" s="76">
        <v>2</v>
      </c>
      <c r="E309" s="4" t="s">
        <v>1366</v>
      </c>
      <c r="F309" t="s">
        <v>1367</v>
      </c>
      <c r="G309" t="s">
        <v>1368</v>
      </c>
      <c r="H309" t="s">
        <v>1369</v>
      </c>
      <c r="I309" t="s">
        <v>1370</v>
      </c>
      <c r="J309" t="s">
        <v>1371</v>
      </c>
      <c r="K309" t="s">
        <v>1372</v>
      </c>
      <c r="L309" s="6"/>
      <c r="M309" s="6"/>
      <c r="N309" s="33" t="s">
        <v>1935</v>
      </c>
      <c r="O309" s="34" t="s">
        <v>1954</v>
      </c>
      <c r="P309" t="s">
        <v>1946</v>
      </c>
    </row>
    <row r="310" spans="1:16" x14ac:dyDescent="0.15">
      <c r="A310" s="4">
        <v>308</v>
      </c>
      <c r="B310" s="4" t="s">
        <v>1379</v>
      </c>
      <c r="C310" t="s">
        <v>1828</v>
      </c>
      <c r="D310" s="76">
        <v>4</v>
      </c>
      <c r="E310" s="4" t="s">
        <v>1374</v>
      </c>
      <c r="F310" t="s">
        <v>1375</v>
      </c>
      <c r="G310" t="s">
        <v>1376</v>
      </c>
      <c r="H310" t="s">
        <v>1377</v>
      </c>
      <c r="I310" t="s">
        <v>1378</v>
      </c>
      <c r="J310" s="6"/>
      <c r="K310" s="6"/>
      <c r="L310" s="6"/>
      <c r="M310" s="6"/>
      <c r="N310" s="33" t="s">
        <v>1939</v>
      </c>
      <c r="O310" s="34" t="s">
        <v>1950</v>
      </c>
      <c r="P310" t="s">
        <v>1942</v>
      </c>
    </row>
    <row r="311" spans="1:16" x14ac:dyDescent="0.15">
      <c r="A311" s="4">
        <v>309</v>
      </c>
      <c r="B311" s="4" t="s">
        <v>1387</v>
      </c>
      <c r="C311" t="s">
        <v>1829</v>
      </c>
      <c r="D311" s="76">
        <v>4</v>
      </c>
      <c r="E311" s="4" t="s">
        <v>1380</v>
      </c>
      <c r="F311" t="s">
        <v>1376</v>
      </c>
      <c r="G311" t="s">
        <v>1381</v>
      </c>
      <c r="H311" t="s">
        <v>1382</v>
      </c>
      <c r="I311" t="s">
        <v>1368</v>
      </c>
      <c r="J311" t="s">
        <v>1383</v>
      </c>
      <c r="K311" t="s">
        <v>1384</v>
      </c>
      <c r="L311" t="s">
        <v>1385</v>
      </c>
      <c r="M311" t="s">
        <v>1386</v>
      </c>
      <c r="N311" s="33" t="s">
        <v>1939</v>
      </c>
      <c r="O311" s="34" t="s">
        <v>1954</v>
      </c>
      <c r="P311" t="s">
        <v>1946</v>
      </c>
    </row>
    <row r="312" spans="1:16" x14ac:dyDescent="0.15">
      <c r="A312" s="4">
        <v>310</v>
      </c>
      <c r="B312" s="4" t="s">
        <v>1389</v>
      </c>
      <c r="C312" t="s">
        <v>1830</v>
      </c>
      <c r="D312" s="76">
        <v>2</v>
      </c>
      <c r="E312" s="4" t="s">
        <v>1388</v>
      </c>
      <c r="F312" t="s">
        <v>1367</v>
      </c>
      <c r="G312" t="s">
        <v>1370</v>
      </c>
      <c r="H312" t="s">
        <v>36</v>
      </c>
      <c r="I312" s="6"/>
      <c r="J312" s="6"/>
      <c r="K312" s="6"/>
      <c r="L312" s="6"/>
      <c r="M312" s="6"/>
      <c r="N312" s="33" t="s">
        <v>1939</v>
      </c>
      <c r="O312" s="34" t="s">
        <v>1950</v>
      </c>
      <c r="P312" t="s">
        <v>1942</v>
      </c>
    </row>
    <row r="313" spans="1:16" x14ac:dyDescent="0.15">
      <c r="A313" s="4">
        <v>311</v>
      </c>
      <c r="B313" s="4" t="s">
        <v>1391</v>
      </c>
      <c r="C313" t="s">
        <v>1831</v>
      </c>
      <c r="D313" s="76">
        <v>3</v>
      </c>
      <c r="E313" s="4" t="s">
        <v>1390</v>
      </c>
      <c r="F313" t="s">
        <v>1962</v>
      </c>
      <c r="G313" t="s">
        <v>1321</v>
      </c>
      <c r="H313" t="s">
        <v>1368</v>
      </c>
      <c r="I313" t="s">
        <v>1367</v>
      </c>
      <c r="J313" t="s">
        <v>1336</v>
      </c>
      <c r="K313" s="6"/>
      <c r="L313" s="6"/>
      <c r="M313" s="6"/>
      <c r="N313" s="33" t="s">
        <v>1939</v>
      </c>
      <c r="O313" s="34" t="s">
        <v>1955</v>
      </c>
      <c r="P313" t="s">
        <v>1947</v>
      </c>
    </row>
    <row r="314" spans="1:16" x14ac:dyDescent="0.15">
      <c r="A314" s="4">
        <v>312</v>
      </c>
      <c r="B314" s="4" t="s">
        <v>1393</v>
      </c>
      <c r="C314" t="s">
        <v>1832</v>
      </c>
      <c r="D314" s="76">
        <v>1</v>
      </c>
      <c r="E314" s="4" t="s">
        <v>1392</v>
      </c>
      <c r="F314" t="s">
        <v>1960</v>
      </c>
      <c r="G314" t="s">
        <v>1367</v>
      </c>
      <c r="H314" t="s">
        <v>1370</v>
      </c>
      <c r="I314" t="s">
        <v>1368</v>
      </c>
      <c r="J314" s="6" t="s">
        <v>1378</v>
      </c>
      <c r="K314" s="6"/>
      <c r="L314" s="6"/>
      <c r="M314" s="6"/>
      <c r="N314" s="33" t="s">
        <v>1939</v>
      </c>
      <c r="O314" s="34" t="s">
        <v>1953</v>
      </c>
      <c r="P314" t="s">
        <v>1945</v>
      </c>
    </row>
    <row r="315" spans="1:16" x14ac:dyDescent="0.15">
      <c r="A315" s="4">
        <v>313</v>
      </c>
      <c r="B315" s="4" t="s">
        <v>1398</v>
      </c>
      <c r="C315" t="s">
        <v>1833</v>
      </c>
      <c r="D315" s="76">
        <v>2</v>
      </c>
      <c r="E315" s="4" t="s">
        <v>1394</v>
      </c>
      <c r="F315" t="s">
        <v>1369</v>
      </c>
      <c r="G315" t="s">
        <v>1364</v>
      </c>
      <c r="H315" t="s">
        <v>1368</v>
      </c>
      <c r="I315" t="s">
        <v>1395</v>
      </c>
      <c r="J315" t="s">
        <v>1396</v>
      </c>
      <c r="K315" t="s">
        <v>1397</v>
      </c>
      <c r="L315" t="s">
        <v>1357</v>
      </c>
      <c r="M315" s="6"/>
      <c r="N315" s="33" t="s">
        <v>1939</v>
      </c>
      <c r="O315" s="34" t="s">
        <v>1955</v>
      </c>
      <c r="P315" t="s">
        <v>1947</v>
      </c>
    </row>
    <row r="316" spans="1:16" x14ac:dyDescent="0.15">
      <c r="A316" s="4">
        <v>314</v>
      </c>
      <c r="B316" s="4" t="s">
        <v>1401</v>
      </c>
      <c r="C316" t="s">
        <v>1835</v>
      </c>
      <c r="D316" s="76">
        <v>2</v>
      </c>
      <c r="E316" s="4" t="s">
        <v>1399</v>
      </c>
      <c r="F316" t="s">
        <v>1367</v>
      </c>
      <c r="G316" t="s">
        <v>1400</v>
      </c>
      <c r="H316" s="6"/>
      <c r="I316" s="6"/>
      <c r="J316" s="6"/>
      <c r="K316" s="6"/>
      <c r="L316" s="6"/>
      <c r="M316" s="6"/>
      <c r="N316" s="33" t="s">
        <v>1939</v>
      </c>
      <c r="O316" s="34" t="s">
        <v>1955</v>
      </c>
      <c r="P316" t="s">
        <v>1947</v>
      </c>
    </row>
    <row r="317" spans="1:16" x14ac:dyDescent="0.15">
      <c r="A317" s="4">
        <v>315</v>
      </c>
      <c r="B317" s="4" t="s">
        <v>1403</v>
      </c>
      <c r="C317" t="s">
        <v>1834</v>
      </c>
      <c r="D317" s="76">
        <v>1</v>
      </c>
      <c r="E317" s="4" t="s">
        <v>1402</v>
      </c>
      <c r="F317" t="s">
        <v>1404</v>
      </c>
      <c r="G317" t="s">
        <v>1340</v>
      </c>
      <c r="H317" s="6"/>
      <c r="I317" s="6"/>
      <c r="J317" s="6"/>
      <c r="K317" s="6"/>
      <c r="L317" s="6"/>
      <c r="M317" s="6"/>
      <c r="N317" s="33" t="s">
        <v>1935</v>
      </c>
      <c r="O317" s="34" t="s">
        <v>1950</v>
      </c>
      <c r="P317" t="s">
        <v>1942</v>
      </c>
    </row>
    <row r="318" spans="1:16" x14ac:dyDescent="0.15">
      <c r="A318" s="4">
        <v>316</v>
      </c>
      <c r="B318" s="4" t="s">
        <v>2029</v>
      </c>
      <c r="C318" t="s">
        <v>1836</v>
      </c>
      <c r="D318" s="76">
        <v>4</v>
      </c>
      <c r="E318" s="4" t="s">
        <v>1406</v>
      </c>
      <c r="F318" t="s">
        <v>1407</v>
      </c>
      <c r="G318" t="s">
        <v>1321</v>
      </c>
      <c r="H318" s="6"/>
      <c r="I318" s="6"/>
      <c r="J318" s="6"/>
      <c r="K318" s="6"/>
      <c r="L318" s="6"/>
      <c r="M318" s="6"/>
      <c r="N318" s="33" t="s">
        <v>1935</v>
      </c>
      <c r="O318" s="34" t="s">
        <v>1954</v>
      </c>
      <c r="P318" t="s">
        <v>1946</v>
      </c>
    </row>
    <row r="319" spans="1:16" x14ac:dyDescent="0.15">
      <c r="A319" s="4">
        <v>317</v>
      </c>
      <c r="B319" s="4" t="s">
        <v>1410</v>
      </c>
      <c r="C319" t="s">
        <v>1837</v>
      </c>
      <c r="D319" s="76">
        <v>2</v>
      </c>
      <c r="E319" s="4" t="s">
        <v>1408</v>
      </c>
      <c r="F319" t="s">
        <v>1407</v>
      </c>
      <c r="G319" t="s">
        <v>1339</v>
      </c>
      <c r="H319" t="s">
        <v>1409</v>
      </c>
      <c r="I319" s="6"/>
      <c r="J319" s="6"/>
      <c r="K319" s="6"/>
      <c r="L319" s="6"/>
      <c r="M319" s="6"/>
      <c r="N319" s="33" t="s">
        <v>1935</v>
      </c>
      <c r="O319" s="34" t="s">
        <v>1954</v>
      </c>
      <c r="P319" t="s">
        <v>1946</v>
      </c>
    </row>
    <row r="320" spans="1:16" x14ac:dyDescent="0.15">
      <c r="A320" s="4">
        <v>318</v>
      </c>
      <c r="B320" s="4" t="s">
        <v>1412</v>
      </c>
      <c r="C320" t="s">
        <v>1838</v>
      </c>
      <c r="D320" s="76">
        <v>2</v>
      </c>
      <c r="E320" s="4" t="s">
        <v>1411</v>
      </c>
      <c r="F320" t="s">
        <v>1404</v>
      </c>
      <c r="G320" t="s">
        <v>170</v>
      </c>
      <c r="H320" t="s">
        <v>1409</v>
      </c>
      <c r="I320" s="6"/>
      <c r="J320" s="6"/>
      <c r="K320" s="6"/>
      <c r="L320" s="6"/>
      <c r="M320" s="6"/>
      <c r="N320" s="33" t="s">
        <v>1935</v>
      </c>
      <c r="O320" s="34" t="s">
        <v>1954</v>
      </c>
      <c r="P320" t="s">
        <v>1946</v>
      </c>
    </row>
    <row r="321" spans="1:16" x14ac:dyDescent="0.15">
      <c r="A321" s="4">
        <v>319</v>
      </c>
      <c r="B321" s="4" t="s">
        <v>1415</v>
      </c>
      <c r="C321" t="s">
        <v>1839</v>
      </c>
      <c r="D321" s="76">
        <v>6</v>
      </c>
      <c r="E321" s="4" t="s">
        <v>1413</v>
      </c>
      <c r="F321" t="s">
        <v>1404</v>
      </c>
      <c r="G321" t="s">
        <v>1414</v>
      </c>
      <c r="H321" s="6"/>
      <c r="I321" s="6"/>
      <c r="J321" s="6"/>
      <c r="K321" s="6"/>
      <c r="L321" s="6"/>
      <c r="M321" s="6"/>
      <c r="N321" s="33" t="s">
        <v>1935</v>
      </c>
      <c r="O321" s="34" t="s">
        <v>1954</v>
      </c>
      <c r="P321" t="s">
        <v>1946</v>
      </c>
    </row>
    <row r="322" spans="1:16" x14ac:dyDescent="0.15">
      <c r="A322" s="4">
        <v>320</v>
      </c>
      <c r="B322" s="4" t="s">
        <v>1417</v>
      </c>
      <c r="C322" t="s">
        <v>1840</v>
      </c>
      <c r="D322" s="76">
        <v>4</v>
      </c>
      <c r="E322" s="4" t="s">
        <v>1416</v>
      </c>
      <c r="F322" t="s">
        <v>163</v>
      </c>
      <c r="G322" t="s">
        <v>1405</v>
      </c>
      <c r="H322" s="6"/>
      <c r="I322" s="6"/>
      <c r="J322" s="6"/>
      <c r="K322" s="6"/>
      <c r="L322" s="6"/>
      <c r="M322" s="6"/>
      <c r="N322" s="33" t="s">
        <v>1937</v>
      </c>
      <c r="O322" s="34" t="s">
        <v>1959</v>
      </c>
      <c r="P322" t="s">
        <v>1948</v>
      </c>
    </row>
    <row r="323" spans="1:16" x14ac:dyDescent="0.15">
      <c r="A323" s="4">
        <v>321</v>
      </c>
      <c r="B323" s="4" t="s">
        <v>1419</v>
      </c>
      <c r="C323" t="s">
        <v>1841</v>
      </c>
      <c r="D323" s="76">
        <v>4</v>
      </c>
      <c r="E323" s="4" t="s">
        <v>1418</v>
      </c>
      <c r="F323" t="s">
        <v>1404</v>
      </c>
      <c r="G323" t="s">
        <v>1327</v>
      </c>
      <c r="H323" t="s">
        <v>1321</v>
      </c>
      <c r="I323" t="s">
        <v>1319</v>
      </c>
      <c r="J323" t="s">
        <v>1320</v>
      </c>
      <c r="K323" t="s">
        <v>1409</v>
      </c>
      <c r="L323" s="6"/>
      <c r="M323" s="6"/>
      <c r="N323" s="33" t="s">
        <v>1935</v>
      </c>
      <c r="O323" s="34" t="s">
        <v>1954</v>
      </c>
      <c r="P323" t="s">
        <v>1946</v>
      </c>
    </row>
    <row r="324" spans="1:16" x14ac:dyDescent="0.15">
      <c r="A324" s="4">
        <v>322</v>
      </c>
      <c r="B324" s="4" t="s">
        <v>1421</v>
      </c>
      <c r="C324" t="s">
        <v>1842</v>
      </c>
      <c r="D324" s="76">
        <v>2</v>
      </c>
      <c r="E324" s="4" t="s">
        <v>1420</v>
      </c>
      <c r="F324" t="s">
        <v>1371</v>
      </c>
      <c r="G324" t="s">
        <v>269</v>
      </c>
      <c r="H324" t="s">
        <v>1404</v>
      </c>
      <c r="I324" t="s">
        <v>241</v>
      </c>
      <c r="J324" s="6"/>
      <c r="K324" s="6"/>
      <c r="L324" s="6"/>
      <c r="M324" s="6"/>
      <c r="N324" s="33" t="s">
        <v>1939</v>
      </c>
      <c r="O324" s="34" t="s">
        <v>1954</v>
      </c>
      <c r="P324" t="s">
        <v>1946</v>
      </c>
    </row>
    <row r="325" spans="1:16" x14ac:dyDescent="0.15">
      <c r="A325" s="4">
        <v>323</v>
      </c>
      <c r="B325" s="4" t="s">
        <v>1426</v>
      </c>
      <c r="C325" t="s">
        <v>1843</v>
      </c>
      <c r="D325" s="76">
        <v>2</v>
      </c>
      <c r="E325" s="4" t="s">
        <v>1422</v>
      </c>
      <c r="F325" t="s">
        <v>1360</v>
      </c>
      <c r="G325" t="s">
        <v>1423</v>
      </c>
      <c r="H325" t="s">
        <v>1363</v>
      </c>
      <c r="I325" t="s">
        <v>1321</v>
      </c>
      <c r="J325" t="s">
        <v>1424</v>
      </c>
      <c r="K325" t="s">
        <v>1370</v>
      </c>
      <c r="L325" t="s">
        <v>1368</v>
      </c>
      <c r="M325" t="s">
        <v>1425</v>
      </c>
      <c r="N325" s="33" t="s">
        <v>1939</v>
      </c>
      <c r="O325" s="34" t="s">
        <v>1954</v>
      </c>
      <c r="P325" t="s">
        <v>1946</v>
      </c>
    </row>
    <row r="326" spans="1:16" x14ac:dyDescent="0.15">
      <c r="A326" s="4">
        <v>324</v>
      </c>
      <c r="B326" s="4" t="s">
        <v>1428</v>
      </c>
      <c r="C326" t="s">
        <v>1844</v>
      </c>
      <c r="D326" s="76">
        <v>4</v>
      </c>
      <c r="E326" s="4" t="s">
        <v>1427</v>
      </c>
      <c r="F326" t="s">
        <v>1423</v>
      </c>
      <c r="G326" t="s">
        <v>1356</v>
      </c>
      <c r="H326" t="s">
        <v>1368</v>
      </c>
      <c r="I326" s="6"/>
      <c r="J326" s="6"/>
      <c r="K326" s="6"/>
      <c r="L326" s="6"/>
      <c r="M326" s="6"/>
      <c r="N326" s="33" t="s">
        <v>1940</v>
      </c>
      <c r="O326" s="34" t="s">
        <v>1953</v>
      </c>
      <c r="P326" t="s">
        <v>1945</v>
      </c>
    </row>
    <row r="327" spans="1:16" x14ac:dyDescent="0.15">
      <c r="A327" s="4">
        <v>325</v>
      </c>
      <c r="B327" s="4" t="s">
        <v>1432</v>
      </c>
      <c r="C327" t="s">
        <v>1845</v>
      </c>
      <c r="D327" s="76">
        <v>4</v>
      </c>
      <c r="E327" s="4" t="s">
        <v>1429</v>
      </c>
      <c r="F327" t="s">
        <v>1430</v>
      </c>
      <c r="G327" t="s">
        <v>1320</v>
      </c>
      <c r="H327" t="s">
        <v>1357</v>
      </c>
      <c r="I327" t="s">
        <v>1330</v>
      </c>
      <c r="J327" t="s">
        <v>1423</v>
      </c>
      <c r="K327" s="6"/>
      <c r="L327" s="6"/>
      <c r="M327" s="6"/>
      <c r="N327" s="33" t="s">
        <v>1940</v>
      </c>
      <c r="O327" s="34" t="s">
        <v>1959</v>
      </c>
      <c r="P327" t="s">
        <v>1948</v>
      </c>
    </row>
    <row r="328" spans="1:16" x14ac:dyDescent="0.15">
      <c r="A328" s="4">
        <v>326</v>
      </c>
      <c r="B328" s="4" t="s">
        <v>1435</v>
      </c>
      <c r="C328" t="s">
        <v>1846</v>
      </c>
      <c r="D328" s="76">
        <v>1</v>
      </c>
      <c r="E328" s="4" t="s">
        <v>1433</v>
      </c>
      <c r="F328" t="s">
        <v>1423</v>
      </c>
      <c r="G328" t="s">
        <v>1434</v>
      </c>
      <c r="H328" t="s">
        <v>1424</v>
      </c>
      <c r="I328" t="s">
        <v>24</v>
      </c>
      <c r="J328" s="6"/>
      <c r="K328" s="6"/>
      <c r="L328" s="6"/>
      <c r="M328" s="6"/>
      <c r="N328" s="33" t="s">
        <v>1939</v>
      </c>
      <c r="O328" s="34" t="s">
        <v>1955</v>
      </c>
      <c r="P328" t="s">
        <v>1947</v>
      </c>
    </row>
    <row r="329" spans="1:16" x14ac:dyDescent="0.15">
      <c r="A329" s="4">
        <v>327</v>
      </c>
      <c r="B329" s="4" t="s">
        <v>1438</v>
      </c>
      <c r="C329" t="s">
        <v>1847</v>
      </c>
      <c r="D329" s="76">
        <v>3</v>
      </c>
      <c r="E329" s="4" t="s">
        <v>1436</v>
      </c>
      <c r="F329" t="s">
        <v>1423</v>
      </c>
      <c r="G329" t="s">
        <v>1437</v>
      </c>
      <c r="H329" t="s">
        <v>1360</v>
      </c>
      <c r="I329" s="6"/>
      <c r="J329" s="6"/>
      <c r="K329" s="6"/>
      <c r="L329" s="6"/>
      <c r="M329" s="6"/>
      <c r="N329" s="33" t="s">
        <v>1939</v>
      </c>
      <c r="O329" s="34" t="s">
        <v>1955</v>
      </c>
      <c r="P329" t="s">
        <v>1947</v>
      </c>
    </row>
    <row r="330" spans="1:16" x14ac:dyDescent="0.15">
      <c r="A330" s="4">
        <v>328</v>
      </c>
      <c r="B330" s="4" t="s">
        <v>1440</v>
      </c>
      <c r="C330" t="s">
        <v>1848</v>
      </c>
      <c r="D330" s="76">
        <v>3</v>
      </c>
      <c r="E330" s="4" t="s">
        <v>1439</v>
      </c>
      <c r="F330" t="s">
        <v>1405</v>
      </c>
      <c r="G330" t="s">
        <v>1423</v>
      </c>
      <c r="H330" t="s">
        <v>1431</v>
      </c>
      <c r="I330" s="6"/>
      <c r="J330" s="6"/>
      <c r="K330" s="6"/>
      <c r="L330" s="6"/>
      <c r="M330" s="6"/>
      <c r="N330" s="33" t="s">
        <v>1937</v>
      </c>
      <c r="O330" s="34" t="s">
        <v>1959</v>
      </c>
      <c r="P330" t="s">
        <v>1948</v>
      </c>
    </row>
    <row r="331" spans="1:16" x14ac:dyDescent="0.15">
      <c r="A331" s="4">
        <v>329</v>
      </c>
      <c r="B331" s="4" t="s">
        <v>1443</v>
      </c>
      <c r="C331" t="s">
        <v>1849</v>
      </c>
      <c r="D331" s="76">
        <v>2</v>
      </c>
      <c r="E331" s="4" t="s">
        <v>1441</v>
      </c>
      <c r="F331" t="s">
        <v>1423</v>
      </c>
      <c r="G331" t="s">
        <v>1442</v>
      </c>
      <c r="H331" t="s">
        <v>1327</v>
      </c>
      <c r="I331" t="s">
        <v>116</v>
      </c>
      <c r="J331" t="s">
        <v>69</v>
      </c>
      <c r="K331" s="6"/>
      <c r="L331" s="6"/>
      <c r="M331" s="6"/>
      <c r="N331" s="33" t="s">
        <v>1940</v>
      </c>
      <c r="O331" s="34" t="s">
        <v>1950</v>
      </c>
      <c r="P331" t="s">
        <v>1942</v>
      </c>
    </row>
    <row r="332" spans="1:16" x14ac:dyDescent="0.15">
      <c r="A332" s="4">
        <v>330</v>
      </c>
      <c r="B332" s="4" t="s">
        <v>1445</v>
      </c>
      <c r="C332" t="s">
        <v>1850</v>
      </c>
      <c r="D332" s="76">
        <v>2</v>
      </c>
      <c r="E332" s="4" t="s">
        <v>1444</v>
      </c>
      <c r="F332" t="s">
        <v>1344</v>
      </c>
      <c r="G332" t="s">
        <v>1327</v>
      </c>
      <c r="H332" t="s">
        <v>1423</v>
      </c>
      <c r="I332" t="s">
        <v>1335</v>
      </c>
      <c r="J332" t="s">
        <v>1368</v>
      </c>
      <c r="K332" t="s">
        <v>1356</v>
      </c>
      <c r="L332" s="6"/>
      <c r="M332" s="6"/>
      <c r="N332" s="33" t="s">
        <v>1935</v>
      </c>
      <c r="O332" s="34" t="s">
        <v>1950</v>
      </c>
      <c r="P332" t="s">
        <v>1942</v>
      </c>
    </row>
    <row r="333" spans="1:16" x14ac:dyDescent="0.15">
      <c r="A333" s="4">
        <v>331</v>
      </c>
      <c r="B333" s="4" t="s">
        <v>1452</v>
      </c>
      <c r="C333" t="s">
        <v>1851</v>
      </c>
      <c r="D333" s="76">
        <v>1</v>
      </c>
      <c r="E333" s="4" t="s">
        <v>1446</v>
      </c>
      <c r="F333" t="s">
        <v>1447</v>
      </c>
      <c r="G333" t="s">
        <v>1448</v>
      </c>
      <c r="H333" t="s">
        <v>1449</v>
      </c>
      <c r="I333" t="s">
        <v>1450</v>
      </c>
      <c r="J333" t="s">
        <v>134</v>
      </c>
      <c r="K333" t="s">
        <v>1451</v>
      </c>
      <c r="L333" s="6"/>
      <c r="M333" s="6"/>
      <c r="N333" s="33" t="s">
        <v>1938</v>
      </c>
      <c r="O333" s="34" t="s">
        <v>1952</v>
      </c>
      <c r="P333" t="s">
        <v>1944</v>
      </c>
    </row>
    <row r="334" spans="1:16" x14ac:dyDescent="0.15">
      <c r="A334" s="4">
        <v>332</v>
      </c>
      <c r="B334" s="4" t="s">
        <v>1459</v>
      </c>
      <c r="C334" t="s">
        <v>1852</v>
      </c>
      <c r="D334" s="76">
        <v>1</v>
      </c>
      <c r="E334" s="4" t="s">
        <v>1454</v>
      </c>
      <c r="F334" t="s">
        <v>1455</v>
      </c>
      <c r="G334" t="s">
        <v>1456</v>
      </c>
      <c r="H334" t="s">
        <v>1453</v>
      </c>
      <c r="I334" t="s">
        <v>1451</v>
      </c>
      <c r="J334" t="s">
        <v>1457</v>
      </c>
      <c r="K334" t="s">
        <v>1449</v>
      </c>
      <c r="L334" t="s">
        <v>1458</v>
      </c>
      <c r="M334" s="6"/>
      <c r="N334" s="33" t="s">
        <v>1938</v>
      </c>
      <c r="O334" s="34" t="s">
        <v>1952</v>
      </c>
      <c r="P334" t="s">
        <v>1944</v>
      </c>
    </row>
    <row r="335" spans="1:16" x14ac:dyDescent="0.15">
      <c r="A335" s="4">
        <v>333</v>
      </c>
      <c r="B335" s="4" t="s">
        <v>2028</v>
      </c>
      <c r="C335" t="s">
        <v>1853</v>
      </c>
      <c r="D335" s="76">
        <v>1</v>
      </c>
      <c r="E335" s="4" t="s">
        <v>1460</v>
      </c>
      <c r="F335" t="s">
        <v>1451</v>
      </c>
      <c r="G335" t="s">
        <v>1448</v>
      </c>
      <c r="H335" t="s">
        <v>1461</v>
      </c>
      <c r="I335" s="6"/>
      <c r="J335" s="6"/>
      <c r="K335" s="6"/>
      <c r="L335" s="6"/>
      <c r="M335" s="6"/>
      <c r="N335" s="33" t="s">
        <v>1940</v>
      </c>
      <c r="O335" s="34" t="s">
        <v>1950</v>
      </c>
      <c r="P335" t="s">
        <v>1942</v>
      </c>
    </row>
    <row r="336" spans="1:16" x14ac:dyDescent="0.15">
      <c r="A336" s="4">
        <v>334</v>
      </c>
      <c r="B336" s="4" t="s">
        <v>1465</v>
      </c>
      <c r="C336" t="s">
        <v>1854</v>
      </c>
      <c r="D336" s="76">
        <v>2</v>
      </c>
      <c r="E336" s="4" t="s">
        <v>1462</v>
      </c>
      <c r="F336" t="s">
        <v>80</v>
      </c>
      <c r="G336" t="s">
        <v>1448</v>
      </c>
      <c r="H336" t="s">
        <v>1463</v>
      </c>
      <c r="I336" t="s">
        <v>1464</v>
      </c>
      <c r="J336" t="s">
        <v>1451</v>
      </c>
      <c r="K336" t="s">
        <v>1461</v>
      </c>
      <c r="L336" s="6"/>
      <c r="M336" s="6"/>
      <c r="N336" s="33" t="s">
        <v>1939</v>
      </c>
      <c r="O336" s="34" t="s">
        <v>1950</v>
      </c>
      <c r="P336" t="s">
        <v>1942</v>
      </c>
    </row>
    <row r="337" spans="1:16" x14ac:dyDescent="0.15">
      <c r="A337" s="4">
        <v>335</v>
      </c>
      <c r="B337" s="4" t="s">
        <v>1470</v>
      </c>
      <c r="C337" t="s">
        <v>1855</v>
      </c>
      <c r="D337" s="76">
        <v>1</v>
      </c>
      <c r="E337" s="4" t="s">
        <v>1466</v>
      </c>
      <c r="F337" t="s">
        <v>1467</v>
      </c>
      <c r="G337" t="s">
        <v>1468</v>
      </c>
      <c r="H337" t="s">
        <v>1469</v>
      </c>
      <c r="I337" t="s">
        <v>1451</v>
      </c>
      <c r="J337" t="s">
        <v>1449</v>
      </c>
      <c r="K337" s="6"/>
      <c r="L337" s="6"/>
      <c r="M337" s="6"/>
      <c r="N337" s="33" t="s">
        <v>1937</v>
      </c>
      <c r="O337" s="34" t="s">
        <v>1959</v>
      </c>
      <c r="P337" t="s">
        <v>1948</v>
      </c>
    </row>
    <row r="338" spans="1:16" x14ac:dyDescent="0.15">
      <c r="A338" s="4">
        <v>336</v>
      </c>
      <c r="B338" s="4" t="s">
        <v>2027</v>
      </c>
      <c r="C338" t="s">
        <v>1856</v>
      </c>
      <c r="D338" s="76">
        <v>1</v>
      </c>
      <c r="E338" s="4" t="s">
        <v>1471</v>
      </c>
      <c r="F338" t="s">
        <v>1451</v>
      </c>
      <c r="G338" t="s">
        <v>1461</v>
      </c>
      <c r="H338" t="s">
        <v>60</v>
      </c>
      <c r="I338" t="s">
        <v>1448</v>
      </c>
      <c r="J338" t="s">
        <v>1472</v>
      </c>
      <c r="K338" s="6"/>
      <c r="L338" s="6"/>
      <c r="M338" s="6"/>
      <c r="N338" s="33" t="s">
        <v>1939</v>
      </c>
      <c r="O338" s="34" t="s">
        <v>1950</v>
      </c>
      <c r="P338" t="s">
        <v>1942</v>
      </c>
    </row>
    <row r="339" spans="1:16" x14ac:dyDescent="0.15">
      <c r="A339" s="4">
        <v>337</v>
      </c>
      <c r="B339" s="4" t="s">
        <v>1474</v>
      </c>
      <c r="C339" t="s">
        <v>1857</v>
      </c>
      <c r="D339" s="76">
        <v>1</v>
      </c>
      <c r="E339" s="4" t="s">
        <v>1473</v>
      </c>
      <c r="F339" t="s">
        <v>1455</v>
      </c>
      <c r="G339" t="s">
        <v>1451</v>
      </c>
      <c r="H339" t="s">
        <v>1472</v>
      </c>
      <c r="I339" t="s">
        <v>1461</v>
      </c>
      <c r="J339" t="s">
        <v>1448</v>
      </c>
      <c r="K339" s="6"/>
      <c r="L339" s="6"/>
      <c r="M339" s="6"/>
      <c r="N339" s="33" t="s">
        <v>1940</v>
      </c>
      <c r="O339" s="34" t="s">
        <v>1953</v>
      </c>
      <c r="P339" t="s">
        <v>1945</v>
      </c>
    </row>
    <row r="340" spans="1:16" x14ac:dyDescent="0.15">
      <c r="A340" s="4">
        <v>338</v>
      </c>
      <c r="B340" s="4" t="s">
        <v>1477</v>
      </c>
      <c r="C340" t="s">
        <v>1858</v>
      </c>
      <c r="D340" s="76">
        <v>1</v>
      </c>
      <c r="E340" s="4" t="s">
        <v>1475</v>
      </c>
      <c r="F340" t="s">
        <v>1448</v>
      </c>
      <c r="G340" t="s">
        <v>167</v>
      </c>
      <c r="H340" t="s">
        <v>1476</v>
      </c>
      <c r="I340" t="s">
        <v>1461</v>
      </c>
      <c r="J340" t="s">
        <v>1451</v>
      </c>
      <c r="K340" s="6"/>
      <c r="L340" s="6"/>
      <c r="M340" s="6"/>
      <c r="N340" s="33" t="s">
        <v>1939</v>
      </c>
      <c r="O340" s="34" t="s">
        <v>1950</v>
      </c>
      <c r="P340" t="s">
        <v>1942</v>
      </c>
    </row>
    <row r="341" spans="1:16" x14ac:dyDescent="0.15">
      <c r="A341" s="4">
        <v>339</v>
      </c>
      <c r="B341" s="4" t="s">
        <v>1482</v>
      </c>
      <c r="C341" t="s">
        <v>1859</v>
      </c>
      <c r="D341" s="76">
        <v>2</v>
      </c>
      <c r="E341" s="4" t="s">
        <v>1478</v>
      </c>
      <c r="F341" t="s">
        <v>1479</v>
      </c>
      <c r="G341" t="s">
        <v>1451</v>
      </c>
      <c r="H341" t="s">
        <v>1481</v>
      </c>
      <c r="I341" t="s">
        <v>1480</v>
      </c>
      <c r="J341" s="6"/>
      <c r="K341" s="6"/>
      <c r="L341" s="6"/>
      <c r="M341" s="6"/>
      <c r="N341" s="33" t="s">
        <v>1939</v>
      </c>
      <c r="O341" s="34" t="s">
        <v>1950</v>
      </c>
      <c r="P341" t="s">
        <v>1942</v>
      </c>
    </row>
    <row r="342" spans="1:16" x14ac:dyDescent="0.15">
      <c r="A342" s="4">
        <v>340</v>
      </c>
      <c r="B342" s="4" t="s">
        <v>1487</v>
      </c>
      <c r="C342" t="s">
        <v>1860</v>
      </c>
      <c r="D342" s="76">
        <v>4</v>
      </c>
      <c r="E342" s="4" t="s">
        <v>1483</v>
      </c>
      <c r="F342" t="s">
        <v>1484</v>
      </c>
      <c r="G342" t="s">
        <v>1485</v>
      </c>
      <c r="H342" t="s">
        <v>1461</v>
      </c>
      <c r="I342" t="s">
        <v>1486</v>
      </c>
      <c r="J342" s="6"/>
      <c r="K342" s="6"/>
      <c r="L342" s="6"/>
      <c r="M342" s="6"/>
      <c r="N342" s="33" t="s">
        <v>1939</v>
      </c>
      <c r="O342" s="34" t="s">
        <v>1950</v>
      </c>
      <c r="P342" t="s">
        <v>1942</v>
      </c>
    </row>
    <row r="343" spans="1:16" x14ac:dyDescent="0.15">
      <c r="A343" s="4">
        <v>341</v>
      </c>
      <c r="B343" s="4" t="s">
        <v>1493</v>
      </c>
      <c r="C343" t="s">
        <v>1861</v>
      </c>
      <c r="D343" s="76">
        <v>3</v>
      </c>
      <c r="E343" s="4" t="s">
        <v>1490</v>
      </c>
      <c r="F343" t="s">
        <v>1472</v>
      </c>
      <c r="G343" t="s">
        <v>1486</v>
      </c>
      <c r="H343" t="s">
        <v>1491</v>
      </c>
      <c r="I343" t="s">
        <v>1492</v>
      </c>
      <c r="J343" s="6"/>
      <c r="K343" s="6"/>
      <c r="L343" s="6"/>
      <c r="M343" s="6"/>
      <c r="N343" s="33" t="s">
        <v>1940</v>
      </c>
      <c r="O343" s="34" t="s">
        <v>1954</v>
      </c>
      <c r="P343" t="s">
        <v>1946</v>
      </c>
    </row>
    <row r="344" spans="1:16" x14ac:dyDescent="0.15">
      <c r="A344" s="4">
        <v>342</v>
      </c>
      <c r="B344" s="4" t="s">
        <v>2026</v>
      </c>
      <c r="C344" t="s">
        <v>1862</v>
      </c>
      <c r="D344" s="76">
        <v>2</v>
      </c>
      <c r="E344" s="4" t="s">
        <v>1494</v>
      </c>
      <c r="F344" t="s">
        <v>1495</v>
      </c>
      <c r="G344" t="s">
        <v>1486</v>
      </c>
      <c r="H344" t="s">
        <v>1449</v>
      </c>
      <c r="I344" t="s">
        <v>1484</v>
      </c>
      <c r="J344" s="6"/>
      <c r="K344" s="6"/>
      <c r="L344" s="6"/>
      <c r="M344" s="6"/>
      <c r="N344" s="33" t="s">
        <v>1935</v>
      </c>
      <c r="O344" s="34" t="s">
        <v>1954</v>
      </c>
      <c r="P344" t="s">
        <v>1946</v>
      </c>
    </row>
    <row r="345" spans="1:16" x14ac:dyDescent="0.15">
      <c r="A345" s="4">
        <v>343</v>
      </c>
      <c r="B345" s="4" t="s">
        <v>2025</v>
      </c>
      <c r="C345" t="s">
        <v>1863</v>
      </c>
      <c r="D345" s="76">
        <v>1</v>
      </c>
      <c r="E345" s="4" t="s">
        <v>1496</v>
      </c>
      <c r="F345" t="s">
        <v>1457</v>
      </c>
      <c r="G345" t="s">
        <v>1497</v>
      </c>
      <c r="H345" t="s">
        <v>1486</v>
      </c>
      <c r="I345" t="s">
        <v>1472</v>
      </c>
      <c r="J345" s="6"/>
      <c r="K345" s="6"/>
      <c r="L345" s="6"/>
      <c r="M345" s="6"/>
      <c r="N345" s="33" t="s">
        <v>1940</v>
      </c>
      <c r="O345" s="34" t="s">
        <v>1955</v>
      </c>
      <c r="P345" t="s">
        <v>1947</v>
      </c>
    </row>
    <row r="346" spans="1:16" x14ac:dyDescent="0.15">
      <c r="A346" s="4">
        <v>344</v>
      </c>
      <c r="B346" s="4" t="s">
        <v>1499</v>
      </c>
      <c r="C346" t="s">
        <v>1864</v>
      </c>
      <c r="D346" s="76">
        <v>2</v>
      </c>
      <c r="E346" s="4" t="s">
        <v>1498</v>
      </c>
      <c r="F346" t="s">
        <v>1467</v>
      </c>
      <c r="G346" t="s">
        <v>1455</v>
      </c>
      <c r="H346" t="s">
        <v>1486</v>
      </c>
      <c r="I346" t="s">
        <v>1485</v>
      </c>
      <c r="J346" s="6"/>
      <c r="K346" s="6"/>
      <c r="L346" s="6"/>
      <c r="M346" s="6"/>
      <c r="N346" s="33" t="s">
        <v>1938</v>
      </c>
      <c r="O346" s="34" t="s">
        <v>1952</v>
      </c>
      <c r="P346" t="s">
        <v>1944</v>
      </c>
    </row>
    <row r="347" spans="1:16" x14ac:dyDescent="0.15">
      <c r="A347" s="4">
        <v>345</v>
      </c>
      <c r="B347" s="4" t="s">
        <v>1502</v>
      </c>
      <c r="C347" t="s">
        <v>1865</v>
      </c>
      <c r="D347" s="76">
        <v>1</v>
      </c>
      <c r="E347" s="4" t="s">
        <v>1500</v>
      </c>
      <c r="F347" t="s">
        <v>1484</v>
      </c>
      <c r="G347" t="s">
        <v>1448</v>
      </c>
      <c r="H347" t="s">
        <v>1501</v>
      </c>
      <c r="I347" t="s">
        <v>1461</v>
      </c>
      <c r="J347" t="s">
        <v>1476</v>
      </c>
      <c r="K347" t="s">
        <v>1486</v>
      </c>
      <c r="L347" s="6"/>
      <c r="M347" s="6"/>
      <c r="N347" s="33" t="s">
        <v>1936</v>
      </c>
      <c r="O347" s="34" t="s">
        <v>1950</v>
      </c>
      <c r="P347" t="s">
        <v>1942</v>
      </c>
    </row>
    <row r="348" spans="1:16" x14ac:dyDescent="0.15">
      <c r="A348" s="4">
        <v>346</v>
      </c>
      <c r="B348" s="4" t="s">
        <v>1866</v>
      </c>
      <c r="C348" t="s">
        <v>1867</v>
      </c>
      <c r="D348" s="76">
        <v>3</v>
      </c>
      <c r="E348" s="4" t="s">
        <v>1503</v>
      </c>
      <c r="F348" t="s">
        <v>1504</v>
      </c>
      <c r="G348" t="s">
        <v>1486</v>
      </c>
      <c r="H348" t="s">
        <v>1449</v>
      </c>
      <c r="I348" t="s">
        <v>1505</v>
      </c>
      <c r="J348" s="6"/>
      <c r="K348" s="6"/>
      <c r="L348" s="6"/>
      <c r="M348" s="6"/>
      <c r="N348" s="33" t="s">
        <v>1935</v>
      </c>
      <c r="O348" s="34" t="s">
        <v>1950</v>
      </c>
      <c r="P348" t="s">
        <v>1942</v>
      </c>
    </row>
    <row r="349" spans="1:16" x14ac:dyDescent="0.15">
      <c r="A349" s="4">
        <v>347</v>
      </c>
      <c r="B349" s="4" t="s">
        <v>1510</v>
      </c>
      <c r="C349" t="s">
        <v>1868</v>
      </c>
      <c r="D349" s="76">
        <v>3</v>
      </c>
      <c r="E349" s="4" t="s">
        <v>1506</v>
      </c>
      <c r="F349" t="s">
        <v>1464</v>
      </c>
      <c r="G349" t="s">
        <v>1507</v>
      </c>
      <c r="H349" t="s">
        <v>1472</v>
      </c>
      <c r="I349" t="s">
        <v>1508</v>
      </c>
      <c r="J349" t="s">
        <v>1509</v>
      </c>
      <c r="K349" t="s">
        <v>1448</v>
      </c>
      <c r="L349" s="6"/>
      <c r="M349" s="6"/>
      <c r="N349" s="33" t="s">
        <v>1939</v>
      </c>
      <c r="O349" s="34" t="s">
        <v>1955</v>
      </c>
      <c r="P349" t="s">
        <v>1947</v>
      </c>
    </row>
    <row r="350" spans="1:16" x14ac:dyDescent="0.15">
      <c r="A350" s="4">
        <v>348</v>
      </c>
      <c r="B350" s="4" t="s">
        <v>1513</v>
      </c>
      <c r="C350" t="s">
        <v>1869</v>
      </c>
      <c r="D350" s="76">
        <v>1</v>
      </c>
      <c r="E350" s="4" t="s">
        <v>1511</v>
      </c>
      <c r="F350" t="s">
        <v>170</v>
      </c>
      <c r="G350" t="s">
        <v>1512</v>
      </c>
      <c r="H350" t="s">
        <v>1509</v>
      </c>
      <c r="I350" t="s">
        <v>1449</v>
      </c>
      <c r="J350" t="s">
        <v>1450</v>
      </c>
      <c r="K350" t="s">
        <v>1448</v>
      </c>
      <c r="L350" s="6"/>
      <c r="M350" s="6"/>
      <c r="N350" s="33" t="s">
        <v>1939</v>
      </c>
      <c r="O350" s="34" t="s">
        <v>1955</v>
      </c>
      <c r="P350" t="s">
        <v>1947</v>
      </c>
    </row>
    <row r="351" spans="1:16" x14ac:dyDescent="0.15">
      <c r="A351" s="4">
        <v>349</v>
      </c>
      <c r="B351" s="4" t="s">
        <v>2024</v>
      </c>
      <c r="C351" t="s">
        <v>1870</v>
      </c>
      <c r="D351" s="76">
        <v>3</v>
      </c>
      <c r="E351" s="4" t="s">
        <v>1514</v>
      </c>
      <c r="F351" t="s">
        <v>50</v>
      </c>
      <c r="G351" t="s">
        <v>1449</v>
      </c>
      <c r="H351" t="s">
        <v>1509</v>
      </c>
      <c r="I351" t="s">
        <v>1508</v>
      </c>
      <c r="J351" s="6"/>
      <c r="K351" s="6"/>
      <c r="L351" s="6"/>
      <c r="M351" s="6"/>
      <c r="N351" s="33" t="s">
        <v>1939</v>
      </c>
      <c r="O351" s="34" t="s">
        <v>1955</v>
      </c>
      <c r="P351" t="s">
        <v>1947</v>
      </c>
    </row>
    <row r="352" spans="1:16" x14ac:dyDescent="0.15">
      <c r="A352" s="4">
        <v>350</v>
      </c>
      <c r="B352" s="4" t="s">
        <v>1517</v>
      </c>
      <c r="C352" t="s">
        <v>1871</v>
      </c>
      <c r="D352" s="76">
        <v>2</v>
      </c>
      <c r="E352" s="4" t="s">
        <v>1515</v>
      </c>
      <c r="F352" t="s">
        <v>1516</v>
      </c>
      <c r="G352" t="s">
        <v>1509</v>
      </c>
      <c r="H352" t="s">
        <v>1449</v>
      </c>
      <c r="I352" t="s">
        <v>1448</v>
      </c>
      <c r="J352" t="s">
        <v>1461</v>
      </c>
      <c r="K352" t="s">
        <v>1507</v>
      </c>
      <c r="L352" s="6"/>
      <c r="M352" s="6"/>
      <c r="N352" s="33" t="s">
        <v>1939</v>
      </c>
      <c r="O352" s="34" t="s">
        <v>1955</v>
      </c>
      <c r="P352" t="s">
        <v>1947</v>
      </c>
    </row>
    <row r="353" spans="1:16" x14ac:dyDescent="0.15">
      <c r="A353" s="4">
        <v>351</v>
      </c>
      <c r="B353" s="4" t="s">
        <v>1520</v>
      </c>
      <c r="C353" t="s">
        <v>1872</v>
      </c>
      <c r="D353" s="76">
        <v>2</v>
      </c>
      <c r="E353" s="4" t="s">
        <v>1518</v>
      </c>
      <c r="F353" t="s">
        <v>1507</v>
      </c>
      <c r="G353" t="s">
        <v>1448</v>
      </c>
      <c r="H353" t="s">
        <v>1464</v>
      </c>
      <c r="I353" t="s">
        <v>1960</v>
      </c>
      <c r="J353" t="s">
        <v>1512</v>
      </c>
      <c r="K353" t="s">
        <v>1519</v>
      </c>
      <c r="L353" t="s">
        <v>1509</v>
      </c>
      <c r="M353" s="6"/>
      <c r="N353" s="33" t="s">
        <v>1939</v>
      </c>
      <c r="O353" s="34" t="s">
        <v>1950</v>
      </c>
      <c r="P353" t="s">
        <v>1942</v>
      </c>
    </row>
    <row r="354" spans="1:16" x14ac:dyDescent="0.15">
      <c r="A354" s="4">
        <v>352</v>
      </c>
      <c r="B354" s="4" t="s">
        <v>1524</v>
      </c>
      <c r="C354" t="s">
        <v>1873</v>
      </c>
      <c r="D354" s="76">
        <v>3</v>
      </c>
      <c r="E354" s="4" t="s">
        <v>1521</v>
      </c>
      <c r="F354" t="s">
        <v>1522</v>
      </c>
      <c r="G354" t="s">
        <v>1523</v>
      </c>
      <c r="H354" t="s">
        <v>1509</v>
      </c>
      <c r="I354" t="s">
        <v>1461</v>
      </c>
      <c r="J354" t="s">
        <v>1448</v>
      </c>
      <c r="K354" s="6"/>
      <c r="L354" s="6"/>
      <c r="M354" s="6"/>
      <c r="N354" s="33" t="s">
        <v>1940</v>
      </c>
      <c r="O354" s="34" t="s">
        <v>1959</v>
      </c>
      <c r="P354" t="s">
        <v>1948</v>
      </c>
    </row>
    <row r="355" spans="1:16" x14ac:dyDescent="0.15">
      <c r="A355" s="4">
        <v>353</v>
      </c>
      <c r="B355" s="4" t="s">
        <v>2023</v>
      </c>
      <c r="C355" t="s">
        <v>1874</v>
      </c>
      <c r="D355" s="76">
        <v>4</v>
      </c>
      <c r="E355" s="4" t="s">
        <v>1525</v>
      </c>
      <c r="F355" t="s">
        <v>1464</v>
      </c>
      <c r="G355" t="s">
        <v>1526</v>
      </c>
      <c r="H355" t="s">
        <v>1509</v>
      </c>
      <c r="I355" t="s">
        <v>1489</v>
      </c>
      <c r="J355" s="6"/>
      <c r="K355" s="6"/>
      <c r="L355" s="6"/>
      <c r="M355" s="6"/>
      <c r="N355" s="33" t="s">
        <v>1939</v>
      </c>
      <c r="O355" s="34" t="s">
        <v>1954</v>
      </c>
      <c r="P355" t="s">
        <v>1946</v>
      </c>
    </row>
    <row r="356" spans="1:16" x14ac:dyDescent="0.15">
      <c r="A356" s="4">
        <v>354</v>
      </c>
      <c r="B356" s="4" t="s">
        <v>1532</v>
      </c>
      <c r="C356" t="s">
        <v>1875</v>
      </c>
      <c r="D356" s="76">
        <v>4</v>
      </c>
      <c r="E356" s="4" t="s">
        <v>1527</v>
      </c>
      <c r="F356" t="s">
        <v>1528</v>
      </c>
      <c r="G356" t="s">
        <v>1529</v>
      </c>
      <c r="H356" t="s">
        <v>1531</v>
      </c>
      <c r="I356" s="6"/>
      <c r="J356" s="6"/>
      <c r="K356" s="6"/>
      <c r="L356" s="6"/>
      <c r="M356" s="6"/>
      <c r="N356" s="33" t="s">
        <v>1940</v>
      </c>
      <c r="O356" s="34" t="s">
        <v>1959</v>
      </c>
      <c r="P356" t="s">
        <v>1948</v>
      </c>
    </row>
    <row r="357" spans="1:16" x14ac:dyDescent="0.15">
      <c r="A357" s="4">
        <v>355</v>
      </c>
      <c r="B357" s="4" t="s">
        <v>1535</v>
      </c>
      <c r="C357" t="s">
        <v>1876</v>
      </c>
      <c r="D357" s="76">
        <v>2</v>
      </c>
      <c r="E357" s="4" t="s">
        <v>1533</v>
      </c>
      <c r="F357" t="s">
        <v>114</v>
      </c>
      <c r="G357" t="s">
        <v>1467</v>
      </c>
      <c r="H357" t="s">
        <v>1534</v>
      </c>
      <c r="I357" s="6"/>
      <c r="J357" s="6"/>
      <c r="K357" s="6"/>
      <c r="L357" s="6"/>
      <c r="M357" s="6"/>
      <c r="N357" s="33" t="s">
        <v>1937</v>
      </c>
      <c r="O357" s="34" t="s">
        <v>1957</v>
      </c>
      <c r="P357" t="s">
        <v>1948</v>
      </c>
    </row>
    <row r="358" spans="1:16" x14ac:dyDescent="0.15">
      <c r="A358" s="4">
        <v>356</v>
      </c>
      <c r="B358" s="4" t="s">
        <v>1541</v>
      </c>
      <c r="C358" t="s">
        <v>1877</v>
      </c>
      <c r="D358" s="76">
        <v>2</v>
      </c>
      <c r="E358" s="4" t="s">
        <v>1537</v>
      </c>
      <c r="F358" t="s">
        <v>1455</v>
      </c>
      <c r="G358" t="s">
        <v>1538</v>
      </c>
      <c r="H358" t="s">
        <v>1456</v>
      </c>
      <c r="I358" t="s">
        <v>1539</v>
      </c>
      <c r="J358" t="s">
        <v>1457</v>
      </c>
      <c r="K358" t="s">
        <v>1449</v>
      </c>
      <c r="L358" t="s">
        <v>1458</v>
      </c>
      <c r="M358" s="6"/>
      <c r="N358" s="33" t="s">
        <v>1938</v>
      </c>
      <c r="O358" s="34" t="s">
        <v>1952</v>
      </c>
      <c r="P358" t="s">
        <v>1944</v>
      </c>
    </row>
    <row r="359" spans="1:16" x14ac:dyDescent="0.15">
      <c r="A359" s="4">
        <v>357</v>
      </c>
      <c r="B359" s="4" t="s">
        <v>1544</v>
      </c>
      <c r="C359" t="s">
        <v>1878</v>
      </c>
      <c r="D359" s="76">
        <v>1</v>
      </c>
      <c r="E359" s="4" t="s">
        <v>1542</v>
      </c>
      <c r="F359" t="s">
        <v>1457</v>
      </c>
      <c r="G359" t="s">
        <v>1536</v>
      </c>
      <c r="H359" t="s">
        <v>1543</v>
      </c>
      <c r="I359" s="6"/>
      <c r="J359" s="6"/>
      <c r="K359" s="6"/>
      <c r="L359" s="6"/>
      <c r="M359" s="6"/>
      <c r="N359" s="33" t="s">
        <v>1940</v>
      </c>
      <c r="O359" s="34" t="s">
        <v>1954</v>
      </c>
      <c r="P359" t="s">
        <v>1946</v>
      </c>
    </row>
    <row r="360" spans="1:16" x14ac:dyDescent="0.15">
      <c r="A360" s="4">
        <v>358</v>
      </c>
      <c r="B360" s="4" t="s">
        <v>1548</v>
      </c>
      <c r="C360" t="s">
        <v>1879</v>
      </c>
      <c r="D360" s="76">
        <v>2</v>
      </c>
      <c r="E360" s="4" t="s">
        <v>1545</v>
      </c>
      <c r="F360" t="s">
        <v>1528</v>
      </c>
      <c r="G360" t="s">
        <v>1546</v>
      </c>
      <c r="H360" t="s">
        <v>26</v>
      </c>
      <c r="I360" t="s">
        <v>1449</v>
      </c>
      <c r="J360" t="s">
        <v>24</v>
      </c>
      <c r="K360" t="s">
        <v>1547</v>
      </c>
      <c r="L360" s="6"/>
      <c r="M360" s="6"/>
      <c r="N360" s="33" t="s">
        <v>1939</v>
      </c>
      <c r="O360" s="34" t="s">
        <v>1955</v>
      </c>
      <c r="P360" t="s">
        <v>1947</v>
      </c>
    </row>
    <row r="361" spans="1:16" x14ac:dyDescent="0.15">
      <c r="A361" s="4">
        <v>359</v>
      </c>
      <c r="B361" s="4" t="s">
        <v>2022</v>
      </c>
      <c r="C361" t="s">
        <v>1880</v>
      </c>
      <c r="D361" s="76">
        <v>2</v>
      </c>
      <c r="E361" s="4" t="s">
        <v>1549</v>
      </c>
      <c r="F361" t="s">
        <v>1550</v>
      </c>
      <c r="G361" t="s">
        <v>1457</v>
      </c>
      <c r="H361" s="6"/>
      <c r="I361" s="6"/>
      <c r="J361" s="6"/>
      <c r="K361" s="6"/>
      <c r="L361" s="6"/>
      <c r="M361" s="6"/>
      <c r="N361" s="33" t="s">
        <v>1940</v>
      </c>
      <c r="O361" s="34" t="s">
        <v>1954</v>
      </c>
      <c r="P361" t="s">
        <v>1946</v>
      </c>
    </row>
    <row r="362" spans="1:16" x14ac:dyDescent="0.15">
      <c r="A362" s="4">
        <v>360</v>
      </c>
      <c r="B362" s="4" t="s">
        <v>1881</v>
      </c>
      <c r="C362" t="s">
        <v>1882</v>
      </c>
      <c r="D362" s="76">
        <v>2</v>
      </c>
      <c r="E362" s="4" t="s">
        <v>1551</v>
      </c>
      <c r="F362" t="s">
        <v>1523</v>
      </c>
      <c r="G362" t="s">
        <v>148</v>
      </c>
      <c r="H362" t="s">
        <v>87</v>
      </c>
      <c r="I362" t="s">
        <v>1552</v>
      </c>
      <c r="J362" t="s">
        <v>1449</v>
      </c>
      <c r="K362" t="s">
        <v>1553</v>
      </c>
      <c r="L362" t="s">
        <v>1507</v>
      </c>
      <c r="M362" s="6"/>
      <c r="N362" s="33" t="s">
        <v>1940</v>
      </c>
      <c r="O362" s="34" t="s">
        <v>1959</v>
      </c>
      <c r="P362" t="s">
        <v>1948</v>
      </c>
    </row>
    <row r="363" spans="1:16" x14ac:dyDescent="0.15">
      <c r="A363" s="4">
        <v>361</v>
      </c>
      <c r="B363" s="4" t="s">
        <v>1556</v>
      </c>
      <c r="C363" t="s">
        <v>1883</v>
      </c>
      <c r="D363" s="76">
        <v>2</v>
      </c>
      <c r="E363" s="4" t="s">
        <v>1554</v>
      </c>
      <c r="F363" t="s">
        <v>1555</v>
      </c>
      <c r="G363" t="s">
        <v>1485</v>
      </c>
      <c r="H363" t="s">
        <v>1449</v>
      </c>
      <c r="I363" s="6" t="s">
        <v>1550</v>
      </c>
      <c r="J363" s="6"/>
      <c r="K363" s="6"/>
      <c r="L363" s="6"/>
      <c r="M363" s="6"/>
      <c r="N363" s="33" t="s">
        <v>1937</v>
      </c>
      <c r="O363" s="34" t="s">
        <v>1959</v>
      </c>
      <c r="P363" t="s">
        <v>1948</v>
      </c>
    </row>
    <row r="364" spans="1:16" x14ac:dyDescent="0.15">
      <c r="A364" s="4">
        <v>362</v>
      </c>
      <c r="B364" s="4" t="s">
        <v>1562</v>
      </c>
      <c r="C364" t="s">
        <v>1884</v>
      </c>
      <c r="D364" s="76">
        <v>5</v>
      </c>
      <c r="E364" s="4" t="s">
        <v>1558</v>
      </c>
      <c r="F364" t="s">
        <v>1555</v>
      </c>
      <c r="G364" t="s">
        <v>1559</v>
      </c>
      <c r="H364" t="s">
        <v>1560</v>
      </c>
      <c r="I364" t="s">
        <v>1561</v>
      </c>
      <c r="J364" s="6"/>
      <c r="K364" s="6"/>
      <c r="L364" s="6"/>
      <c r="M364" s="6"/>
      <c r="N364" s="33" t="s">
        <v>1940</v>
      </c>
      <c r="O364" s="34" t="s">
        <v>1959</v>
      </c>
      <c r="P364" t="s">
        <v>1948</v>
      </c>
    </row>
    <row r="365" spans="1:16" x14ac:dyDescent="0.15">
      <c r="A365" s="4">
        <v>363</v>
      </c>
      <c r="B365" s="4" t="s">
        <v>1566</v>
      </c>
      <c r="C365" t="s">
        <v>1885</v>
      </c>
      <c r="D365" s="76">
        <v>2</v>
      </c>
      <c r="E365" s="4" t="s">
        <v>1563</v>
      </c>
      <c r="F365" t="s">
        <v>1564</v>
      </c>
      <c r="G365" t="s">
        <v>1565</v>
      </c>
      <c r="H365" t="s">
        <v>79</v>
      </c>
      <c r="I365" s="6"/>
      <c r="J365" s="6"/>
      <c r="K365" s="6"/>
      <c r="L365" s="6"/>
      <c r="M365" s="6"/>
      <c r="N365" s="33" t="s">
        <v>1940</v>
      </c>
      <c r="O365" s="34" t="s">
        <v>1950</v>
      </c>
      <c r="P365" t="s">
        <v>1942</v>
      </c>
    </row>
    <row r="366" spans="1:16" x14ac:dyDescent="0.15">
      <c r="A366" s="4">
        <v>364</v>
      </c>
      <c r="B366" s="4" t="s">
        <v>1569</v>
      </c>
      <c r="C366" t="s">
        <v>1886</v>
      </c>
      <c r="D366" s="76">
        <v>3</v>
      </c>
      <c r="E366" s="4" t="s">
        <v>1567</v>
      </c>
      <c r="F366" t="s">
        <v>1560</v>
      </c>
      <c r="G366" t="s">
        <v>1552</v>
      </c>
      <c r="H366" t="s">
        <v>1449</v>
      </c>
      <c r="I366" t="s">
        <v>1553</v>
      </c>
      <c r="J366" t="s">
        <v>1568</v>
      </c>
      <c r="K366" s="6"/>
      <c r="L366" s="6"/>
      <c r="M366" s="6"/>
      <c r="N366" s="33" t="s">
        <v>1939</v>
      </c>
      <c r="O366" s="34" t="s">
        <v>1955</v>
      </c>
      <c r="P366" t="s">
        <v>1947</v>
      </c>
    </row>
    <row r="367" spans="1:16" x14ac:dyDescent="0.15">
      <c r="A367" s="4">
        <v>365</v>
      </c>
      <c r="B367" s="4" t="s">
        <v>1573</v>
      </c>
      <c r="C367" t="s">
        <v>1887</v>
      </c>
      <c r="D367" s="76">
        <v>2</v>
      </c>
      <c r="E367" s="4" t="s">
        <v>1570</v>
      </c>
      <c r="F367" t="s">
        <v>1571</v>
      </c>
      <c r="G367" t="s">
        <v>1557</v>
      </c>
      <c r="H367" t="s">
        <v>1572</v>
      </c>
      <c r="I367" s="6"/>
      <c r="J367" s="6"/>
      <c r="K367" s="6"/>
      <c r="L367" s="6"/>
      <c r="M367" s="6"/>
      <c r="N367" s="33" t="s">
        <v>1940</v>
      </c>
      <c r="O367" s="34" t="s">
        <v>1950</v>
      </c>
      <c r="P367" t="s">
        <v>1942</v>
      </c>
    </row>
    <row r="368" spans="1:16" x14ac:dyDescent="0.15">
      <c r="A368" s="4">
        <v>366</v>
      </c>
      <c r="B368" s="4" t="s">
        <v>1577</v>
      </c>
      <c r="C368" t="s">
        <v>1888</v>
      </c>
      <c r="D368" s="76">
        <v>3</v>
      </c>
      <c r="E368" s="4" t="s">
        <v>1574</v>
      </c>
      <c r="F368" t="s">
        <v>1457</v>
      </c>
      <c r="G368" t="s">
        <v>1565</v>
      </c>
      <c r="H368" t="s">
        <v>1568</v>
      </c>
      <c r="I368" t="s">
        <v>1575</v>
      </c>
      <c r="J368" t="s">
        <v>1576</v>
      </c>
      <c r="K368" s="6"/>
      <c r="L368" s="6"/>
      <c r="M368" s="6"/>
      <c r="N368" s="33" t="s">
        <v>1940</v>
      </c>
      <c r="O368" s="34" t="s">
        <v>1954</v>
      </c>
      <c r="P368" t="s">
        <v>1946</v>
      </c>
    </row>
    <row r="369" spans="1:16" x14ac:dyDescent="0.15">
      <c r="A369" s="4">
        <v>367</v>
      </c>
      <c r="B369" s="4" t="s">
        <v>1580</v>
      </c>
      <c r="C369" t="s">
        <v>1889</v>
      </c>
      <c r="D369" s="76">
        <v>1</v>
      </c>
      <c r="E369" s="4" t="s">
        <v>1578</v>
      </c>
      <c r="F369" t="s">
        <v>1560</v>
      </c>
      <c r="G369" t="s">
        <v>1579</v>
      </c>
      <c r="H369" s="6"/>
      <c r="I369" s="6"/>
      <c r="J369" s="6"/>
      <c r="K369" s="6"/>
      <c r="L369" s="6"/>
      <c r="M369" s="6"/>
      <c r="N369" s="33" t="s">
        <v>1940</v>
      </c>
      <c r="O369" s="34" t="s">
        <v>1959</v>
      </c>
      <c r="P369" t="s">
        <v>1948</v>
      </c>
    </row>
    <row r="370" spans="1:16" x14ac:dyDescent="0.15">
      <c r="A370" s="4">
        <v>368</v>
      </c>
      <c r="B370" s="4" t="s">
        <v>2021</v>
      </c>
      <c r="C370" t="s">
        <v>1890</v>
      </c>
      <c r="D370" s="76">
        <v>3</v>
      </c>
      <c r="E370" s="4" t="s">
        <v>1581</v>
      </c>
      <c r="F370" t="s">
        <v>26</v>
      </c>
      <c r="G370" t="s">
        <v>79</v>
      </c>
      <c r="H370" t="s">
        <v>1512</v>
      </c>
      <c r="I370" t="s">
        <v>1480</v>
      </c>
      <c r="J370" s="6"/>
      <c r="K370" s="6"/>
      <c r="L370" s="6"/>
      <c r="M370" s="6"/>
      <c r="N370" s="33" t="s">
        <v>1939</v>
      </c>
      <c r="O370" s="34" t="s">
        <v>1955</v>
      </c>
      <c r="P370" t="s">
        <v>1947</v>
      </c>
    </row>
    <row r="371" spans="1:16" x14ac:dyDescent="0.15">
      <c r="A371" s="4">
        <v>369</v>
      </c>
      <c r="B371" s="4" t="s">
        <v>1585</v>
      </c>
      <c r="C371" t="s">
        <v>1891</v>
      </c>
      <c r="D371" s="76">
        <v>2</v>
      </c>
      <c r="E371" s="4" t="s">
        <v>1582</v>
      </c>
      <c r="F371" t="s">
        <v>1455</v>
      </c>
      <c r="G371" t="s">
        <v>1456</v>
      </c>
      <c r="H371" t="s">
        <v>1583</v>
      </c>
      <c r="I371" s="6" t="s">
        <v>1584</v>
      </c>
      <c r="J371" s="6"/>
      <c r="K371" s="6"/>
      <c r="L371" s="6"/>
      <c r="M371" s="6"/>
      <c r="N371" s="33" t="s">
        <v>1940</v>
      </c>
      <c r="O371" s="34" t="s">
        <v>1950</v>
      </c>
      <c r="P371" t="s">
        <v>1942</v>
      </c>
    </row>
    <row r="372" spans="1:16" x14ac:dyDescent="0.15">
      <c r="A372" s="4">
        <v>370</v>
      </c>
      <c r="B372" s="4" t="s">
        <v>1588</v>
      </c>
      <c r="C372" t="s">
        <v>1892</v>
      </c>
      <c r="D372" s="76">
        <v>1</v>
      </c>
      <c r="E372" s="4" t="s">
        <v>1586</v>
      </c>
      <c r="F372" t="s">
        <v>22</v>
      </c>
      <c r="G372" t="s">
        <v>1583</v>
      </c>
      <c r="H372" t="s">
        <v>1449</v>
      </c>
      <c r="I372" t="s">
        <v>1458</v>
      </c>
      <c r="J372" t="s">
        <v>1587</v>
      </c>
      <c r="K372" s="6"/>
      <c r="L372" s="6"/>
      <c r="M372" s="6"/>
      <c r="N372" s="33" t="s">
        <v>1937</v>
      </c>
      <c r="O372" s="34" t="s">
        <v>1959</v>
      </c>
      <c r="P372" t="s">
        <v>1948</v>
      </c>
    </row>
    <row r="373" spans="1:16" x14ac:dyDescent="0.15">
      <c r="A373" s="4">
        <v>371</v>
      </c>
      <c r="B373" s="4" t="s">
        <v>1592</v>
      </c>
      <c r="C373" t="s">
        <v>1893</v>
      </c>
      <c r="D373" s="76">
        <v>2</v>
      </c>
      <c r="E373" s="4" t="s">
        <v>1589</v>
      </c>
      <c r="F373" t="s">
        <v>1590</v>
      </c>
      <c r="G373" t="s">
        <v>1591</v>
      </c>
      <c r="H373" s="6"/>
      <c r="I373" s="6"/>
      <c r="J373" s="6"/>
      <c r="K373" s="6"/>
      <c r="L373" s="6"/>
      <c r="M373" s="6"/>
      <c r="N373" s="33" t="s">
        <v>1940</v>
      </c>
      <c r="O373" s="34" t="s">
        <v>1953</v>
      </c>
      <c r="P373" t="s">
        <v>1945</v>
      </c>
    </row>
    <row r="374" spans="1:16" x14ac:dyDescent="0.15">
      <c r="A374" s="4">
        <v>372</v>
      </c>
      <c r="B374" s="4" t="s">
        <v>1595</v>
      </c>
      <c r="C374" t="s">
        <v>1894</v>
      </c>
      <c r="D374" s="76">
        <v>2</v>
      </c>
      <c r="E374" s="4" t="s">
        <v>1593</v>
      </c>
      <c r="F374" t="s">
        <v>1594</v>
      </c>
      <c r="G374" t="s">
        <v>1583</v>
      </c>
      <c r="H374" s="6"/>
      <c r="I374" s="6"/>
      <c r="J374" s="6"/>
      <c r="K374" s="6"/>
      <c r="L374" s="6"/>
      <c r="M374" s="6"/>
      <c r="N374" s="33" t="s">
        <v>1939</v>
      </c>
      <c r="O374" s="34" t="s">
        <v>1950</v>
      </c>
      <c r="P374" t="s">
        <v>1942</v>
      </c>
    </row>
    <row r="375" spans="1:16" x14ac:dyDescent="0.15">
      <c r="A375" s="4">
        <v>373</v>
      </c>
      <c r="B375" s="4" t="s">
        <v>2020</v>
      </c>
      <c r="C375" t="s">
        <v>1895</v>
      </c>
      <c r="D375" s="76">
        <v>2</v>
      </c>
      <c r="E375" s="4" t="s">
        <v>1596</v>
      </c>
      <c r="F375" t="s">
        <v>1597</v>
      </c>
      <c r="G375" t="s">
        <v>1448</v>
      </c>
      <c r="H375" s="6"/>
      <c r="I375" s="6"/>
      <c r="J375" s="6"/>
      <c r="K375" s="6"/>
      <c r="L375" s="6"/>
      <c r="M375" s="6"/>
      <c r="N375" s="33" t="s">
        <v>1939</v>
      </c>
      <c r="O375" s="34" t="s">
        <v>1950</v>
      </c>
      <c r="P375" t="s">
        <v>1942</v>
      </c>
    </row>
    <row r="376" spans="1:16" x14ac:dyDescent="0.15">
      <c r="A376" s="4">
        <v>374</v>
      </c>
      <c r="B376" s="4" t="s">
        <v>1601</v>
      </c>
      <c r="C376" t="s">
        <v>1896</v>
      </c>
      <c r="D376" s="76">
        <v>2</v>
      </c>
      <c r="E376" s="4" t="s">
        <v>1598</v>
      </c>
      <c r="F376" t="s">
        <v>1599</v>
      </c>
      <c r="G376" t="s">
        <v>1512</v>
      </c>
      <c r="H376" t="s">
        <v>1455</v>
      </c>
      <c r="I376" t="s">
        <v>1600</v>
      </c>
      <c r="J376" s="6"/>
      <c r="K376" s="6"/>
      <c r="L376" s="6"/>
      <c r="M376" s="6"/>
      <c r="N376" s="33" t="s">
        <v>1937</v>
      </c>
      <c r="O376" s="34" t="s">
        <v>1957</v>
      </c>
      <c r="P376" t="s">
        <v>1948</v>
      </c>
    </row>
    <row r="377" spans="1:16" x14ac:dyDescent="0.15">
      <c r="A377" s="4">
        <v>375</v>
      </c>
      <c r="B377" s="4" t="s">
        <v>1604</v>
      </c>
      <c r="C377" t="s">
        <v>1897</v>
      </c>
      <c r="D377" s="76">
        <v>2</v>
      </c>
      <c r="E377" s="4" t="s">
        <v>1602</v>
      </c>
      <c r="F377" t="s">
        <v>1583</v>
      </c>
      <c r="G377" t="s">
        <v>1603</v>
      </c>
      <c r="H377" t="s">
        <v>1576</v>
      </c>
      <c r="I377" s="6"/>
      <c r="J377" s="6"/>
      <c r="K377" s="6"/>
      <c r="L377" s="6"/>
      <c r="M377" s="6"/>
      <c r="N377" s="33" t="s">
        <v>1937</v>
      </c>
      <c r="O377" s="34" t="s">
        <v>1957</v>
      </c>
      <c r="P377" t="s">
        <v>1948</v>
      </c>
    </row>
    <row r="378" spans="1:16" x14ac:dyDescent="0.15">
      <c r="A378" s="4">
        <v>376</v>
      </c>
      <c r="B378" s="4" t="s">
        <v>1608</v>
      </c>
      <c r="C378" t="s">
        <v>1898</v>
      </c>
      <c r="D378" s="76">
        <v>1</v>
      </c>
      <c r="E378" s="4" t="s">
        <v>1605</v>
      </c>
      <c r="F378" t="s">
        <v>1606</v>
      </c>
      <c r="G378" t="s">
        <v>1607</v>
      </c>
      <c r="H378" t="s">
        <v>1448</v>
      </c>
      <c r="I378" s="6"/>
      <c r="J378" s="6"/>
      <c r="K378" s="6"/>
      <c r="L378" s="6"/>
      <c r="M378" s="6"/>
      <c r="N378" s="33" t="s">
        <v>1940</v>
      </c>
      <c r="O378" s="34" t="s">
        <v>1951</v>
      </c>
      <c r="P378" t="s">
        <v>1943</v>
      </c>
    </row>
    <row r="379" spans="1:16" x14ac:dyDescent="0.15">
      <c r="A379" s="4">
        <v>377</v>
      </c>
      <c r="B379" s="4" t="s">
        <v>1611</v>
      </c>
      <c r="C379" t="s">
        <v>1899</v>
      </c>
      <c r="D379" s="76">
        <v>2</v>
      </c>
      <c r="E379" s="4" t="s">
        <v>1609</v>
      </c>
      <c r="F379" t="s">
        <v>1610</v>
      </c>
      <c r="G379" t="s">
        <v>1451</v>
      </c>
      <c r="H379" s="6"/>
      <c r="I379" s="6"/>
      <c r="J379" s="6"/>
      <c r="K379" s="6"/>
      <c r="L379" s="6"/>
      <c r="M379" s="6"/>
      <c r="N379" s="33" t="s">
        <v>1940</v>
      </c>
      <c r="O379" s="34" t="s">
        <v>1959</v>
      </c>
      <c r="P379" t="s">
        <v>1948</v>
      </c>
    </row>
    <row r="380" spans="1:16" x14ac:dyDescent="0.15">
      <c r="A380" s="4">
        <v>378</v>
      </c>
      <c r="B380" s="4" t="s">
        <v>1616</v>
      </c>
      <c r="C380" t="s">
        <v>1900</v>
      </c>
      <c r="D380" s="76">
        <v>2</v>
      </c>
      <c r="E380" s="4" t="s">
        <v>1612</v>
      </c>
      <c r="F380" t="s">
        <v>1613</v>
      </c>
      <c r="G380" t="s">
        <v>1614</v>
      </c>
      <c r="H380" t="s">
        <v>1615</v>
      </c>
      <c r="I380" t="s">
        <v>1464</v>
      </c>
      <c r="J380" t="s">
        <v>1448</v>
      </c>
      <c r="K380" s="6"/>
      <c r="L380" s="6"/>
      <c r="M380" s="6"/>
      <c r="N380" s="33" t="s">
        <v>1940</v>
      </c>
      <c r="O380" s="34" t="s">
        <v>1959</v>
      </c>
      <c r="P380" t="s">
        <v>1948</v>
      </c>
    </row>
    <row r="381" spans="1:16" x14ac:dyDescent="0.15">
      <c r="A381" s="4">
        <v>379</v>
      </c>
      <c r="B381" s="4" t="s">
        <v>1619</v>
      </c>
      <c r="C381" t="s">
        <v>1901</v>
      </c>
      <c r="D381" s="76">
        <v>1</v>
      </c>
      <c r="E381" s="4" t="s">
        <v>1618</v>
      </c>
      <c r="F381" t="s">
        <v>1617</v>
      </c>
      <c r="G381" t="s">
        <v>1607</v>
      </c>
      <c r="H381" t="s">
        <v>1457</v>
      </c>
      <c r="I381" t="s">
        <v>1485</v>
      </c>
      <c r="J381" s="6"/>
      <c r="K381" s="6"/>
      <c r="L381" s="6"/>
      <c r="M381" s="6"/>
      <c r="N381" s="33" t="s">
        <v>1935</v>
      </c>
      <c r="O381" s="34" t="s">
        <v>1955</v>
      </c>
      <c r="P381" t="s">
        <v>1947</v>
      </c>
    </row>
    <row r="382" spans="1:16" x14ac:dyDescent="0.15">
      <c r="A382" s="4">
        <v>380</v>
      </c>
      <c r="B382" s="4" t="s">
        <v>2019</v>
      </c>
      <c r="C382" t="s">
        <v>1902</v>
      </c>
      <c r="D382" s="76">
        <v>7</v>
      </c>
      <c r="E382" s="4" t="s">
        <v>1620</v>
      </c>
      <c r="F382" t="s">
        <v>1621</v>
      </c>
      <c r="G382" t="s">
        <v>1622</v>
      </c>
      <c r="H382" t="s">
        <v>1623</v>
      </c>
      <c r="I382" t="s">
        <v>1615</v>
      </c>
      <c r="J382" s="6"/>
      <c r="K382" s="6"/>
      <c r="L382" s="6"/>
      <c r="M382" s="6"/>
      <c r="N382" s="33" t="s">
        <v>1937</v>
      </c>
      <c r="O382" s="34" t="s">
        <v>1951</v>
      </c>
      <c r="P382" t="s">
        <v>1943</v>
      </c>
    </row>
    <row r="383" spans="1:16" x14ac:dyDescent="0.15">
      <c r="A383" s="4">
        <v>381</v>
      </c>
      <c r="B383" s="4" t="s">
        <v>1625</v>
      </c>
      <c r="C383" t="s">
        <v>1903</v>
      </c>
      <c r="D383" s="76">
        <v>2</v>
      </c>
      <c r="E383" s="4" t="s">
        <v>1624</v>
      </c>
      <c r="F383" t="s">
        <v>1479</v>
      </c>
      <c r="G383" t="s">
        <v>1607</v>
      </c>
      <c r="H383" t="s">
        <v>301</v>
      </c>
      <c r="I383" s="6"/>
      <c r="J383" s="6"/>
      <c r="K383" s="6"/>
      <c r="L383" s="6"/>
      <c r="M383" s="6"/>
      <c r="N383" s="33" t="s">
        <v>1939</v>
      </c>
      <c r="O383" s="34" t="s">
        <v>1955</v>
      </c>
      <c r="P383" t="s">
        <v>1947</v>
      </c>
    </row>
    <row r="384" spans="1:16" x14ac:dyDescent="0.15">
      <c r="A384" s="4">
        <v>382</v>
      </c>
      <c r="B384" s="4" t="s">
        <v>1629</v>
      </c>
      <c r="C384" t="s">
        <v>1904</v>
      </c>
      <c r="D384" s="76">
        <v>2</v>
      </c>
      <c r="E384" s="4" t="s">
        <v>1626</v>
      </c>
      <c r="F384" t="s">
        <v>1627</v>
      </c>
      <c r="G384" t="s">
        <v>1628</v>
      </c>
      <c r="H384" t="s">
        <v>1610</v>
      </c>
      <c r="I384" s="6"/>
      <c r="J384" s="6"/>
      <c r="K384" s="6"/>
      <c r="L384" s="6"/>
      <c r="M384" s="6"/>
      <c r="N384" s="33" t="s">
        <v>1940</v>
      </c>
      <c r="O384" s="34" t="s">
        <v>1959</v>
      </c>
      <c r="P384" t="s">
        <v>1948</v>
      </c>
    </row>
    <row r="385" spans="1:16" x14ac:dyDescent="0.15">
      <c r="A385" s="4">
        <v>383</v>
      </c>
      <c r="B385" s="4" t="s">
        <v>1633</v>
      </c>
      <c r="C385" t="s">
        <v>1905</v>
      </c>
      <c r="D385" s="76">
        <v>1</v>
      </c>
      <c r="E385" s="4" t="s">
        <v>1630</v>
      </c>
      <c r="F385" t="s">
        <v>22</v>
      </c>
      <c r="G385" t="s">
        <v>1631</v>
      </c>
      <c r="H385" t="s">
        <v>90</v>
      </c>
      <c r="I385" t="s">
        <v>1632</v>
      </c>
      <c r="J385" t="s">
        <v>1488</v>
      </c>
      <c r="K385" s="6"/>
      <c r="L385" s="6"/>
      <c r="M385" s="6"/>
      <c r="N385" s="33" t="s">
        <v>1937</v>
      </c>
      <c r="O385" s="34" t="s">
        <v>1951</v>
      </c>
      <c r="P385" t="s">
        <v>1943</v>
      </c>
    </row>
    <row r="386" spans="1:16" x14ac:dyDescent="0.15">
      <c r="A386" s="4">
        <v>384</v>
      </c>
      <c r="B386" s="4" t="s">
        <v>1635</v>
      </c>
      <c r="C386" t="s">
        <v>1906</v>
      </c>
      <c r="D386" s="76">
        <v>1</v>
      </c>
      <c r="E386" s="4" t="s">
        <v>1634</v>
      </c>
      <c r="F386" t="s">
        <v>1636</v>
      </c>
      <c r="G386" t="s">
        <v>1637</v>
      </c>
      <c r="H386" s="6"/>
      <c r="I386" s="6"/>
      <c r="J386" s="6"/>
      <c r="K386" s="6"/>
      <c r="L386" s="6"/>
      <c r="M386" s="6"/>
      <c r="N386" s="33" t="s">
        <v>1935</v>
      </c>
      <c r="O386" s="34" t="s">
        <v>1954</v>
      </c>
      <c r="P386" t="s">
        <v>1946</v>
      </c>
    </row>
    <row r="387" spans="1:16" x14ac:dyDescent="0.15">
      <c r="A387" s="4">
        <v>385</v>
      </c>
      <c r="B387" s="4" t="s">
        <v>1640</v>
      </c>
      <c r="C387" t="s">
        <v>1907</v>
      </c>
      <c r="D387" s="76">
        <v>1</v>
      </c>
      <c r="E387" s="4" t="s">
        <v>1638</v>
      </c>
      <c r="F387" t="s">
        <v>1455</v>
      </c>
      <c r="G387" t="s">
        <v>1449</v>
      </c>
      <c r="H387" t="s">
        <v>1553</v>
      </c>
      <c r="I387" t="s">
        <v>1457</v>
      </c>
      <c r="J387" t="s">
        <v>1512</v>
      </c>
      <c r="K387" t="s">
        <v>1639</v>
      </c>
      <c r="L387" s="6"/>
      <c r="M387" s="6"/>
      <c r="N387" s="33" t="s">
        <v>1938</v>
      </c>
      <c r="O387" s="34" t="s">
        <v>1952</v>
      </c>
      <c r="P387" t="s">
        <v>1944</v>
      </c>
    </row>
    <row r="388" spans="1:16" x14ac:dyDescent="0.15">
      <c r="A388" s="4">
        <v>386</v>
      </c>
      <c r="B388" s="4" t="s">
        <v>1643</v>
      </c>
      <c r="C388" t="s">
        <v>1908</v>
      </c>
      <c r="D388" s="76">
        <v>3</v>
      </c>
      <c r="E388" s="4" t="s">
        <v>1641</v>
      </c>
      <c r="F388" t="s">
        <v>1642</v>
      </c>
      <c r="G388" t="s">
        <v>1603</v>
      </c>
      <c r="H388" s="6"/>
      <c r="I388" s="6"/>
      <c r="J388" s="6"/>
      <c r="K388" s="6"/>
      <c r="L388" s="6"/>
      <c r="M388" s="6"/>
      <c r="N388" s="33" t="s">
        <v>1935</v>
      </c>
      <c r="O388" s="34" t="s">
        <v>1950</v>
      </c>
      <c r="P388" t="s">
        <v>1942</v>
      </c>
    </row>
    <row r="389" spans="1:16" x14ac:dyDescent="0.15">
      <c r="A389" s="4">
        <v>387</v>
      </c>
      <c r="B389" s="4" t="s">
        <v>1646</v>
      </c>
      <c r="C389" t="s">
        <v>1909</v>
      </c>
      <c r="D389" s="76">
        <v>3</v>
      </c>
      <c r="E389" s="4" t="s">
        <v>1644</v>
      </c>
      <c r="F389" t="s">
        <v>139</v>
      </c>
      <c r="G389" t="s">
        <v>1495</v>
      </c>
      <c r="H389" t="s">
        <v>1472</v>
      </c>
      <c r="I389" t="s">
        <v>1645</v>
      </c>
      <c r="J389" s="6"/>
      <c r="K389" s="6"/>
      <c r="L389" s="6"/>
      <c r="M389" s="6"/>
      <c r="N389" s="33" t="s">
        <v>1939</v>
      </c>
      <c r="O389" s="34" t="s">
        <v>1951</v>
      </c>
      <c r="P389" t="s">
        <v>1943</v>
      </c>
    </row>
    <row r="390" spans="1:16" x14ac:dyDescent="0.15">
      <c r="A390" s="4">
        <v>388</v>
      </c>
      <c r="B390" s="4" t="s">
        <v>1649</v>
      </c>
      <c r="C390" t="s">
        <v>1910</v>
      </c>
      <c r="D390" s="76">
        <v>2</v>
      </c>
      <c r="E390" s="4" t="s">
        <v>1648</v>
      </c>
      <c r="F390" t="s">
        <v>1621</v>
      </c>
      <c r="G390" t="s">
        <v>217</v>
      </c>
      <c r="H390" s="6" t="s">
        <v>1449</v>
      </c>
      <c r="I390" s="6" t="s">
        <v>1553</v>
      </c>
      <c r="J390" s="6"/>
      <c r="K390" s="6"/>
      <c r="L390" s="6"/>
      <c r="M390" s="6"/>
      <c r="N390" s="33" t="s">
        <v>1937</v>
      </c>
      <c r="O390" s="34" t="s">
        <v>1951</v>
      </c>
      <c r="P390" t="s">
        <v>1943</v>
      </c>
    </row>
    <row r="391" spans="1:16" x14ac:dyDescent="0.15">
      <c r="A391" s="4">
        <v>389</v>
      </c>
      <c r="B391" s="4" t="s">
        <v>1652</v>
      </c>
      <c r="C391" t="s">
        <v>1911</v>
      </c>
      <c r="D391" s="76">
        <v>4</v>
      </c>
      <c r="E391" s="4" t="s">
        <v>1650</v>
      </c>
      <c r="F391" t="s">
        <v>1651</v>
      </c>
      <c r="G391" t="s">
        <v>1647</v>
      </c>
      <c r="H391" s="6"/>
      <c r="I391" s="6"/>
      <c r="J391" s="6"/>
      <c r="K391" s="6"/>
      <c r="L391" s="6"/>
      <c r="M391" s="6"/>
      <c r="N391" s="33" t="s">
        <v>1935</v>
      </c>
      <c r="O391" s="34" t="s">
        <v>1954</v>
      </c>
      <c r="P391" t="s">
        <v>1946</v>
      </c>
    </row>
    <row r="392" spans="1:16" x14ac:dyDescent="0.15">
      <c r="A392" s="4">
        <v>390</v>
      </c>
      <c r="B392" s="4" t="s">
        <v>1655</v>
      </c>
      <c r="C392" t="s">
        <v>1912</v>
      </c>
      <c r="D392" s="76">
        <v>2</v>
      </c>
      <c r="E392" s="4" t="s">
        <v>1653</v>
      </c>
      <c r="F392" t="s">
        <v>1647</v>
      </c>
      <c r="G392" t="s">
        <v>1654</v>
      </c>
      <c r="H392" s="6"/>
      <c r="I392" s="6"/>
      <c r="J392" s="6"/>
      <c r="K392" s="6"/>
      <c r="L392" s="6"/>
      <c r="M392" s="6"/>
      <c r="N392" s="33" t="s">
        <v>1939</v>
      </c>
      <c r="O392" s="34" t="s">
        <v>1950</v>
      </c>
      <c r="P392" t="s">
        <v>1942</v>
      </c>
    </row>
    <row r="393" spans="1:16" x14ac:dyDescent="0.15">
      <c r="A393" s="4">
        <v>391</v>
      </c>
      <c r="B393" s="4" t="s">
        <v>1659</v>
      </c>
      <c r="C393" t="s">
        <v>1913</v>
      </c>
      <c r="D393" s="76">
        <v>2</v>
      </c>
      <c r="E393" s="4" t="s">
        <v>1656</v>
      </c>
      <c r="F393" t="s">
        <v>1457</v>
      </c>
      <c r="G393" t="s">
        <v>1657</v>
      </c>
      <c r="H393" t="s">
        <v>1658</v>
      </c>
      <c r="I393" s="6"/>
      <c r="J393" s="6"/>
      <c r="K393" s="6"/>
      <c r="L393" s="6"/>
      <c r="M393" s="6"/>
      <c r="N393" s="33" t="s">
        <v>1935</v>
      </c>
      <c r="O393" s="34" t="s">
        <v>1954</v>
      </c>
      <c r="P393" t="s">
        <v>1946</v>
      </c>
    </row>
    <row r="394" spans="1:16" x14ac:dyDescent="0.15">
      <c r="A394" s="4">
        <v>392</v>
      </c>
      <c r="B394" s="4" t="s">
        <v>1664</v>
      </c>
      <c r="C394" t="s">
        <v>1914</v>
      </c>
      <c r="D394" s="76">
        <v>3</v>
      </c>
      <c r="E394" s="4" t="s">
        <v>1663</v>
      </c>
      <c r="F394" t="s">
        <v>300</v>
      </c>
      <c r="G394" t="s">
        <v>1627</v>
      </c>
      <c r="H394" s="6" t="s">
        <v>301</v>
      </c>
      <c r="I394" t="s">
        <v>1448</v>
      </c>
      <c r="J394" s="6"/>
      <c r="K394" s="6"/>
      <c r="L394" s="6"/>
      <c r="M394" s="6"/>
      <c r="N394" s="33" t="s">
        <v>1940</v>
      </c>
      <c r="O394" s="34" t="s">
        <v>1951</v>
      </c>
      <c r="P394" t="s">
        <v>1943</v>
      </c>
    </row>
    <row r="395" spans="1:16" x14ac:dyDescent="0.15">
      <c r="A395" s="4">
        <v>393</v>
      </c>
      <c r="B395" s="4" t="s">
        <v>1666</v>
      </c>
      <c r="C395" t="s">
        <v>1915</v>
      </c>
      <c r="D395" s="76">
        <v>2</v>
      </c>
      <c r="E395" s="4" t="s">
        <v>1665</v>
      </c>
      <c r="F395" t="s">
        <v>1627</v>
      </c>
      <c r="G395" t="s">
        <v>1464</v>
      </c>
      <c r="H395" s="6" t="s">
        <v>1449</v>
      </c>
      <c r="I395" t="s">
        <v>1448</v>
      </c>
      <c r="J395" s="6"/>
      <c r="K395" s="6"/>
      <c r="L395" s="6"/>
      <c r="M395" s="6"/>
      <c r="N395" s="33" t="s">
        <v>1939</v>
      </c>
      <c r="O395" s="34" t="s">
        <v>1955</v>
      </c>
      <c r="P395" t="s">
        <v>1947</v>
      </c>
    </row>
    <row r="396" spans="1:16" x14ac:dyDescent="0.15">
      <c r="A396" s="4">
        <v>394</v>
      </c>
      <c r="B396" s="4" t="s">
        <v>1670</v>
      </c>
      <c r="C396" t="s">
        <v>1916</v>
      </c>
      <c r="D396" s="76">
        <v>1</v>
      </c>
      <c r="E396" s="4" t="s">
        <v>1669</v>
      </c>
      <c r="F396" t="s">
        <v>1457</v>
      </c>
      <c r="G396" t="s">
        <v>1564</v>
      </c>
      <c r="H396" s="6" t="s">
        <v>1668</v>
      </c>
      <c r="I396" s="6"/>
      <c r="J396" s="6"/>
      <c r="K396" s="6"/>
      <c r="L396" s="6"/>
      <c r="M396" s="6"/>
      <c r="N396" s="33" t="s">
        <v>1940</v>
      </c>
      <c r="O396" s="34" t="s">
        <v>1955</v>
      </c>
      <c r="P396" t="s">
        <v>1947</v>
      </c>
    </row>
    <row r="397" spans="1:16" x14ac:dyDescent="0.15">
      <c r="A397" s="4">
        <v>395</v>
      </c>
      <c r="B397" s="4" t="s">
        <v>1673</v>
      </c>
      <c r="C397" t="s">
        <v>1917</v>
      </c>
      <c r="D397" s="76">
        <v>1</v>
      </c>
      <c r="E397" s="4" t="s">
        <v>1671</v>
      </c>
      <c r="F397" t="s">
        <v>1512</v>
      </c>
      <c r="G397" t="s">
        <v>1667</v>
      </c>
      <c r="H397" s="6" t="s">
        <v>1672</v>
      </c>
      <c r="I397" t="s">
        <v>1526</v>
      </c>
      <c r="J397" t="s">
        <v>1455</v>
      </c>
      <c r="K397" t="s">
        <v>1485</v>
      </c>
      <c r="L397" s="6"/>
      <c r="M397" s="6"/>
      <c r="N397" s="33" t="s">
        <v>1938</v>
      </c>
      <c r="O397" s="34" t="s">
        <v>1952</v>
      </c>
      <c r="P397" t="s">
        <v>1944</v>
      </c>
    </row>
    <row r="398" spans="1:16" x14ac:dyDescent="0.15">
      <c r="A398" s="4">
        <v>396</v>
      </c>
      <c r="B398" s="4" t="s">
        <v>1918</v>
      </c>
      <c r="C398" t="s">
        <v>1919</v>
      </c>
      <c r="D398" s="76">
        <v>2</v>
      </c>
      <c r="E398" s="4" t="s">
        <v>1674</v>
      </c>
      <c r="F398" t="s">
        <v>297</v>
      </c>
      <c r="G398" t="s">
        <v>1485</v>
      </c>
      <c r="H398" s="6" t="s">
        <v>1449</v>
      </c>
      <c r="I398" t="s">
        <v>1553</v>
      </c>
      <c r="J398" t="s">
        <v>1457</v>
      </c>
      <c r="K398" s="6"/>
      <c r="L398" s="6"/>
      <c r="M398" s="6"/>
      <c r="N398" s="33" t="s">
        <v>1940</v>
      </c>
      <c r="O398" s="34" t="s">
        <v>1954</v>
      </c>
      <c r="P398" t="s">
        <v>1946</v>
      </c>
    </row>
    <row r="399" spans="1:16" x14ac:dyDescent="0.15">
      <c r="A399" s="4">
        <v>397</v>
      </c>
      <c r="B399" s="4" t="s">
        <v>1676</v>
      </c>
      <c r="C399" t="s">
        <v>1920</v>
      </c>
      <c r="D399" s="76">
        <v>1</v>
      </c>
      <c r="E399" s="4" t="s">
        <v>1675</v>
      </c>
      <c r="F399" t="s">
        <v>1455</v>
      </c>
      <c r="G399" t="s">
        <v>1540</v>
      </c>
      <c r="H399" s="6" t="s">
        <v>31</v>
      </c>
      <c r="I399" t="s">
        <v>1526</v>
      </c>
      <c r="J399" t="s">
        <v>1632</v>
      </c>
      <c r="K399" t="s">
        <v>1448</v>
      </c>
      <c r="L399" t="s">
        <v>1507</v>
      </c>
      <c r="M399" s="6"/>
      <c r="N399" s="33" t="s">
        <v>1938</v>
      </c>
      <c r="O399" s="34" t="s">
        <v>1952</v>
      </c>
      <c r="P399" t="s">
        <v>1944</v>
      </c>
    </row>
    <row r="400" spans="1:16" x14ac:dyDescent="0.15">
      <c r="A400" s="4">
        <v>398</v>
      </c>
      <c r="B400" s="4" t="s">
        <v>1680</v>
      </c>
      <c r="C400" t="s">
        <v>1921</v>
      </c>
      <c r="D400" s="76">
        <v>1</v>
      </c>
      <c r="E400" s="4" t="s">
        <v>1677</v>
      </c>
      <c r="F400" t="s">
        <v>1678</v>
      </c>
      <c r="G400" t="s">
        <v>1679</v>
      </c>
      <c r="H400" s="6"/>
      <c r="I400" s="6"/>
      <c r="J400" s="6"/>
      <c r="K400" s="6"/>
      <c r="L400" s="6"/>
      <c r="M400" s="6"/>
      <c r="N400" s="33" t="s">
        <v>1939</v>
      </c>
      <c r="O400" s="34" t="s">
        <v>1950</v>
      </c>
      <c r="P400" t="s">
        <v>1942</v>
      </c>
    </row>
    <row r="401" spans="1:16" x14ac:dyDescent="0.15">
      <c r="A401" s="4">
        <v>399</v>
      </c>
      <c r="B401" s="4" t="s">
        <v>1682</v>
      </c>
      <c r="C401" t="s">
        <v>1922</v>
      </c>
      <c r="D401" s="76">
        <v>1</v>
      </c>
      <c r="E401" s="4" t="s">
        <v>1681</v>
      </c>
      <c r="F401" t="s">
        <v>1457</v>
      </c>
      <c r="G401" t="s">
        <v>1467</v>
      </c>
      <c r="H401" s="6" t="s">
        <v>1660</v>
      </c>
      <c r="I401" s="6"/>
      <c r="J401" s="6"/>
      <c r="K401" s="6"/>
      <c r="L401" s="6"/>
      <c r="M401" s="6"/>
      <c r="N401" s="33" t="s">
        <v>1935</v>
      </c>
      <c r="O401" s="34" t="s">
        <v>1955</v>
      </c>
      <c r="P401" t="s">
        <v>1947</v>
      </c>
    </row>
    <row r="402" spans="1:16" x14ac:dyDescent="0.15">
      <c r="A402" s="4">
        <v>400</v>
      </c>
      <c r="B402" s="4" t="s">
        <v>1685</v>
      </c>
      <c r="C402" t="s">
        <v>1923</v>
      </c>
      <c r="D402" s="76">
        <v>1</v>
      </c>
      <c r="E402" s="4" t="s">
        <v>1683</v>
      </c>
      <c r="F402" t="s">
        <v>1469</v>
      </c>
      <c r="G402" t="s">
        <v>1684</v>
      </c>
      <c r="H402" s="6"/>
      <c r="I402" s="6"/>
      <c r="J402" s="6"/>
      <c r="K402" s="6"/>
      <c r="L402" s="6"/>
      <c r="M402" s="6"/>
      <c r="N402" s="33" t="s">
        <v>1936</v>
      </c>
      <c r="O402" s="34" t="s">
        <v>1950</v>
      </c>
      <c r="P402" t="s">
        <v>1942</v>
      </c>
    </row>
    <row r="403" spans="1:16" x14ac:dyDescent="0.15">
      <c r="A403" s="4">
        <v>401</v>
      </c>
      <c r="B403" s="4" t="s">
        <v>2018</v>
      </c>
      <c r="C403" t="s">
        <v>1924</v>
      </c>
      <c r="D403" s="76">
        <v>2</v>
      </c>
      <c r="E403" s="4" t="s">
        <v>1686</v>
      </c>
      <c r="F403" t="s">
        <v>1469</v>
      </c>
      <c r="G403" t="s">
        <v>1449</v>
      </c>
      <c r="H403" s="6"/>
      <c r="I403" s="6"/>
      <c r="J403" s="6"/>
      <c r="K403" s="6"/>
      <c r="L403" s="6"/>
      <c r="M403" s="6"/>
      <c r="N403" s="33" t="s">
        <v>1935</v>
      </c>
      <c r="O403" s="34" t="s">
        <v>1955</v>
      </c>
      <c r="P403" t="s">
        <v>1947</v>
      </c>
    </row>
    <row r="404" spans="1:16" x14ac:dyDescent="0.15">
      <c r="A404" s="4">
        <v>402</v>
      </c>
      <c r="B404" s="4" t="s">
        <v>1690</v>
      </c>
      <c r="C404" t="s">
        <v>1925</v>
      </c>
      <c r="D404" s="76">
        <v>2</v>
      </c>
      <c r="E404" s="4" t="s">
        <v>1687</v>
      </c>
      <c r="F404" t="s">
        <v>1688</v>
      </c>
      <c r="G404" t="s">
        <v>1689</v>
      </c>
      <c r="H404" t="s">
        <v>1603</v>
      </c>
      <c r="I404" t="s">
        <v>275</v>
      </c>
      <c r="J404" s="6"/>
      <c r="K404" s="6"/>
      <c r="L404" s="6"/>
      <c r="M404" s="6"/>
      <c r="N404" s="33" t="s">
        <v>1937</v>
      </c>
      <c r="O404" s="34" t="s">
        <v>1951</v>
      </c>
      <c r="P404" t="s">
        <v>1943</v>
      </c>
    </row>
    <row r="405" spans="1:16" x14ac:dyDescent="0.15">
      <c r="A405" s="4">
        <v>403</v>
      </c>
      <c r="B405" s="4" t="s">
        <v>2017</v>
      </c>
      <c r="C405" t="s">
        <v>1926</v>
      </c>
      <c r="D405" s="76">
        <v>4</v>
      </c>
      <c r="E405" s="4" t="s">
        <v>1691</v>
      </c>
      <c r="F405" t="s">
        <v>1530</v>
      </c>
      <c r="G405" t="s">
        <v>1692</v>
      </c>
      <c r="H405" t="s">
        <v>1693</v>
      </c>
      <c r="I405" t="s">
        <v>1464</v>
      </c>
      <c r="J405" s="6"/>
      <c r="K405" s="6"/>
      <c r="L405" s="6"/>
      <c r="M405" s="6"/>
      <c r="N405" s="33" t="s">
        <v>1937</v>
      </c>
      <c r="O405" s="34" t="s">
        <v>1951</v>
      </c>
      <c r="P405" t="s">
        <v>1943</v>
      </c>
    </row>
    <row r="406" spans="1:16" x14ac:dyDescent="0.15">
      <c r="A406" s="4">
        <v>404</v>
      </c>
      <c r="B406" s="4" t="s">
        <v>1696</v>
      </c>
      <c r="C406" t="s">
        <v>1927</v>
      </c>
      <c r="D406" s="76">
        <v>1</v>
      </c>
      <c r="E406" s="4" t="s">
        <v>1694</v>
      </c>
      <c r="F406" t="s">
        <v>1661</v>
      </c>
      <c r="G406" t="s">
        <v>1457</v>
      </c>
      <c r="H406" s="6" t="s">
        <v>1449</v>
      </c>
      <c r="I406" t="s">
        <v>1695</v>
      </c>
      <c r="J406" s="6"/>
      <c r="K406" s="6"/>
      <c r="L406" s="6"/>
      <c r="M406" s="6"/>
      <c r="N406" s="33" t="s">
        <v>1938</v>
      </c>
      <c r="O406" s="34" t="s">
        <v>1952</v>
      </c>
      <c r="P406" t="s">
        <v>1944</v>
      </c>
    </row>
    <row r="407" spans="1:16" x14ac:dyDescent="0.15">
      <c r="A407" s="4">
        <v>405</v>
      </c>
      <c r="B407" s="4" t="s">
        <v>2016</v>
      </c>
      <c r="C407" t="s">
        <v>1928</v>
      </c>
      <c r="D407" s="76">
        <v>1</v>
      </c>
      <c r="E407" s="4" t="s">
        <v>1697</v>
      </c>
      <c r="F407" t="s">
        <v>1698</v>
      </c>
      <c r="G407" t="s">
        <v>1472</v>
      </c>
      <c r="H407" s="6" t="s">
        <v>1603</v>
      </c>
      <c r="I407" t="s">
        <v>1699</v>
      </c>
      <c r="J407" t="s">
        <v>1661</v>
      </c>
      <c r="K407" s="6"/>
      <c r="L407" s="6"/>
      <c r="M407" s="6"/>
      <c r="N407" s="33" t="s">
        <v>1935</v>
      </c>
      <c r="O407" s="34" t="s">
        <v>1955</v>
      </c>
      <c r="P407" t="s">
        <v>1947</v>
      </c>
    </row>
    <row r="408" spans="1:16" x14ac:dyDescent="0.15">
      <c r="A408" s="4">
        <v>406</v>
      </c>
      <c r="B408" s="4" t="s">
        <v>1701</v>
      </c>
      <c r="C408" t="s">
        <v>1929</v>
      </c>
      <c r="D408" s="76">
        <v>1</v>
      </c>
      <c r="E408" s="4" t="s">
        <v>1700</v>
      </c>
      <c r="F408" t="s">
        <v>1662</v>
      </c>
      <c r="G408" t="s">
        <v>1467</v>
      </c>
      <c r="H408" s="6"/>
      <c r="I408" s="6"/>
      <c r="J408" s="6"/>
      <c r="K408" s="6"/>
      <c r="L408" s="6"/>
      <c r="M408" s="6"/>
      <c r="N408" s="33" t="s">
        <v>1938</v>
      </c>
      <c r="O408" s="34" t="s">
        <v>1952</v>
      </c>
      <c r="P408" t="s">
        <v>1944</v>
      </c>
    </row>
    <row r="409" spans="1:16" x14ac:dyDescent="0.15">
      <c r="A409" s="4">
        <v>407</v>
      </c>
      <c r="B409" s="4" t="s">
        <v>2015</v>
      </c>
      <c r="C409" t="s">
        <v>1930</v>
      </c>
      <c r="D409" s="76">
        <v>1</v>
      </c>
      <c r="E409" s="4" t="s">
        <v>1702</v>
      </c>
      <c r="F409" t="s">
        <v>1662</v>
      </c>
      <c r="G409" t="s">
        <v>1485</v>
      </c>
      <c r="H409" s="6" t="s">
        <v>1472</v>
      </c>
      <c r="I409" t="s">
        <v>1497</v>
      </c>
      <c r="J409" s="6"/>
      <c r="K409" s="6"/>
      <c r="L409" s="6"/>
      <c r="M409" s="6"/>
      <c r="N409" s="33" t="s">
        <v>1940</v>
      </c>
      <c r="O409" s="34" t="s">
        <v>1955</v>
      </c>
      <c r="P409" t="s">
        <v>1947</v>
      </c>
    </row>
    <row r="410" spans="1:16" x14ac:dyDescent="0.15">
      <c r="A410" s="4">
        <v>408</v>
      </c>
      <c r="B410" s="4" t="s">
        <v>1706</v>
      </c>
      <c r="C410" t="s">
        <v>1931</v>
      </c>
      <c r="D410" s="76">
        <v>2</v>
      </c>
      <c r="E410" s="4" t="s">
        <v>1703</v>
      </c>
      <c r="F410" t="s">
        <v>1704</v>
      </c>
      <c r="G410" t="s">
        <v>1705</v>
      </c>
      <c r="H410" s="6" t="s">
        <v>1448</v>
      </c>
      <c r="I410" t="s">
        <v>1461</v>
      </c>
      <c r="J410" t="s">
        <v>1449</v>
      </c>
      <c r="K410" t="s">
        <v>1553</v>
      </c>
      <c r="L410" s="6"/>
      <c r="M410" s="6"/>
      <c r="N410" s="33" t="s">
        <v>1936</v>
      </c>
      <c r="O410" s="34" t="s">
        <v>1950</v>
      </c>
      <c r="P410" t="s">
        <v>1942</v>
      </c>
    </row>
    <row r="411" spans="1:16" x14ac:dyDescent="0.15">
      <c r="A411" s="4">
        <v>409</v>
      </c>
      <c r="B411" s="4" t="s">
        <v>1709</v>
      </c>
      <c r="C411" t="s">
        <v>1932</v>
      </c>
      <c r="D411" s="76">
        <v>2</v>
      </c>
      <c r="E411" s="4" t="s">
        <v>1707</v>
      </c>
      <c r="F411" t="s">
        <v>1457</v>
      </c>
      <c r="G411" t="s">
        <v>1708</v>
      </c>
      <c r="H411" s="6" t="s">
        <v>1704</v>
      </c>
      <c r="I411" s="6"/>
      <c r="J411" s="6"/>
      <c r="K411" s="6"/>
      <c r="L411" s="6"/>
      <c r="M411" s="6"/>
      <c r="N411" s="33" t="s">
        <v>1940</v>
      </c>
      <c r="O411" s="34" t="s">
        <v>1954</v>
      </c>
      <c r="P411" t="s">
        <v>1946</v>
      </c>
    </row>
    <row r="412" spans="1:16" x14ac:dyDescent="0.15">
      <c r="A412" s="4">
        <v>410</v>
      </c>
      <c r="B412" s="4" t="s">
        <v>1713</v>
      </c>
      <c r="C412" t="s">
        <v>1933</v>
      </c>
      <c r="D412" s="76">
        <v>5</v>
      </c>
      <c r="E412" s="4" t="s">
        <v>1710</v>
      </c>
      <c r="F412" t="s">
        <v>1711</v>
      </c>
      <c r="G412" t="s">
        <v>1526</v>
      </c>
      <c r="H412" s="6" t="s">
        <v>1712</v>
      </c>
      <c r="I412" s="6"/>
      <c r="J412" s="6"/>
      <c r="K412" s="6"/>
      <c r="L412" s="6"/>
      <c r="M412" s="6"/>
      <c r="N412" s="33" t="s">
        <v>1937</v>
      </c>
      <c r="O412" s="34" t="s">
        <v>1951</v>
      </c>
      <c r="P412" t="s">
        <v>1943</v>
      </c>
    </row>
  </sheetData>
  <mergeCells count="2">
    <mergeCell ref="F1:M1"/>
    <mergeCell ref="B1:E1"/>
  </mergeCells>
  <phoneticPr fontId="1"/>
  <conditionalFormatting sqref="E3:E412">
    <cfRule type="expression" dxfId="5" priority="6">
      <formula>COUNTA(E3)</formula>
    </cfRule>
  </conditionalFormatting>
  <conditionalFormatting sqref="B3:B412">
    <cfRule type="expression" dxfId="4" priority="5">
      <formula>COUNTA(B3)</formula>
    </cfRule>
  </conditionalFormatting>
  <conditionalFormatting sqref="A3:A412">
    <cfRule type="expression" dxfId="3" priority="4">
      <formula>COUNTA(A3)</formula>
    </cfRule>
  </conditionalFormatting>
  <pageMargins left="0.7" right="0.7" top="0.75" bottom="0.75" header="0.3" footer="0.3"/>
  <pageSetup paperSize="9" orientation="portrait" horizontalDpi="4294967294" verticalDpi="1200" r:id="rId1"/>
  <extLst>
    <ext xmlns:x14="http://schemas.microsoft.com/office/spreadsheetml/2009/9/main" uri="{78C0D931-6437-407d-A8EE-F0AAD7539E65}">
      <x14:conditionalFormattings>
        <x14:conditionalFormatting xmlns:xm="http://schemas.microsoft.com/office/excel/2006/main">
          <x14:cfRule type="expression" priority="1" id="{DDC0AC85-3F03-4249-8EBE-603EA7258C36}">
            <xm:f>COUNTIF(#REF!,A3)&gt;=1</xm:f>
            <x14:dxf>
              <font>
                <b/>
                <i val="0"/>
              </font>
            </x14:dxf>
          </x14:cfRule>
          <xm:sqref>A3:A412</xm:sqref>
        </x14:conditionalFormatting>
        <x14:conditionalFormatting xmlns:xm="http://schemas.microsoft.com/office/excel/2006/main">
          <x14:cfRule type="expression" priority="3" id="{A4B25BB3-2A9D-4231-B5AF-2821B19FA3D9}">
            <xm:f>COUNTIF(統計!$H$14:$H$21,F3)</xm:f>
            <x14:dxf>
              <fill>
                <patternFill>
                  <bgColor rgb="FFFFCCCC"/>
                </patternFill>
              </fill>
            </x14:dxf>
          </x14:cfRule>
          <x14:cfRule type="expression" priority="8" id="{032640F8-91FA-4874-AC4B-6121C2CA83D5}">
            <xm:f>COUNTIF(統計!$E$2:$E$105,F3)</xm:f>
            <x14:dxf>
              <fill>
                <patternFill>
                  <bgColor theme="4" tint="0.79998168889431442"/>
                </patternFill>
              </fill>
            </x14:dxf>
          </x14:cfRule>
          <xm:sqref>F3:M412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統計</vt:lpstr>
      <vt:lpstr>材料</vt:lpstr>
      <vt:lpstr>材料リスト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inamura-lab</dc:creator>
  <cp:lastModifiedBy>inamura-lab</cp:lastModifiedBy>
  <dcterms:created xsi:type="dcterms:W3CDTF">2017-06-14T08:54:28Z</dcterms:created>
  <dcterms:modified xsi:type="dcterms:W3CDTF">2017-11-13T06:39:08Z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b6e8f42b-dbdf-446b-b633-0a5bf3b18316</vt:lpwstr>
  </property>
</Properties>
</file>