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data\docs\forms\cur\講義\先端計算機構成論\"/>
    </mc:Choice>
  </mc:AlternateContent>
  <xr:revisionPtr revIDLastSave="0" documentId="13_ncr:1_{D251E99C-470E-42A2-AD85-3260D8048887}" xr6:coauthVersionLast="47" xr6:coauthVersionMax="47" xr10:uidLastSave="{00000000-0000-0000-0000-000000000000}"/>
  <bookViews>
    <workbookView xWindow="-38510" yWindow="-110" windowWidth="38620" windowHeight="21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9" i="1" l="1"/>
  <c r="P29" i="1"/>
  <c r="O29" i="1"/>
  <c r="N29" i="1" s="1"/>
  <c r="M29" i="1"/>
  <c r="M36" i="1"/>
  <c r="Q28" i="1"/>
  <c r="P28" i="1" s="1"/>
  <c r="O28" i="1" s="1"/>
  <c r="N28" i="1" s="1"/>
  <c r="M28" i="1"/>
  <c r="Q27" i="1"/>
  <c r="M27" i="1"/>
  <c r="Q26" i="1"/>
  <c r="P26" i="1" s="1"/>
  <c r="M26" i="1"/>
  <c r="Q25" i="1"/>
  <c r="P25" i="1" s="1"/>
  <c r="O25" i="1" s="1"/>
  <c r="M25" i="1"/>
  <c r="P24" i="1"/>
  <c r="O24" i="1" s="1"/>
  <c r="N24" i="1" s="1"/>
  <c r="M24" i="1"/>
  <c r="P23" i="1"/>
  <c r="O23" i="1" s="1"/>
  <c r="N23" i="1" s="1"/>
  <c r="M23" i="1"/>
  <c r="P22" i="1"/>
  <c r="M22" i="1"/>
  <c r="P21" i="1"/>
  <c r="M21" i="1"/>
  <c r="P20" i="1"/>
  <c r="O20" i="1" s="1"/>
  <c r="N20" i="1" s="1"/>
  <c r="M20" i="1"/>
  <c r="P19" i="1"/>
  <c r="O19" i="1"/>
  <c r="N19" i="1" s="1"/>
  <c r="M19" i="1"/>
  <c r="P18" i="1"/>
  <c r="O18" i="1"/>
  <c r="M18" i="1"/>
  <c r="P17" i="1"/>
  <c r="O17" i="1" s="1"/>
  <c r="M17" i="1"/>
  <c r="P16" i="1"/>
  <c r="O16" i="1"/>
  <c r="N16" i="1" s="1"/>
  <c r="M16" i="1"/>
  <c r="P15" i="1"/>
  <c r="O15" i="1"/>
  <c r="M15" i="1"/>
  <c r="P14" i="1"/>
  <c r="O14" i="1" s="1"/>
  <c r="M14" i="1"/>
  <c r="O13" i="1"/>
  <c r="O22" i="1" s="1"/>
  <c r="N22" i="1" s="1"/>
  <c r="M13" i="1"/>
  <c r="O12" i="1"/>
  <c r="N12" i="1"/>
  <c r="M12" i="1"/>
  <c r="O11" i="1"/>
  <c r="N11" i="1" s="1"/>
  <c r="M11" i="1"/>
  <c r="O10" i="1"/>
  <c r="N10" i="1" s="1"/>
  <c r="M10" i="1"/>
  <c r="O9" i="1"/>
  <c r="N9" i="1" s="1"/>
  <c r="M9" i="1"/>
  <c r="O8" i="1"/>
  <c r="N8" i="1" s="1"/>
  <c r="M8" i="1"/>
  <c r="O7" i="1"/>
  <c r="N7" i="1" s="1"/>
  <c r="M7" i="1"/>
  <c r="N6" i="1"/>
  <c r="M6" i="1"/>
  <c r="N5" i="1"/>
  <c r="M5" i="1"/>
  <c r="N4" i="1"/>
  <c r="M4" i="1"/>
  <c r="M3" i="1"/>
  <c r="N2" i="1"/>
  <c r="M2" i="1"/>
  <c r="N25" i="1" l="1"/>
  <c r="O21" i="1"/>
  <c r="N21" i="1" s="1"/>
  <c r="N17" i="1"/>
  <c r="O26" i="1"/>
  <c r="N26" i="1" s="1"/>
  <c r="N3" i="1"/>
  <c r="N13" i="1"/>
  <c r="N18" i="1"/>
  <c r="N15" i="1"/>
  <c r="N36" i="1"/>
  <c r="N14" i="1"/>
  <c r="P27" i="1"/>
  <c r="O27" i="1" s="1"/>
  <c r="N27" i="1" s="1"/>
</calcChain>
</file>

<file path=xl/sharedStrings.xml><?xml version="1.0" encoding="utf-8"?>
<sst xmlns="http://schemas.openxmlformats.org/spreadsheetml/2006/main" count="186" uniqueCount="154">
  <si>
    <t xml:space="preserve">Hardware Vendor	</t>
  </si>
  <si>
    <t>System</t>
  </si>
  <si>
    <t># Cores</t>
  </si>
  <si>
    <t># Chips</t>
  </si>
  <si>
    <t xml:space="preserve">Processor </t>
  </si>
  <si>
    <t>Processor MHz</t>
  </si>
  <si>
    <t>Baseline</t>
  </si>
  <si>
    <t>Published</t>
  </si>
  <si>
    <t>Digital Equipment Corp.</t>
  </si>
  <si>
    <t>AlphaStation 200 4/100</t>
  </si>
  <si>
    <t>100 MHz 21064</t>
  </si>
  <si>
    <t>Intel Corporation</t>
  </si>
  <si>
    <t>Alder System (200MHz, 256KB L2)</t>
  </si>
  <si>
    <t>200MHz Pentium Pro Processor</t>
  </si>
  <si>
    <t>AlphaStation 500/500</t>
  </si>
  <si>
    <t>500 MHz 21164</t>
  </si>
  <si>
    <t>AlphaServer 4100 5/600</t>
  </si>
  <si>
    <t>600 MHz 21164</t>
  </si>
  <si>
    <t>Compaq Computer Corporation</t>
  </si>
  <si>
    <t>Digital AlphaServer 8400 6/575</t>
  </si>
  <si>
    <t>575 MHz 21264</t>
  </si>
  <si>
    <t>Compaq</t>
  </si>
  <si>
    <t>Professional Workstation SP750 (733 MHz)</t>
  </si>
  <si>
    <t>733 MHz Pentium III Xeon Processor</t>
  </si>
  <si>
    <t>POWER4</t>
  </si>
  <si>
    <t>Intel VC820 motherboard</t>
  </si>
  <si>
    <t>1.0 GHz Pentium III processor</t>
  </si>
  <si>
    <t>02</t>
  </si>
  <si>
    <t>03</t>
  </si>
  <si>
    <t>IBM Corporation</t>
  </si>
  <si>
    <t>RS/6000 43P-150 (250MHz)</t>
  </si>
  <si>
    <t>250MHz IBM PowerPC 604e</t>
  </si>
  <si>
    <t>04</t>
  </si>
  <si>
    <t>AlphaServer DS20E Model 6/667</t>
  </si>
  <si>
    <t>Alpha 21264A</t>
  </si>
  <si>
    <t>05</t>
  </si>
  <si>
    <t>Intel VC820 (1.0B GHz, Pentium III processor)</t>
  </si>
  <si>
    <t>Pentium III processor (1.0B GHz, 133 MHz bus)</t>
  </si>
  <si>
    <t>06</t>
  </si>
  <si>
    <t>Intel D850GB motherboard(1.5 GHz, Pentium 4 processor)</t>
  </si>
  <si>
    <t>Pentium 4 processor (1.5 GHz, 400 MHz bus)</t>
  </si>
  <si>
    <t>07</t>
  </si>
  <si>
    <t>IBM eServer pSeries 690 Turbo</t>
  </si>
  <si>
    <t>08</t>
  </si>
  <si>
    <t>Intel D850EMVR motherboard (3.06 GHz, Pentium 4 processor with Hyper-Threading Technology)</t>
  </si>
  <si>
    <t>Intel Pentium 4 Processor with Hyper-Threading Technology(3.06 GHz, 533 MHz bus)</t>
  </si>
  <si>
    <t>09</t>
  </si>
  <si>
    <t>Intel D875PBZ (AA-206) motherboard, (3.2 GHz, Pentium 4 processor with Hyper-Threading Technology Extreme Edition)</t>
  </si>
  <si>
    <t>Intel Pentium 4 Processor with Hyper-Threading Technology Extreme Edition (3.2 GHz, 800 MHz bus)</t>
  </si>
  <si>
    <t>10</t>
  </si>
  <si>
    <t>ION Computer Systems</t>
  </si>
  <si>
    <t>SR1325TP (3.4GHz Pentium 4 processor with HT Technology Extreme Edition)</t>
  </si>
  <si>
    <t>Intel Pentium 4 processor with HT Technology Extreme Edition, 3.4GHz, 800MHz bus</t>
  </si>
  <si>
    <t>11</t>
  </si>
  <si>
    <t>Advanced Micro Devices</t>
  </si>
  <si>
    <t>ASUS A8N-SLI Deluxe, AMD Athlon (TM) 64 FX-57</t>
  </si>
  <si>
    <t>AMD Athlon (TM) 64 FX-57</t>
  </si>
  <si>
    <t>12</t>
  </si>
  <si>
    <t>Dell</t>
  </si>
  <si>
    <t>Precision Workstation 390 (Intel Core 2 Extreme processor X6800, 2.93 GHz)</t>
  </si>
  <si>
    <t>Intel Core 2 Extreme processor X6800 (1066 MHz system bus)</t>
  </si>
  <si>
    <t>13</t>
  </si>
  <si>
    <t>Precision Workstation 690 (Intel Xeon 5160, 3.00 GHz)</t>
  </si>
  <si>
    <t>Quad-Core Intel Xeon processor 5160 (1333 MHz system bus)</t>
  </si>
  <si>
    <t>14</t>
  </si>
  <si>
    <t>15</t>
  </si>
  <si>
    <t>Sun Microsystems</t>
  </si>
  <si>
    <t>Ultra Enterprise 2</t>
  </si>
  <si>
    <t>UltraSPARC II</t>
  </si>
  <si>
    <t>16</t>
  </si>
  <si>
    <t>Intel DG965WH motherboard (2.93 GHz, Intel Core 2 Extreme processor X6800)</t>
  </si>
  <si>
    <t>Intel Core 2 Extreme X6800</t>
  </si>
  <si>
    <t>17</t>
  </si>
  <si>
    <t>IBM BladeCenter HS21 (Intel Xeon X5460)</t>
  </si>
  <si>
    <t>Intel Xeon X5460</t>
  </si>
  <si>
    <t>18</t>
  </si>
  <si>
    <t>ASUSTeK Computer Inc.</t>
  </si>
  <si>
    <t>Asus P6T Deluxe (Intel Core i7-965 Extreme Edition)</t>
  </si>
  <si>
    <t>Intel Core i7-965 Extreme Edition</t>
  </si>
  <si>
    <t>19</t>
  </si>
  <si>
    <t>Fujitsu</t>
  </si>
  <si>
    <t>CELSIUS R670, Intel Xeon W5590</t>
  </si>
  <si>
    <t>Intel Xeon W5590</t>
  </si>
  <si>
    <t>BOXX Technologies, Inc.</t>
  </si>
  <si>
    <t>3DBOXX WORKSTATION 8550 EXXTREME</t>
  </si>
  <si>
    <t>Intel Xeon X5680</t>
  </si>
  <si>
    <t>Cryo Performance Computing Ltd</t>
  </si>
  <si>
    <t>Cryo Quad EUP-RO</t>
  </si>
  <si>
    <t>Intel Core i7-2600K</t>
  </si>
  <si>
    <t>PRIMERGY RX300 S7, Intel Xeon E5-2690, 2.90 GHz</t>
  </si>
  <si>
    <t>Intel Xeon E5-2690</t>
  </si>
  <si>
    <t>Huawei</t>
  </si>
  <si>
    <t>Huawei E9000 CH121 (Intel Xeon E5-2667 v2)</t>
  </si>
  <si>
    <t>Intel Xeon E5-2667 v2</t>
  </si>
  <si>
    <t>Supermicro</t>
  </si>
  <si>
    <t>SuperServer 6028UX-TR4 (X10DRU-X , Intel Xeon E5-2643 v3)</t>
  </si>
  <si>
    <t>Intel Xeon E5-2643 v3</t>
  </si>
  <si>
    <t>Hypertechnologies Ciara, Inc</t>
  </si>
  <si>
    <t>Orion HF320-G3</t>
  </si>
  <si>
    <t>Intel Core i7-5960X</t>
  </si>
  <si>
    <t>Supermicro C7Z170-OCE motherboard (C7Z170-OCE , Intel Core i7-6700K)</t>
  </si>
  <si>
    <t>Intel Core i7-6700K</t>
  </si>
  <si>
    <t>Cisco Systems</t>
  </si>
  <si>
    <t>Cisco UCS B200 M5 (Intel Xeon Gold 6146, 3.20 GHz)</t>
  </si>
  <si>
    <t>Intel Xeon Gold 6146</t>
  </si>
  <si>
    <t>Cisco UCS B480 M5 (Intel Xeon Gold 6146, 3.20 GHz)</t>
  </si>
  <si>
    <t>Sun Fire V490</t>
  </si>
  <si>
    <t>UltraSPARC-IV+</t>
  </si>
  <si>
    <t>PRIMERGY TX1330 M4, Intel Xeon E-2186G, 3.80GHz</t>
  </si>
  <si>
    <t>Intel Xeon E-2186G</t>
  </si>
  <si>
    <t>ASUS ESC8000 G4(Z11PG-D24) Server System (3.60 GHz, Intel Xeon Gold 6244)</t>
  </si>
  <si>
    <t>Intel Xeon Gold 6244</t>
  </si>
  <si>
    <t># Threads Per Core</t>
  </si>
  <si>
    <t>Year</t>
  </si>
  <si>
    <t>Processor</t>
  </si>
  <si>
    <t>MHz</t>
  </si>
  <si>
    <t>CINT95</t>
  </si>
  <si>
    <t>Pentium Pro Processor</t>
  </si>
  <si>
    <t>Alpha 21164</t>
  </si>
  <si>
    <t>Alpha 21264</t>
  </si>
  <si>
    <t xml:space="preserve">Pentium III Xeon </t>
  </si>
  <si>
    <t>00</t>
  </si>
  <si>
    <t>Pentium 4 processor</t>
  </si>
  <si>
    <t>01</t>
  </si>
  <si>
    <t>Pentium 4 Processor</t>
  </si>
  <si>
    <t>CINT2000</t>
  </si>
  <si>
    <t>Athlon (TM) 64 FX-57</t>
  </si>
  <si>
    <t>Core 2 Extreme X6800</t>
  </si>
  <si>
    <t>Xeon X5460</t>
  </si>
  <si>
    <t>Nov-01</t>
  </si>
  <si>
    <t>Core i7-965 Ex. Edition</t>
  </si>
  <si>
    <t>Dec-02</t>
  </si>
  <si>
    <t>Xeon W5590</t>
  </si>
  <si>
    <t>Oct-03</t>
  </si>
  <si>
    <t>Xeon X5680</t>
  </si>
  <si>
    <t>Jun-04</t>
  </si>
  <si>
    <t>Core i7-2600K</t>
  </si>
  <si>
    <t>Jun-05</t>
  </si>
  <si>
    <t>Xeon E5-2690</t>
  </si>
  <si>
    <t>Jul-06</t>
  </si>
  <si>
    <t>Xeon E5-2667 v2</t>
  </si>
  <si>
    <t>Feb-07</t>
  </si>
  <si>
    <t>Xeon E5-2643 v3</t>
  </si>
  <si>
    <t>CINT2006</t>
  </si>
  <si>
    <t>Core i7-5960X</t>
  </si>
  <si>
    <t>Core i7-6700K</t>
  </si>
  <si>
    <t>Xeon Gold 6146</t>
  </si>
  <si>
    <t>Xeon E-2186G</t>
  </si>
  <si>
    <t>Xeon E-2278G</t>
  </si>
  <si>
    <t>CINT2017</t>
  </si>
  <si>
    <t>Microcloud SuperServer SYS-530MT-H8TNR (X12STD-F , Intel Xeon E-2378G)</t>
  </si>
  <si>
    <t>Intel Xeon E-2378G</t>
    <phoneticPr fontId="1"/>
  </si>
  <si>
    <t>ASUS RS300-E11(P12R-M) Server System (3.20 GHz, Intel Xeon E-2388G)</t>
  </si>
  <si>
    <t>Intel Xeon E-2388G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</si>
</sst>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17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MHz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Sheet1!$K$2:$L$29</c:f>
              <c:multiLvlStrCache>
                <c:ptCount val="28"/>
                <c:lvl>
                  <c:pt idx="0">
                    <c:v>Pentium Pro Processor</c:v>
                  </c:pt>
                  <c:pt idx="1">
                    <c:v>21164</c:v>
                  </c:pt>
                  <c:pt idx="2">
                    <c:v>Alpha 21164</c:v>
                  </c:pt>
                  <c:pt idx="3">
                    <c:v>Alpha 21264</c:v>
                  </c:pt>
                  <c:pt idx="4">
                    <c:v>Pentium III Xeon </c:v>
                  </c:pt>
                  <c:pt idx="5">
                    <c:v>Pentium 4 processor</c:v>
                  </c:pt>
                  <c:pt idx="6">
                    <c:v>POWER4</c:v>
                  </c:pt>
                  <c:pt idx="7">
                    <c:v>Pentium 4 Processor</c:v>
                  </c:pt>
                  <c:pt idx="8">
                    <c:v>Pentium 4 Processor</c:v>
                  </c:pt>
                  <c:pt idx="9">
                    <c:v>Pentium 4 processor</c:v>
                  </c:pt>
                  <c:pt idx="10">
                    <c:v>Athlon (TM) 64 FX-57</c:v>
                  </c:pt>
                  <c:pt idx="11">
                    <c:v>Core 2 Extreme X6800</c:v>
                  </c:pt>
                  <c:pt idx="12">
                    <c:v>Xeon X5460</c:v>
                  </c:pt>
                  <c:pt idx="13">
                    <c:v>Core i7-965 Ex. Edition</c:v>
                  </c:pt>
                  <c:pt idx="14">
                    <c:v>Xeon W5590</c:v>
                  </c:pt>
                  <c:pt idx="15">
                    <c:v>Xeon X5680</c:v>
                  </c:pt>
                  <c:pt idx="16">
                    <c:v>Core i7-2600K</c:v>
                  </c:pt>
                  <c:pt idx="17">
                    <c:v>Xeon E5-2690</c:v>
                  </c:pt>
                  <c:pt idx="18">
                    <c:v>Xeon E5-2667 v2</c:v>
                  </c:pt>
                  <c:pt idx="19">
                    <c:v>Xeon E5-2643 v3</c:v>
                  </c:pt>
                  <c:pt idx="20">
                    <c:v>Core i7-5960X</c:v>
                  </c:pt>
                  <c:pt idx="21">
                    <c:v>Core i7-6700K</c:v>
                  </c:pt>
                  <c:pt idx="22">
                    <c:v>Xeon Gold 6146</c:v>
                  </c:pt>
                  <c:pt idx="23">
                    <c:v>Xeon E-2186G</c:v>
                  </c:pt>
                  <c:pt idx="24">
                    <c:v>Xeon E-2278G</c:v>
                  </c:pt>
                  <c:pt idx="25">
                    <c:v>Xeon E-2278G</c:v>
                  </c:pt>
                  <c:pt idx="26">
                    <c:v>Intel Xeon E-2378G</c:v>
                  </c:pt>
                  <c:pt idx="27">
                    <c:v>Intel Xeon E-2388G</c:v>
                  </c:pt>
                </c:lvl>
                <c:lvl>
                  <c:pt idx="0">
                    <c:v>95</c:v>
                  </c:pt>
                  <c:pt idx="1">
                    <c:v>96</c:v>
                  </c:pt>
                  <c:pt idx="2">
                    <c:v>97</c:v>
                  </c:pt>
                  <c:pt idx="3">
                    <c:v>98</c:v>
                  </c:pt>
                  <c:pt idx="4">
                    <c:v>99</c:v>
                  </c:pt>
                  <c:pt idx="5">
                    <c:v>00</c:v>
                  </c:pt>
                  <c:pt idx="6">
                    <c:v>01</c:v>
                  </c:pt>
                  <c:pt idx="7">
                    <c:v>02</c:v>
                  </c:pt>
                  <c:pt idx="8">
                    <c:v>03</c:v>
                  </c:pt>
                  <c:pt idx="9">
                    <c:v>04</c:v>
                  </c:pt>
                  <c:pt idx="10">
                    <c:v>05</c:v>
                  </c:pt>
                  <c:pt idx="11">
                    <c:v>06</c:v>
                  </c:pt>
                  <c:pt idx="12">
                    <c:v>07</c:v>
                  </c:pt>
                  <c:pt idx="13">
                    <c:v>08</c:v>
                  </c:pt>
                  <c:pt idx="14">
                    <c:v>09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</c:lvl>
              </c:multiLvlStrCache>
            </c:multiLvlStrRef>
          </c:cat>
          <c:val>
            <c:numRef>
              <c:f>Sheet1!$M$2:$M$29</c:f>
              <c:numCache>
                <c:formatCode>General</c:formatCode>
                <c:ptCount val="28"/>
                <c:pt idx="0">
                  <c:v>6.5210303227910008E-2</c:v>
                </c:pt>
                <c:pt idx="1">
                  <c:v>0.15625</c:v>
                </c:pt>
                <c:pt idx="2">
                  <c:v>0.1875</c:v>
                </c:pt>
                <c:pt idx="3">
                  <c:v>0.1796875</c:v>
                </c:pt>
                <c:pt idx="4">
                  <c:v>0.2290625</c:v>
                </c:pt>
                <c:pt idx="5">
                  <c:v>0.46875</c:v>
                </c:pt>
                <c:pt idx="6">
                  <c:v>0.40625</c:v>
                </c:pt>
                <c:pt idx="7">
                  <c:v>0.95843750000000005</c:v>
                </c:pt>
                <c:pt idx="8">
                  <c:v>1</c:v>
                </c:pt>
                <c:pt idx="9">
                  <c:v>1.06</c:v>
                </c:pt>
                <c:pt idx="10">
                  <c:v>0.875</c:v>
                </c:pt>
                <c:pt idx="11">
                  <c:v>0.91656249999999995</c:v>
                </c:pt>
                <c:pt idx="12">
                  <c:v>0.98687499999999995</c:v>
                </c:pt>
                <c:pt idx="13">
                  <c:v>1</c:v>
                </c:pt>
                <c:pt idx="14">
                  <c:v>1.0415624999999999</c:v>
                </c:pt>
                <c:pt idx="15">
                  <c:v>1.3125</c:v>
                </c:pt>
                <c:pt idx="16">
                  <c:v>1.5</c:v>
                </c:pt>
                <c:pt idx="17">
                  <c:v>0.90625</c:v>
                </c:pt>
                <c:pt idx="18">
                  <c:v>1.03125</c:v>
                </c:pt>
                <c:pt idx="19">
                  <c:v>1.0625</c:v>
                </c:pt>
                <c:pt idx="20">
                  <c:v>1.40625</c:v>
                </c:pt>
                <c:pt idx="21">
                  <c:v>1.25</c:v>
                </c:pt>
                <c:pt idx="22">
                  <c:v>1</c:v>
                </c:pt>
                <c:pt idx="23">
                  <c:v>1.1875</c:v>
                </c:pt>
                <c:pt idx="24">
                  <c:v>1.0625</c:v>
                </c:pt>
                <c:pt idx="25">
                  <c:v>1.0625</c:v>
                </c:pt>
                <c:pt idx="26">
                  <c:v>0.875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87-4C27-96D7-83B16DE30A65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Baseline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Sheet1!$K$2:$L$29</c:f>
              <c:multiLvlStrCache>
                <c:ptCount val="28"/>
                <c:lvl>
                  <c:pt idx="0">
                    <c:v>Pentium Pro Processor</c:v>
                  </c:pt>
                  <c:pt idx="1">
                    <c:v>21164</c:v>
                  </c:pt>
                  <c:pt idx="2">
                    <c:v>Alpha 21164</c:v>
                  </c:pt>
                  <c:pt idx="3">
                    <c:v>Alpha 21264</c:v>
                  </c:pt>
                  <c:pt idx="4">
                    <c:v>Pentium III Xeon </c:v>
                  </c:pt>
                  <c:pt idx="5">
                    <c:v>Pentium 4 processor</c:v>
                  </c:pt>
                  <c:pt idx="6">
                    <c:v>POWER4</c:v>
                  </c:pt>
                  <c:pt idx="7">
                    <c:v>Pentium 4 Processor</c:v>
                  </c:pt>
                  <c:pt idx="8">
                    <c:v>Pentium 4 Processor</c:v>
                  </c:pt>
                  <c:pt idx="9">
                    <c:v>Pentium 4 processor</c:v>
                  </c:pt>
                  <c:pt idx="10">
                    <c:v>Athlon (TM) 64 FX-57</c:v>
                  </c:pt>
                  <c:pt idx="11">
                    <c:v>Core 2 Extreme X6800</c:v>
                  </c:pt>
                  <c:pt idx="12">
                    <c:v>Xeon X5460</c:v>
                  </c:pt>
                  <c:pt idx="13">
                    <c:v>Core i7-965 Ex. Edition</c:v>
                  </c:pt>
                  <c:pt idx="14">
                    <c:v>Xeon W5590</c:v>
                  </c:pt>
                  <c:pt idx="15">
                    <c:v>Xeon X5680</c:v>
                  </c:pt>
                  <c:pt idx="16">
                    <c:v>Core i7-2600K</c:v>
                  </c:pt>
                  <c:pt idx="17">
                    <c:v>Xeon E5-2690</c:v>
                  </c:pt>
                  <c:pt idx="18">
                    <c:v>Xeon E5-2667 v2</c:v>
                  </c:pt>
                  <c:pt idx="19">
                    <c:v>Xeon E5-2643 v3</c:v>
                  </c:pt>
                  <c:pt idx="20">
                    <c:v>Core i7-5960X</c:v>
                  </c:pt>
                  <c:pt idx="21">
                    <c:v>Core i7-6700K</c:v>
                  </c:pt>
                  <c:pt idx="22">
                    <c:v>Xeon Gold 6146</c:v>
                  </c:pt>
                  <c:pt idx="23">
                    <c:v>Xeon E-2186G</c:v>
                  </c:pt>
                  <c:pt idx="24">
                    <c:v>Xeon E-2278G</c:v>
                  </c:pt>
                  <c:pt idx="25">
                    <c:v>Xeon E-2278G</c:v>
                  </c:pt>
                  <c:pt idx="26">
                    <c:v>Intel Xeon E-2378G</c:v>
                  </c:pt>
                  <c:pt idx="27">
                    <c:v>Intel Xeon E-2388G</c:v>
                  </c:pt>
                </c:lvl>
                <c:lvl>
                  <c:pt idx="0">
                    <c:v>95</c:v>
                  </c:pt>
                  <c:pt idx="1">
                    <c:v>96</c:v>
                  </c:pt>
                  <c:pt idx="2">
                    <c:v>97</c:v>
                  </c:pt>
                  <c:pt idx="3">
                    <c:v>98</c:v>
                  </c:pt>
                  <c:pt idx="4">
                    <c:v>99</c:v>
                  </c:pt>
                  <c:pt idx="5">
                    <c:v>00</c:v>
                  </c:pt>
                  <c:pt idx="6">
                    <c:v>01</c:v>
                  </c:pt>
                  <c:pt idx="7">
                    <c:v>02</c:v>
                  </c:pt>
                  <c:pt idx="8">
                    <c:v>03</c:v>
                  </c:pt>
                  <c:pt idx="9">
                    <c:v>04</c:v>
                  </c:pt>
                  <c:pt idx="10">
                    <c:v>05</c:v>
                  </c:pt>
                  <c:pt idx="11">
                    <c:v>06</c:v>
                  </c:pt>
                  <c:pt idx="12">
                    <c:v>07</c:v>
                  </c:pt>
                  <c:pt idx="13">
                    <c:v>08</c:v>
                  </c:pt>
                  <c:pt idx="14">
                    <c:v>09</c:v>
                  </c:pt>
                  <c:pt idx="15">
                    <c:v>10</c:v>
                  </c:pt>
                  <c:pt idx="16">
                    <c:v>11</c:v>
                  </c:pt>
                  <c:pt idx="17">
                    <c:v>12</c:v>
                  </c:pt>
                  <c:pt idx="18">
                    <c:v>13</c:v>
                  </c:pt>
                  <c:pt idx="19">
                    <c:v>14</c:v>
                  </c:pt>
                  <c:pt idx="20">
                    <c:v>15</c:v>
                  </c:pt>
                  <c:pt idx="21">
                    <c:v>16</c:v>
                  </c:pt>
                  <c:pt idx="22">
                    <c:v>17</c:v>
                  </c:pt>
                  <c:pt idx="23">
                    <c:v>18</c:v>
                  </c:pt>
                  <c:pt idx="24">
                    <c:v>19</c:v>
                  </c:pt>
                  <c:pt idx="25">
                    <c:v>20</c:v>
                  </c:pt>
                  <c:pt idx="26">
                    <c:v>21</c:v>
                  </c:pt>
                  <c:pt idx="27">
                    <c:v>22</c:v>
                  </c:pt>
                </c:lvl>
              </c:multiLvlStrCache>
            </c:multiLvlStrRef>
          </c:cat>
          <c:val>
            <c:numRef>
              <c:f>Sheet1!$N$2:$N$29</c:f>
              <c:numCache>
                <c:formatCode>General</c:formatCode>
                <c:ptCount val="28"/>
                <c:pt idx="0">
                  <c:v>4.8473453186891842E-2</c:v>
                </c:pt>
                <c:pt idx="1">
                  <c:v>7.5496354778101016E-2</c:v>
                </c:pt>
                <c:pt idx="2">
                  <c:v>0.10186016120854899</c:v>
                </c:pt>
                <c:pt idx="3">
                  <c:v>0.15578612890719257</c:v>
                </c:pt>
                <c:pt idx="4">
                  <c:v>0.21270798370020524</c:v>
                </c:pt>
                <c:pt idx="5">
                  <c:v>0.33101705622236266</c:v>
                </c:pt>
                <c:pt idx="6">
                  <c:v>0.49905243209096656</c:v>
                </c:pt>
                <c:pt idx="7">
                  <c:v>0.69425142135186368</c:v>
                </c:pt>
                <c:pt idx="8">
                  <c:v>1</c:v>
                </c:pt>
                <c:pt idx="9">
                  <c:v>1.0543272267845862</c:v>
                </c:pt>
                <c:pt idx="10">
                  <c:v>1.1762476310802275</c:v>
                </c:pt>
                <c:pt idx="11">
                  <c:v>1.963360707517372</c:v>
                </c:pt>
                <c:pt idx="12">
                  <c:v>2.5682880606443463</c:v>
                </c:pt>
                <c:pt idx="13">
                  <c:v>3.2050536955148448</c:v>
                </c:pt>
                <c:pt idx="14">
                  <c:v>3.629564118761845</c:v>
                </c:pt>
                <c:pt idx="15">
                  <c:v>4.8500315855969678</c:v>
                </c:pt>
                <c:pt idx="16">
                  <c:v>6.1447883765003146</c:v>
                </c:pt>
                <c:pt idx="17">
                  <c:v>5.9749842072015156</c:v>
                </c:pt>
                <c:pt idx="18">
                  <c:v>6.7284902084649385</c:v>
                </c:pt>
                <c:pt idx="19">
                  <c:v>7.0150347441566634</c:v>
                </c:pt>
                <c:pt idx="20">
                  <c:v>8.4583701831964628</c:v>
                </c:pt>
                <c:pt idx="21">
                  <c:v>8.2142766898294379</c:v>
                </c:pt>
                <c:pt idx="22">
                  <c:v>8.9253316487681609</c:v>
                </c:pt>
                <c:pt idx="23">
                  <c:v>9.5980953408863652</c:v>
                </c:pt>
                <c:pt idx="24">
                  <c:v>11.123026376354291</c:v>
                </c:pt>
                <c:pt idx="25">
                  <c:v>11.840640981280375</c:v>
                </c:pt>
                <c:pt idx="26">
                  <c:v>14.083186621674388</c:v>
                </c:pt>
                <c:pt idx="27">
                  <c:v>14.262590272905907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87-4C27-96D7-83B16DE30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4416000"/>
        <c:axId val="564420576"/>
      </c:lineChart>
      <c:catAx>
        <c:axId val="56441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4420576"/>
        <c:crossesAt val="5.000000000000001E-2"/>
        <c:auto val="1"/>
        <c:lblAlgn val="ctr"/>
        <c:lblOffset val="100"/>
        <c:noMultiLvlLbl val="0"/>
      </c:catAx>
      <c:valAx>
        <c:axId val="56442057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441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311150</xdr:colOff>
      <xdr:row>1</xdr:row>
      <xdr:rowOff>161924</xdr:rowOff>
    </xdr:from>
    <xdr:to>
      <xdr:col>31</xdr:col>
      <xdr:colOff>527050</xdr:colOff>
      <xdr:row>23</xdr:row>
      <xdr:rowOff>31749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5230411-6B0D-460B-8CAC-B6922787B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3"/>
  <sheetViews>
    <sheetView tabSelected="1" workbookViewId="0">
      <selection activeCell="K29" sqref="K1:N29"/>
    </sheetView>
  </sheetViews>
  <sheetFormatPr defaultRowHeight="18"/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112</v>
      </c>
      <c r="F1" t="s">
        <v>4</v>
      </c>
      <c r="G1" t="s">
        <v>5</v>
      </c>
      <c r="H1" t="s">
        <v>6</v>
      </c>
      <c r="I1" t="s">
        <v>7</v>
      </c>
      <c r="K1" t="s">
        <v>113</v>
      </c>
      <c r="L1" t="s">
        <v>114</v>
      </c>
      <c r="M1" t="s">
        <v>115</v>
      </c>
      <c r="N1" t="s">
        <v>6</v>
      </c>
    </row>
    <row r="2" spans="1:19">
      <c r="A2" t="s">
        <v>116</v>
      </c>
      <c r="K2" s="1">
        <v>95</v>
      </c>
      <c r="L2" t="s">
        <v>117</v>
      </c>
      <c r="M2">
        <f>S2/$S$9</f>
        <v>6.5210303227910008E-2</v>
      </c>
      <c r="N2">
        <f>O2/$O$10</f>
        <v>4.8473453186891842E-2</v>
      </c>
      <c r="O2">
        <v>8.09</v>
      </c>
      <c r="S2">
        <v>200</v>
      </c>
    </row>
    <row r="3" spans="1:19">
      <c r="A3" t="s">
        <v>8</v>
      </c>
      <c r="B3" t="s">
        <v>9</v>
      </c>
      <c r="C3">
        <v>1</v>
      </c>
      <c r="D3">
        <v>1</v>
      </c>
      <c r="E3">
        <v>1</v>
      </c>
      <c r="F3" t="s">
        <v>10</v>
      </c>
      <c r="G3">
        <v>100</v>
      </c>
      <c r="H3">
        <v>1.48</v>
      </c>
      <c r="I3">
        <v>34943</v>
      </c>
      <c r="K3" s="1">
        <v>96</v>
      </c>
      <c r="L3">
        <v>21164</v>
      </c>
      <c r="M3">
        <f t="shared" ref="M3:M29" si="0">S3/$S$10</f>
        <v>0.15625</v>
      </c>
      <c r="N3">
        <f t="shared" ref="N3:N29" si="1">O3/$O$10</f>
        <v>7.5496354778101016E-2</v>
      </c>
      <c r="O3">
        <v>12.6</v>
      </c>
      <c r="S3">
        <v>500</v>
      </c>
    </row>
    <row r="4" spans="1:19">
      <c r="A4" t="s">
        <v>11</v>
      </c>
      <c r="B4" t="s">
        <v>12</v>
      </c>
      <c r="C4">
        <v>1</v>
      </c>
      <c r="D4">
        <v>1</v>
      </c>
      <c r="E4">
        <v>1</v>
      </c>
      <c r="F4" t="s">
        <v>13</v>
      </c>
      <c r="G4">
        <v>200</v>
      </c>
      <c r="H4">
        <v>8.09</v>
      </c>
      <c r="I4">
        <v>35034</v>
      </c>
      <c r="K4" s="1">
        <v>97</v>
      </c>
      <c r="L4" t="s">
        <v>118</v>
      </c>
      <c r="M4">
        <f t="shared" si="0"/>
        <v>0.1875</v>
      </c>
      <c r="N4">
        <f t="shared" si="1"/>
        <v>0.10186016120854899</v>
      </c>
      <c r="O4">
        <v>17</v>
      </c>
      <c r="S4">
        <v>600</v>
      </c>
    </row>
    <row r="5" spans="1:19">
      <c r="A5" t="s">
        <v>8</v>
      </c>
      <c r="B5" t="s">
        <v>14</v>
      </c>
      <c r="C5">
        <v>1</v>
      </c>
      <c r="D5">
        <v>1</v>
      </c>
      <c r="E5">
        <v>1</v>
      </c>
      <c r="F5" t="s">
        <v>15</v>
      </c>
      <c r="G5">
        <v>500</v>
      </c>
      <c r="H5">
        <v>12.6</v>
      </c>
      <c r="I5">
        <v>35309</v>
      </c>
      <c r="K5" s="1">
        <v>98</v>
      </c>
      <c r="L5" t="s">
        <v>119</v>
      </c>
      <c r="M5">
        <f t="shared" si="0"/>
        <v>0.1796875</v>
      </c>
      <c r="N5">
        <f t="shared" si="1"/>
        <v>0.15578612890719257</v>
      </c>
      <c r="O5">
        <v>26</v>
      </c>
      <c r="S5">
        <v>575</v>
      </c>
    </row>
    <row r="6" spans="1:19">
      <c r="A6" t="s">
        <v>8</v>
      </c>
      <c r="B6" t="s">
        <v>16</v>
      </c>
      <c r="C6">
        <v>1</v>
      </c>
      <c r="D6">
        <v>1</v>
      </c>
      <c r="E6">
        <v>1</v>
      </c>
      <c r="F6" t="s">
        <v>17</v>
      </c>
      <c r="G6">
        <v>600</v>
      </c>
      <c r="H6">
        <v>17</v>
      </c>
      <c r="I6">
        <v>35704</v>
      </c>
      <c r="K6" s="1">
        <v>99</v>
      </c>
      <c r="L6" t="s">
        <v>120</v>
      </c>
      <c r="M6">
        <f t="shared" si="0"/>
        <v>0.2290625</v>
      </c>
      <c r="N6">
        <f t="shared" si="1"/>
        <v>0.21270798370020524</v>
      </c>
      <c r="O6">
        <v>35.5</v>
      </c>
      <c r="S6">
        <v>733</v>
      </c>
    </row>
    <row r="7" spans="1:19">
      <c r="A7" t="s">
        <v>18</v>
      </c>
      <c r="B7" t="s">
        <v>19</v>
      </c>
      <c r="C7">
        <v>1</v>
      </c>
      <c r="D7">
        <v>1</v>
      </c>
      <c r="E7">
        <v>1</v>
      </c>
      <c r="F7" t="s">
        <v>20</v>
      </c>
      <c r="G7">
        <v>575</v>
      </c>
      <c r="H7">
        <v>26</v>
      </c>
      <c r="I7">
        <v>36008</v>
      </c>
      <c r="K7" s="1" t="s">
        <v>121</v>
      </c>
      <c r="L7" t="s">
        <v>122</v>
      </c>
      <c r="M7">
        <f t="shared" si="0"/>
        <v>0.46875</v>
      </c>
      <c r="N7">
        <f t="shared" si="1"/>
        <v>0.33101705622236266</v>
      </c>
      <c r="O7">
        <f>P7*($O$36/$P$36)</f>
        <v>55.245248868778283</v>
      </c>
      <c r="P7">
        <v>524</v>
      </c>
      <c r="S7">
        <v>1500</v>
      </c>
    </row>
    <row r="8" spans="1:19">
      <c r="A8" t="s">
        <v>21</v>
      </c>
      <c r="B8" t="s">
        <v>22</v>
      </c>
      <c r="C8">
        <v>1</v>
      </c>
      <c r="D8">
        <v>1</v>
      </c>
      <c r="E8">
        <v>1</v>
      </c>
      <c r="F8" t="s">
        <v>23</v>
      </c>
      <c r="G8">
        <v>733</v>
      </c>
      <c r="H8">
        <v>35.5</v>
      </c>
      <c r="I8">
        <v>36465</v>
      </c>
      <c r="K8" s="1" t="s">
        <v>123</v>
      </c>
      <c r="L8" t="s">
        <v>24</v>
      </c>
      <c r="M8">
        <f t="shared" si="0"/>
        <v>0.40625</v>
      </c>
      <c r="N8">
        <f t="shared" si="1"/>
        <v>0.49905243209096656</v>
      </c>
      <c r="O8">
        <f>P8*($O$36/$P$36)</f>
        <v>83.289592760180994</v>
      </c>
      <c r="P8">
        <v>790</v>
      </c>
      <c r="S8">
        <v>1300</v>
      </c>
    </row>
    <row r="9" spans="1:19">
      <c r="A9" t="s">
        <v>11</v>
      </c>
      <c r="B9" t="s">
        <v>25</v>
      </c>
      <c r="C9">
        <v>1</v>
      </c>
      <c r="D9">
        <v>1</v>
      </c>
      <c r="E9">
        <v>1</v>
      </c>
      <c r="F9" t="s">
        <v>26</v>
      </c>
      <c r="G9">
        <v>1000</v>
      </c>
      <c r="H9">
        <v>46.6</v>
      </c>
      <c r="I9">
        <v>36586</v>
      </c>
      <c r="K9" s="1" t="s">
        <v>27</v>
      </c>
      <c r="L9" t="s">
        <v>124</v>
      </c>
      <c r="M9">
        <f t="shared" si="0"/>
        <v>0.95843750000000005</v>
      </c>
      <c r="N9">
        <f t="shared" si="1"/>
        <v>0.69425142135186368</v>
      </c>
      <c r="O9">
        <f>P9*($O$36/$P$36)</f>
        <v>115.86742081447964</v>
      </c>
      <c r="P9">
        <v>1099</v>
      </c>
      <c r="S9">
        <v>3067</v>
      </c>
    </row>
    <row r="10" spans="1:19">
      <c r="A10" t="s">
        <v>125</v>
      </c>
      <c r="K10" s="1" t="s">
        <v>28</v>
      </c>
      <c r="L10" t="s">
        <v>124</v>
      </c>
      <c r="M10">
        <f t="shared" si="0"/>
        <v>1</v>
      </c>
      <c r="N10">
        <f t="shared" si="1"/>
        <v>1</v>
      </c>
      <c r="O10">
        <f>P10*($O$36/$P$36)</f>
        <v>166.89547511312216</v>
      </c>
      <c r="P10">
        <v>1583</v>
      </c>
      <c r="S10">
        <v>3200</v>
      </c>
    </row>
    <row r="11" spans="1:19">
      <c r="A11" t="s">
        <v>29</v>
      </c>
      <c r="B11" t="s">
        <v>30</v>
      </c>
      <c r="C11">
        <v>1</v>
      </c>
      <c r="D11">
        <v>1</v>
      </c>
      <c r="E11">
        <v>1</v>
      </c>
      <c r="F11" t="s">
        <v>31</v>
      </c>
      <c r="G11">
        <v>250</v>
      </c>
      <c r="H11">
        <v>93.7</v>
      </c>
      <c r="I11">
        <v>36647</v>
      </c>
      <c r="K11" s="1" t="s">
        <v>32</v>
      </c>
      <c r="L11" t="s">
        <v>122</v>
      </c>
      <c r="M11">
        <f t="shared" si="0"/>
        <v>1.06</v>
      </c>
      <c r="N11">
        <f t="shared" si="1"/>
        <v>1.0543272267845862</v>
      </c>
      <c r="O11">
        <f>P11*($O$36/$P$36)</f>
        <v>175.96244343891402</v>
      </c>
      <c r="P11">
        <v>1669</v>
      </c>
      <c r="S11">
        <v>3392</v>
      </c>
    </row>
    <row r="12" spans="1:19">
      <c r="A12" t="s">
        <v>18</v>
      </c>
      <c r="B12" t="s">
        <v>33</v>
      </c>
      <c r="C12">
        <v>1</v>
      </c>
      <c r="D12">
        <v>1</v>
      </c>
      <c r="E12">
        <v>1</v>
      </c>
      <c r="F12" t="s">
        <v>34</v>
      </c>
      <c r="G12">
        <v>667</v>
      </c>
      <c r="H12">
        <v>424</v>
      </c>
      <c r="I12">
        <v>36495</v>
      </c>
      <c r="K12" s="1" t="s">
        <v>35</v>
      </c>
      <c r="L12" t="s">
        <v>126</v>
      </c>
      <c r="M12">
        <f t="shared" si="0"/>
        <v>0.875</v>
      </c>
      <c r="N12">
        <f t="shared" si="1"/>
        <v>1.1762476310802275</v>
      </c>
      <c r="O12">
        <f>P12*($O$36/$P$36)</f>
        <v>196.310407239819</v>
      </c>
      <c r="P12">
        <v>1862</v>
      </c>
      <c r="S12">
        <v>2800</v>
      </c>
    </row>
    <row r="13" spans="1:19">
      <c r="A13" t="s">
        <v>11</v>
      </c>
      <c r="B13" t="s">
        <v>36</v>
      </c>
      <c r="C13">
        <v>1</v>
      </c>
      <c r="D13">
        <v>1</v>
      </c>
      <c r="E13">
        <v>1</v>
      </c>
      <c r="F13" t="s">
        <v>37</v>
      </c>
      <c r="G13">
        <v>1000</v>
      </c>
      <c r="H13">
        <v>442</v>
      </c>
      <c r="I13">
        <v>36861</v>
      </c>
      <c r="K13" s="1" t="s">
        <v>38</v>
      </c>
      <c r="L13" t="s">
        <v>127</v>
      </c>
      <c r="M13">
        <f t="shared" si="0"/>
        <v>0.91656249999999995</v>
      </c>
      <c r="N13">
        <f t="shared" si="1"/>
        <v>1.963360707517372</v>
      </c>
      <c r="O13">
        <f>P13*($O$36/$P$36)</f>
        <v>327.67601809954749</v>
      </c>
      <c r="P13">
        <v>3108</v>
      </c>
      <c r="Q13">
        <v>18.5</v>
      </c>
      <c r="S13">
        <v>2933</v>
      </c>
    </row>
    <row r="14" spans="1:19">
      <c r="A14" t="s">
        <v>11</v>
      </c>
      <c r="B14" t="s">
        <v>39</v>
      </c>
      <c r="C14">
        <v>1</v>
      </c>
      <c r="D14">
        <v>1</v>
      </c>
      <c r="E14">
        <v>1</v>
      </c>
      <c r="F14" t="s">
        <v>40</v>
      </c>
      <c r="G14">
        <v>1500</v>
      </c>
      <c r="H14">
        <v>524</v>
      </c>
      <c r="I14">
        <v>36861</v>
      </c>
      <c r="K14" s="1" t="s">
        <v>41</v>
      </c>
      <c r="L14" t="s">
        <v>128</v>
      </c>
      <c r="M14">
        <f t="shared" si="0"/>
        <v>0.98687499999999995</v>
      </c>
      <c r="N14">
        <f t="shared" si="1"/>
        <v>2.5682880606443463</v>
      </c>
      <c r="O14">
        <f t="shared" ref="O14:O29" si="2">P14*$O$13/$P$13</f>
        <v>428.63565610859729</v>
      </c>
      <c r="P14">
        <f t="shared" ref="P14:P24" si="3">Q14*($P$13/$Q$13)</f>
        <v>4065.6</v>
      </c>
      <c r="Q14">
        <v>24.2</v>
      </c>
      <c r="S14">
        <v>3158</v>
      </c>
    </row>
    <row r="15" spans="1:19">
      <c r="A15" t="s">
        <v>29</v>
      </c>
      <c r="B15" t="s">
        <v>42</v>
      </c>
      <c r="C15">
        <v>1</v>
      </c>
      <c r="D15">
        <v>8</v>
      </c>
      <c r="E15">
        <v>2</v>
      </c>
      <c r="F15" t="s">
        <v>24</v>
      </c>
      <c r="G15">
        <v>1300</v>
      </c>
      <c r="H15">
        <v>790</v>
      </c>
      <c r="I15" t="s">
        <v>129</v>
      </c>
      <c r="K15" s="1" t="s">
        <v>43</v>
      </c>
      <c r="L15" t="s">
        <v>130</v>
      </c>
      <c r="M15">
        <f t="shared" si="0"/>
        <v>1</v>
      </c>
      <c r="N15">
        <f t="shared" si="1"/>
        <v>3.2050536955148448</v>
      </c>
      <c r="O15">
        <f t="shared" si="2"/>
        <v>534.90895927601798</v>
      </c>
      <c r="P15">
        <f t="shared" si="3"/>
        <v>5073.5999999999995</v>
      </c>
      <c r="Q15">
        <v>30.2</v>
      </c>
      <c r="S15">
        <v>3200</v>
      </c>
    </row>
    <row r="16" spans="1:19">
      <c r="A16" t="s">
        <v>11</v>
      </c>
      <c r="B16" t="s">
        <v>44</v>
      </c>
      <c r="C16">
        <v>1</v>
      </c>
      <c r="D16">
        <v>1</v>
      </c>
      <c r="E16">
        <v>1</v>
      </c>
      <c r="F16" t="s">
        <v>45</v>
      </c>
      <c r="G16">
        <v>3067</v>
      </c>
      <c r="H16">
        <v>1099</v>
      </c>
      <c r="I16" t="s">
        <v>131</v>
      </c>
      <c r="K16" s="1" t="s">
        <v>46</v>
      </c>
      <c r="L16" t="s">
        <v>132</v>
      </c>
      <c r="M16">
        <f t="shared" si="0"/>
        <v>1.0415624999999999</v>
      </c>
      <c r="N16">
        <f t="shared" si="1"/>
        <v>3.629564118761845</v>
      </c>
      <c r="O16">
        <f t="shared" si="2"/>
        <v>605.75782805429867</v>
      </c>
      <c r="P16">
        <f t="shared" si="3"/>
        <v>5745.6</v>
      </c>
      <c r="Q16">
        <v>34.200000000000003</v>
      </c>
      <c r="S16">
        <v>3333</v>
      </c>
    </row>
    <row r="17" spans="1:19">
      <c r="A17" t="s">
        <v>11</v>
      </c>
      <c r="B17" t="s">
        <v>47</v>
      </c>
      <c r="C17">
        <v>1</v>
      </c>
      <c r="D17">
        <v>1</v>
      </c>
      <c r="E17">
        <v>1</v>
      </c>
      <c r="F17" t="s">
        <v>48</v>
      </c>
      <c r="G17">
        <v>3200</v>
      </c>
      <c r="H17">
        <v>1583</v>
      </c>
      <c r="I17" t="s">
        <v>133</v>
      </c>
      <c r="K17" s="1" t="s">
        <v>49</v>
      </c>
      <c r="L17" t="s">
        <v>134</v>
      </c>
      <c r="M17">
        <f t="shared" si="0"/>
        <v>1.3125</v>
      </c>
      <c r="N17">
        <f t="shared" si="1"/>
        <v>4.8500315855969678</v>
      </c>
      <c r="O17">
        <f t="shared" si="2"/>
        <v>809.44832579185515</v>
      </c>
      <c r="P17">
        <f t="shared" si="3"/>
        <v>7677.6</v>
      </c>
      <c r="Q17">
        <v>45.7</v>
      </c>
      <c r="S17">
        <v>4200</v>
      </c>
    </row>
    <row r="18" spans="1:19">
      <c r="A18" t="s">
        <v>50</v>
      </c>
      <c r="B18" t="s">
        <v>51</v>
      </c>
      <c r="C18">
        <v>1</v>
      </c>
      <c r="D18">
        <v>1</v>
      </c>
      <c r="E18">
        <v>1</v>
      </c>
      <c r="F18" t="s">
        <v>52</v>
      </c>
      <c r="G18">
        <v>3392</v>
      </c>
      <c r="H18">
        <v>1669</v>
      </c>
      <c r="I18" t="s">
        <v>135</v>
      </c>
      <c r="K18" s="1" t="s">
        <v>53</v>
      </c>
      <c r="L18" t="s">
        <v>136</v>
      </c>
      <c r="M18">
        <f t="shared" si="0"/>
        <v>1.5</v>
      </c>
      <c r="N18">
        <f t="shared" si="1"/>
        <v>6.1447883765003146</v>
      </c>
      <c r="O18">
        <f t="shared" si="2"/>
        <v>1025.5373755656105</v>
      </c>
      <c r="P18">
        <f t="shared" si="3"/>
        <v>9727.1999999999989</v>
      </c>
      <c r="Q18">
        <v>57.9</v>
      </c>
      <c r="S18">
        <v>4800</v>
      </c>
    </row>
    <row r="19" spans="1:19">
      <c r="A19" t="s">
        <v>54</v>
      </c>
      <c r="B19" t="s">
        <v>55</v>
      </c>
      <c r="C19">
        <v>1</v>
      </c>
      <c r="D19">
        <v>1</v>
      </c>
      <c r="E19">
        <v>1</v>
      </c>
      <c r="F19" t="s">
        <v>56</v>
      </c>
      <c r="G19">
        <v>2800</v>
      </c>
      <c r="H19">
        <v>1862</v>
      </c>
      <c r="I19" t="s">
        <v>137</v>
      </c>
      <c r="K19" s="1" t="s">
        <v>57</v>
      </c>
      <c r="L19" t="s">
        <v>138</v>
      </c>
      <c r="M19">
        <f t="shared" si="0"/>
        <v>0.90625</v>
      </c>
      <c r="N19">
        <f t="shared" si="1"/>
        <v>5.9749842072015156</v>
      </c>
      <c r="O19">
        <f t="shared" si="2"/>
        <v>997.1978280542985</v>
      </c>
      <c r="P19">
        <f t="shared" si="3"/>
        <v>9458.4</v>
      </c>
      <c r="Q19">
        <v>56.3</v>
      </c>
      <c r="S19">
        <v>2900</v>
      </c>
    </row>
    <row r="20" spans="1:19">
      <c r="A20" t="s">
        <v>58</v>
      </c>
      <c r="B20" t="s">
        <v>59</v>
      </c>
      <c r="C20">
        <v>2</v>
      </c>
      <c r="D20">
        <v>1</v>
      </c>
      <c r="E20">
        <v>2</v>
      </c>
      <c r="F20" t="s">
        <v>60</v>
      </c>
      <c r="G20">
        <v>2933</v>
      </c>
      <c r="H20">
        <v>3108</v>
      </c>
      <c r="I20" t="s">
        <v>139</v>
      </c>
      <c r="K20" s="1" t="s">
        <v>61</v>
      </c>
      <c r="L20" t="s">
        <v>140</v>
      </c>
      <c r="M20">
        <f t="shared" si="0"/>
        <v>1.03125</v>
      </c>
      <c r="N20">
        <f t="shared" si="1"/>
        <v>6.7284902084649385</v>
      </c>
      <c r="O20">
        <f t="shared" si="2"/>
        <v>1122.9545701357463</v>
      </c>
      <c r="P20">
        <f t="shared" si="3"/>
        <v>10651.199999999999</v>
      </c>
      <c r="Q20">
        <v>63.4</v>
      </c>
      <c r="S20">
        <v>3300</v>
      </c>
    </row>
    <row r="21" spans="1:19">
      <c r="A21" t="s">
        <v>58</v>
      </c>
      <c r="B21" t="s">
        <v>62</v>
      </c>
      <c r="C21">
        <v>2</v>
      </c>
      <c r="D21">
        <v>1</v>
      </c>
      <c r="E21">
        <v>2</v>
      </c>
      <c r="F21" t="s">
        <v>63</v>
      </c>
      <c r="G21">
        <v>3000</v>
      </c>
      <c r="H21">
        <v>3077</v>
      </c>
      <c r="I21" t="s">
        <v>141</v>
      </c>
      <c r="K21" s="1" t="s">
        <v>64</v>
      </c>
      <c r="L21" t="s">
        <v>142</v>
      </c>
      <c r="M21">
        <f t="shared" si="0"/>
        <v>1.0625</v>
      </c>
      <c r="N21">
        <f t="shared" si="1"/>
        <v>7.0150347441566634</v>
      </c>
      <c r="O21">
        <f t="shared" si="2"/>
        <v>1170.7775565610857</v>
      </c>
      <c r="P21">
        <f t="shared" si="3"/>
        <v>11104.8</v>
      </c>
      <c r="Q21">
        <v>66.099999999999994</v>
      </c>
      <c r="S21">
        <v>3400</v>
      </c>
    </row>
    <row r="22" spans="1:19">
      <c r="A22" t="s">
        <v>143</v>
      </c>
      <c r="K22" s="1" t="s">
        <v>65</v>
      </c>
      <c r="L22" t="s">
        <v>144</v>
      </c>
      <c r="M22">
        <f t="shared" si="0"/>
        <v>1.40625</v>
      </c>
      <c r="N22">
        <f t="shared" si="1"/>
        <v>8.4583701831964628</v>
      </c>
      <c r="O22">
        <f t="shared" si="2"/>
        <v>1411.6637104072397</v>
      </c>
      <c r="P22">
        <f t="shared" si="3"/>
        <v>13389.6</v>
      </c>
      <c r="Q22">
        <v>79.7</v>
      </c>
      <c r="S22">
        <v>4500</v>
      </c>
    </row>
    <row r="23" spans="1:19">
      <c r="A23" t="s">
        <v>66</v>
      </c>
      <c r="B23" t="s">
        <v>67</v>
      </c>
      <c r="C23">
        <v>2</v>
      </c>
      <c r="D23">
        <v>2</v>
      </c>
      <c r="E23">
        <v>1</v>
      </c>
      <c r="F23" t="s">
        <v>68</v>
      </c>
      <c r="G23">
        <v>296</v>
      </c>
      <c r="H23">
        <v>1</v>
      </c>
      <c r="I23">
        <v>38930</v>
      </c>
      <c r="K23" s="1" t="s">
        <v>69</v>
      </c>
      <c r="L23" t="s">
        <v>145</v>
      </c>
      <c r="M23">
        <f t="shared" si="0"/>
        <v>1.25</v>
      </c>
      <c r="N23">
        <f t="shared" si="1"/>
        <v>8.2142766898294379</v>
      </c>
      <c r="O23">
        <f t="shared" si="2"/>
        <v>1370.9256108597285</v>
      </c>
      <c r="P23">
        <f t="shared" si="3"/>
        <v>13003.2</v>
      </c>
      <c r="Q23">
        <v>77.400000000000006</v>
      </c>
      <c r="S23">
        <v>4000</v>
      </c>
    </row>
    <row r="24" spans="1:19">
      <c r="A24" t="s">
        <v>11</v>
      </c>
      <c r="B24" t="s">
        <v>70</v>
      </c>
      <c r="C24">
        <v>2</v>
      </c>
      <c r="D24">
        <v>1</v>
      </c>
      <c r="E24">
        <v>1</v>
      </c>
      <c r="F24" t="s">
        <v>71</v>
      </c>
      <c r="G24">
        <v>2933</v>
      </c>
      <c r="H24">
        <v>18.5</v>
      </c>
      <c r="I24">
        <v>38961</v>
      </c>
      <c r="K24" s="1" t="s">
        <v>72</v>
      </c>
      <c r="L24" t="s">
        <v>146</v>
      </c>
      <c r="M24">
        <f t="shared" si="0"/>
        <v>1</v>
      </c>
      <c r="N24">
        <f t="shared" si="1"/>
        <v>8.9253316487681609</v>
      </c>
      <c r="O24">
        <f t="shared" si="2"/>
        <v>1489.5974660633483</v>
      </c>
      <c r="P24">
        <f t="shared" si="3"/>
        <v>14128.8</v>
      </c>
      <c r="Q24">
        <v>84.1</v>
      </c>
      <c r="R24">
        <v>9.9499999999999993</v>
      </c>
      <c r="S24">
        <v>3200</v>
      </c>
    </row>
    <row r="25" spans="1:19">
      <c r="A25" t="s">
        <v>29</v>
      </c>
      <c r="B25" t="s">
        <v>73</v>
      </c>
      <c r="C25">
        <v>8</v>
      </c>
      <c r="D25">
        <v>2</v>
      </c>
      <c r="E25">
        <v>1</v>
      </c>
      <c r="F25" t="s">
        <v>74</v>
      </c>
      <c r="G25">
        <v>3158</v>
      </c>
      <c r="H25">
        <v>24.2</v>
      </c>
      <c r="I25">
        <v>39417</v>
      </c>
      <c r="K25" s="1" t="s">
        <v>75</v>
      </c>
      <c r="L25" t="s">
        <v>147</v>
      </c>
      <c r="M25">
        <f t="shared" si="0"/>
        <v>1.1875</v>
      </c>
      <c r="N25">
        <f t="shared" si="1"/>
        <v>9.5980953408863652</v>
      </c>
      <c r="O25">
        <f t="shared" si="2"/>
        <v>1601.8786820982741</v>
      </c>
      <c r="P25">
        <f>Q25*$P$24/$Q$24</f>
        <v>15193.784924623116</v>
      </c>
      <c r="Q25">
        <f>R25*$Q$24/$R$24</f>
        <v>90.439195979899495</v>
      </c>
      <c r="R25">
        <v>10.7</v>
      </c>
      <c r="S25">
        <v>3800</v>
      </c>
    </row>
    <row r="26" spans="1:19">
      <c r="A26" t="s">
        <v>76</v>
      </c>
      <c r="B26" t="s">
        <v>77</v>
      </c>
      <c r="C26">
        <v>4</v>
      </c>
      <c r="D26">
        <v>1</v>
      </c>
      <c r="E26">
        <v>2</v>
      </c>
      <c r="F26" t="s">
        <v>78</v>
      </c>
      <c r="G26">
        <v>3200</v>
      </c>
      <c r="H26">
        <v>30.2</v>
      </c>
      <c r="I26">
        <v>39753</v>
      </c>
      <c r="K26" s="1" t="s">
        <v>79</v>
      </c>
      <c r="L26" t="s">
        <v>148</v>
      </c>
      <c r="M26">
        <f t="shared" si="0"/>
        <v>1.0625</v>
      </c>
      <c r="N26">
        <f t="shared" si="1"/>
        <v>11.123026376354291</v>
      </c>
      <c r="O26">
        <f t="shared" si="2"/>
        <v>1856.3827717774391</v>
      </c>
      <c r="P26">
        <f>Q26*$P$24/$Q$24</f>
        <v>17607.750753768843</v>
      </c>
      <c r="Q26">
        <f>R26*$Q$24/$R$24</f>
        <v>104.80804020100503</v>
      </c>
      <c r="R26">
        <v>12.4</v>
      </c>
      <c r="S26">
        <v>3400</v>
      </c>
    </row>
    <row r="27" spans="1:19">
      <c r="A27" t="s">
        <v>80</v>
      </c>
      <c r="B27" t="s">
        <v>81</v>
      </c>
      <c r="C27">
        <v>8</v>
      </c>
      <c r="D27">
        <v>2</v>
      </c>
      <c r="E27">
        <v>1</v>
      </c>
      <c r="F27" t="s">
        <v>82</v>
      </c>
      <c r="G27">
        <v>3333</v>
      </c>
      <c r="H27">
        <v>34.200000000000003</v>
      </c>
      <c r="I27">
        <v>40026</v>
      </c>
      <c r="K27" s="1">
        <v>20</v>
      </c>
      <c r="L27" t="s">
        <v>148</v>
      </c>
      <c r="M27">
        <f t="shared" si="0"/>
        <v>1.0625</v>
      </c>
      <c r="N27">
        <f t="shared" si="1"/>
        <v>11.840640981280375</v>
      </c>
      <c r="O27">
        <f t="shared" si="2"/>
        <v>1976.1494022146933</v>
      </c>
      <c r="P27">
        <f>Q27*$P$24/$Q$24</f>
        <v>18743.734673366835</v>
      </c>
      <c r="Q27">
        <f>R27*$Q$24/$R$24</f>
        <v>111.56984924623116</v>
      </c>
      <c r="R27">
        <v>13.2</v>
      </c>
      <c r="S27">
        <v>3400</v>
      </c>
    </row>
    <row r="28" spans="1:19">
      <c r="A28" t="s">
        <v>83</v>
      </c>
      <c r="B28" t="s">
        <v>84</v>
      </c>
      <c r="C28">
        <v>12</v>
      </c>
      <c r="D28">
        <v>2</v>
      </c>
      <c r="E28">
        <v>2</v>
      </c>
      <c r="F28" t="s">
        <v>85</v>
      </c>
      <c r="G28">
        <v>4200</v>
      </c>
      <c r="H28">
        <v>45.7</v>
      </c>
      <c r="I28">
        <v>40483</v>
      </c>
      <c r="K28" s="1">
        <v>21</v>
      </c>
      <c r="L28" t="s">
        <v>151</v>
      </c>
      <c r="M28">
        <f t="shared" si="0"/>
        <v>0.875</v>
      </c>
      <c r="N28">
        <f t="shared" si="1"/>
        <v>14.083186621674388</v>
      </c>
      <c r="O28">
        <f t="shared" si="2"/>
        <v>2350.4201223311129</v>
      </c>
      <c r="P28">
        <f>Q28*$P$24/$Q$24</f>
        <v>22293.684422110557</v>
      </c>
      <c r="Q28">
        <f>R28*$Q$24/$R$24</f>
        <v>132.70050251256282</v>
      </c>
      <c r="R28">
        <v>15.7</v>
      </c>
      <c r="S28">
        <v>2800</v>
      </c>
    </row>
    <row r="29" spans="1:19">
      <c r="A29" t="s">
        <v>86</v>
      </c>
      <c r="B29" t="s">
        <v>87</v>
      </c>
      <c r="C29">
        <v>4</v>
      </c>
      <c r="D29">
        <v>1</v>
      </c>
      <c r="E29">
        <v>1</v>
      </c>
      <c r="F29" t="s">
        <v>88</v>
      </c>
      <c r="G29">
        <v>4800</v>
      </c>
      <c r="H29">
        <v>57.9</v>
      </c>
      <c r="I29">
        <v>40664</v>
      </c>
      <c r="K29">
        <v>22</v>
      </c>
      <c r="L29" t="s">
        <v>153</v>
      </c>
      <c r="M29">
        <f t="shared" si="0"/>
        <v>1</v>
      </c>
      <c r="N29">
        <f t="shared" si="1"/>
        <v>14.262590272905907</v>
      </c>
      <c r="O29">
        <f t="shared" si="2"/>
        <v>2380.361779940426</v>
      </c>
      <c r="P29">
        <f>Q29*$P$24/$Q$24</f>
        <v>22577.68040201005</v>
      </c>
      <c r="Q29">
        <f>R29*$Q$24/$R$24</f>
        <v>134.39095477386934</v>
      </c>
      <c r="R29">
        <v>15.9</v>
      </c>
      <c r="S29">
        <v>3200</v>
      </c>
    </row>
    <row r="30" spans="1:19">
      <c r="A30" t="s">
        <v>80</v>
      </c>
      <c r="B30" t="s">
        <v>89</v>
      </c>
      <c r="C30">
        <v>16</v>
      </c>
      <c r="D30">
        <v>2</v>
      </c>
      <c r="E30">
        <v>1</v>
      </c>
      <c r="F30" t="s">
        <v>90</v>
      </c>
      <c r="G30">
        <v>2900</v>
      </c>
      <c r="H30">
        <v>56.3</v>
      </c>
      <c r="I30">
        <v>40969</v>
      </c>
    </row>
    <row r="31" spans="1:19">
      <c r="A31" t="s">
        <v>91</v>
      </c>
      <c r="B31" t="s">
        <v>92</v>
      </c>
      <c r="C31">
        <v>16</v>
      </c>
      <c r="D31">
        <v>2</v>
      </c>
      <c r="E31">
        <v>1</v>
      </c>
      <c r="F31" t="s">
        <v>93</v>
      </c>
      <c r="G31">
        <v>3300</v>
      </c>
      <c r="H31">
        <v>63.4</v>
      </c>
      <c r="I31">
        <v>41548</v>
      </c>
    </row>
    <row r="32" spans="1:19">
      <c r="A32" t="s">
        <v>94</v>
      </c>
      <c r="B32" t="s">
        <v>95</v>
      </c>
      <c r="C32">
        <v>12</v>
      </c>
      <c r="D32">
        <v>2</v>
      </c>
      <c r="E32">
        <v>1</v>
      </c>
      <c r="F32" t="s">
        <v>96</v>
      </c>
      <c r="G32">
        <v>3400</v>
      </c>
      <c r="H32">
        <v>66.099999999999994</v>
      </c>
      <c r="I32">
        <v>41944</v>
      </c>
    </row>
    <row r="33" spans="1:19">
      <c r="A33" t="s">
        <v>97</v>
      </c>
      <c r="B33" t="s">
        <v>98</v>
      </c>
      <c r="C33">
        <v>8</v>
      </c>
      <c r="D33">
        <v>1</v>
      </c>
      <c r="E33">
        <v>1</v>
      </c>
      <c r="F33" t="s">
        <v>99</v>
      </c>
      <c r="G33">
        <v>4500</v>
      </c>
      <c r="H33">
        <v>79.7</v>
      </c>
      <c r="I33">
        <v>42156</v>
      </c>
    </row>
    <row r="34" spans="1:19">
      <c r="A34" t="s">
        <v>94</v>
      </c>
      <c r="B34" t="s">
        <v>100</v>
      </c>
      <c r="C34">
        <v>4</v>
      </c>
      <c r="D34">
        <v>1</v>
      </c>
      <c r="E34">
        <v>1</v>
      </c>
      <c r="F34" t="s">
        <v>101</v>
      </c>
      <c r="G34">
        <v>4000</v>
      </c>
      <c r="H34">
        <v>77.400000000000006</v>
      </c>
      <c r="I34">
        <v>42370</v>
      </c>
    </row>
    <row r="35" spans="1:19">
      <c r="A35" t="s">
        <v>102</v>
      </c>
      <c r="B35" t="s">
        <v>103</v>
      </c>
      <c r="C35">
        <v>24</v>
      </c>
      <c r="D35">
        <v>2</v>
      </c>
      <c r="E35">
        <v>1</v>
      </c>
      <c r="F35" t="s">
        <v>104</v>
      </c>
      <c r="G35">
        <v>3200</v>
      </c>
      <c r="H35">
        <v>84.1</v>
      </c>
      <c r="I35">
        <v>43070</v>
      </c>
    </row>
    <row r="36" spans="1:19">
      <c r="A36" t="s">
        <v>102</v>
      </c>
      <c r="B36" t="s">
        <v>105</v>
      </c>
      <c r="C36">
        <v>48</v>
      </c>
      <c r="D36">
        <v>4</v>
      </c>
      <c r="E36">
        <v>1</v>
      </c>
      <c r="F36" t="s">
        <v>104</v>
      </c>
      <c r="G36">
        <v>3200</v>
      </c>
      <c r="H36">
        <v>83.9</v>
      </c>
      <c r="I36">
        <v>43132</v>
      </c>
      <c r="L36" t="s">
        <v>26</v>
      </c>
      <c r="M36">
        <f>S36/$S$10</f>
        <v>0.3125</v>
      </c>
      <c r="N36">
        <f>O36/$O$14</f>
        <v>0.10871704053522235</v>
      </c>
      <c r="O36">
        <v>46.6</v>
      </c>
      <c r="P36">
        <v>442</v>
      </c>
      <c r="S36">
        <v>1000</v>
      </c>
    </row>
    <row r="37" spans="1:19">
      <c r="A37" t="s">
        <v>149</v>
      </c>
    </row>
    <row r="38" spans="1:19">
      <c r="A38" t="s">
        <v>66</v>
      </c>
      <c r="B38" t="s">
        <v>106</v>
      </c>
      <c r="C38">
        <v>8</v>
      </c>
      <c r="D38">
        <v>4</v>
      </c>
      <c r="E38">
        <v>1</v>
      </c>
      <c r="F38" t="s">
        <v>107</v>
      </c>
      <c r="G38">
        <v>2100</v>
      </c>
      <c r="H38">
        <v>1</v>
      </c>
      <c r="I38">
        <v>42887</v>
      </c>
    </row>
    <row r="39" spans="1:19">
      <c r="A39" t="s">
        <v>102</v>
      </c>
      <c r="B39" t="s">
        <v>105</v>
      </c>
      <c r="C39">
        <v>48</v>
      </c>
      <c r="D39">
        <v>4</v>
      </c>
      <c r="E39">
        <v>1</v>
      </c>
      <c r="F39" t="s">
        <v>104</v>
      </c>
      <c r="G39">
        <v>3200</v>
      </c>
      <c r="H39">
        <v>9.9499999999999993</v>
      </c>
      <c r="I39">
        <v>43070</v>
      </c>
    </row>
    <row r="40" spans="1:19">
      <c r="A40" t="s">
        <v>80</v>
      </c>
      <c r="B40" t="s">
        <v>108</v>
      </c>
      <c r="C40">
        <v>6</v>
      </c>
      <c r="D40">
        <v>1</v>
      </c>
      <c r="E40">
        <v>2</v>
      </c>
      <c r="F40" t="s">
        <v>109</v>
      </c>
      <c r="G40">
        <v>3800</v>
      </c>
      <c r="H40">
        <v>10.7</v>
      </c>
      <c r="I40">
        <v>43405</v>
      </c>
    </row>
    <row r="41" spans="1:19">
      <c r="A41" t="s">
        <v>76</v>
      </c>
      <c r="B41" t="s">
        <v>110</v>
      </c>
      <c r="C41">
        <v>16</v>
      </c>
      <c r="D41">
        <v>2</v>
      </c>
      <c r="E41">
        <v>2</v>
      </c>
      <c r="F41" t="s">
        <v>111</v>
      </c>
      <c r="G41">
        <v>3600</v>
      </c>
      <c r="H41">
        <v>11.5</v>
      </c>
      <c r="I41">
        <v>43617</v>
      </c>
    </row>
    <row r="42" spans="1:19">
      <c r="A42" t="s">
        <v>94</v>
      </c>
      <c r="B42" t="s">
        <v>150</v>
      </c>
      <c r="C42">
        <v>8</v>
      </c>
      <c r="D42">
        <v>1</v>
      </c>
      <c r="F42" t="s">
        <v>151</v>
      </c>
      <c r="G42">
        <v>2800</v>
      </c>
      <c r="H42">
        <v>15.7</v>
      </c>
      <c r="I42" s="2">
        <v>44501</v>
      </c>
    </row>
    <row r="43" spans="1:19">
      <c r="A43" t="s">
        <v>76</v>
      </c>
      <c r="B43" t="s">
        <v>152</v>
      </c>
      <c r="C43">
        <v>8</v>
      </c>
      <c r="D43">
        <v>1</v>
      </c>
      <c r="F43" t="s">
        <v>153</v>
      </c>
      <c r="G43">
        <v>3200</v>
      </c>
      <c r="H43">
        <v>15.9</v>
      </c>
      <c r="I43" s="2">
        <v>44621</v>
      </c>
    </row>
  </sheetData>
  <phoneticPr fontId="1"/>
  <pageMargins left="0.7" right="0.7" top="0.75" bottom="0.75" header="0.3" footer="0.3"/>
  <pageSetup paperSize="9" orientation="portrait" copies="0" r:id="rId1"/>
  <ignoredErrors>
    <ignoredError sqref="K7:K26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shioya</dc:creator>
  <cp:lastModifiedBy>shioya</cp:lastModifiedBy>
  <dcterms:created xsi:type="dcterms:W3CDTF">2015-06-05T18:19:34Z</dcterms:created>
  <dcterms:modified xsi:type="dcterms:W3CDTF">2022-11-03T11:40:54Z</dcterms:modified>
</cp:coreProperties>
</file>