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37a091a875627e/Research_sci_ML/"/>
    </mc:Choice>
  </mc:AlternateContent>
  <xr:revisionPtr revIDLastSave="49" documentId="8_{B0F2D1BA-41B0-4501-898A-47420A0117E0}" xr6:coauthVersionLast="47" xr6:coauthVersionMax="47" xr10:uidLastSave="{098352CF-BAE5-4872-BC05-78BC1FF39DFB}"/>
  <bookViews>
    <workbookView xWindow="-120" yWindow="-120" windowWidth="38640" windowHeight="21120" xr2:uid="{FF65CF7B-1A9A-49B1-B83F-658F390B9CA9}"/>
  </bookViews>
  <sheets>
    <sheet name="UT w rever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O10" i="1"/>
  <c r="N10" i="1"/>
  <c r="M10" i="1"/>
  <c r="L10" i="1"/>
  <c r="K10" i="1"/>
  <c r="J10" i="1"/>
  <c r="I10" i="1"/>
  <c r="H10" i="1"/>
  <c r="G10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11" i="1"/>
  <c r="R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P11" i="1"/>
  <c r="O11" i="1"/>
</calcChain>
</file>

<file path=xl/sharedStrings.xml><?xml version="1.0" encoding="utf-8"?>
<sst xmlns="http://schemas.openxmlformats.org/spreadsheetml/2006/main" count="30" uniqueCount="16">
  <si>
    <t>Time</t>
  </si>
  <si>
    <t>RF1</t>
  </si>
  <si>
    <t>Node 3</t>
  </si>
  <si>
    <t>Node 4</t>
  </si>
  <si>
    <t>U1</t>
  </si>
  <si>
    <t>RF2</t>
  </si>
  <si>
    <t>U2</t>
  </si>
  <si>
    <t>Yield stress</t>
  </si>
  <si>
    <t>Plastic strain</t>
  </si>
  <si>
    <t>E</t>
  </si>
  <si>
    <t>nu</t>
  </si>
  <si>
    <t>J2 plasticity</t>
  </si>
  <si>
    <t>total</t>
  </si>
  <si>
    <t>* Model size is 1x1 with CPS4 element</t>
  </si>
  <si>
    <t>sig true</t>
  </si>
  <si>
    <t>eps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</si>
</sst>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'UT w reversal'!$R$11:$R$212</c:f>
              <c:numCache>
                <c:formatCode>General</c:formatCode>
                <c:ptCount val="202"/>
                <c:pt idx="0">
                  <c:v>0</c:v>
                </c:pt>
                <c:pt idx="1">
                  <c:v>4.9987504165099287E-4</c:v>
                </c:pt>
                <c:pt idx="2">
                  <c:v>9.9950033308342321E-4</c:v>
                </c:pt>
                <c:pt idx="3">
                  <c:v>1.4988761237359487E-3</c:v>
                </c:pt>
                <c:pt idx="4">
                  <c:v>1.9980026626730579E-3</c:v>
                </c:pt>
                <c:pt idx="5">
                  <c:v>2.4968801985871458E-3</c:v>
                </c:pt>
                <c:pt idx="6">
                  <c:v>2.9955089797983709E-3</c:v>
                </c:pt>
                <c:pt idx="7">
                  <c:v>3.4938892542558382E-3</c:v>
                </c:pt>
                <c:pt idx="8">
                  <c:v>3.9920212695374567E-3</c:v>
                </c:pt>
                <c:pt idx="9">
                  <c:v>4.4899052728520012E-3</c:v>
                </c:pt>
                <c:pt idx="10">
                  <c:v>4.9875415110389679E-3</c:v>
                </c:pt>
                <c:pt idx="11">
                  <c:v>5.4849302305697454E-3</c:v>
                </c:pt>
                <c:pt idx="12">
                  <c:v>5.9820716775474689E-3</c:v>
                </c:pt>
                <c:pt idx="13">
                  <c:v>6.4789660977090735E-3</c:v>
                </c:pt>
                <c:pt idx="14">
                  <c:v>6.9756137364251382E-3</c:v>
                </c:pt>
                <c:pt idx="15">
                  <c:v>7.4720148387010564E-3</c:v>
                </c:pt>
                <c:pt idx="16">
                  <c:v>7.9681696491768813E-3</c:v>
                </c:pt>
                <c:pt idx="17">
                  <c:v>8.4640784121293635E-3</c:v>
                </c:pt>
                <c:pt idx="18">
                  <c:v>8.9597413714718015E-3</c:v>
                </c:pt>
                <c:pt idx="19">
                  <c:v>9.4551587707551975E-3</c:v>
                </c:pt>
                <c:pt idx="20">
                  <c:v>9.950330853168092E-3</c:v>
                </c:pt>
                <c:pt idx="21">
                  <c:v>1.0445257861538604E-2</c:v>
                </c:pt>
                <c:pt idx="22">
                  <c:v>1.0939940038334263E-2</c:v>
                </c:pt>
                <c:pt idx="23">
                  <c:v>1.143437762566317E-2</c:v>
                </c:pt>
                <c:pt idx="24">
                  <c:v>1.1928570865273812E-2</c:v>
                </c:pt>
                <c:pt idx="25">
                  <c:v>1.242251999855711E-2</c:v>
                </c:pt>
                <c:pt idx="26">
                  <c:v>1.2916225266546229E-2</c:v>
                </c:pt>
                <c:pt idx="27">
                  <c:v>1.3409686909917741E-2</c:v>
                </c:pt>
                <c:pt idx="28">
                  <c:v>1.3902905168991434E-2</c:v>
                </c:pt>
                <c:pt idx="29">
                  <c:v>1.4395880283732339E-2</c:v>
                </c:pt>
                <c:pt idx="30">
                  <c:v>1.4888612493750559E-2</c:v>
                </c:pt>
                <c:pt idx="31">
                  <c:v>1.5381102038302391E-2</c:v>
                </c:pt>
                <c:pt idx="32">
                  <c:v>1.5873349156290163E-2</c:v>
                </c:pt>
                <c:pt idx="33">
                  <c:v>1.636535408626423E-2</c:v>
                </c:pt>
                <c:pt idx="34">
                  <c:v>1.6857117066422806E-2</c:v>
                </c:pt>
                <c:pt idx="35">
                  <c:v>1.7348638334613073E-2</c:v>
                </c:pt>
                <c:pt idx="36">
                  <c:v>1.7839918128331016E-2</c:v>
                </c:pt>
                <c:pt idx="37">
                  <c:v>1.8330956684723419E-2</c:v>
                </c:pt>
                <c:pt idx="38">
                  <c:v>1.8821754240587667E-2</c:v>
                </c:pt>
                <c:pt idx="39">
                  <c:v>1.9312311032372884E-2</c:v>
                </c:pt>
                <c:pt idx="40">
                  <c:v>1.980262729617973E-2</c:v>
                </c:pt>
                <c:pt idx="41">
                  <c:v>2.0292703267762394E-2</c:v>
                </c:pt>
                <c:pt idx="42">
                  <c:v>2.0782539182528412E-2</c:v>
                </c:pt>
                <c:pt idx="43">
                  <c:v>2.1272135275539769E-2</c:v>
                </c:pt>
                <c:pt idx="44">
                  <c:v>2.176149178151271E-2</c:v>
                </c:pt>
                <c:pt idx="45">
                  <c:v>2.2250608934819723E-2</c:v>
                </c:pt>
                <c:pt idx="46">
                  <c:v>2.2739486969489339E-2</c:v>
                </c:pt>
                <c:pt idx="47">
                  <c:v>2.3228126119207243E-2</c:v>
                </c:pt>
                <c:pt idx="48">
                  <c:v>2.3716526617316065E-2</c:v>
                </c:pt>
                <c:pt idx="49">
                  <c:v>2.4204688696817359E-2</c:v>
                </c:pt>
                <c:pt idx="50">
                  <c:v>2.4692612590371414E-2</c:v>
                </c:pt>
                <c:pt idx="51">
                  <c:v>2.5180298530298326E-2</c:v>
                </c:pt>
                <c:pt idx="52">
                  <c:v>2.5667746748577813E-2</c:v>
                </c:pt>
                <c:pt idx="53">
                  <c:v>2.615495747685118E-2</c:v>
                </c:pt>
                <c:pt idx="54">
                  <c:v>2.6641930946421092E-2</c:v>
                </c:pt>
                <c:pt idx="55">
                  <c:v>2.7128667388252696E-2</c:v>
                </c:pt>
                <c:pt idx="56">
                  <c:v>2.7615167032973391E-2</c:v>
                </c:pt>
                <c:pt idx="57">
                  <c:v>2.8101430110874778E-2</c:v>
                </c:pt>
                <c:pt idx="58">
                  <c:v>2.8587456851912472E-2</c:v>
                </c:pt>
                <c:pt idx="59">
                  <c:v>2.9073247485707165E-2</c:v>
                </c:pt>
                <c:pt idx="60">
                  <c:v>2.9558802241544429E-2</c:v>
                </c:pt>
                <c:pt idx="61">
                  <c:v>3.0044121348376644E-2</c:v>
                </c:pt>
                <c:pt idx="62">
                  <c:v>3.0529205034822791E-2</c:v>
                </c:pt>
                <c:pt idx="63">
                  <c:v>3.1014053529169541E-2</c:v>
                </c:pt>
                <c:pt idx="64">
                  <c:v>3.1498667059371016E-2</c:v>
                </c:pt>
                <c:pt idx="65">
                  <c:v>3.1983045853050743E-2</c:v>
                </c:pt>
                <c:pt idx="66">
                  <c:v>3.2467190137501413E-2</c:v>
                </c:pt>
                <c:pt idx="67">
                  <c:v>3.2951100139685982E-2</c:v>
                </c:pt>
                <c:pt idx="68">
                  <c:v>3.3434776086237419E-2</c:v>
                </c:pt>
                <c:pt idx="69">
                  <c:v>3.3918218203460644E-2</c:v>
                </c:pt>
                <c:pt idx="70">
                  <c:v>3.4401426717332317E-2</c:v>
                </c:pt>
                <c:pt idx="71">
                  <c:v>3.4884401853501883E-2</c:v>
                </c:pt>
                <c:pt idx="72">
                  <c:v>3.5367143837291344E-2</c:v>
                </c:pt>
                <c:pt idx="73">
                  <c:v>3.5849652893697202E-2</c:v>
                </c:pt>
                <c:pt idx="74">
                  <c:v>3.6331929247390204E-2</c:v>
                </c:pt>
                <c:pt idx="75">
                  <c:v>3.6813973122716399E-2</c:v>
                </c:pt>
                <c:pt idx="76">
                  <c:v>3.7295784743696929E-2</c:v>
                </c:pt>
                <c:pt idx="77">
                  <c:v>3.7777364334029923E-2</c:v>
                </c:pt>
                <c:pt idx="78">
                  <c:v>3.8258712117090268E-2</c:v>
                </c:pt>
                <c:pt idx="79">
                  <c:v>3.8739828315930647E-2</c:v>
                </c:pt>
                <c:pt idx="80">
                  <c:v>3.9220713153281329E-2</c:v>
                </c:pt>
                <c:pt idx="81">
                  <c:v>3.9701366851552046E-2</c:v>
                </c:pt>
                <c:pt idx="82">
                  <c:v>4.0181789632831762E-2</c:v>
                </c:pt>
                <c:pt idx="83">
                  <c:v>4.0661981718889718E-2</c:v>
                </c:pt>
                <c:pt idx="84">
                  <c:v>4.1141943331175213E-2</c:v>
                </c:pt>
                <c:pt idx="85">
                  <c:v>4.1621674690819448E-2</c:v>
                </c:pt>
                <c:pt idx="86">
                  <c:v>4.2101176018635326E-2</c:v>
                </c:pt>
                <c:pt idx="87">
                  <c:v>4.2580447535118478E-2</c:v>
                </c:pt>
                <c:pt idx="88">
                  <c:v>4.3059489460447013E-2</c:v>
                </c:pt>
                <c:pt idx="89">
                  <c:v>4.3538302014483408E-2</c:v>
                </c:pt>
                <c:pt idx="90">
                  <c:v>4.401688541677426E-2</c:v>
                </c:pt>
                <c:pt idx="91">
                  <c:v>4.4495239886551304E-2</c:v>
                </c:pt>
                <c:pt idx="92">
                  <c:v>4.4973365642731196E-2</c:v>
                </c:pt>
                <c:pt idx="93">
                  <c:v>4.5451262903917357E-2</c:v>
                </c:pt>
                <c:pt idx="94">
                  <c:v>4.5928931888399735E-2</c:v>
                </c:pt>
                <c:pt idx="95">
                  <c:v>4.6406372814155834E-2</c:v>
                </c:pt>
                <c:pt idx="96">
                  <c:v>4.6883585898850458E-2</c:v>
                </c:pt>
                <c:pt idx="97">
                  <c:v>4.7360571359837574E-2</c:v>
                </c:pt>
                <c:pt idx="98">
                  <c:v>4.7837329414160058E-2</c:v>
                </c:pt>
                <c:pt idx="99">
                  <c:v>4.8313860278550724E-2</c:v>
                </c:pt>
                <c:pt idx="100">
                  <c:v>4.8790164169432049E-2</c:v>
                </c:pt>
                <c:pt idx="101">
                  <c:v>4.8790164169432049E-2</c:v>
                </c:pt>
                <c:pt idx="102">
                  <c:v>4.7360571359837574E-2</c:v>
                </c:pt>
                <c:pt idx="103">
                  <c:v>4.5928931888399735E-2</c:v>
                </c:pt>
                <c:pt idx="104">
                  <c:v>4.4495239886551304E-2</c:v>
                </c:pt>
                <c:pt idx="105">
                  <c:v>4.3059489460447013E-2</c:v>
                </c:pt>
                <c:pt idx="106">
                  <c:v>4.1621674690819448E-2</c:v>
                </c:pt>
                <c:pt idx="107">
                  <c:v>4.0181789632831762E-2</c:v>
                </c:pt>
                <c:pt idx="108">
                  <c:v>3.8739828315930647E-2</c:v>
                </c:pt>
                <c:pt idx="109">
                  <c:v>3.7295784743696929E-2</c:v>
                </c:pt>
                <c:pt idx="110">
                  <c:v>3.5849652893697202E-2</c:v>
                </c:pt>
                <c:pt idx="111">
                  <c:v>3.4401426717332317E-2</c:v>
                </c:pt>
                <c:pt idx="112">
                  <c:v>3.2951100139685982E-2</c:v>
                </c:pt>
                <c:pt idx="113">
                  <c:v>3.1498667059371016E-2</c:v>
                </c:pt>
                <c:pt idx="114">
                  <c:v>3.0044121348376644E-2</c:v>
                </c:pt>
                <c:pt idx="115">
                  <c:v>2.8587456851912472E-2</c:v>
                </c:pt>
                <c:pt idx="116">
                  <c:v>2.7128667388252696E-2</c:v>
                </c:pt>
                <c:pt idx="117">
                  <c:v>2.5667746748577813E-2</c:v>
                </c:pt>
                <c:pt idx="118">
                  <c:v>2.4204688696817359E-2</c:v>
                </c:pt>
                <c:pt idx="119">
                  <c:v>2.2739486969489339E-2</c:v>
                </c:pt>
                <c:pt idx="120">
                  <c:v>2.1272135275539769E-2</c:v>
                </c:pt>
                <c:pt idx="121">
                  <c:v>1.980262729617973E-2</c:v>
                </c:pt>
                <c:pt idx="122">
                  <c:v>1.8330956684723419E-2</c:v>
                </c:pt>
                <c:pt idx="123">
                  <c:v>1.6857117066422806E-2</c:v>
                </c:pt>
                <c:pt idx="124">
                  <c:v>1.5381102038302391E-2</c:v>
                </c:pt>
                <c:pt idx="125">
                  <c:v>1.3902905168991434E-2</c:v>
                </c:pt>
                <c:pt idx="126">
                  <c:v>1.242251999855711E-2</c:v>
                </c:pt>
                <c:pt idx="127">
                  <c:v>1.0939940038334263E-2</c:v>
                </c:pt>
                <c:pt idx="128">
                  <c:v>9.4551587707551975E-3</c:v>
                </c:pt>
                <c:pt idx="129">
                  <c:v>7.9681696491768813E-3</c:v>
                </c:pt>
                <c:pt idx="130">
                  <c:v>6.4789660977090735E-3</c:v>
                </c:pt>
                <c:pt idx="131">
                  <c:v>4.9875415110389679E-3</c:v>
                </c:pt>
                <c:pt idx="132">
                  <c:v>3.4938892542558382E-3</c:v>
                </c:pt>
                <c:pt idx="133">
                  <c:v>1.9980026626730579E-3</c:v>
                </c:pt>
                <c:pt idx="134">
                  <c:v>4.9987504165099287E-4</c:v>
                </c:pt>
                <c:pt idx="135">
                  <c:v>-1.0005003335835344E-3</c:v>
                </c:pt>
                <c:pt idx="136">
                  <c:v>-2.503130218118477E-3</c:v>
                </c:pt>
                <c:pt idx="137">
                  <c:v>-4.0080213975388218E-3</c:v>
                </c:pt>
                <c:pt idx="138">
                  <c:v>-5.5151806881101112E-3</c:v>
                </c:pt>
                <c:pt idx="139">
                  <c:v>-7.0246149369644663E-3</c:v>
                </c:pt>
                <c:pt idx="140">
                  <c:v>-8.5363310222863354E-3</c:v>
                </c:pt>
                <c:pt idx="141">
                  <c:v>-1.0050335853501451E-2</c:v>
                </c:pt>
                <c:pt idx="142">
                  <c:v>-1.1566636371465405E-2</c:v>
                </c:pt>
                <c:pt idx="143">
                  <c:v>-1.3085239548655481E-2</c:v>
                </c:pt>
                <c:pt idx="144">
                  <c:v>-1.4606152389362114E-2</c:v>
                </c:pt>
                <c:pt idx="145">
                  <c:v>-1.6129381929883644E-2</c:v>
                </c:pt>
                <c:pt idx="146">
                  <c:v>-1.765493523872071E-2</c:v>
                </c:pt>
                <c:pt idx="147">
                  <c:v>-1.9182819416773987E-2</c:v>
                </c:pt>
                <c:pt idx="148">
                  <c:v>-2.071304159754157E-2</c:v>
                </c:pt>
                <c:pt idx="149">
                  <c:v>-2.2245608947319737E-2</c:v>
                </c:pt>
                <c:pt idx="150">
                  <c:v>-2.3780528665403391E-2</c:v>
                </c:pt>
                <c:pt idx="151">
                  <c:v>-2.5317807984289897E-2</c:v>
                </c:pt>
                <c:pt idx="152">
                  <c:v>-2.6857454169882642E-2</c:v>
                </c:pt>
                <c:pt idx="153">
                  <c:v>-2.8399474521698002E-2</c:v>
                </c:pt>
                <c:pt idx="154">
                  <c:v>-2.9943876373072074E-2</c:v>
                </c:pt>
                <c:pt idx="155">
                  <c:v>-3.1490667091370848E-2</c:v>
                </c:pt>
                <c:pt idx="156">
                  <c:v>-3.3039854078200155E-2</c:v>
                </c:pt>
                <c:pt idx="157">
                  <c:v>-3.459144476961909E-2</c:v>
                </c:pt>
                <c:pt idx="158">
                  <c:v>-3.6145446636353259E-2</c:v>
                </c:pt>
                <c:pt idx="159">
                  <c:v>-3.7701867184011528E-2</c:v>
                </c:pt>
                <c:pt idx="160">
                  <c:v>-3.9260713953302606E-2</c:v>
                </c:pt>
                <c:pt idx="161">
                  <c:v>-4.0821994520255166E-2</c:v>
                </c:pt>
                <c:pt idx="162">
                  <c:v>-4.2385716496437846E-2</c:v>
                </c:pt>
                <c:pt idx="163">
                  <c:v>-4.3951887529182831E-2</c:v>
                </c:pt>
                <c:pt idx="164">
                  <c:v>-4.5520515301809304E-2</c:v>
                </c:pt>
                <c:pt idx="165">
                  <c:v>-4.7091607533850569E-2</c:v>
                </c:pt>
                <c:pt idx="166">
                  <c:v>-4.8665171981281008E-2</c:v>
                </c:pt>
                <c:pt idx="167">
                  <c:v>-5.024121643674679E-2</c:v>
                </c:pt>
                <c:pt idx="168">
                  <c:v>-5.1819748729796472E-2</c:v>
                </c:pt>
                <c:pt idx="169">
                  <c:v>-5.3400776727115296E-2</c:v>
                </c:pt>
                <c:pt idx="170">
                  <c:v>-5.4984308332759503E-2</c:v>
                </c:pt>
                <c:pt idx="171">
                  <c:v>-5.6570351488394351E-2</c:v>
                </c:pt>
                <c:pt idx="172">
                  <c:v>-5.8158914173532139E-2</c:v>
                </c:pt>
                <c:pt idx="173">
                  <c:v>-5.9750004405774049E-2</c:v>
                </c:pt>
                <c:pt idx="174">
                  <c:v>-6.1343630241051973E-2</c:v>
                </c:pt>
                <c:pt idx="175">
                  <c:v>-6.2939799773874081E-2</c:v>
                </c:pt>
                <c:pt idx="176">
                  <c:v>-6.4538521137571178E-2</c:v>
                </c:pt>
                <c:pt idx="177">
                  <c:v>-6.613980250454507E-2</c:v>
                </c:pt>
                <c:pt idx="178">
                  <c:v>-6.7743652086519529E-2</c:v>
                </c:pt>
                <c:pt idx="179">
                  <c:v>-6.9350078134793172E-2</c:v>
                </c:pt>
                <c:pt idx="180">
                  <c:v>-7.0959088940493908E-2</c:v>
                </c:pt>
                <c:pt idx="181">
                  <c:v>-7.2570692834835498E-2</c:v>
                </c:pt>
                <c:pt idx="182">
                  <c:v>-7.4184898189376583E-2</c:v>
                </c:pt>
                <c:pt idx="183">
                  <c:v>-7.5801713416281849E-2</c:v>
                </c:pt>
                <c:pt idx="184">
                  <c:v>-7.7421146968584861E-2</c:v>
                </c:pt>
                <c:pt idx="185">
                  <c:v>-7.9043207340452851E-2</c:v>
                </c:pt>
                <c:pt idx="186">
                  <c:v>-8.0667903067454819E-2</c:v>
                </c:pt>
                <c:pt idx="187">
                  <c:v>-8.2295242726830156E-2</c:v>
                </c:pt>
                <c:pt idx="188">
                  <c:v>-8.3925234937761287E-2</c:v>
                </c:pt>
                <c:pt idx="189">
                  <c:v>-8.5557888361646545E-2</c:v>
                </c:pt>
                <c:pt idx="190">
                  <c:v>-8.7193211702377371E-2</c:v>
                </c:pt>
                <c:pt idx="191">
                  <c:v>-8.8831213706615703E-2</c:v>
                </c:pt>
                <c:pt idx="192">
                  <c:v>-9.0471903164075676E-2</c:v>
                </c:pt>
                <c:pt idx="193">
                  <c:v>-9.2115288907805626E-2</c:v>
                </c:pt>
                <c:pt idx="194">
                  <c:v>-9.3761379814474438E-2</c:v>
                </c:pt>
                <c:pt idx="195">
                  <c:v>-9.5410184804658182E-2</c:v>
                </c:pt>
                <c:pt idx="196">
                  <c:v>-9.706171284313124E-2</c:v>
                </c:pt>
                <c:pt idx="197">
                  <c:v>-9.8715972939157695E-2</c:v>
                </c:pt>
                <c:pt idx="198">
                  <c:v>-0.10037297414678727</c:v>
                </c:pt>
                <c:pt idx="199">
                  <c:v>-0.10203272556515161</c:v>
                </c:pt>
                <c:pt idx="200">
                  <c:v>-0.10369523633876512</c:v>
                </c:pt>
                <c:pt idx="201">
                  <c:v>-0.10536051565782628</c:v>
                </c:pt>
              </c:numCache>
            </c:numRef>
          </c:xVal>
          <c:yVal>
            <c:numRef>
              <c:f>'UT w reversal'!$Q$11:$Q$212</c:f>
              <c:numCache>
                <c:formatCode>General</c:formatCode>
                <c:ptCount val="202"/>
                <c:pt idx="0">
                  <c:v>0</c:v>
                </c:pt>
                <c:pt idx="1">
                  <c:v>100.4748123</c:v>
                </c:pt>
                <c:pt idx="2">
                  <c:v>200.00720739999997</c:v>
                </c:pt>
                <c:pt idx="3">
                  <c:v>200.86885200000003</c:v>
                </c:pt>
                <c:pt idx="4">
                  <c:v>201.59237999999999</c:v>
                </c:pt>
                <c:pt idx="5">
                  <c:v>202.38469999999998</c:v>
                </c:pt>
                <c:pt idx="6">
                  <c:v>203.175704</c:v>
                </c:pt>
                <c:pt idx="7">
                  <c:v>203.96739600000001</c:v>
                </c:pt>
                <c:pt idx="8">
                  <c:v>204.757768</c:v>
                </c:pt>
                <c:pt idx="9">
                  <c:v>205.546817</c:v>
                </c:pt>
                <c:pt idx="10">
                  <c:v>206.33856</c:v>
                </c:pt>
                <c:pt idx="11">
                  <c:v>207.12696700000001</c:v>
                </c:pt>
                <c:pt idx="12">
                  <c:v>207.916056</c:v>
                </c:pt>
                <c:pt idx="13">
                  <c:v>208.705827</c:v>
                </c:pt>
                <c:pt idx="14">
                  <c:v>209.49426599999998</c:v>
                </c:pt>
                <c:pt idx="15">
                  <c:v>210.28137000000001</c:v>
                </c:pt>
                <c:pt idx="16">
                  <c:v>211.069152</c:v>
                </c:pt>
                <c:pt idx="17">
                  <c:v>211.85559499999999</c:v>
                </c:pt>
                <c:pt idx="18">
                  <c:v>212.64271399999998</c:v>
                </c:pt>
                <c:pt idx="19">
                  <c:v>213.42849000000001</c:v>
                </c:pt>
                <c:pt idx="20">
                  <c:v>214.21493999999998</c:v>
                </c:pt>
                <c:pt idx="21">
                  <c:v>215.00004299999998</c:v>
                </c:pt>
                <c:pt idx="22">
                  <c:v>215.78581799999998</c:v>
                </c:pt>
                <c:pt idx="23">
                  <c:v>216.57024200000001</c:v>
                </c:pt>
                <c:pt idx="24">
                  <c:v>217.35533599999999</c:v>
                </c:pt>
                <c:pt idx="25">
                  <c:v>218.13907499999999</c:v>
                </c:pt>
                <c:pt idx="26">
                  <c:v>218.92348199999998</c:v>
                </c:pt>
                <c:pt idx="27">
                  <c:v>219.70653000000001</c:v>
                </c:pt>
                <c:pt idx="28">
                  <c:v>220.49024399999999</c:v>
                </c:pt>
                <c:pt idx="29">
                  <c:v>221.272595</c:v>
                </c:pt>
                <c:pt idx="30">
                  <c:v>222.05357999999998</c:v>
                </c:pt>
                <c:pt idx="31">
                  <c:v>222.835227</c:v>
                </c:pt>
                <c:pt idx="32">
                  <c:v>223.617536</c:v>
                </c:pt>
                <c:pt idx="33">
                  <c:v>224.39847399999999</c:v>
                </c:pt>
                <c:pt idx="34">
                  <c:v>225.17803799999996</c:v>
                </c:pt>
                <c:pt idx="35">
                  <c:v>225.95826000000002</c:v>
                </c:pt>
                <c:pt idx="36">
                  <c:v>226.73913999999999</c:v>
                </c:pt>
                <c:pt idx="37">
                  <c:v>227.51864099999997</c:v>
                </c:pt>
                <c:pt idx="38">
                  <c:v>228.29675999999998</c:v>
                </c:pt>
                <c:pt idx="39">
                  <c:v>229.07553300000001</c:v>
                </c:pt>
                <c:pt idx="40">
                  <c:v>229.85496000000001</c:v>
                </c:pt>
                <c:pt idx="41">
                  <c:v>230.63299999999998</c:v>
                </c:pt>
                <c:pt idx="42">
                  <c:v>231.40964999999997</c:v>
                </c:pt>
                <c:pt idx="43">
                  <c:v>232.18695000000002</c:v>
                </c:pt>
                <c:pt idx="44">
                  <c:v>232.9649</c:v>
                </c:pt>
                <c:pt idx="45">
                  <c:v>233.73940999999999</c:v>
                </c:pt>
                <c:pt idx="46">
                  <c:v>234.51661199999998</c:v>
                </c:pt>
                <c:pt idx="47">
                  <c:v>235.29241500000001</c:v>
                </c:pt>
                <c:pt idx="48">
                  <c:v>236.06681599999999</c:v>
                </c:pt>
                <c:pt idx="49">
                  <c:v>236.84186099999999</c:v>
                </c:pt>
                <c:pt idx="50">
                  <c:v>237.61754999999999</c:v>
                </c:pt>
                <c:pt idx="51">
                  <c:v>238.39183200000002</c:v>
                </c:pt>
                <c:pt idx="52">
                  <c:v>239.16470400000003</c:v>
                </c:pt>
                <c:pt idx="53">
                  <c:v>239.93821599999998</c:v>
                </c:pt>
                <c:pt idx="54">
                  <c:v>240.71031399999998</c:v>
                </c:pt>
                <c:pt idx="55">
                  <c:v>241.48305000000002</c:v>
                </c:pt>
                <c:pt idx="56">
                  <c:v>242.25642399999998</c:v>
                </c:pt>
                <c:pt idx="57">
                  <c:v>243.028379</c:v>
                </c:pt>
                <c:pt idx="58">
                  <c:v>243.79891199999997</c:v>
                </c:pt>
                <c:pt idx="59">
                  <c:v>244.57007900000002</c:v>
                </c:pt>
                <c:pt idx="60">
                  <c:v>245.34188</c:v>
                </c:pt>
                <c:pt idx="61">
                  <c:v>246.11225400000001</c:v>
                </c:pt>
                <c:pt idx="62">
                  <c:v>246.88119799999998</c:v>
                </c:pt>
                <c:pt idx="63">
                  <c:v>247.65077200000002</c:v>
                </c:pt>
                <c:pt idx="64">
                  <c:v>248.420976</c:v>
                </c:pt>
                <c:pt idx="65">
                  <c:v>249.18974499999999</c:v>
                </c:pt>
                <c:pt idx="66">
                  <c:v>249.957076</c:v>
                </c:pt>
                <c:pt idx="67">
                  <c:v>250.72503300000002</c:v>
                </c:pt>
                <c:pt idx="68">
                  <c:v>251.493616</c:v>
                </c:pt>
                <c:pt idx="69">
                  <c:v>252.26075600000001</c:v>
                </c:pt>
                <c:pt idx="70">
                  <c:v>253.02851999999999</c:v>
                </c:pt>
                <c:pt idx="71">
                  <c:v>253.794837</c:v>
                </c:pt>
                <c:pt idx="72">
                  <c:v>254.56177600000001</c:v>
                </c:pt>
                <c:pt idx="73">
                  <c:v>255.32726400000001</c:v>
                </c:pt>
                <c:pt idx="74">
                  <c:v>256.09337199999999</c:v>
                </c:pt>
                <c:pt idx="75">
                  <c:v>256.85802500000005</c:v>
                </c:pt>
                <c:pt idx="76">
                  <c:v>257.62329600000004</c:v>
                </c:pt>
                <c:pt idx="77">
                  <c:v>258.38710800000001</c:v>
                </c:pt>
                <c:pt idx="78">
                  <c:v>259.15153599999996</c:v>
                </c:pt>
                <c:pt idx="79">
                  <c:v>259.91450100000003</c:v>
                </c:pt>
                <c:pt idx="80">
                  <c:v>260.67808000000002</c:v>
                </c:pt>
                <c:pt idx="81">
                  <c:v>261.44019200000002</c:v>
                </c:pt>
                <c:pt idx="82">
                  <c:v>262.20291599999996</c:v>
                </c:pt>
                <c:pt idx="83">
                  <c:v>262.966252</c:v>
                </c:pt>
                <c:pt idx="84">
                  <c:v>263.728116</c:v>
                </c:pt>
                <c:pt idx="85">
                  <c:v>264.48850499999998</c:v>
                </c:pt>
                <c:pt idx="86">
                  <c:v>265.24950199999995</c:v>
                </c:pt>
                <c:pt idx="87">
                  <c:v>266.01110700000004</c:v>
                </c:pt>
                <c:pt idx="88">
                  <c:v>266.771232</c:v>
                </c:pt>
                <c:pt idx="89">
                  <c:v>267.53196300000002</c:v>
                </c:pt>
                <c:pt idx="90">
                  <c:v>268.29120999999998</c:v>
                </c:pt>
                <c:pt idx="91">
                  <c:v>269.051061</c:v>
                </c:pt>
                <c:pt idx="92">
                  <c:v>269.80942400000004</c:v>
                </c:pt>
                <c:pt idx="93">
                  <c:v>270.56838899999997</c:v>
                </c:pt>
                <c:pt idx="94">
                  <c:v>271.32586199999997</c:v>
                </c:pt>
                <c:pt idx="95">
                  <c:v>272.083935</c:v>
                </c:pt>
                <c:pt idx="96">
                  <c:v>272.84260800000004</c:v>
                </c:pt>
                <c:pt idx="97">
                  <c:v>273.599784</c:v>
                </c:pt>
                <c:pt idx="98">
                  <c:v>274.35545999999999</c:v>
                </c:pt>
                <c:pt idx="99">
                  <c:v>275.11173200000007</c:v>
                </c:pt>
                <c:pt idx="100">
                  <c:v>275.86860000000001</c:v>
                </c:pt>
                <c:pt idx="101">
                  <c:v>275.86860000000001</c:v>
                </c:pt>
                <c:pt idx="102">
                  <c:v>-11.479795829999999</c:v>
                </c:pt>
                <c:pt idx="103">
                  <c:v>-276.06249000000003</c:v>
                </c:pt>
                <c:pt idx="104">
                  <c:v>-278.42710500000004</c:v>
                </c:pt>
                <c:pt idx="105">
                  <c:v>-280.15322400000002</c:v>
                </c:pt>
                <c:pt idx="106">
                  <c:v>-280.72648499999997</c:v>
                </c:pt>
                <c:pt idx="107">
                  <c:v>-281.30110199999996</c:v>
                </c:pt>
                <c:pt idx="108">
                  <c:v>-281.87705700000004</c:v>
                </c:pt>
                <c:pt idx="109">
                  <c:v>-282.45433199999997</c:v>
                </c:pt>
                <c:pt idx="110">
                  <c:v>-283.03083600000002</c:v>
                </c:pt>
                <c:pt idx="111">
                  <c:v>-283.60862999999995</c:v>
                </c:pt>
                <c:pt idx="112">
                  <c:v>-284.18769600000002</c:v>
                </c:pt>
                <c:pt idx="113">
                  <c:v>-284.76801599999999</c:v>
                </c:pt>
                <c:pt idx="114">
                  <c:v>-285.34957199999997</c:v>
                </c:pt>
                <c:pt idx="115">
                  <c:v>-285.93028800000002</c:v>
                </c:pt>
                <c:pt idx="116">
                  <c:v>-286.51221000000004</c:v>
                </c:pt>
                <c:pt idx="117">
                  <c:v>-287.09532000000002</c:v>
                </c:pt>
                <c:pt idx="118">
                  <c:v>-287.67959999999999</c:v>
                </c:pt>
                <c:pt idx="119">
                  <c:v>-288.26503199999996</c:v>
                </c:pt>
                <c:pt idx="120">
                  <c:v>-288.84955500000001</c:v>
                </c:pt>
                <c:pt idx="121">
                  <c:v>-289.43724000000003</c:v>
                </c:pt>
                <c:pt idx="122">
                  <c:v>-290.02398599999998</c:v>
                </c:pt>
                <c:pt idx="123">
                  <c:v>-290.61385199999995</c:v>
                </c:pt>
                <c:pt idx="124">
                  <c:v>-291.20274899999998</c:v>
                </c:pt>
                <c:pt idx="125">
                  <c:v>-291.79269600000003</c:v>
                </c:pt>
                <c:pt idx="126">
                  <c:v>-292.38367499999998</c:v>
                </c:pt>
                <c:pt idx="127">
                  <c:v>-292.97566799999998</c:v>
                </c:pt>
                <c:pt idx="128">
                  <c:v>-293.56865699999997</c:v>
                </c:pt>
                <c:pt idx="129">
                  <c:v>-294.16060800000002</c:v>
                </c:pt>
                <c:pt idx="130">
                  <c:v>-294.75553799999994</c:v>
                </c:pt>
                <c:pt idx="131">
                  <c:v>-295.35140999999999</c:v>
                </c:pt>
                <c:pt idx="132">
                  <c:v>-295.94820600000003</c:v>
                </c:pt>
                <c:pt idx="133">
                  <c:v>-296.543904</c:v>
                </c:pt>
                <c:pt idx="134">
                  <c:v>-297.14249699999999</c:v>
                </c:pt>
                <c:pt idx="135">
                  <c:v>-297.74196000000001</c:v>
                </c:pt>
                <c:pt idx="136">
                  <c:v>-298.34227499999997</c:v>
                </c:pt>
                <c:pt idx="137">
                  <c:v>-298.94342399999999</c:v>
                </c:pt>
                <c:pt idx="138">
                  <c:v>-299.54340000000002</c:v>
                </c:pt>
                <c:pt idx="139">
                  <c:v>-300.18389999999999</c:v>
                </c:pt>
                <c:pt idx="140">
                  <c:v>-300.93809699999997</c:v>
                </c:pt>
                <c:pt idx="141">
                  <c:v>-301.69260000000003</c:v>
                </c:pt>
                <c:pt idx="142">
                  <c:v>-302.44936800000005</c:v>
                </c:pt>
                <c:pt idx="143">
                  <c:v>-303.20639999999997</c:v>
                </c:pt>
                <c:pt idx="144">
                  <c:v>-303.96367800000002</c:v>
                </c:pt>
                <c:pt idx="145">
                  <c:v>-304.72512</c:v>
                </c:pt>
                <c:pt idx="146">
                  <c:v>-305.48479500000002</c:v>
                </c:pt>
                <c:pt idx="147">
                  <c:v>-306.24661800000001</c:v>
                </c:pt>
                <c:pt idx="148">
                  <c:v>-307.01056199999999</c:v>
                </c:pt>
                <c:pt idx="149">
                  <c:v>-307.77464399999997</c:v>
                </c:pt>
                <c:pt idx="150">
                  <c:v>-308.54079899999999</c:v>
                </c:pt>
                <c:pt idx="151">
                  <c:v>-309.30705</c:v>
                </c:pt>
                <c:pt idx="152">
                  <c:v>-310.07532600000002</c:v>
                </c:pt>
                <c:pt idx="153">
                  <c:v>-310.84365600000001</c:v>
                </c:pt>
                <c:pt idx="154">
                  <c:v>-311.61396300000001</c:v>
                </c:pt>
                <c:pt idx="155">
                  <c:v>-312.38621999999998</c:v>
                </c:pt>
                <c:pt idx="156">
                  <c:v>-313.15846499999998</c:v>
                </c:pt>
                <c:pt idx="157">
                  <c:v>-313.93261200000001</c:v>
                </c:pt>
                <c:pt idx="158">
                  <c:v>-314.706705</c:v>
                </c:pt>
                <c:pt idx="159">
                  <c:v>-315.484578</c:v>
                </c:pt>
                <c:pt idx="160">
                  <c:v>-316.260426</c:v>
                </c:pt>
                <c:pt idx="161">
                  <c:v>-317.03999999999996</c:v>
                </c:pt>
                <c:pt idx="162">
                  <c:v>-317.81943000000001</c:v>
                </c:pt>
                <c:pt idx="163">
                  <c:v>-318.60061200000001</c:v>
                </c:pt>
                <c:pt idx="164">
                  <c:v>-319.38351899999998</c:v>
                </c:pt>
                <c:pt idx="165">
                  <c:v>-320.16621599999996</c:v>
                </c:pt>
                <c:pt idx="166">
                  <c:v>-320.95249500000006</c:v>
                </c:pt>
                <c:pt idx="167">
                  <c:v>-321.73851599999995</c:v>
                </c:pt>
                <c:pt idx="168">
                  <c:v>-322.52616</c:v>
                </c:pt>
                <c:pt idx="169">
                  <c:v>-323.31350399999997</c:v>
                </c:pt>
                <c:pt idx="170">
                  <c:v>-324.10431599999998</c:v>
                </c:pt>
                <c:pt idx="171">
                  <c:v>-324.89477999999997</c:v>
                </c:pt>
                <c:pt idx="172">
                  <c:v>-325.68676499999998</c:v>
                </c:pt>
                <c:pt idx="173">
                  <c:v>-326.48024399999997</c:v>
                </c:pt>
                <c:pt idx="174">
                  <c:v>-327.27519000000001</c:v>
                </c:pt>
                <c:pt idx="175">
                  <c:v>-328.07157600000005</c:v>
                </c:pt>
                <c:pt idx="176">
                  <c:v>-328.86937499999999</c:v>
                </c:pt>
                <c:pt idx="177">
                  <c:v>-329.66668800000002</c:v>
                </c:pt>
                <c:pt idx="178">
                  <c:v>-330.46723500000002</c:v>
                </c:pt>
                <c:pt idx="179">
                  <c:v>-331.269114</c:v>
                </c:pt>
                <c:pt idx="180">
                  <c:v>-332.07043500000003</c:v>
                </c:pt>
                <c:pt idx="181">
                  <c:v>-332.87489999999997</c:v>
                </c:pt>
                <c:pt idx="182">
                  <c:v>-333.68061599999999</c:v>
                </c:pt>
                <c:pt idx="183">
                  <c:v>-334.48570200000006</c:v>
                </c:pt>
                <c:pt idx="184">
                  <c:v>-335.29384199999998</c:v>
                </c:pt>
                <c:pt idx="185">
                  <c:v>-336.10315200000002</c:v>
                </c:pt>
                <c:pt idx="186">
                  <c:v>-336.91360500000002</c:v>
                </c:pt>
                <c:pt idx="187">
                  <c:v>-337.72517400000004</c:v>
                </c:pt>
                <c:pt idx="188">
                  <c:v>-338.53783199999998</c:v>
                </c:pt>
                <c:pt idx="189">
                  <c:v>-339.353388</c:v>
                </c:pt>
                <c:pt idx="190">
                  <c:v>-340.16813999999999</c:v>
                </c:pt>
                <c:pt idx="191">
                  <c:v>-340.98572999999999</c:v>
                </c:pt>
                <c:pt idx="192">
                  <c:v>-341.80429500000002</c:v>
                </c:pt>
                <c:pt idx="193">
                  <c:v>-342.62380800000005</c:v>
                </c:pt>
                <c:pt idx="194">
                  <c:v>-343.44424199999997</c:v>
                </c:pt>
                <c:pt idx="195">
                  <c:v>-344.26557000000003</c:v>
                </c:pt>
                <c:pt idx="196">
                  <c:v>-345.08958000000001</c:v>
                </c:pt>
                <c:pt idx="197">
                  <c:v>-345.914424</c:v>
                </c:pt>
                <c:pt idx="198">
                  <c:v>-346.74188399999997</c:v>
                </c:pt>
                <c:pt idx="199">
                  <c:v>-347.57011800000004</c:v>
                </c:pt>
                <c:pt idx="200">
                  <c:v>-348.39909899999998</c:v>
                </c:pt>
                <c:pt idx="201">
                  <c:v>-349.22879999999998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12-444F-B1B0-EE1254545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3279"/>
        <c:axId val="280814719"/>
      </c:scatterChart>
      <c:valAx>
        <c:axId val="28081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4719"/>
        <c:crosses val="autoZero"/>
        <c:crossBetween val="midCat"/>
      </c:valAx>
      <c:valAx>
        <c:axId val="28081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466724</xdr:colOff>
      <xdr:row>17</xdr:row>
      <xdr:rowOff>119062</xdr:rowOff>
    </xdr:from>
    <xdr:to>
      <xdr:col>27</xdr:col>
      <xdr:colOff>28575</xdr:colOff>
      <xdr:row>44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3A4FF8-E82D-6823-5E21-9791F5863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76-5567-443E-B817-B59B86573854}">
  <dimension ref="B4:R212"/>
  <sheetViews>
    <sheetView tabSelected="1" workbookViewId="0">
      <selection activeCell="F10" sqref="F10"/>
    </sheetView>
  </sheetViews>
  <sheetFormatPr defaultRowHeight="15" x14ac:dyDescent="0.25"/>
  <sheetData>
    <row r="4" spans="2:18" x14ac:dyDescent="0.25">
      <c r="B4" t="s">
        <v>11</v>
      </c>
    </row>
    <row r="5" spans="2:18" x14ac:dyDescent="0.25">
      <c r="B5" t="s">
        <v>9</v>
      </c>
      <c r="C5">
        <v>201000</v>
      </c>
    </row>
    <row r="6" spans="2:18" x14ac:dyDescent="0.25">
      <c r="B6" t="s">
        <v>10</v>
      </c>
      <c r="C6">
        <v>0.3</v>
      </c>
    </row>
    <row r="7" spans="2:18" x14ac:dyDescent="0.25">
      <c r="Q7" t="s">
        <v>13</v>
      </c>
    </row>
    <row r="8" spans="2:18" x14ac:dyDescent="0.25">
      <c r="F8" t="s">
        <v>0</v>
      </c>
      <c r="G8" t="s">
        <v>1</v>
      </c>
      <c r="H8" t="s">
        <v>1</v>
      </c>
      <c r="I8" t="s">
        <v>5</v>
      </c>
      <c r="J8" t="s">
        <v>5</v>
      </c>
      <c r="K8" t="s">
        <v>4</v>
      </c>
      <c r="L8" t="s">
        <v>4</v>
      </c>
      <c r="M8" t="s">
        <v>6</v>
      </c>
      <c r="N8" t="s">
        <v>6</v>
      </c>
      <c r="O8" t="s">
        <v>5</v>
      </c>
      <c r="P8" t="s">
        <v>6</v>
      </c>
      <c r="Q8" t="s">
        <v>14</v>
      </c>
      <c r="R8" t="s">
        <v>15</v>
      </c>
    </row>
    <row r="9" spans="2:18" x14ac:dyDescent="0.25">
      <c r="B9" t="s">
        <v>7</v>
      </c>
      <c r="C9" t="s">
        <v>8</v>
      </c>
      <c r="G9" t="s">
        <v>2</v>
      </c>
      <c r="H9" t="s">
        <v>3</v>
      </c>
      <c r="I9" t="s">
        <v>2</v>
      </c>
      <c r="J9" t="s">
        <v>3</v>
      </c>
      <c r="K9" t="s">
        <v>2</v>
      </c>
      <c r="L9" t="s">
        <v>3</v>
      </c>
      <c r="M9" t="s">
        <v>2</v>
      </c>
      <c r="N9" t="s">
        <v>3</v>
      </c>
      <c r="O9" t="s">
        <v>12</v>
      </c>
      <c r="P9" t="s">
        <v>12</v>
      </c>
    </row>
    <row r="10" spans="2:18" x14ac:dyDescent="0.25">
      <c r="B10">
        <v>200</v>
      </c>
      <c r="C10">
        <v>0</v>
      </c>
      <c r="F10" t="s">
        <v>0</v>
      </c>
      <c r="G10" t="str">
        <f>_xlfn.CONCAT(G8, " ",G9)</f>
        <v>RF1 Node 3</v>
      </c>
      <c r="H10" t="str">
        <f>_xlfn.CONCAT(H8, " ",H9)</f>
        <v>RF1 Node 4</v>
      </c>
      <c r="I10" t="str">
        <f>_xlfn.CONCAT(I8, " ",I9)</f>
        <v>RF2 Node 3</v>
      </c>
      <c r="J10" t="str">
        <f>_xlfn.CONCAT(J8, " ",J9)</f>
        <v>RF2 Node 4</v>
      </c>
      <c r="K10" t="str">
        <f>_xlfn.CONCAT(K8, " ",K9)</f>
        <v>U1 Node 3</v>
      </c>
      <c r="L10" t="str">
        <f>_xlfn.CONCAT(L8, " ",L9)</f>
        <v>U1 Node 4</v>
      </c>
      <c r="M10" t="str">
        <f>_xlfn.CONCAT(M8, " ",M9)</f>
        <v>U2 Node 3</v>
      </c>
      <c r="N10" t="str">
        <f>_xlfn.CONCAT(N8, " ",N9)</f>
        <v>U2 Node 4</v>
      </c>
      <c r="O10" t="str">
        <f>_xlfn.CONCAT(O8, " ",O9)</f>
        <v>RF2 total</v>
      </c>
      <c r="P10" t="str">
        <f>_xlfn.CONCAT(P8, " ",P9)</f>
        <v>U2 total</v>
      </c>
    </row>
    <row r="11" spans="2:18" x14ac:dyDescent="0.25">
      <c r="B11">
        <v>280</v>
      </c>
      <c r="C11">
        <v>0.05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SUM(I11:J11)</f>
        <v>0</v>
      </c>
      <c r="P11">
        <f>M11</f>
        <v>0</v>
      </c>
      <c r="Q11">
        <f>O11*(1+P11)</f>
        <v>0</v>
      </c>
      <c r="R11">
        <f>LN(1+P11)</f>
        <v>0</v>
      </c>
    </row>
    <row r="12" spans="2:18" x14ac:dyDescent="0.25">
      <c r="B12">
        <v>300</v>
      </c>
      <c r="C12">
        <v>0.1</v>
      </c>
      <c r="F12">
        <v>0.01</v>
      </c>
      <c r="G12">
        <v>0</v>
      </c>
      <c r="H12">
        <v>0</v>
      </c>
      <c r="I12">
        <v>50.212299999999999</v>
      </c>
      <c r="J12">
        <v>50.212299999999999</v>
      </c>
      <c r="K12" s="1">
        <v>1.10809E-20</v>
      </c>
      <c r="L12">
        <v>-1.49951E-4</v>
      </c>
      <c r="M12">
        <v>5.0000000000000001E-4</v>
      </c>
      <c r="N12">
        <v>5.0000000000000001E-4</v>
      </c>
      <c r="O12">
        <f t="shared" ref="O12:O75" si="0">SUM(I12:J12)</f>
        <v>100.4246</v>
      </c>
      <c r="P12">
        <f t="shared" ref="P12:P75" si="1">M12</f>
        <v>5.0000000000000001E-4</v>
      </c>
      <c r="Q12">
        <f t="shared" ref="Q12:Q75" si="2">O12*(1+P12)</f>
        <v>100.4748123</v>
      </c>
      <c r="R12">
        <f t="shared" ref="R12:R75" si="3">LN(1+P12)</f>
        <v>4.9987504165099287E-4</v>
      </c>
    </row>
    <row r="13" spans="2:18" x14ac:dyDescent="0.25">
      <c r="B13">
        <v>350</v>
      </c>
      <c r="C13">
        <v>0.2</v>
      </c>
      <c r="F13">
        <v>0.02</v>
      </c>
      <c r="G13">
        <v>0</v>
      </c>
      <c r="H13">
        <v>0</v>
      </c>
      <c r="I13">
        <v>99.903700000000001</v>
      </c>
      <c r="J13">
        <v>99.903700000000001</v>
      </c>
      <c r="K13" s="1">
        <v>3.28947E-20</v>
      </c>
      <c r="L13">
        <v>-3.0069299999999999E-4</v>
      </c>
      <c r="M13">
        <v>1E-3</v>
      </c>
      <c r="N13">
        <v>1E-3</v>
      </c>
      <c r="O13">
        <f t="shared" si="0"/>
        <v>199.8074</v>
      </c>
      <c r="P13">
        <f t="shared" si="1"/>
        <v>1E-3</v>
      </c>
      <c r="Q13">
        <f t="shared" si="2"/>
        <v>200.00720739999997</v>
      </c>
      <c r="R13">
        <f t="shared" si="3"/>
        <v>9.9950033308342321E-4</v>
      </c>
    </row>
    <row r="14" spans="2:18" x14ac:dyDescent="0.25">
      <c r="F14">
        <v>0.03</v>
      </c>
      <c r="G14">
        <v>0</v>
      </c>
      <c r="H14">
        <v>0</v>
      </c>
      <c r="I14">
        <v>100.28400000000001</v>
      </c>
      <c r="J14">
        <v>100.28400000000001</v>
      </c>
      <c r="K14" s="1">
        <v>7.0173599999999997E-20</v>
      </c>
      <c r="L14">
        <v>-5.48586E-4</v>
      </c>
      <c r="M14">
        <v>1.5E-3</v>
      </c>
      <c r="N14">
        <v>1.5E-3</v>
      </c>
      <c r="O14">
        <f t="shared" si="0"/>
        <v>200.56800000000001</v>
      </c>
      <c r="P14">
        <f t="shared" si="1"/>
        <v>1.5E-3</v>
      </c>
      <c r="Q14">
        <f t="shared" si="2"/>
        <v>200.86885200000003</v>
      </c>
      <c r="R14">
        <f t="shared" si="3"/>
        <v>1.4988761237359487E-3</v>
      </c>
    </row>
    <row r="15" spans="2:18" x14ac:dyDescent="0.25">
      <c r="F15">
        <v>0.04</v>
      </c>
      <c r="G15">
        <v>0</v>
      </c>
      <c r="H15">
        <v>0</v>
      </c>
      <c r="I15">
        <v>100.595</v>
      </c>
      <c r="J15">
        <v>100.595</v>
      </c>
      <c r="K15" s="1">
        <v>6.1513200000000001E-20</v>
      </c>
      <c r="L15">
        <v>-7.9783999999999996E-4</v>
      </c>
      <c r="M15">
        <v>2E-3</v>
      </c>
      <c r="N15">
        <v>2E-3</v>
      </c>
      <c r="O15">
        <f t="shared" si="0"/>
        <v>201.19</v>
      </c>
      <c r="P15">
        <f t="shared" si="1"/>
        <v>2E-3</v>
      </c>
      <c r="Q15">
        <f t="shared" si="2"/>
        <v>201.59237999999999</v>
      </c>
      <c r="R15">
        <f t="shared" si="3"/>
        <v>1.9980026626730579E-3</v>
      </c>
    </row>
    <row r="16" spans="2:18" x14ac:dyDescent="0.25">
      <c r="F16">
        <v>0.05</v>
      </c>
      <c r="G16">
        <v>0</v>
      </c>
      <c r="H16">
        <v>0</v>
      </c>
      <c r="I16">
        <v>100.94</v>
      </c>
      <c r="J16">
        <v>100.94</v>
      </c>
      <c r="K16" s="1">
        <v>7.6671800000000005E-20</v>
      </c>
      <c r="L16">
        <v>-1.04626E-3</v>
      </c>
      <c r="M16">
        <v>2.5000000000000001E-3</v>
      </c>
      <c r="N16">
        <v>2.5000000000000001E-3</v>
      </c>
      <c r="O16">
        <f t="shared" si="0"/>
        <v>201.88</v>
      </c>
      <c r="P16">
        <f t="shared" si="1"/>
        <v>2.5000000000000001E-3</v>
      </c>
      <c r="Q16">
        <f t="shared" si="2"/>
        <v>202.38469999999998</v>
      </c>
      <c r="R16">
        <f t="shared" si="3"/>
        <v>2.4968801985871458E-3</v>
      </c>
    </row>
    <row r="17" spans="6:18" x14ac:dyDescent="0.25">
      <c r="F17">
        <v>0.06</v>
      </c>
      <c r="G17">
        <v>0</v>
      </c>
      <c r="H17">
        <v>0</v>
      </c>
      <c r="I17">
        <v>101.28400000000001</v>
      </c>
      <c r="J17">
        <v>101.28400000000001</v>
      </c>
      <c r="K17" s="1">
        <v>7.6702999999999998E-20</v>
      </c>
      <c r="L17">
        <v>-1.2945000000000001E-3</v>
      </c>
      <c r="M17">
        <v>3.0000000000000001E-3</v>
      </c>
      <c r="N17">
        <v>3.0000000000000001E-3</v>
      </c>
      <c r="O17">
        <f t="shared" si="0"/>
        <v>202.56800000000001</v>
      </c>
      <c r="P17">
        <f t="shared" si="1"/>
        <v>3.0000000000000001E-3</v>
      </c>
      <c r="Q17">
        <f t="shared" si="2"/>
        <v>203.175704</v>
      </c>
      <c r="R17">
        <f t="shared" si="3"/>
        <v>2.9955089797983709E-3</v>
      </c>
    </row>
    <row r="18" spans="6:18" x14ac:dyDescent="0.25">
      <c r="F18">
        <v>7.0000000000000007E-2</v>
      </c>
      <c r="G18">
        <v>0</v>
      </c>
      <c r="H18">
        <v>0</v>
      </c>
      <c r="I18">
        <v>101.628</v>
      </c>
      <c r="J18">
        <v>101.628</v>
      </c>
      <c r="K18" s="1">
        <v>7.3017899999999999E-20</v>
      </c>
      <c r="L18">
        <v>-1.54255E-3</v>
      </c>
      <c r="M18">
        <v>3.5000000000000001E-3</v>
      </c>
      <c r="N18">
        <v>3.5000000000000001E-3</v>
      </c>
      <c r="O18">
        <f t="shared" si="0"/>
        <v>203.256</v>
      </c>
      <c r="P18">
        <f t="shared" si="1"/>
        <v>3.5000000000000001E-3</v>
      </c>
      <c r="Q18">
        <f t="shared" si="2"/>
        <v>203.96739600000001</v>
      </c>
      <c r="R18">
        <f t="shared" si="3"/>
        <v>3.4938892542558382E-3</v>
      </c>
    </row>
    <row r="19" spans="6:18" x14ac:dyDescent="0.25">
      <c r="F19">
        <v>0.08</v>
      </c>
      <c r="G19">
        <v>0</v>
      </c>
      <c r="H19">
        <v>0</v>
      </c>
      <c r="I19">
        <v>101.971</v>
      </c>
      <c r="J19">
        <v>101.971</v>
      </c>
      <c r="K19" s="1">
        <v>7.0791000000000003E-20</v>
      </c>
      <c r="L19">
        <v>-1.7904100000000001E-3</v>
      </c>
      <c r="M19">
        <v>4.0000000000000001E-3</v>
      </c>
      <c r="N19">
        <v>4.0000000000000001E-3</v>
      </c>
      <c r="O19">
        <f t="shared" si="0"/>
        <v>203.94200000000001</v>
      </c>
      <c r="P19">
        <f t="shared" si="1"/>
        <v>4.0000000000000001E-3</v>
      </c>
      <c r="Q19">
        <f t="shared" si="2"/>
        <v>204.757768</v>
      </c>
      <c r="R19">
        <f t="shared" si="3"/>
        <v>3.9920212695374567E-3</v>
      </c>
    </row>
    <row r="20" spans="6:18" x14ac:dyDescent="0.25">
      <c r="F20">
        <v>0.09</v>
      </c>
      <c r="G20">
        <v>0</v>
      </c>
      <c r="H20">
        <v>0</v>
      </c>
      <c r="I20">
        <v>102.313</v>
      </c>
      <c r="J20">
        <v>102.313</v>
      </c>
      <c r="K20" s="1">
        <v>7.0206000000000003E-20</v>
      </c>
      <c r="L20">
        <v>-2.0380900000000002E-3</v>
      </c>
      <c r="M20">
        <v>4.4999999999999997E-3</v>
      </c>
      <c r="N20">
        <v>4.4999999999999997E-3</v>
      </c>
      <c r="O20">
        <f t="shared" si="0"/>
        <v>204.626</v>
      </c>
      <c r="P20">
        <f t="shared" si="1"/>
        <v>4.4999999999999997E-3</v>
      </c>
      <c r="Q20">
        <f t="shared" si="2"/>
        <v>205.546817</v>
      </c>
      <c r="R20">
        <f t="shared" si="3"/>
        <v>4.4899052728520012E-3</v>
      </c>
    </row>
    <row r="21" spans="6:18" x14ac:dyDescent="0.25">
      <c r="F21">
        <v>0.1</v>
      </c>
      <c r="G21">
        <v>0</v>
      </c>
      <c r="H21">
        <v>0</v>
      </c>
      <c r="I21">
        <v>102.65600000000001</v>
      </c>
      <c r="J21">
        <v>102.65600000000001</v>
      </c>
      <c r="K21" s="1">
        <v>7.0421200000000002E-20</v>
      </c>
      <c r="L21">
        <v>-2.2855900000000001E-3</v>
      </c>
      <c r="M21">
        <v>5.0000000000000001E-3</v>
      </c>
      <c r="N21">
        <v>5.0000000000000001E-3</v>
      </c>
      <c r="O21">
        <f t="shared" si="0"/>
        <v>205.31200000000001</v>
      </c>
      <c r="P21">
        <f t="shared" si="1"/>
        <v>5.0000000000000001E-3</v>
      </c>
      <c r="Q21">
        <f t="shared" si="2"/>
        <v>206.33856</v>
      </c>
      <c r="R21">
        <f t="shared" si="3"/>
        <v>4.9875415110389679E-3</v>
      </c>
    </row>
    <row r="22" spans="6:18" x14ac:dyDescent="0.25">
      <c r="F22">
        <v>0.11</v>
      </c>
      <c r="G22">
        <v>0</v>
      </c>
      <c r="H22">
        <v>0</v>
      </c>
      <c r="I22">
        <v>102.997</v>
      </c>
      <c r="J22">
        <v>102.997</v>
      </c>
      <c r="K22" s="1">
        <v>7.0674299999999994E-20</v>
      </c>
      <c r="L22">
        <v>-2.5328999999999998E-3</v>
      </c>
      <c r="M22">
        <v>5.4999999999999997E-3</v>
      </c>
      <c r="N22">
        <v>5.4999999999999997E-3</v>
      </c>
      <c r="O22">
        <f t="shared" si="0"/>
        <v>205.994</v>
      </c>
      <c r="P22">
        <f t="shared" si="1"/>
        <v>5.4999999999999997E-3</v>
      </c>
      <c r="Q22">
        <f t="shared" si="2"/>
        <v>207.12696700000001</v>
      </c>
      <c r="R22">
        <f t="shared" si="3"/>
        <v>5.4849302305697454E-3</v>
      </c>
    </row>
    <row r="23" spans="6:18" x14ac:dyDescent="0.25">
      <c r="F23">
        <v>0.12</v>
      </c>
      <c r="G23">
        <v>0</v>
      </c>
      <c r="H23">
        <v>0</v>
      </c>
      <c r="I23">
        <v>103.33799999999999</v>
      </c>
      <c r="J23">
        <v>103.33799999999999</v>
      </c>
      <c r="K23" s="1">
        <v>2.71021E-19</v>
      </c>
      <c r="L23">
        <v>-2.7800300000000002E-3</v>
      </c>
      <c r="M23">
        <v>6.0000000000000001E-3</v>
      </c>
      <c r="N23">
        <v>6.0000000000000001E-3</v>
      </c>
      <c r="O23">
        <f t="shared" si="0"/>
        <v>206.67599999999999</v>
      </c>
      <c r="P23">
        <f t="shared" si="1"/>
        <v>6.0000000000000001E-3</v>
      </c>
      <c r="Q23">
        <f t="shared" si="2"/>
        <v>207.916056</v>
      </c>
      <c r="R23">
        <f t="shared" si="3"/>
        <v>5.9820716775474689E-3</v>
      </c>
    </row>
    <row r="24" spans="6:18" x14ac:dyDescent="0.25">
      <c r="F24">
        <v>0.13</v>
      </c>
      <c r="G24">
        <v>0</v>
      </c>
      <c r="H24">
        <v>0</v>
      </c>
      <c r="I24">
        <v>103.679</v>
      </c>
      <c r="J24">
        <v>103.679</v>
      </c>
      <c r="K24" s="1">
        <v>1.89236E-19</v>
      </c>
      <c r="L24">
        <v>-3.0269699999999999E-3</v>
      </c>
      <c r="M24">
        <v>6.4999999999999997E-3</v>
      </c>
      <c r="N24">
        <v>6.4999999999999997E-3</v>
      </c>
      <c r="O24">
        <f t="shared" si="0"/>
        <v>207.358</v>
      </c>
      <c r="P24">
        <f t="shared" si="1"/>
        <v>6.4999999999999997E-3</v>
      </c>
      <c r="Q24">
        <f t="shared" si="2"/>
        <v>208.705827</v>
      </c>
      <c r="R24">
        <f t="shared" si="3"/>
        <v>6.4789660977090735E-3</v>
      </c>
    </row>
    <row r="25" spans="6:18" x14ac:dyDescent="0.25">
      <c r="F25">
        <v>0.14000000000000001</v>
      </c>
      <c r="G25">
        <v>0</v>
      </c>
      <c r="H25">
        <v>0</v>
      </c>
      <c r="I25">
        <v>104.01900000000001</v>
      </c>
      <c r="J25">
        <v>104.01900000000001</v>
      </c>
      <c r="K25" s="1">
        <v>2.3459500000000002E-19</v>
      </c>
      <c r="L25">
        <v>-3.2737299999999999E-3</v>
      </c>
      <c r="M25">
        <v>7.0000000000000001E-3</v>
      </c>
      <c r="N25">
        <v>7.0000000000000001E-3</v>
      </c>
      <c r="O25">
        <f t="shared" si="0"/>
        <v>208.03800000000001</v>
      </c>
      <c r="P25">
        <f t="shared" si="1"/>
        <v>7.0000000000000001E-3</v>
      </c>
      <c r="Q25">
        <f t="shared" si="2"/>
        <v>209.49426599999998</v>
      </c>
      <c r="R25">
        <f t="shared" si="3"/>
        <v>6.9756137364251382E-3</v>
      </c>
    </row>
    <row r="26" spans="6:18" x14ac:dyDescent="0.25">
      <c r="F26">
        <v>0.15</v>
      </c>
      <c r="G26">
        <v>0</v>
      </c>
      <c r="H26">
        <v>0</v>
      </c>
      <c r="I26">
        <v>104.358</v>
      </c>
      <c r="J26">
        <v>104.358</v>
      </c>
      <c r="K26" s="1">
        <v>1.2991299999999999E-19</v>
      </c>
      <c r="L26">
        <v>-3.52031E-3</v>
      </c>
      <c r="M26">
        <v>7.4999999999999997E-3</v>
      </c>
      <c r="N26">
        <v>7.4999999999999997E-3</v>
      </c>
      <c r="O26">
        <f t="shared" si="0"/>
        <v>208.71600000000001</v>
      </c>
      <c r="P26">
        <f t="shared" si="1"/>
        <v>7.4999999999999997E-3</v>
      </c>
      <c r="Q26">
        <f t="shared" si="2"/>
        <v>210.28137000000001</v>
      </c>
      <c r="R26">
        <f t="shared" si="3"/>
        <v>7.4720148387010564E-3</v>
      </c>
    </row>
    <row r="27" spans="6:18" x14ac:dyDescent="0.25">
      <c r="F27">
        <v>0.16</v>
      </c>
      <c r="G27">
        <v>0</v>
      </c>
      <c r="H27">
        <v>0</v>
      </c>
      <c r="I27">
        <v>104.697</v>
      </c>
      <c r="J27">
        <v>104.697</v>
      </c>
      <c r="K27" s="1">
        <v>2.0175E-19</v>
      </c>
      <c r="L27">
        <v>-3.7667E-3</v>
      </c>
      <c r="M27">
        <v>8.0000000000000002E-3</v>
      </c>
      <c r="N27">
        <v>8.0000000000000002E-3</v>
      </c>
      <c r="O27">
        <f t="shared" si="0"/>
        <v>209.39400000000001</v>
      </c>
      <c r="P27">
        <f t="shared" si="1"/>
        <v>8.0000000000000002E-3</v>
      </c>
      <c r="Q27">
        <f t="shared" si="2"/>
        <v>211.069152</v>
      </c>
      <c r="R27">
        <f t="shared" si="3"/>
        <v>7.9681696491768813E-3</v>
      </c>
    </row>
    <row r="28" spans="6:18" x14ac:dyDescent="0.25">
      <c r="F28">
        <v>0.17</v>
      </c>
      <c r="G28">
        <v>0</v>
      </c>
      <c r="H28">
        <v>0</v>
      </c>
      <c r="I28">
        <v>105.035</v>
      </c>
      <c r="J28">
        <v>105.035</v>
      </c>
      <c r="K28" s="1">
        <v>1.1925700000000001E-19</v>
      </c>
      <c r="L28">
        <v>-4.0129099999999997E-3</v>
      </c>
      <c r="M28">
        <v>8.5000000000000006E-3</v>
      </c>
      <c r="N28">
        <v>8.5000000000000006E-3</v>
      </c>
      <c r="O28">
        <f t="shared" si="0"/>
        <v>210.07</v>
      </c>
      <c r="P28">
        <f t="shared" si="1"/>
        <v>8.5000000000000006E-3</v>
      </c>
      <c r="Q28">
        <f t="shared" si="2"/>
        <v>211.85559499999999</v>
      </c>
      <c r="R28">
        <f t="shared" si="3"/>
        <v>8.4640784121293635E-3</v>
      </c>
    </row>
    <row r="29" spans="6:18" x14ac:dyDescent="0.25">
      <c r="F29">
        <v>0.18</v>
      </c>
      <c r="G29">
        <v>0</v>
      </c>
      <c r="H29">
        <v>0</v>
      </c>
      <c r="I29">
        <v>105.373</v>
      </c>
      <c r="J29">
        <v>105.373</v>
      </c>
      <c r="K29" s="1">
        <v>7.9537299999999996E-20</v>
      </c>
      <c r="L29">
        <v>-4.2589400000000001E-3</v>
      </c>
      <c r="M29">
        <v>8.9999999999999993E-3</v>
      </c>
      <c r="N29">
        <v>8.9999999999999993E-3</v>
      </c>
      <c r="O29">
        <f t="shared" si="0"/>
        <v>210.74600000000001</v>
      </c>
      <c r="P29">
        <f t="shared" si="1"/>
        <v>8.9999999999999993E-3</v>
      </c>
      <c r="Q29">
        <f t="shared" si="2"/>
        <v>212.64271399999998</v>
      </c>
      <c r="R29">
        <f t="shared" si="3"/>
        <v>8.9597413714718015E-3</v>
      </c>
    </row>
    <row r="30" spans="6:18" x14ac:dyDescent="0.25">
      <c r="F30">
        <v>0.19</v>
      </c>
      <c r="G30">
        <v>0</v>
      </c>
      <c r="H30">
        <v>0</v>
      </c>
      <c r="I30">
        <v>105.71</v>
      </c>
      <c r="J30">
        <v>105.71</v>
      </c>
      <c r="K30" s="1">
        <v>4.0465600000000001E-19</v>
      </c>
      <c r="L30">
        <v>-4.5047799999999999E-3</v>
      </c>
      <c r="M30">
        <v>9.4999999999999998E-3</v>
      </c>
      <c r="N30">
        <v>9.4999999999999998E-3</v>
      </c>
      <c r="O30">
        <f t="shared" si="0"/>
        <v>211.42</v>
      </c>
      <c r="P30">
        <f t="shared" si="1"/>
        <v>9.4999999999999998E-3</v>
      </c>
      <c r="Q30">
        <f t="shared" si="2"/>
        <v>213.42849000000001</v>
      </c>
      <c r="R30">
        <f t="shared" si="3"/>
        <v>9.4551587707551975E-3</v>
      </c>
    </row>
    <row r="31" spans="6:18" x14ac:dyDescent="0.25">
      <c r="F31">
        <v>0.2</v>
      </c>
      <c r="G31">
        <v>0</v>
      </c>
      <c r="H31">
        <v>0</v>
      </c>
      <c r="I31">
        <v>106.047</v>
      </c>
      <c r="J31">
        <v>106.047</v>
      </c>
      <c r="K31" s="1">
        <v>1.5909E-19</v>
      </c>
      <c r="L31">
        <v>-4.7504399999999999E-3</v>
      </c>
      <c r="M31">
        <v>0.01</v>
      </c>
      <c r="N31">
        <v>0.01</v>
      </c>
      <c r="O31">
        <f t="shared" si="0"/>
        <v>212.09399999999999</v>
      </c>
      <c r="P31">
        <f t="shared" si="1"/>
        <v>0.01</v>
      </c>
      <c r="Q31">
        <f t="shared" si="2"/>
        <v>214.21493999999998</v>
      </c>
      <c r="R31">
        <f t="shared" si="3"/>
        <v>9.950330853168092E-3</v>
      </c>
    </row>
    <row r="32" spans="6:18" x14ac:dyDescent="0.25">
      <c r="F32">
        <v>0.21</v>
      </c>
      <c r="G32">
        <v>0</v>
      </c>
      <c r="H32">
        <v>0</v>
      </c>
      <c r="I32">
        <v>106.383</v>
      </c>
      <c r="J32">
        <v>106.383</v>
      </c>
      <c r="K32" s="1">
        <v>2.1470600000000001E-19</v>
      </c>
      <c r="L32">
        <v>-4.99592E-3</v>
      </c>
      <c r="M32">
        <v>1.0500000000000001E-2</v>
      </c>
      <c r="N32">
        <v>1.0500000000000001E-2</v>
      </c>
      <c r="O32">
        <f t="shared" si="0"/>
        <v>212.76599999999999</v>
      </c>
      <c r="P32">
        <f t="shared" si="1"/>
        <v>1.0500000000000001E-2</v>
      </c>
      <c r="Q32">
        <f t="shared" si="2"/>
        <v>215.00004299999998</v>
      </c>
      <c r="R32">
        <f t="shared" si="3"/>
        <v>1.0445257861538604E-2</v>
      </c>
    </row>
    <row r="33" spans="6:18" x14ac:dyDescent="0.25">
      <c r="F33">
        <v>0.22</v>
      </c>
      <c r="G33">
        <v>0</v>
      </c>
      <c r="H33">
        <v>0</v>
      </c>
      <c r="I33">
        <v>106.71899999999999</v>
      </c>
      <c r="J33">
        <v>106.71899999999999</v>
      </c>
      <c r="K33" s="1">
        <v>2.4932E-19</v>
      </c>
      <c r="L33">
        <v>-5.2412200000000004E-3</v>
      </c>
      <c r="M33">
        <v>1.0999999999999999E-2</v>
      </c>
      <c r="N33">
        <v>1.0999999999999999E-2</v>
      </c>
      <c r="O33">
        <f t="shared" si="0"/>
        <v>213.43799999999999</v>
      </c>
      <c r="P33">
        <f t="shared" si="1"/>
        <v>1.0999999999999999E-2</v>
      </c>
      <c r="Q33">
        <f t="shared" si="2"/>
        <v>215.78581799999998</v>
      </c>
      <c r="R33">
        <f t="shared" si="3"/>
        <v>1.0939940038334263E-2</v>
      </c>
    </row>
    <row r="34" spans="6:18" x14ac:dyDescent="0.25">
      <c r="F34">
        <v>0.23</v>
      </c>
      <c r="G34">
        <v>0</v>
      </c>
      <c r="H34">
        <v>0</v>
      </c>
      <c r="I34">
        <v>107.054</v>
      </c>
      <c r="J34">
        <v>107.054</v>
      </c>
      <c r="K34" s="1">
        <v>4.2843000000000001E-19</v>
      </c>
      <c r="L34">
        <v>-5.4863400000000001E-3</v>
      </c>
      <c r="M34">
        <v>1.15E-2</v>
      </c>
      <c r="N34">
        <v>1.15E-2</v>
      </c>
      <c r="O34">
        <f t="shared" si="0"/>
        <v>214.108</v>
      </c>
      <c r="P34">
        <f t="shared" si="1"/>
        <v>1.15E-2</v>
      </c>
      <c r="Q34">
        <f t="shared" si="2"/>
        <v>216.57024200000001</v>
      </c>
      <c r="R34">
        <f t="shared" si="3"/>
        <v>1.143437762566317E-2</v>
      </c>
    </row>
    <row r="35" spans="6:18" x14ac:dyDescent="0.25">
      <c r="F35">
        <v>0.24</v>
      </c>
      <c r="G35">
        <v>0</v>
      </c>
      <c r="H35">
        <v>0</v>
      </c>
      <c r="I35">
        <v>107.389</v>
      </c>
      <c r="J35">
        <v>107.389</v>
      </c>
      <c r="K35" s="1">
        <v>2.9557199999999999E-19</v>
      </c>
      <c r="L35">
        <v>-5.7312700000000001E-3</v>
      </c>
      <c r="M35">
        <v>1.2E-2</v>
      </c>
      <c r="N35">
        <v>1.2E-2</v>
      </c>
      <c r="O35">
        <f t="shared" si="0"/>
        <v>214.77799999999999</v>
      </c>
      <c r="P35">
        <f t="shared" si="1"/>
        <v>1.2E-2</v>
      </c>
      <c r="Q35">
        <f t="shared" si="2"/>
        <v>217.35533599999999</v>
      </c>
      <c r="R35">
        <f t="shared" si="3"/>
        <v>1.1928570865273812E-2</v>
      </c>
    </row>
    <row r="36" spans="6:18" x14ac:dyDescent="0.25">
      <c r="F36">
        <v>0.25</v>
      </c>
      <c r="G36">
        <v>0</v>
      </c>
      <c r="H36">
        <v>0</v>
      </c>
      <c r="I36">
        <v>107.723</v>
      </c>
      <c r="J36">
        <v>107.723</v>
      </c>
      <c r="K36" s="1">
        <v>5.7516599999999997E-20</v>
      </c>
      <c r="L36">
        <v>-5.9760200000000003E-3</v>
      </c>
      <c r="M36">
        <v>1.2500000000000001E-2</v>
      </c>
      <c r="N36">
        <v>1.2500000000000001E-2</v>
      </c>
      <c r="O36">
        <f t="shared" si="0"/>
        <v>215.446</v>
      </c>
      <c r="P36">
        <f t="shared" si="1"/>
        <v>1.2500000000000001E-2</v>
      </c>
      <c r="Q36">
        <f t="shared" si="2"/>
        <v>218.13907499999999</v>
      </c>
      <c r="R36">
        <f t="shared" si="3"/>
        <v>1.242251999855711E-2</v>
      </c>
    </row>
    <row r="37" spans="6:18" x14ac:dyDescent="0.25">
      <c r="F37">
        <v>0.26</v>
      </c>
      <c r="G37">
        <v>0</v>
      </c>
      <c r="H37">
        <v>0</v>
      </c>
      <c r="I37">
        <v>108.057</v>
      </c>
      <c r="J37">
        <v>108.057</v>
      </c>
      <c r="K37" s="1">
        <v>1.64603E-19</v>
      </c>
      <c r="L37">
        <v>-6.2205999999999997E-3</v>
      </c>
      <c r="M37">
        <v>1.2999999999999999E-2</v>
      </c>
      <c r="N37">
        <v>1.2999999999999999E-2</v>
      </c>
      <c r="O37">
        <f t="shared" si="0"/>
        <v>216.114</v>
      </c>
      <c r="P37">
        <f t="shared" si="1"/>
        <v>1.2999999999999999E-2</v>
      </c>
      <c r="Q37">
        <f t="shared" si="2"/>
        <v>218.92348199999998</v>
      </c>
      <c r="R37">
        <f t="shared" si="3"/>
        <v>1.2916225266546229E-2</v>
      </c>
    </row>
    <row r="38" spans="6:18" x14ac:dyDescent="0.25">
      <c r="F38">
        <v>0.27</v>
      </c>
      <c r="G38">
        <v>0</v>
      </c>
      <c r="H38">
        <v>0</v>
      </c>
      <c r="I38">
        <v>108.39</v>
      </c>
      <c r="J38">
        <v>108.39</v>
      </c>
      <c r="K38" s="1">
        <v>-1.05407E-19</v>
      </c>
      <c r="L38">
        <v>-6.4649900000000003E-3</v>
      </c>
      <c r="M38">
        <v>1.35E-2</v>
      </c>
      <c r="N38">
        <v>1.35E-2</v>
      </c>
      <c r="O38">
        <f t="shared" si="0"/>
        <v>216.78</v>
      </c>
      <c r="P38">
        <f t="shared" si="1"/>
        <v>1.35E-2</v>
      </c>
      <c r="Q38">
        <f t="shared" si="2"/>
        <v>219.70653000000001</v>
      </c>
      <c r="R38">
        <f t="shared" si="3"/>
        <v>1.3409686909917741E-2</v>
      </c>
    </row>
    <row r="39" spans="6:18" x14ac:dyDescent="0.25">
      <c r="F39">
        <v>0.28000000000000003</v>
      </c>
      <c r="G39">
        <v>0</v>
      </c>
      <c r="H39">
        <v>0</v>
      </c>
      <c r="I39">
        <v>108.723</v>
      </c>
      <c r="J39">
        <v>108.723</v>
      </c>
      <c r="K39" s="1">
        <v>-2.36824E-20</v>
      </c>
      <c r="L39">
        <v>-6.7092000000000002E-3</v>
      </c>
      <c r="M39">
        <v>1.4E-2</v>
      </c>
      <c r="N39">
        <v>1.4E-2</v>
      </c>
      <c r="O39">
        <f t="shared" si="0"/>
        <v>217.446</v>
      </c>
      <c r="P39">
        <f t="shared" si="1"/>
        <v>1.4E-2</v>
      </c>
      <c r="Q39">
        <f t="shared" si="2"/>
        <v>220.49024399999999</v>
      </c>
      <c r="R39">
        <f t="shared" si="3"/>
        <v>1.3902905168991434E-2</v>
      </c>
    </row>
    <row r="40" spans="6:18" x14ac:dyDescent="0.25">
      <c r="F40">
        <v>0.28999999999999998</v>
      </c>
      <c r="G40">
        <v>0</v>
      </c>
      <c r="H40">
        <v>0</v>
      </c>
      <c r="I40">
        <v>109.05500000000001</v>
      </c>
      <c r="J40">
        <v>109.05500000000001</v>
      </c>
      <c r="K40" s="1">
        <v>1.6701800000000001E-19</v>
      </c>
      <c r="L40">
        <v>-6.9532300000000003E-3</v>
      </c>
      <c r="M40">
        <v>1.4500000000000001E-2</v>
      </c>
      <c r="N40">
        <v>1.4500000000000001E-2</v>
      </c>
      <c r="O40">
        <f t="shared" si="0"/>
        <v>218.11</v>
      </c>
      <c r="P40">
        <f t="shared" si="1"/>
        <v>1.4500000000000001E-2</v>
      </c>
      <c r="Q40">
        <f t="shared" si="2"/>
        <v>221.272595</v>
      </c>
      <c r="R40">
        <f t="shared" si="3"/>
        <v>1.4395880283732339E-2</v>
      </c>
    </row>
    <row r="41" spans="6:18" x14ac:dyDescent="0.25">
      <c r="F41">
        <v>0.3</v>
      </c>
      <c r="G41">
        <v>0</v>
      </c>
      <c r="H41">
        <v>0</v>
      </c>
      <c r="I41">
        <v>109.386</v>
      </c>
      <c r="J41">
        <v>109.386</v>
      </c>
      <c r="K41" s="1">
        <v>1.66882E-19</v>
      </c>
      <c r="L41">
        <v>-7.1970799999999998E-3</v>
      </c>
      <c r="M41">
        <v>1.4999999999999999E-2</v>
      </c>
      <c r="N41">
        <v>1.4999999999999999E-2</v>
      </c>
      <c r="O41">
        <f t="shared" si="0"/>
        <v>218.77199999999999</v>
      </c>
      <c r="P41">
        <f t="shared" si="1"/>
        <v>1.4999999999999999E-2</v>
      </c>
      <c r="Q41">
        <f t="shared" si="2"/>
        <v>222.05357999999998</v>
      </c>
      <c r="R41">
        <f t="shared" si="3"/>
        <v>1.4888612493750559E-2</v>
      </c>
    </row>
    <row r="42" spans="6:18" x14ac:dyDescent="0.25">
      <c r="F42">
        <v>0.31</v>
      </c>
      <c r="G42">
        <v>0</v>
      </c>
      <c r="H42">
        <v>0</v>
      </c>
      <c r="I42">
        <v>109.717</v>
      </c>
      <c r="J42">
        <v>109.717</v>
      </c>
      <c r="K42" s="1">
        <v>1.7301799999999999E-19</v>
      </c>
      <c r="L42">
        <v>-7.4407500000000003E-3</v>
      </c>
      <c r="M42">
        <v>1.55E-2</v>
      </c>
      <c r="N42">
        <v>1.55E-2</v>
      </c>
      <c r="O42">
        <f t="shared" si="0"/>
        <v>219.434</v>
      </c>
      <c r="P42">
        <f t="shared" si="1"/>
        <v>1.55E-2</v>
      </c>
      <c r="Q42">
        <f t="shared" si="2"/>
        <v>222.835227</v>
      </c>
      <c r="R42">
        <f t="shared" si="3"/>
        <v>1.5381102038302391E-2</v>
      </c>
    </row>
    <row r="43" spans="6:18" x14ac:dyDescent="0.25">
      <c r="F43">
        <v>0.32</v>
      </c>
      <c r="G43">
        <v>0</v>
      </c>
      <c r="H43">
        <v>0</v>
      </c>
      <c r="I43">
        <v>110.048</v>
      </c>
      <c r="J43">
        <v>110.048</v>
      </c>
      <c r="K43" s="1">
        <v>1.68494E-19</v>
      </c>
      <c r="L43">
        <v>-7.6842400000000002E-3</v>
      </c>
      <c r="M43">
        <v>1.6E-2</v>
      </c>
      <c r="N43">
        <v>1.6E-2</v>
      </c>
      <c r="O43">
        <f t="shared" si="0"/>
        <v>220.096</v>
      </c>
      <c r="P43">
        <f t="shared" si="1"/>
        <v>1.6E-2</v>
      </c>
      <c r="Q43">
        <f t="shared" si="2"/>
        <v>223.617536</v>
      </c>
      <c r="R43">
        <f t="shared" si="3"/>
        <v>1.5873349156290163E-2</v>
      </c>
    </row>
    <row r="44" spans="6:18" x14ac:dyDescent="0.25">
      <c r="F44">
        <v>0.33</v>
      </c>
      <c r="G44">
        <v>0</v>
      </c>
      <c r="H44">
        <v>0</v>
      </c>
      <c r="I44">
        <v>110.378</v>
      </c>
      <c r="J44">
        <v>110.378</v>
      </c>
      <c r="K44" s="1">
        <v>4.5789099999999997E-20</v>
      </c>
      <c r="L44">
        <v>-7.9275500000000002E-3</v>
      </c>
      <c r="M44">
        <v>1.6500000000000001E-2</v>
      </c>
      <c r="N44">
        <v>1.6500000000000001E-2</v>
      </c>
      <c r="O44">
        <f t="shared" si="0"/>
        <v>220.756</v>
      </c>
      <c r="P44">
        <f t="shared" si="1"/>
        <v>1.6500000000000001E-2</v>
      </c>
      <c r="Q44">
        <f t="shared" si="2"/>
        <v>224.39847399999999</v>
      </c>
      <c r="R44">
        <f t="shared" si="3"/>
        <v>1.636535408626423E-2</v>
      </c>
    </row>
    <row r="45" spans="6:18" x14ac:dyDescent="0.25">
      <c r="F45">
        <v>0.34</v>
      </c>
      <c r="G45">
        <v>0</v>
      </c>
      <c r="H45">
        <v>0</v>
      </c>
      <c r="I45">
        <v>110.70699999999999</v>
      </c>
      <c r="J45">
        <v>110.70699999999999</v>
      </c>
      <c r="K45" s="1">
        <v>2.0709299999999999E-19</v>
      </c>
      <c r="L45">
        <v>-8.1706799999999996E-3</v>
      </c>
      <c r="M45">
        <v>1.7000000000000001E-2</v>
      </c>
      <c r="N45">
        <v>1.7000000000000001E-2</v>
      </c>
      <c r="O45">
        <f t="shared" si="0"/>
        <v>221.41399999999999</v>
      </c>
      <c r="P45">
        <f t="shared" si="1"/>
        <v>1.7000000000000001E-2</v>
      </c>
      <c r="Q45">
        <f t="shared" si="2"/>
        <v>225.17803799999996</v>
      </c>
      <c r="R45">
        <f t="shared" si="3"/>
        <v>1.6857117066422806E-2</v>
      </c>
    </row>
    <row r="46" spans="6:18" x14ac:dyDescent="0.25">
      <c r="F46">
        <v>0.35</v>
      </c>
      <c r="G46">
        <v>0</v>
      </c>
      <c r="H46">
        <v>0</v>
      </c>
      <c r="I46">
        <v>111.036</v>
      </c>
      <c r="J46">
        <v>111.036</v>
      </c>
      <c r="K46" s="1">
        <v>8.4202400000000006E-20</v>
      </c>
      <c r="L46">
        <v>-8.41364E-3</v>
      </c>
      <c r="M46">
        <v>1.7500000000000002E-2</v>
      </c>
      <c r="N46">
        <v>1.7500000000000002E-2</v>
      </c>
      <c r="O46">
        <f t="shared" si="0"/>
        <v>222.072</v>
      </c>
      <c r="P46">
        <f t="shared" si="1"/>
        <v>1.7500000000000002E-2</v>
      </c>
      <c r="Q46">
        <f t="shared" si="2"/>
        <v>225.95826000000002</v>
      </c>
      <c r="R46">
        <f t="shared" si="3"/>
        <v>1.7348638334613073E-2</v>
      </c>
    </row>
    <row r="47" spans="6:18" x14ac:dyDescent="0.25">
      <c r="F47">
        <v>0.36</v>
      </c>
      <c r="G47">
        <v>0</v>
      </c>
      <c r="H47">
        <v>0</v>
      </c>
      <c r="I47">
        <v>111.36499999999999</v>
      </c>
      <c r="J47">
        <v>111.36499999999999</v>
      </c>
      <c r="K47" s="1">
        <v>1.26179E-19</v>
      </c>
      <c r="L47">
        <v>-8.6564099999999998E-3</v>
      </c>
      <c r="M47">
        <v>1.7999999999999999E-2</v>
      </c>
      <c r="N47">
        <v>1.7999999999999999E-2</v>
      </c>
      <c r="O47">
        <f t="shared" si="0"/>
        <v>222.73</v>
      </c>
      <c r="P47">
        <f t="shared" si="1"/>
        <v>1.7999999999999999E-2</v>
      </c>
      <c r="Q47">
        <f t="shared" si="2"/>
        <v>226.73913999999999</v>
      </c>
      <c r="R47">
        <f t="shared" si="3"/>
        <v>1.7839918128331016E-2</v>
      </c>
    </row>
    <row r="48" spans="6:18" x14ac:dyDescent="0.25">
      <c r="F48">
        <v>0.37</v>
      </c>
      <c r="G48">
        <v>0</v>
      </c>
      <c r="H48">
        <v>0</v>
      </c>
      <c r="I48">
        <v>111.693</v>
      </c>
      <c r="J48">
        <v>111.693</v>
      </c>
      <c r="K48" s="1">
        <v>1.3431000000000001E-19</v>
      </c>
      <c r="L48">
        <v>-8.8990100000000006E-3</v>
      </c>
      <c r="M48">
        <v>1.8499999999999999E-2</v>
      </c>
      <c r="N48">
        <v>1.8499999999999999E-2</v>
      </c>
      <c r="O48">
        <f t="shared" si="0"/>
        <v>223.386</v>
      </c>
      <c r="P48">
        <f t="shared" si="1"/>
        <v>1.8499999999999999E-2</v>
      </c>
      <c r="Q48">
        <f t="shared" si="2"/>
        <v>227.51864099999997</v>
      </c>
      <c r="R48">
        <f t="shared" si="3"/>
        <v>1.8330956684723419E-2</v>
      </c>
    </row>
    <row r="49" spans="6:18" x14ac:dyDescent="0.25">
      <c r="F49">
        <v>0.38</v>
      </c>
      <c r="G49">
        <v>0</v>
      </c>
      <c r="H49">
        <v>0</v>
      </c>
      <c r="I49">
        <v>112.02</v>
      </c>
      <c r="J49">
        <v>112.02</v>
      </c>
      <c r="K49" s="1">
        <v>1.5007599999999999E-19</v>
      </c>
      <c r="L49">
        <v>-9.1414200000000008E-3</v>
      </c>
      <c r="M49">
        <v>1.9E-2</v>
      </c>
      <c r="N49">
        <v>1.9E-2</v>
      </c>
      <c r="O49">
        <f t="shared" si="0"/>
        <v>224.04</v>
      </c>
      <c r="P49">
        <f t="shared" si="1"/>
        <v>1.9E-2</v>
      </c>
      <c r="Q49">
        <f t="shared" si="2"/>
        <v>228.29675999999998</v>
      </c>
      <c r="R49">
        <f t="shared" si="3"/>
        <v>1.8821754240587667E-2</v>
      </c>
    </row>
    <row r="50" spans="6:18" x14ac:dyDescent="0.25">
      <c r="F50">
        <v>0.39</v>
      </c>
      <c r="G50">
        <v>0</v>
      </c>
      <c r="H50">
        <v>0</v>
      </c>
      <c r="I50">
        <v>112.34699999999999</v>
      </c>
      <c r="J50">
        <v>112.34699999999999</v>
      </c>
      <c r="K50" s="1">
        <v>1.4936499999999999E-19</v>
      </c>
      <c r="L50">
        <v>-9.3836600000000003E-3</v>
      </c>
      <c r="M50">
        <v>1.95E-2</v>
      </c>
      <c r="N50">
        <v>1.95E-2</v>
      </c>
      <c r="O50">
        <f t="shared" si="0"/>
        <v>224.69399999999999</v>
      </c>
      <c r="P50">
        <f t="shared" si="1"/>
        <v>1.95E-2</v>
      </c>
      <c r="Q50">
        <f t="shared" si="2"/>
        <v>229.07553300000001</v>
      </c>
      <c r="R50">
        <f t="shared" si="3"/>
        <v>1.9312311032372884E-2</v>
      </c>
    </row>
    <row r="51" spans="6:18" x14ac:dyDescent="0.25">
      <c r="F51">
        <v>0.4</v>
      </c>
      <c r="G51">
        <v>0</v>
      </c>
      <c r="H51">
        <v>0</v>
      </c>
      <c r="I51">
        <v>112.67400000000001</v>
      </c>
      <c r="J51">
        <v>112.67400000000001</v>
      </c>
      <c r="K51" s="1">
        <v>1.66247E-19</v>
      </c>
      <c r="L51">
        <v>-9.6257200000000008E-3</v>
      </c>
      <c r="M51">
        <v>0.02</v>
      </c>
      <c r="N51">
        <v>0.02</v>
      </c>
      <c r="O51">
        <f t="shared" si="0"/>
        <v>225.34800000000001</v>
      </c>
      <c r="P51">
        <f t="shared" si="1"/>
        <v>0.02</v>
      </c>
      <c r="Q51">
        <f t="shared" si="2"/>
        <v>229.85496000000001</v>
      </c>
      <c r="R51">
        <f t="shared" si="3"/>
        <v>1.980262729617973E-2</v>
      </c>
    </row>
    <row r="52" spans="6:18" x14ac:dyDescent="0.25">
      <c r="F52">
        <v>0.41</v>
      </c>
      <c r="G52">
        <v>0</v>
      </c>
      <c r="H52">
        <v>0</v>
      </c>
      <c r="I52">
        <v>113</v>
      </c>
      <c r="J52">
        <v>113</v>
      </c>
      <c r="K52" s="1">
        <v>1.6857200000000001E-19</v>
      </c>
      <c r="L52">
        <v>-9.8676000000000007E-3</v>
      </c>
      <c r="M52">
        <v>2.0500000000000001E-2</v>
      </c>
      <c r="N52">
        <v>2.0500000000000001E-2</v>
      </c>
      <c r="O52">
        <f t="shared" si="0"/>
        <v>226</v>
      </c>
      <c r="P52">
        <f t="shared" si="1"/>
        <v>2.0500000000000001E-2</v>
      </c>
      <c r="Q52">
        <f t="shared" si="2"/>
        <v>230.63299999999998</v>
      </c>
      <c r="R52">
        <f t="shared" si="3"/>
        <v>2.0292703267762394E-2</v>
      </c>
    </row>
    <row r="53" spans="6:18" x14ac:dyDescent="0.25">
      <c r="F53">
        <v>0.42</v>
      </c>
      <c r="G53">
        <v>0</v>
      </c>
      <c r="H53">
        <v>0</v>
      </c>
      <c r="I53">
        <v>113.325</v>
      </c>
      <c r="J53">
        <v>113.325</v>
      </c>
      <c r="K53" s="1">
        <v>1.65741E-19</v>
      </c>
      <c r="L53">
        <v>-1.01093E-2</v>
      </c>
      <c r="M53">
        <v>2.1000000000000001E-2</v>
      </c>
      <c r="N53">
        <v>2.1000000000000001E-2</v>
      </c>
      <c r="O53">
        <f t="shared" si="0"/>
        <v>226.65</v>
      </c>
      <c r="P53">
        <f t="shared" si="1"/>
        <v>2.1000000000000001E-2</v>
      </c>
      <c r="Q53">
        <f t="shared" si="2"/>
        <v>231.40964999999997</v>
      </c>
      <c r="R53">
        <f t="shared" si="3"/>
        <v>2.0782539182528412E-2</v>
      </c>
    </row>
    <row r="54" spans="6:18" x14ac:dyDescent="0.25">
      <c r="F54">
        <v>0.43</v>
      </c>
      <c r="G54">
        <v>0</v>
      </c>
      <c r="H54">
        <v>0</v>
      </c>
      <c r="I54">
        <v>113.65</v>
      </c>
      <c r="J54">
        <v>113.65</v>
      </c>
      <c r="K54" s="1">
        <v>1.6341400000000001E-19</v>
      </c>
      <c r="L54">
        <v>-1.03508E-2</v>
      </c>
      <c r="M54">
        <v>2.1499999999999998E-2</v>
      </c>
      <c r="N54">
        <v>2.1499999999999998E-2</v>
      </c>
      <c r="O54">
        <f t="shared" si="0"/>
        <v>227.3</v>
      </c>
      <c r="P54">
        <f t="shared" si="1"/>
        <v>2.1499999999999998E-2</v>
      </c>
      <c r="Q54">
        <f t="shared" si="2"/>
        <v>232.18695000000002</v>
      </c>
      <c r="R54">
        <f t="shared" si="3"/>
        <v>2.1272135275539769E-2</v>
      </c>
    </row>
    <row r="55" spans="6:18" x14ac:dyDescent="0.25">
      <c r="F55">
        <v>0.44</v>
      </c>
      <c r="G55">
        <v>0</v>
      </c>
      <c r="H55">
        <v>0</v>
      </c>
      <c r="I55">
        <v>113.97499999999999</v>
      </c>
      <c r="J55">
        <v>113.97499999999999</v>
      </c>
      <c r="K55" s="1">
        <v>1.6242599999999999E-19</v>
      </c>
      <c r="L55">
        <v>-1.05922E-2</v>
      </c>
      <c r="M55">
        <v>2.1999999999999999E-2</v>
      </c>
      <c r="N55">
        <v>2.1999999999999999E-2</v>
      </c>
      <c r="O55">
        <f t="shared" si="0"/>
        <v>227.95</v>
      </c>
      <c r="P55">
        <f t="shared" si="1"/>
        <v>2.1999999999999999E-2</v>
      </c>
      <c r="Q55">
        <f t="shared" si="2"/>
        <v>232.9649</v>
      </c>
      <c r="R55">
        <f t="shared" si="3"/>
        <v>2.176149178151271E-2</v>
      </c>
    </row>
    <row r="56" spans="6:18" x14ac:dyDescent="0.25">
      <c r="F56">
        <v>0.45</v>
      </c>
      <c r="G56">
        <v>0</v>
      </c>
      <c r="H56">
        <v>0</v>
      </c>
      <c r="I56">
        <v>114.298</v>
      </c>
      <c r="J56">
        <v>114.298</v>
      </c>
      <c r="K56" s="1">
        <v>1.6234399999999999E-19</v>
      </c>
      <c r="L56">
        <v>-1.08334E-2</v>
      </c>
      <c r="M56">
        <v>2.2499999999999999E-2</v>
      </c>
      <c r="N56">
        <v>2.2499999999999999E-2</v>
      </c>
      <c r="O56">
        <f t="shared" si="0"/>
        <v>228.596</v>
      </c>
      <c r="P56">
        <f t="shared" si="1"/>
        <v>2.2499999999999999E-2</v>
      </c>
      <c r="Q56">
        <f t="shared" si="2"/>
        <v>233.73940999999999</v>
      </c>
      <c r="R56">
        <f t="shared" si="3"/>
        <v>2.2250608934819723E-2</v>
      </c>
    </row>
    <row r="57" spans="6:18" x14ac:dyDescent="0.25">
      <c r="F57">
        <v>0.46</v>
      </c>
      <c r="G57">
        <v>0</v>
      </c>
      <c r="H57">
        <v>0</v>
      </c>
      <c r="I57">
        <v>114.622</v>
      </c>
      <c r="J57">
        <v>114.622</v>
      </c>
      <c r="K57" s="1">
        <v>1.62557E-19</v>
      </c>
      <c r="L57">
        <v>-1.10744E-2</v>
      </c>
      <c r="M57">
        <v>2.3E-2</v>
      </c>
      <c r="N57">
        <v>2.3E-2</v>
      </c>
      <c r="O57">
        <f t="shared" si="0"/>
        <v>229.244</v>
      </c>
      <c r="P57">
        <f t="shared" si="1"/>
        <v>2.3E-2</v>
      </c>
      <c r="Q57">
        <f t="shared" si="2"/>
        <v>234.51661199999998</v>
      </c>
      <c r="R57">
        <f t="shared" si="3"/>
        <v>2.2739486969489339E-2</v>
      </c>
    </row>
    <row r="58" spans="6:18" x14ac:dyDescent="0.25">
      <c r="F58">
        <v>0.47</v>
      </c>
      <c r="G58">
        <v>0</v>
      </c>
      <c r="H58">
        <v>0</v>
      </c>
      <c r="I58">
        <v>114.94499999999999</v>
      </c>
      <c r="J58">
        <v>114.94499999999999</v>
      </c>
      <c r="K58" s="1">
        <v>1.6271100000000001E-19</v>
      </c>
      <c r="L58">
        <v>-1.1315199999999999E-2</v>
      </c>
      <c r="M58">
        <v>2.35E-2</v>
      </c>
      <c r="N58">
        <v>2.35E-2</v>
      </c>
      <c r="O58">
        <f t="shared" si="0"/>
        <v>229.89</v>
      </c>
      <c r="P58">
        <f t="shared" si="1"/>
        <v>2.35E-2</v>
      </c>
      <c r="Q58">
        <f t="shared" si="2"/>
        <v>235.29241500000001</v>
      </c>
      <c r="R58">
        <f t="shared" si="3"/>
        <v>2.3228126119207243E-2</v>
      </c>
    </row>
    <row r="59" spans="6:18" x14ac:dyDescent="0.25">
      <c r="F59">
        <v>0.48</v>
      </c>
      <c r="G59">
        <v>0</v>
      </c>
      <c r="H59">
        <v>0</v>
      </c>
      <c r="I59">
        <v>115.267</v>
      </c>
      <c r="J59">
        <v>115.267</v>
      </c>
      <c r="K59" s="1">
        <v>1.62748E-19</v>
      </c>
      <c r="L59">
        <v>-1.15558E-2</v>
      </c>
      <c r="M59">
        <v>2.4E-2</v>
      </c>
      <c r="N59">
        <v>2.4E-2</v>
      </c>
      <c r="O59">
        <f t="shared" si="0"/>
        <v>230.53399999999999</v>
      </c>
      <c r="P59">
        <f t="shared" si="1"/>
        <v>2.4E-2</v>
      </c>
      <c r="Q59">
        <f t="shared" si="2"/>
        <v>236.06681599999999</v>
      </c>
      <c r="R59">
        <f t="shared" si="3"/>
        <v>2.3716526617316065E-2</v>
      </c>
    </row>
    <row r="60" spans="6:18" x14ac:dyDescent="0.25">
      <c r="F60">
        <v>0.49</v>
      </c>
      <c r="G60">
        <v>0</v>
      </c>
      <c r="H60">
        <v>0</v>
      </c>
      <c r="I60">
        <v>115.589</v>
      </c>
      <c r="J60">
        <v>115.589</v>
      </c>
      <c r="K60" s="1">
        <v>1.6272500000000001E-19</v>
      </c>
      <c r="L60">
        <v>-1.1796299999999999E-2</v>
      </c>
      <c r="M60">
        <v>2.4500000000000001E-2</v>
      </c>
      <c r="N60">
        <v>2.4500000000000001E-2</v>
      </c>
      <c r="O60">
        <f t="shared" si="0"/>
        <v>231.178</v>
      </c>
      <c r="P60">
        <f t="shared" si="1"/>
        <v>2.4500000000000001E-2</v>
      </c>
      <c r="Q60">
        <f t="shared" si="2"/>
        <v>236.84186099999999</v>
      </c>
      <c r="R60">
        <f t="shared" si="3"/>
        <v>2.4204688696817359E-2</v>
      </c>
    </row>
    <row r="61" spans="6:18" x14ac:dyDescent="0.25">
      <c r="F61">
        <v>0.5</v>
      </c>
      <c r="G61">
        <v>0</v>
      </c>
      <c r="H61">
        <v>0</v>
      </c>
      <c r="I61">
        <v>115.911</v>
      </c>
      <c r="J61">
        <v>115.911</v>
      </c>
      <c r="K61" s="1">
        <v>1.6277900000000001E-19</v>
      </c>
      <c r="L61">
        <v>-1.20366E-2</v>
      </c>
      <c r="M61">
        <v>2.5000000000000001E-2</v>
      </c>
      <c r="N61">
        <v>2.5000000000000001E-2</v>
      </c>
      <c r="O61">
        <f t="shared" si="0"/>
        <v>231.822</v>
      </c>
      <c r="P61">
        <f t="shared" si="1"/>
        <v>2.5000000000000001E-2</v>
      </c>
      <c r="Q61">
        <f t="shared" si="2"/>
        <v>237.61754999999999</v>
      </c>
      <c r="R61">
        <f t="shared" si="3"/>
        <v>2.4692612590371414E-2</v>
      </c>
    </row>
    <row r="62" spans="6:18" x14ac:dyDescent="0.25">
      <c r="F62">
        <v>0.51</v>
      </c>
      <c r="G62">
        <v>0</v>
      </c>
      <c r="H62">
        <v>0</v>
      </c>
      <c r="I62">
        <v>116.232</v>
      </c>
      <c r="J62">
        <v>116.232</v>
      </c>
      <c r="K62" s="1">
        <v>1.6282900000000001E-19</v>
      </c>
      <c r="L62">
        <v>-1.22767E-2</v>
      </c>
      <c r="M62">
        <v>2.5499999999999998E-2</v>
      </c>
      <c r="N62">
        <v>2.5499999999999998E-2</v>
      </c>
      <c r="O62">
        <f t="shared" si="0"/>
        <v>232.464</v>
      </c>
      <c r="P62">
        <f t="shared" si="1"/>
        <v>2.5499999999999998E-2</v>
      </c>
      <c r="Q62">
        <f t="shared" si="2"/>
        <v>238.39183200000002</v>
      </c>
      <c r="R62">
        <f t="shared" si="3"/>
        <v>2.5180298530298326E-2</v>
      </c>
    </row>
    <row r="63" spans="6:18" x14ac:dyDescent="0.25">
      <c r="F63">
        <v>0.52</v>
      </c>
      <c r="G63">
        <v>0</v>
      </c>
      <c r="H63">
        <v>0</v>
      </c>
      <c r="I63">
        <v>116.55200000000001</v>
      </c>
      <c r="J63">
        <v>116.55200000000001</v>
      </c>
      <c r="K63" s="1">
        <v>1.62791E-19</v>
      </c>
      <c r="L63">
        <v>-1.25167E-2</v>
      </c>
      <c r="M63">
        <v>2.5999999999999999E-2</v>
      </c>
      <c r="N63">
        <v>2.5999999999999999E-2</v>
      </c>
      <c r="O63">
        <f t="shared" si="0"/>
        <v>233.10400000000001</v>
      </c>
      <c r="P63">
        <f t="shared" si="1"/>
        <v>2.5999999999999999E-2</v>
      </c>
      <c r="Q63">
        <f t="shared" si="2"/>
        <v>239.16470400000003</v>
      </c>
      <c r="R63">
        <f t="shared" si="3"/>
        <v>2.5667746748577813E-2</v>
      </c>
    </row>
    <row r="64" spans="6:18" x14ac:dyDescent="0.25">
      <c r="F64">
        <v>0.53</v>
      </c>
      <c r="G64">
        <v>0</v>
      </c>
      <c r="H64">
        <v>0</v>
      </c>
      <c r="I64">
        <v>116.872</v>
      </c>
      <c r="J64">
        <v>116.872</v>
      </c>
      <c r="K64" s="1">
        <v>1.62752E-19</v>
      </c>
      <c r="L64">
        <v>-1.2756399999999999E-2</v>
      </c>
      <c r="M64">
        <v>2.6499999999999999E-2</v>
      </c>
      <c r="N64">
        <v>2.6499999999999999E-2</v>
      </c>
      <c r="O64">
        <f t="shared" si="0"/>
        <v>233.744</v>
      </c>
      <c r="P64">
        <f t="shared" si="1"/>
        <v>2.6499999999999999E-2</v>
      </c>
      <c r="Q64">
        <f t="shared" si="2"/>
        <v>239.93821599999998</v>
      </c>
      <c r="R64">
        <f t="shared" si="3"/>
        <v>2.615495747685118E-2</v>
      </c>
    </row>
    <row r="65" spans="6:18" x14ac:dyDescent="0.25">
      <c r="F65">
        <v>0.54</v>
      </c>
      <c r="G65">
        <v>0</v>
      </c>
      <c r="H65">
        <v>0</v>
      </c>
      <c r="I65">
        <v>117.191</v>
      </c>
      <c r="J65">
        <v>117.191</v>
      </c>
      <c r="K65" s="1">
        <v>1.6269300000000001E-19</v>
      </c>
      <c r="L65">
        <v>-1.2996000000000001E-2</v>
      </c>
      <c r="M65">
        <v>2.7E-2</v>
      </c>
      <c r="N65">
        <v>2.7E-2</v>
      </c>
      <c r="O65">
        <f t="shared" si="0"/>
        <v>234.38200000000001</v>
      </c>
      <c r="P65">
        <f t="shared" si="1"/>
        <v>2.7E-2</v>
      </c>
      <c r="Q65">
        <f t="shared" si="2"/>
        <v>240.71031399999998</v>
      </c>
      <c r="R65">
        <f t="shared" si="3"/>
        <v>2.6641930946421092E-2</v>
      </c>
    </row>
    <row r="66" spans="6:18" x14ac:dyDescent="0.25">
      <c r="F66">
        <v>0.55000000000000004</v>
      </c>
      <c r="G66">
        <v>0</v>
      </c>
      <c r="H66">
        <v>0</v>
      </c>
      <c r="I66">
        <v>117.51</v>
      </c>
      <c r="J66">
        <v>117.51</v>
      </c>
      <c r="K66" s="1">
        <v>1.6247800000000001E-19</v>
      </c>
      <c r="L66">
        <v>-1.32354E-2</v>
      </c>
      <c r="M66">
        <v>2.75E-2</v>
      </c>
      <c r="N66">
        <v>2.75E-2</v>
      </c>
      <c r="O66">
        <f t="shared" si="0"/>
        <v>235.02</v>
      </c>
      <c r="P66">
        <f t="shared" si="1"/>
        <v>2.75E-2</v>
      </c>
      <c r="Q66">
        <f t="shared" si="2"/>
        <v>241.48305000000002</v>
      </c>
      <c r="R66">
        <f t="shared" si="3"/>
        <v>2.7128667388252696E-2</v>
      </c>
    </row>
    <row r="67" spans="6:18" x14ac:dyDescent="0.25">
      <c r="F67">
        <v>0.56000000000000005</v>
      </c>
      <c r="G67">
        <v>0</v>
      </c>
      <c r="H67">
        <v>0</v>
      </c>
      <c r="I67">
        <v>117.82899999999999</v>
      </c>
      <c r="J67">
        <v>117.82899999999999</v>
      </c>
      <c r="K67" s="1">
        <v>1.6237999999999999E-19</v>
      </c>
      <c r="L67">
        <v>-1.3474699999999999E-2</v>
      </c>
      <c r="M67">
        <v>2.8000000000000001E-2</v>
      </c>
      <c r="N67">
        <v>2.8000000000000001E-2</v>
      </c>
      <c r="O67">
        <f t="shared" si="0"/>
        <v>235.65799999999999</v>
      </c>
      <c r="P67">
        <f t="shared" si="1"/>
        <v>2.8000000000000001E-2</v>
      </c>
      <c r="Q67">
        <f t="shared" si="2"/>
        <v>242.25642399999998</v>
      </c>
      <c r="R67">
        <f t="shared" si="3"/>
        <v>2.7615167032973391E-2</v>
      </c>
    </row>
    <row r="68" spans="6:18" x14ac:dyDescent="0.25">
      <c r="F68">
        <v>0.56999999999999995</v>
      </c>
      <c r="G68">
        <v>0</v>
      </c>
      <c r="H68">
        <v>0</v>
      </c>
      <c r="I68">
        <v>118.14700000000001</v>
      </c>
      <c r="J68">
        <v>118.14700000000001</v>
      </c>
      <c r="K68" s="1">
        <v>1.6235500000000001E-19</v>
      </c>
      <c r="L68">
        <v>-1.3713700000000001E-2</v>
      </c>
      <c r="M68">
        <v>2.8500000000000001E-2</v>
      </c>
      <c r="N68">
        <v>2.8500000000000001E-2</v>
      </c>
      <c r="O68">
        <f t="shared" si="0"/>
        <v>236.29400000000001</v>
      </c>
      <c r="P68">
        <f t="shared" si="1"/>
        <v>2.8500000000000001E-2</v>
      </c>
      <c r="Q68">
        <f t="shared" si="2"/>
        <v>243.028379</v>
      </c>
      <c r="R68">
        <f t="shared" si="3"/>
        <v>2.8101430110874778E-2</v>
      </c>
    </row>
    <row r="69" spans="6:18" x14ac:dyDescent="0.25">
      <c r="F69">
        <v>0.57999999999999996</v>
      </c>
      <c r="G69">
        <v>0</v>
      </c>
      <c r="H69">
        <v>0</v>
      </c>
      <c r="I69">
        <v>118.464</v>
      </c>
      <c r="J69">
        <v>118.464</v>
      </c>
      <c r="K69" s="1">
        <v>1.624E-19</v>
      </c>
      <c r="L69">
        <v>-1.3952600000000001E-2</v>
      </c>
      <c r="M69">
        <v>2.9000000000000001E-2</v>
      </c>
      <c r="N69">
        <v>2.9000000000000001E-2</v>
      </c>
      <c r="O69">
        <f t="shared" si="0"/>
        <v>236.928</v>
      </c>
      <c r="P69">
        <f t="shared" si="1"/>
        <v>2.9000000000000001E-2</v>
      </c>
      <c r="Q69">
        <f t="shared" si="2"/>
        <v>243.79891199999997</v>
      </c>
      <c r="R69">
        <f t="shared" si="3"/>
        <v>2.8587456851912472E-2</v>
      </c>
    </row>
    <row r="70" spans="6:18" x14ac:dyDescent="0.25">
      <c r="F70">
        <v>0.59</v>
      </c>
      <c r="G70">
        <v>0</v>
      </c>
      <c r="H70">
        <v>0</v>
      </c>
      <c r="I70">
        <v>118.78100000000001</v>
      </c>
      <c r="J70">
        <v>118.78100000000001</v>
      </c>
      <c r="K70" s="1">
        <v>1.6225399999999999E-19</v>
      </c>
      <c r="L70">
        <v>-1.41914E-2</v>
      </c>
      <c r="M70">
        <v>2.9499999999999998E-2</v>
      </c>
      <c r="N70">
        <v>2.9499999999999998E-2</v>
      </c>
      <c r="O70">
        <f t="shared" si="0"/>
        <v>237.56200000000001</v>
      </c>
      <c r="P70">
        <f t="shared" si="1"/>
        <v>2.9499999999999998E-2</v>
      </c>
      <c r="Q70">
        <f t="shared" si="2"/>
        <v>244.57007900000002</v>
      </c>
      <c r="R70">
        <f t="shared" si="3"/>
        <v>2.9073247485707165E-2</v>
      </c>
    </row>
    <row r="71" spans="6:18" x14ac:dyDescent="0.25">
      <c r="F71">
        <v>0.6</v>
      </c>
      <c r="G71">
        <v>0</v>
      </c>
      <c r="H71">
        <v>0</v>
      </c>
      <c r="I71">
        <v>119.098</v>
      </c>
      <c r="J71">
        <v>119.098</v>
      </c>
      <c r="K71" s="1">
        <v>1.6233999999999999E-19</v>
      </c>
      <c r="L71">
        <v>-1.4429900000000001E-2</v>
      </c>
      <c r="M71">
        <v>0.03</v>
      </c>
      <c r="N71">
        <v>0.03</v>
      </c>
      <c r="O71">
        <f t="shared" si="0"/>
        <v>238.196</v>
      </c>
      <c r="P71">
        <f t="shared" si="1"/>
        <v>0.03</v>
      </c>
      <c r="Q71">
        <f t="shared" si="2"/>
        <v>245.34188</v>
      </c>
      <c r="R71">
        <f t="shared" si="3"/>
        <v>2.9558802241544429E-2</v>
      </c>
    </row>
    <row r="72" spans="6:18" x14ac:dyDescent="0.25">
      <c r="F72">
        <v>0.61</v>
      </c>
      <c r="G72">
        <v>0</v>
      </c>
      <c r="H72">
        <v>0</v>
      </c>
      <c r="I72">
        <v>119.414</v>
      </c>
      <c r="J72">
        <v>119.414</v>
      </c>
      <c r="K72" s="1">
        <v>1.6235799999999999E-19</v>
      </c>
      <c r="L72">
        <v>-1.46683E-2</v>
      </c>
      <c r="M72">
        <v>3.0499999999999999E-2</v>
      </c>
      <c r="N72">
        <v>3.0499999999999999E-2</v>
      </c>
      <c r="O72">
        <f t="shared" si="0"/>
        <v>238.828</v>
      </c>
      <c r="P72">
        <f t="shared" si="1"/>
        <v>3.0499999999999999E-2</v>
      </c>
      <c r="Q72">
        <f t="shared" si="2"/>
        <v>246.11225400000001</v>
      </c>
      <c r="R72">
        <f t="shared" si="3"/>
        <v>3.0044121348376644E-2</v>
      </c>
    </row>
    <row r="73" spans="6:18" x14ac:dyDescent="0.25">
      <c r="F73">
        <v>0.62</v>
      </c>
      <c r="G73">
        <v>0</v>
      </c>
      <c r="H73">
        <v>0</v>
      </c>
      <c r="I73">
        <v>119.729</v>
      </c>
      <c r="J73">
        <v>119.729</v>
      </c>
      <c r="K73" s="1">
        <v>1.6206399999999999E-19</v>
      </c>
      <c r="L73">
        <v>-1.49065E-2</v>
      </c>
      <c r="M73">
        <v>3.1E-2</v>
      </c>
      <c r="N73">
        <v>3.1E-2</v>
      </c>
      <c r="O73">
        <f t="shared" si="0"/>
        <v>239.458</v>
      </c>
      <c r="P73">
        <f t="shared" si="1"/>
        <v>3.1E-2</v>
      </c>
      <c r="Q73">
        <f t="shared" si="2"/>
        <v>246.88119799999998</v>
      </c>
      <c r="R73">
        <f t="shared" si="3"/>
        <v>3.0529205034822791E-2</v>
      </c>
    </row>
    <row r="74" spans="6:18" x14ac:dyDescent="0.25">
      <c r="F74">
        <v>0.63</v>
      </c>
      <c r="G74">
        <v>0</v>
      </c>
      <c r="H74">
        <v>0</v>
      </c>
      <c r="I74">
        <v>120.044</v>
      </c>
      <c r="J74">
        <v>120.044</v>
      </c>
      <c r="K74" s="1">
        <v>1.62033E-19</v>
      </c>
      <c r="L74">
        <v>-1.51445E-2</v>
      </c>
      <c r="M74">
        <v>3.15E-2</v>
      </c>
      <c r="N74">
        <v>3.15E-2</v>
      </c>
      <c r="O74">
        <f t="shared" si="0"/>
        <v>240.08799999999999</v>
      </c>
      <c r="P74">
        <f t="shared" si="1"/>
        <v>3.15E-2</v>
      </c>
      <c r="Q74">
        <f t="shared" si="2"/>
        <v>247.65077200000002</v>
      </c>
      <c r="R74">
        <f t="shared" si="3"/>
        <v>3.1014053529169541E-2</v>
      </c>
    </row>
    <row r="75" spans="6:18" x14ac:dyDescent="0.25">
      <c r="F75">
        <v>0.64</v>
      </c>
      <c r="G75">
        <v>0</v>
      </c>
      <c r="H75">
        <v>0</v>
      </c>
      <c r="I75">
        <v>120.35899999999999</v>
      </c>
      <c r="J75">
        <v>120.35899999999999</v>
      </c>
      <c r="K75" s="1">
        <v>1.6203099999999999E-19</v>
      </c>
      <c r="L75">
        <v>-1.5382399999999999E-2</v>
      </c>
      <c r="M75">
        <v>3.2000000000000001E-2</v>
      </c>
      <c r="N75">
        <v>3.2000000000000001E-2</v>
      </c>
      <c r="O75">
        <f t="shared" si="0"/>
        <v>240.71799999999999</v>
      </c>
      <c r="P75">
        <f t="shared" si="1"/>
        <v>3.2000000000000001E-2</v>
      </c>
      <c r="Q75">
        <f t="shared" si="2"/>
        <v>248.420976</v>
      </c>
      <c r="R75">
        <f t="shared" si="3"/>
        <v>3.1498667059371016E-2</v>
      </c>
    </row>
    <row r="76" spans="6:18" x14ac:dyDescent="0.25">
      <c r="F76">
        <v>0.65</v>
      </c>
      <c r="G76">
        <v>0</v>
      </c>
      <c r="H76">
        <v>0</v>
      </c>
      <c r="I76">
        <v>120.673</v>
      </c>
      <c r="J76">
        <v>120.673</v>
      </c>
      <c r="K76" s="1">
        <v>1.6194199999999999E-19</v>
      </c>
      <c r="L76">
        <v>-1.562E-2</v>
      </c>
      <c r="M76">
        <v>3.2500000000000001E-2</v>
      </c>
      <c r="N76">
        <v>3.2500000000000001E-2</v>
      </c>
      <c r="O76">
        <f t="shared" ref="O76:O139" si="4">SUM(I76:J76)</f>
        <v>241.346</v>
      </c>
      <c r="P76">
        <f t="shared" ref="P76:P139" si="5">M76</f>
        <v>3.2500000000000001E-2</v>
      </c>
      <c r="Q76">
        <f t="shared" ref="Q76:Q139" si="6">O76*(1+P76)</f>
        <v>249.18974499999999</v>
      </c>
      <c r="R76">
        <f t="shared" ref="R76:R139" si="7">LN(1+P76)</f>
        <v>3.1983045853050743E-2</v>
      </c>
    </row>
    <row r="77" spans="6:18" x14ac:dyDescent="0.25">
      <c r="F77">
        <v>0.66</v>
      </c>
      <c r="G77">
        <v>0</v>
      </c>
      <c r="H77">
        <v>0</v>
      </c>
      <c r="I77">
        <v>120.986</v>
      </c>
      <c r="J77">
        <v>120.986</v>
      </c>
      <c r="K77" s="1">
        <v>1.61969E-19</v>
      </c>
      <c r="L77">
        <v>-1.5857599999999999E-2</v>
      </c>
      <c r="M77">
        <v>3.3000000000000002E-2</v>
      </c>
      <c r="N77">
        <v>3.3000000000000002E-2</v>
      </c>
      <c r="O77">
        <f t="shared" si="4"/>
        <v>241.97200000000001</v>
      </c>
      <c r="P77">
        <f t="shared" si="5"/>
        <v>3.3000000000000002E-2</v>
      </c>
      <c r="Q77">
        <f t="shared" si="6"/>
        <v>249.957076</v>
      </c>
      <c r="R77">
        <f t="shared" si="7"/>
        <v>3.2467190137501413E-2</v>
      </c>
    </row>
    <row r="78" spans="6:18" x14ac:dyDescent="0.25">
      <c r="F78">
        <v>0.67</v>
      </c>
      <c r="G78">
        <v>0</v>
      </c>
      <c r="H78">
        <v>0</v>
      </c>
      <c r="I78">
        <v>121.29900000000001</v>
      </c>
      <c r="J78">
        <v>121.29900000000001</v>
      </c>
      <c r="K78" s="1">
        <v>1.62026E-19</v>
      </c>
      <c r="L78">
        <v>-1.6094899999999999E-2</v>
      </c>
      <c r="M78">
        <v>3.3500000000000002E-2</v>
      </c>
      <c r="N78">
        <v>3.3500000000000002E-2</v>
      </c>
      <c r="O78">
        <f t="shared" si="4"/>
        <v>242.59800000000001</v>
      </c>
      <c r="P78">
        <f t="shared" si="5"/>
        <v>3.3500000000000002E-2</v>
      </c>
      <c r="Q78">
        <f t="shared" si="6"/>
        <v>250.72503300000002</v>
      </c>
      <c r="R78">
        <f t="shared" si="7"/>
        <v>3.2951100139685982E-2</v>
      </c>
    </row>
    <row r="79" spans="6:18" x14ac:dyDescent="0.25">
      <c r="F79">
        <v>0.68</v>
      </c>
      <c r="G79">
        <v>0</v>
      </c>
      <c r="H79">
        <v>0</v>
      </c>
      <c r="I79">
        <v>121.61199999999999</v>
      </c>
      <c r="J79">
        <v>121.61199999999999</v>
      </c>
      <c r="K79" s="1">
        <v>1.6193600000000001E-19</v>
      </c>
      <c r="L79">
        <v>-1.6332099999999999E-2</v>
      </c>
      <c r="M79">
        <v>3.4000000000000002E-2</v>
      </c>
      <c r="N79">
        <v>3.4000000000000002E-2</v>
      </c>
      <c r="O79">
        <f t="shared" si="4"/>
        <v>243.22399999999999</v>
      </c>
      <c r="P79">
        <f t="shared" si="5"/>
        <v>3.4000000000000002E-2</v>
      </c>
      <c r="Q79">
        <f t="shared" si="6"/>
        <v>251.493616</v>
      </c>
      <c r="R79">
        <f t="shared" si="7"/>
        <v>3.3434776086237419E-2</v>
      </c>
    </row>
    <row r="80" spans="6:18" x14ac:dyDescent="0.25">
      <c r="F80">
        <v>0.69</v>
      </c>
      <c r="G80">
        <v>0</v>
      </c>
      <c r="H80">
        <v>0</v>
      </c>
      <c r="I80">
        <v>121.92400000000001</v>
      </c>
      <c r="J80">
        <v>121.92400000000001</v>
      </c>
      <c r="K80" s="1">
        <v>1.61818E-19</v>
      </c>
      <c r="L80">
        <v>-1.6569E-2</v>
      </c>
      <c r="M80">
        <v>3.4500000000000003E-2</v>
      </c>
      <c r="N80">
        <v>3.4500000000000003E-2</v>
      </c>
      <c r="O80">
        <f t="shared" si="4"/>
        <v>243.84800000000001</v>
      </c>
      <c r="P80">
        <f t="shared" si="5"/>
        <v>3.4500000000000003E-2</v>
      </c>
      <c r="Q80">
        <f t="shared" si="6"/>
        <v>252.26075600000001</v>
      </c>
      <c r="R80">
        <f t="shared" si="7"/>
        <v>3.3918218203460644E-2</v>
      </c>
    </row>
    <row r="81" spans="6:18" x14ac:dyDescent="0.25">
      <c r="F81">
        <v>0.7</v>
      </c>
      <c r="G81">
        <v>0</v>
      </c>
      <c r="H81">
        <v>0</v>
      </c>
      <c r="I81">
        <v>122.236</v>
      </c>
      <c r="J81">
        <v>122.236</v>
      </c>
      <c r="K81" s="1">
        <v>1.6167000000000001E-19</v>
      </c>
      <c r="L81">
        <v>-1.6805899999999999E-2</v>
      </c>
      <c r="M81">
        <v>3.5000000000000003E-2</v>
      </c>
      <c r="N81">
        <v>3.5000000000000003E-2</v>
      </c>
      <c r="O81">
        <f t="shared" si="4"/>
        <v>244.47200000000001</v>
      </c>
      <c r="P81">
        <f t="shared" si="5"/>
        <v>3.5000000000000003E-2</v>
      </c>
      <c r="Q81">
        <f t="shared" si="6"/>
        <v>253.02851999999999</v>
      </c>
      <c r="R81">
        <f t="shared" si="7"/>
        <v>3.4401426717332317E-2</v>
      </c>
    </row>
    <row r="82" spans="6:18" x14ac:dyDescent="0.25">
      <c r="F82">
        <v>0.71</v>
      </c>
      <c r="G82">
        <v>0</v>
      </c>
      <c r="H82">
        <v>0</v>
      </c>
      <c r="I82">
        <v>122.547</v>
      </c>
      <c r="J82">
        <v>122.547</v>
      </c>
      <c r="K82" s="1">
        <v>1.6175600000000001E-19</v>
      </c>
      <c r="L82">
        <v>-1.7042499999999999E-2</v>
      </c>
      <c r="M82">
        <v>3.5499999999999997E-2</v>
      </c>
      <c r="N82">
        <v>3.5499999999999997E-2</v>
      </c>
      <c r="O82">
        <f t="shared" si="4"/>
        <v>245.09399999999999</v>
      </c>
      <c r="P82">
        <f t="shared" si="5"/>
        <v>3.5499999999999997E-2</v>
      </c>
      <c r="Q82">
        <f t="shared" si="6"/>
        <v>253.794837</v>
      </c>
      <c r="R82">
        <f t="shared" si="7"/>
        <v>3.4884401853501883E-2</v>
      </c>
    </row>
    <row r="83" spans="6:18" x14ac:dyDescent="0.25">
      <c r="F83">
        <v>0.72</v>
      </c>
      <c r="G83">
        <v>0</v>
      </c>
      <c r="H83">
        <v>0</v>
      </c>
      <c r="I83">
        <v>122.858</v>
      </c>
      <c r="J83">
        <v>122.858</v>
      </c>
      <c r="K83" s="1">
        <v>1.6157899999999999E-19</v>
      </c>
      <c r="L83">
        <v>-1.7278999999999999E-2</v>
      </c>
      <c r="M83">
        <v>3.5999999999999997E-2</v>
      </c>
      <c r="N83">
        <v>3.5999999999999997E-2</v>
      </c>
      <c r="O83">
        <f t="shared" si="4"/>
        <v>245.71600000000001</v>
      </c>
      <c r="P83">
        <f t="shared" si="5"/>
        <v>3.5999999999999997E-2</v>
      </c>
      <c r="Q83">
        <f t="shared" si="6"/>
        <v>254.56177600000001</v>
      </c>
      <c r="R83">
        <f t="shared" si="7"/>
        <v>3.5367143837291344E-2</v>
      </c>
    </row>
    <row r="84" spans="6:18" x14ac:dyDescent="0.25">
      <c r="F84">
        <v>0.73</v>
      </c>
      <c r="G84">
        <v>0</v>
      </c>
      <c r="H84">
        <v>0</v>
      </c>
      <c r="I84">
        <v>123.16800000000001</v>
      </c>
      <c r="J84">
        <v>123.16800000000001</v>
      </c>
      <c r="K84" s="1">
        <v>1.6146099999999999E-19</v>
      </c>
      <c r="L84">
        <v>-1.7515300000000001E-2</v>
      </c>
      <c r="M84">
        <v>3.6499999999999998E-2</v>
      </c>
      <c r="N84">
        <v>3.6499999999999998E-2</v>
      </c>
      <c r="O84">
        <f t="shared" si="4"/>
        <v>246.33600000000001</v>
      </c>
      <c r="P84">
        <f t="shared" si="5"/>
        <v>3.6499999999999998E-2</v>
      </c>
      <c r="Q84">
        <f t="shared" si="6"/>
        <v>255.32726400000001</v>
      </c>
      <c r="R84">
        <f t="shared" si="7"/>
        <v>3.5849652893697202E-2</v>
      </c>
    </row>
    <row r="85" spans="6:18" x14ac:dyDescent="0.25">
      <c r="F85">
        <v>0.74</v>
      </c>
      <c r="G85">
        <v>0</v>
      </c>
      <c r="H85">
        <v>0</v>
      </c>
      <c r="I85">
        <v>123.47799999999999</v>
      </c>
      <c r="J85">
        <v>123.47799999999999</v>
      </c>
      <c r="K85" s="1">
        <v>1.6137099999999999E-19</v>
      </c>
      <c r="L85">
        <v>-1.7751400000000001E-2</v>
      </c>
      <c r="M85">
        <v>3.6999999999999998E-2</v>
      </c>
      <c r="N85">
        <v>3.6999999999999998E-2</v>
      </c>
      <c r="O85">
        <f t="shared" si="4"/>
        <v>246.95599999999999</v>
      </c>
      <c r="P85">
        <f t="shared" si="5"/>
        <v>3.6999999999999998E-2</v>
      </c>
      <c r="Q85">
        <f t="shared" si="6"/>
        <v>256.09337199999999</v>
      </c>
      <c r="R85">
        <f t="shared" si="7"/>
        <v>3.6331929247390204E-2</v>
      </c>
    </row>
    <row r="86" spans="6:18" x14ac:dyDescent="0.25">
      <c r="F86">
        <v>0.75</v>
      </c>
      <c r="G86">
        <v>0</v>
      </c>
      <c r="H86">
        <v>0</v>
      </c>
      <c r="I86">
        <v>123.78700000000001</v>
      </c>
      <c r="J86">
        <v>123.78700000000001</v>
      </c>
      <c r="K86" s="1">
        <v>1.6125299999999999E-19</v>
      </c>
      <c r="L86">
        <v>-1.7987400000000001E-2</v>
      </c>
      <c r="M86">
        <v>3.7499999999999999E-2</v>
      </c>
      <c r="N86">
        <v>3.7499999999999999E-2</v>
      </c>
      <c r="O86">
        <f t="shared" si="4"/>
        <v>247.57400000000001</v>
      </c>
      <c r="P86">
        <f t="shared" si="5"/>
        <v>3.7499999999999999E-2</v>
      </c>
      <c r="Q86">
        <f t="shared" si="6"/>
        <v>256.85802500000005</v>
      </c>
      <c r="R86">
        <f t="shared" si="7"/>
        <v>3.6813973122716399E-2</v>
      </c>
    </row>
    <row r="87" spans="6:18" x14ac:dyDescent="0.25">
      <c r="F87">
        <v>0.76</v>
      </c>
      <c r="G87">
        <v>0</v>
      </c>
      <c r="H87">
        <v>0</v>
      </c>
      <c r="I87">
        <v>124.096</v>
      </c>
      <c r="J87">
        <v>124.096</v>
      </c>
      <c r="K87" s="1">
        <v>1.61251E-19</v>
      </c>
      <c r="L87">
        <v>-1.8223199999999998E-2</v>
      </c>
      <c r="M87">
        <v>3.7999999999999999E-2</v>
      </c>
      <c r="N87">
        <v>3.7999999999999999E-2</v>
      </c>
      <c r="O87">
        <f t="shared" si="4"/>
        <v>248.19200000000001</v>
      </c>
      <c r="P87">
        <f t="shared" si="5"/>
        <v>3.7999999999999999E-2</v>
      </c>
      <c r="Q87">
        <f t="shared" si="6"/>
        <v>257.62329600000004</v>
      </c>
      <c r="R87">
        <f t="shared" si="7"/>
        <v>3.7295784743696929E-2</v>
      </c>
    </row>
    <row r="88" spans="6:18" x14ac:dyDescent="0.25">
      <c r="F88">
        <v>0.77</v>
      </c>
      <c r="G88">
        <v>0</v>
      </c>
      <c r="H88">
        <v>0</v>
      </c>
      <c r="I88">
        <v>124.404</v>
      </c>
      <c r="J88">
        <v>124.404</v>
      </c>
      <c r="K88" s="1">
        <v>1.61316E-19</v>
      </c>
      <c r="L88">
        <v>-1.8458800000000001E-2</v>
      </c>
      <c r="M88">
        <v>3.85E-2</v>
      </c>
      <c r="N88">
        <v>3.85E-2</v>
      </c>
      <c r="O88">
        <f t="shared" si="4"/>
        <v>248.80799999999999</v>
      </c>
      <c r="P88">
        <f t="shared" si="5"/>
        <v>3.85E-2</v>
      </c>
      <c r="Q88">
        <f t="shared" si="6"/>
        <v>258.38710800000001</v>
      </c>
      <c r="R88">
        <f t="shared" si="7"/>
        <v>3.7777364334029923E-2</v>
      </c>
    </row>
    <row r="89" spans="6:18" x14ac:dyDescent="0.25">
      <c r="F89">
        <v>0.78</v>
      </c>
      <c r="G89">
        <v>0</v>
      </c>
      <c r="H89">
        <v>0</v>
      </c>
      <c r="I89">
        <v>124.712</v>
      </c>
      <c r="J89">
        <v>124.712</v>
      </c>
      <c r="K89" s="1">
        <v>1.6150699999999999E-19</v>
      </c>
      <c r="L89">
        <v>-1.8694300000000001E-2</v>
      </c>
      <c r="M89">
        <v>3.9E-2</v>
      </c>
      <c r="N89">
        <v>3.9E-2</v>
      </c>
      <c r="O89">
        <f t="shared" si="4"/>
        <v>249.42400000000001</v>
      </c>
      <c r="P89">
        <f t="shared" si="5"/>
        <v>3.9E-2</v>
      </c>
      <c r="Q89">
        <f t="shared" si="6"/>
        <v>259.15153599999996</v>
      </c>
      <c r="R89">
        <f t="shared" si="7"/>
        <v>3.8258712117090268E-2</v>
      </c>
    </row>
    <row r="90" spans="6:18" x14ac:dyDescent="0.25">
      <c r="F90">
        <v>0.79</v>
      </c>
      <c r="G90">
        <v>0</v>
      </c>
      <c r="H90">
        <v>0</v>
      </c>
      <c r="I90">
        <v>125.01900000000001</v>
      </c>
      <c r="J90">
        <v>125.01900000000001</v>
      </c>
      <c r="K90" s="1">
        <v>1.61496E-19</v>
      </c>
      <c r="L90">
        <v>-1.8929600000000001E-2</v>
      </c>
      <c r="M90">
        <v>3.95E-2</v>
      </c>
      <c r="N90">
        <v>3.95E-2</v>
      </c>
      <c r="O90">
        <f t="shared" si="4"/>
        <v>250.03800000000001</v>
      </c>
      <c r="P90">
        <f t="shared" si="5"/>
        <v>3.95E-2</v>
      </c>
      <c r="Q90">
        <f t="shared" si="6"/>
        <v>259.91450100000003</v>
      </c>
      <c r="R90">
        <f t="shared" si="7"/>
        <v>3.8739828315930647E-2</v>
      </c>
    </row>
    <row r="91" spans="6:18" x14ac:dyDescent="0.25">
      <c r="F91">
        <v>0.8</v>
      </c>
      <c r="G91">
        <v>0</v>
      </c>
      <c r="H91">
        <v>0</v>
      </c>
      <c r="I91">
        <v>125.32599999999999</v>
      </c>
      <c r="J91">
        <v>125.32599999999999</v>
      </c>
      <c r="K91" s="1">
        <v>1.61258E-19</v>
      </c>
      <c r="L91">
        <v>-1.91647E-2</v>
      </c>
      <c r="M91">
        <v>0.04</v>
      </c>
      <c r="N91">
        <v>0.04</v>
      </c>
      <c r="O91">
        <f t="shared" si="4"/>
        <v>250.65199999999999</v>
      </c>
      <c r="P91">
        <f t="shared" si="5"/>
        <v>0.04</v>
      </c>
      <c r="Q91">
        <f t="shared" si="6"/>
        <v>260.67808000000002</v>
      </c>
      <c r="R91">
        <f t="shared" si="7"/>
        <v>3.9220713153281329E-2</v>
      </c>
    </row>
    <row r="92" spans="6:18" x14ac:dyDescent="0.25">
      <c r="F92">
        <v>0.81</v>
      </c>
      <c r="G92">
        <v>0</v>
      </c>
      <c r="H92">
        <v>0</v>
      </c>
      <c r="I92">
        <v>125.63200000000001</v>
      </c>
      <c r="J92">
        <v>125.63200000000001</v>
      </c>
      <c r="K92" s="1">
        <v>1.61125E-19</v>
      </c>
      <c r="L92">
        <v>-1.9399599999999999E-2</v>
      </c>
      <c r="M92">
        <v>4.0500000000000001E-2</v>
      </c>
      <c r="N92">
        <v>4.0500000000000001E-2</v>
      </c>
      <c r="O92">
        <f t="shared" si="4"/>
        <v>251.26400000000001</v>
      </c>
      <c r="P92">
        <f t="shared" si="5"/>
        <v>4.0500000000000001E-2</v>
      </c>
      <c r="Q92">
        <f t="shared" si="6"/>
        <v>261.44019200000002</v>
      </c>
      <c r="R92">
        <f t="shared" si="7"/>
        <v>3.9701366851552046E-2</v>
      </c>
    </row>
    <row r="93" spans="6:18" x14ac:dyDescent="0.25">
      <c r="F93">
        <v>0.82</v>
      </c>
      <c r="G93">
        <v>0</v>
      </c>
      <c r="H93">
        <v>0</v>
      </c>
      <c r="I93">
        <v>125.938</v>
      </c>
      <c r="J93">
        <v>125.938</v>
      </c>
      <c r="K93" s="1">
        <v>1.6104900000000001E-19</v>
      </c>
      <c r="L93">
        <v>-1.96344E-2</v>
      </c>
      <c r="M93">
        <v>4.1000000000000002E-2</v>
      </c>
      <c r="N93">
        <v>4.1000000000000002E-2</v>
      </c>
      <c r="O93">
        <f t="shared" si="4"/>
        <v>251.876</v>
      </c>
      <c r="P93">
        <f t="shared" si="5"/>
        <v>4.1000000000000002E-2</v>
      </c>
      <c r="Q93">
        <f t="shared" si="6"/>
        <v>262.20291599999996</v>
      </c>
      <c r="R93">
        <f t="shared" si="7"/>
        <v>4.0181789632831762E-2</v>
      </c>
    </row>
    <row r="94" spans="6:18" x14ac:dyDescent="0.25">
      <c r="F94">
        <v>0.83</v>
      </c>
      <c r="G94">
        <v>0</v>
      </c>
      <c r="H94">
        <v>0</v>
      </c>
      <c r="I94">
        <v>126.244</v>
      </c>
      <c r="J94">
        <v>126.244</v>
      </c>
      <c r="K94" s="1">
        <v>1.6109E-19</v>
      </c>
      <c r="L94">
        <v>-1.9869000000000001E-2</v>
      </c>
      <c r="M94">
        <v>4.1500000000000002E-2</v>
      </c>
      <c r="N94">
        <v>4.1500000000000002E-2</v>
      </c>
      <c r="O94">
        <f t="shared" si="4"/>
        <v>252.488</v>
      </c>
      <c r="P94">
        <f t="shared" si="5"/>
        <v>4.1500000000000002E-2</v>
      </c>
      <c r="Q94">
        <f t="shared" si="6"/>
        <v>262.966252</v>
      </c>
      <c r="R94">
        <f t="shared" si="7"/>
        <v>4.0661981718889718E-2</v>
      </c>
    </row>
    <row r="95" spans="6:18" x14ac:dyDescent="0.25">
      <c r="F95">
        <v>0.84</v>
      </c>
      <c r="G95">
        <v>0</v>
      </c>
      <c r="H95">
        <v>0</v>
      </c>
      <c r="I95">
        <v>126.54900000000001</v>
      </c>
      <c r="J95">
        <v>126.54900000000001</v>
      </c>
      <c r="K95" s="1">
        <v>1.6113099999999999E-19</v>
      </c>
      <c r="L95">
        <v>-2.01035E-2</v>
      </c>
      <c r="M95">
        <v>4.2000000000000003E-2</v>
      </c>
      <c r="N95">
        <v>4.2000000000000003E-2</v>
      </c>
      <c r="O95">
        <f t="shared" si="4"/>
        <v>253.09800000000001</v>
      </c>
      <c r="P95">
        <f t="shared" si="5"/>
        <v>4.2000000000000003E-2</v>
      </c>
      <c r="Q95">
        <f t="shared" si="6"/>
        <v>263.728116</v>
      </c>
      <c r="R95">
        <f t="shared" si="7"/>
        <v>4.1141943331175213E-2</v>
      </c>
    </row>
    <row r="96" spans="6:18" x14ac:dyDescent="0.25">
      <c r="F96">
        <v>0.85</v>
      </c>
      <c r="G96">
        <v>0</v>
      </c>
      <c r="H96">
        <v>0</v>
      </c>
      <c r="I96">
        <v>126.85299999999999</v>
      </c>
      <c r="J96">
        <v>126.85299999999999</v>
      </c>
      <c r="K96" s="1">
        <v>1.6114200000000001E-19</v>
      </c>
      <c r="L96">
        <v>-2.03378E-2</v>
      </c>
      <c r="M96">
        <v>4.2500000000000003E-2</v>
      </c>
      <c r="N96">
        <v>4.2500000000000003E-2</v>
      </c>
      <c r="O96">
        <f t="shared" si="4"/>
        <v>253.70599999999999</v>
      </c>
      <c r="P96">
        <f t="shared" si="5"/>
        <v>4.2500000000000003E-2</v>
      </c>
      <c r="Q96">
        <f t="shared" si="6"/>
        <v>264.48850499999998</v>
      </c>
      <c r="R96">
        <f t="shared" si="7"/>
        <v>4.1621674690819448E-2</v>
      </c>
    </row>
    <row r="97" spans="6:18" x14ac:dyDescent="0.25">
      <c r="F97">
        <v>0.86</v>
      </c>
      <c r="G97">
        <v>0</v>
      </c>
      <c r="H97">
        <v>0</v>
      </c>
      <c r="I97">
        <v>127.157</v>
      </c>
      <c r="J97">
        <v>127.157</v>
      </c>
      <c r="K97" s="1">
        <v>1.6097999999999999E-19</v>
      </c>
      <c r="L97">
        <v>-2.0571900000000001E-2</v>
      </c>
      <c r="M97">
        <v>4.2999999999999997E-2</v>
      </c>
      <c r="N97">
        <v>4.2999999999999997E-2</v>
      </c>
      <c r="O97">
        <f t="shared" si="4"/>
        <v>254.31399999999999</v>
      </c>
      <c r="P97">
        <f t="shared" si="5"/>
        <v>4.2999999999999997E-2</v>
      </c>
      <c r="Q97">
        <f t="shared" si="6"/>
        <v>265.24950199999995</v>
      </c>
      <c r="R97">
        <f t="shared" si="7"/>
        <v>4.2101176018635326E-2</v>
      </c>
    </row>
    <row r="98" spans="6:18" x14ac:dyDescent="0.25">
      <c r="F98">
        <v>0.87</v>
      </c>
      <c r="G98">
        <v>0</v>
      </c>
      <c r="H98">
        <v>0</v>
      </c>
      <c r="I98">
        <v>127.461</v>
      </c>
      <c r="J98">
        <v>127.461</v>
      </c>
      <c r="K98" s="1">
        <v>1.6090500000000001E-19</v>
      </c>
      <c r="L98">
        <v>-2.0805799999999999E-2</v>
      </c>
      <c r="M98">
        <v>4.3499999999999997E-2</v>
      </c>
      <c r="N98">
        <v>4.3499999999999997E-2</v>
      </c>
      <c r="O98">
        <f t="shared" si="4"/>
        <v>254.922</v>
      </c>
      <c r="P98">
        <f t="shared" si="5"/>
        <v>4.3499999999999997E-2</v>
      </c>
      <c r="Q98">
        <f t="shared" si="6"/>
        <v>266.01110700000004</v>
      </c>
      <c r="R98">
        <f t="shared" si="7"/>
        <v>4.2580447535118478E-2</v>
      </c>
    </row>
    <row r="99" spans="6:18" x14ac:dyDescent="0.25">
      <c r="F99">
        <v>0.88</v>
      </c>
      <c r="G99">
        <v>0</v>
      </c>
      <c r="H99">
        <v>0</v>
      </c>
      <c r="I99">
        <v>127.764</v>
      </c>
      <c r="J99">
        <v>127.764</v>
      </c>
      <c r="K99" s="1">
        <v>1.6082899999999999E-19</v>
      </c>
      <c r="L99">
        <v>-2.1039599999999999E-2</v>
      </c>
      <c r="M99">
        <v>4.3999999999999997E-2</v>
      </c>
      <c r="N99">
        <v>4.3999999999999997E-2</v>
      </c>
      <c r="O99">
        <f t="shared" si="4"/>
        <v>255.52799999999999</v>
      </c>
      <c r="P99">
        <f t="shared" si="5"/>
        <v>4.3999999999999997E-2</v>
      </c>
      <c r="Q99">
        <f t="shared" si="6"/>
        <v>266.771232</v>
      </c>
      <c r="R99">
        <f t="shared" si="7"/>
        <v>4.3059489460447013E-2</v>
      </c>
    </row>
    <row r="100" spans="6:18" x14ac:dyDescent="0.25">
      <c r="F100">
        <v>0.89</v>
      </c>
      <c r="G100">
        <v>0</v>
      </c>
      <c r="H100">
        <v>0</v>
      </c>
      <c r="I100">
        <v>128.06700000000001</v>
      </c>
      <c r="J100">
        <v>128.06700000000001</v>
      </c>
      <c r="K100" s="1">
        <v>1.6076E-19</v>
      </c>
      <c r="L100">
        <v>-2.1273199999999999E-2</v>
      </c>
      <c r="M100">
        <v>4.4499999999999998E-2</v>
      </c>
      <c r="N100">
        <v>4.4499999999999998E-2</v>
      </c>
      <c r="O100">
        <f t="shared" si="4"/>
        <v>256.13400000000001</v>
      </c>
      <c r="P100">
        <f t="shared" si="5"/>
        <v>4.4499999999999998E-2</v>
      </c>
      <c r="Q100">
        <f t="shared" si="6"/>
        <v>267.53196300000002</v>
      </c>
      <c r="R100">
        <f t="shared" si="7"/>
        <v>4.3538302014483408E-2</v>
      </c>
    </row>
    <row r="101" spans="6:18" x14ac:dyDescent="0.25">
      <c r="F101">
        <v>0.9</v>
      </c>
      <c r="G101">
        <v>0</v>
      </c>
      <c r="H101">
        <v>0</v>
      </c>
      <c r="I101">
        <v>128.369</v>
      </c>
      <c r="J101">
        <v>128.369</v>
      </c>
      <c r="K101" s="1">
        <v>1.60789E-19</v>
      </c>
      <c r="L101">
        <v>-2.1506600000000001E-2</v>
      </c>
      <c r="M101">
        <v>4.4999999999999998E-2</v>
      </c>
      <c r="N101">
        <v>4.4999999999999998E-2</v>
      </c>
      <c r="O101">
        <f t="shared" si="4"/>
        <v>256.738</v>
      </c>
      <c r="P101">
        <f t="shared" si="5"/>
        <v>4.4999999999999998E-2</v>
      </c>
      <c r="Q101">
        <f t="shared" si="6"/>
        <v>268.29120999999998</v>
      </c>
      <c r="R101">
        <f t="shared" si="7"/>
        <v>4.401688541677426E-2</v>
      </c>
    </row>
    <row r="102" spans="6:18" x14ac:dyDescent="0.25">
      <c r="F102">
        <v>0.91</v>
      </c>
      <c r="G102">
        <v>0</v>
      </c>
      <c r="H102">
        <v>0</v>
      </c>
      <c r="I102">
        <v>128.67099999999999</v>
      </c>
      <c r="J102">
        <v>128.67099999999999</v>
      </c>
      <c r="K102" s="1">
        <v>1.60846E-19</v>
      </c>
      <c r="L102">
        <v>-2.17399E-2</v>
      </c>
      <c r="M102">
        <v>4.5499999999999999E-2</v>
      </c>
      <c r="N102">
        <v>4.5499999999999999E-2</v>
      </c>
      <c r="O102">
        <f t="shared" si="4"/>
        <v>257.34199999999998</v>
      </c>
      <c r="P102">
        <f t="shared" si="5"/>
        <v>4.5499999999999999E-2</v>
      </c>
      <c r="Q102">
        <f t="shared" si="6"/>
        <v>269.051061</v>
      </c>
      <c r="R102">
        <f t="shared" si="7"/>
        <v>4.4495239886551304E-2</v>
      </c>
    </row>
    <row r="103" spans="6:18" x14ac:dyDescent="0.25">
      <c r="F103">
        <v>0.92</v>
      </c>
      <c r="G103">
        <v>0</v>
      </c>
      <c r="H103">
        <v>0</v>
      </c>
      <c r="I103">
        <v>128.97200000000001</v>
      </c>
      <c r="J103">
        <v>128.97200000000001</v>
      </c>
      <c r="K103" s="1">
        <v>1.6081600000000001E-19</v>
      </c>
      <c r="L103">
        <v>-2.1972999999999999E-2</v>
      </c>
      <c r="M103">
        <v>4.5999999999999999E-2</v>
      </c>
      <c r="N103">
        <v>4.5999999999999999E-2</v>
      </c>
      <c r="O103">
        <f t="shared" si="4"/>
        <v>257.94400000000002</v>
      </c>
      <c r="P103">
        <f t="shared" si="5"/>
        <v>4.5999999999999999E-2</v>
      </c>
      <c r="Q103">
        <f t="shared" si="6"/>
        <v>269.80942400000004</v>
      </c>
      <c r="R103">
        <f t="shared" si="7"/>
        <v>4.4973365642731196E-2</v>
      </c>
    </row>
    <row r="104" spans="6:18" x14ac:dyDescent="0.25">
      <c r="F104">
        <v>0.93</v>
      </c>
      <c r="G104">
        <v>0</v>
      </c>
      <c r="H104">
        <v>0</v>
      </c>
      <c r="I104">
        <v>129.273</v>
      </c>
      <c r="J104">
        <v>129.273</v>
      </c>
      <c r="K104" s="1">
        <v>1.6073199999999999E-19</v>
      </c>
      <c r="L104">
        <v>-2.2205900000000001E-2</v>
      </c>
      <c r="M104">
        <v>4.65E-2</v>
      </c>
      <c r="N104">
        <v>4.65E-2</v>
      </c>
      <c r="O104">
        <f t="shared" si="4"/>
        <v>258.54599999999999</v>
      </c>
      <c r="P104">
        <f t="shared" si="5"/>
        <v>4.65E-2</v>
      </c>
      <c r="Q104">
        <f t="shared" si="6"/>
        <v>270.56838899999997</v>
      </c>
      <c r="R104">
        <f t="shared" si="7"/>
        <v>4.5451262903917357E-2</v>
      </c>
    </row>
    <row r="105" spans="6:18" x14ac:dyDescent="0.25">
      <c r="F105">
        <v>0.94</v>
      </c>
      <c r="G105">
        <v>0</v>
      </c>
      <c r="H105">
        <v>0</v>
      </c>
      <c r="I105">
        <v>129.57300000000001</v>
      </c>
      <c r="J105">
        <v>129.57300000000001</v>
      </c>
      <c r="K105" s="1">
        <v>1.6054599999999999E-19</v>
      </c>
      <c r="L105">
        <v>-2.2438699999999999E-2</v>
      </c>
      <c r="M105">
        <v>4.7E-2</v>
      </c>
      <c r="N105">
        <v>4.7E-2</v>
      </c>
      <c r="O105">
        <f t="shared" si="4"/>
        <v>259.14600000000002</v>
      </c>
      <c r="P105">
        <f t="shared" si="5"/>
        <v>4.7E-2</v>
      </c>
      <c r="Q105">
        <f t="shared" si="6"/>
        <v>271.32586199999997</v>
      </c>
      <c r="R105">
        <f t="shared" si="7"/>
        <v>4.5928931888399735E-2</v>
      </c>
    </row>
    <row r="106" spans="6:18" x14ac:dyDescent="0.25">
      <c r="F106">
        <v>0.95</v>
      </c>
      <c r="G106">
        <v>0</v>
      </c>
      <c r="H106">
        <v>0</v>
      </c>
      <c r="I106">
        <v>129.87299999999999</v>
      </c>
      <c r="J106">
        <v>129.87299999999999</v>
      </c>
      <c r="K106" s="1">
        <v>1.6038799999999999E-19</v>
      </c>
      <c r="L106">
        <v>-2.2671299999999998E-2</v>
      </c>
      <c r="M106">
        <v>4.7500000000000001E-2</v>
      </c>
      <c r="N106">
        <v>4.7500000000000001E-2</v>
      </c>
      <c r="O106">
        <f t="shared" si="4"/>
        <v>259.74599999999998</v>
      </c>
      <c r="P106">
        <f t="shared" si="5"/>
        <v>4.7500000000000001E-2</v>
      </c>
      <c r="Q106">
        <f t="shared" si="6"/>
        <v>272.083935</v>
      </c>
      <c r="R106">
        <f t="shared" si="7"/>
        <v>4.6406372814155834E-2</v>
      </c>
    </row>
    <row r="107" spans="6:18" x14ac:dyDescent="0.25">
      <c r="F107">
        <v>0.96</v>
      </c>
      <c r="G107">
        <v>0</v>
      </c>
      <c r="H107">
        <v>0</v>
      </c>
      <c r="I107">
        <v>130.173</v>
      </c>
      <c r="J107">
        <v>130.173</v>
      </c>
      <c r="K107" s="1">
        <v>1.6043399999999999E-19</v>
      </c>
      <c r="L107">
        <v>-2.2903699999999999E-2</v>
      </c>
      <c r="M107">
        <v>4.8000000000000001E-2</v>
      </c>
      <c r="N107">
        <v>4.8000000000000001E-2</v>
      </c>
      <c r="O107">
        <f t="shared" si="4"/>
        <v>260.346</v>
      </c>
      <c r="P107">
        <f t="shared" si="5"/>
        <v>4.8000000000000001E-2</v>
      </c>
      <c r="Q107">
        <f t="shared" si="6"/>
        <v>272.84260800000004</v>
      </c>
      <c r="R107">
        <f t="shared" si="7"/>
        <v>4.6883585898850458E-2</v>
      </c>
    </row>
    <row r="108" spans="6:18" x14ac:dyDescent="0.25">
      <c r="F108">
        <v>0.97</v>
      </c>
      <c r="G108">
        <v>0</v>
      </c>
      <c r="H108">
        <v>0</v>
      </c>
      <c r="I108">
        <v>130.47200000000001</v>
      </c>
      <c r="J108">
        <v>130.47200000000001</v>
      </c>
      <c r="K108" s="1">
        <v>1.6047399999999999E-19</v>
      </c>
      <c r="L108">
        <v>-2.3136E-2</v>
      </c>
      <c r="M108">
        <v>4.8500000000000001E-2</v>
      </c>
      <c r="N108">
        <v>4.8500000000000001E-2</v>
      </c>
      <c r="O108">
        <f t="shared" si="4"/>
        <v>260.94400000000002</v>
      </c>
      <c r="P108">
        <f t="shared" si="5"/>
        <v>4.8500000000000001E-2</v>
      </c>
      <c r="Q108">
        <f t="shared" si="6"/>
        <v>273.599784</v>
      </c>
      <c r="R108">
        <f t="shared" si="7"/>
        <v>4.7360571359837574E-2</v>
      </c>
    </row>
    <row r="109" spans="6:18" x14ac:dyDescent="0.25">
      <c r="F109">
        <v>0.98</v>
      </c>
      <c r="G109">
        <v>0</v>
      </c>
      <c r="H109">
        <v>0</v>
      </c>
      <c r="I109">
        <v>130.77000000000001</v>
      </c>
      <c r="J109">
        <v>130.77000000000001</v>
      </c>
      <c r="K109" s="1">
        <v>1.60515E-19</v>
      </c>
      <c r="L109">
        <v>-2.3368099999999999E-2</v>
      </c>
      <c r="M109">
        <v>4.9000000000000002E-2</v>
      </c>
      <c r="N109">
        <v>4.9000000000000002E-2</v>
      </c>
      <c r="O109">
        <f t="shared" si="4"/>
        <v>261.54000000000002</v>
      </c>
      <c r="P109">
        <f t="shared" si="5"/>
        <v>4.9000000000000002E-2</v>
      </c>
      <c r="Q109">
        <f t="shared" si="6"/>
        <v>274.35545999999999</v>
      </c>
      <c r="R109">
        <f t="shared" si="7"/>
        <v>4.7837329414160058E-2</v>
      </c>
    </row>
    <row r="110" spans="6:18" x14ac:dyDescent="0.25">
      <c r="F110">
        <v>0.99</v>
      </c>
      <c r="G110">
        <v>0</v>
      </c>
      <c r="H110">
        <v>0</v>
      </c>
      <c r="I110">
        <v>131.06800000000001</v>
      </c>
      <c r="J110">
        <v>131.06800000000001</v>
      </c>
      <c r="K110" s="1">
        <v>1.6046699999999999E-19</v>
      </c>
      <c r="L110">
        <v>-2.3599999999999999E-2</v>
      </c>
      <c r="M110">
        <v>4.9500000000000002E-2</v>
      </c>
      <c r="N110">
        <v>4.9500000000000002E-2</v>
      </c>
      <c r="O110">
        <f t="shared" si="4"/>
        <v>262.13600000000002</v>
      </c>
      <c r="P110">
        <f t="shared" si="5"/>
        <v>4.9500000000000002E-2</v>
      </c>
      <c r="Q110">
        <f t="shared" si="6"/>
        <v>275.11173200000007</v>
      </c>
      <c r="R110">
        <f t="shared" si="7"/>
        <v>4.8313860278550724E-2</v>
      </c>
    </row>
    <row r="111" spans="6:18" x14ac:dyDescent="0.25">
      <c r="F111">
        <v>1</v>
      </c>
      <c r="G111">
        <v>0</v>
      </c>
      <c r="H111">
        <v>0</v>
      </c>
      <c r="I111">
        <v>131.36600000000001</v>
      </c>
      <c r="J111">
        <v>131.36600000000001</v>
      </c>
      <c r="K111" s="1">
        <v>1.6029799999999999E-19</v>
      </c>
      <c r="L111">
        <v>-2.38318E-2</v>
      </c>
      <c r="M111">
        <v>0.05</v>
      </c>
      <c r="N111">
        <v>0.05</v>
      </c>
      <c r="O111">
        <f t="shared" si="4"/>
        <v>262.73200000000003</v>
      </c>
      <c r="P111">
        <f t="shared" si="5"/>
        <v>0.05</v>
      </c>
      <c r="Q111">
        <f t="shared" si="6"/>
        <v>275.86860000000001</v>
      </c>
      <c r="R111">
        <f t="shared" si="7"/>
        <v>4.8790164169432049E-2</v>
      </c>
    </row>
    <row r="112" spans="6:18" x14ac:dyDescent="0.25">
      <c r="F112">
        <v>1</v>
      </c>
      <c r="G112">
        <v>0</v>
      </c>
      <c r="H112">
        <v>0</v>
      </c>
      <c r="I112">
        <v>131.36600000000001</v>
      </c>
      <c r="J112">
        <v>131.36600000000001</v>
      </c>
      <c r="K112" s="1">
        <v>1.6029799999999999E-19</v>
      </c>
      <c r="L112">
        <v>-2.38318E-2</v>
      </c>
      <c r="M112">
        <v>0.05</v>
      </c>
      <c r="N112">
        <v>0.05</v>
      </c>
      <c r="O112">
        <f t="shared" si="4"/>
        <v>262.73200000000003</v>
      </c>
      <c r="P112">
        <f t="shared" si="5"/>
        <v>0.05</v>
      </c>
      <c r="Q112">
        <f t="shared" si="6"/>
        <v>275.86860000000001</v>
      </c>
      <c r="R112">
        <f t="shared" si="7"/>
        <v>4.8790164169432049E-2</v>
      </c>
    </row>
    <row r="113" spans="6:18" x14ac:dyDescent="0.25">
      <c r="F113">
        <v>1.01</v>
      </c>
      <c r="G113">
        <v>0</v>
      </c>
      <c r="H113">
        <v>0</v>
      </c>
      <c r="I113">
        <v>-5.4743899999999996</v>
      </c>
      <c r="J113">
        <v>-5.4743899999999996</v>
      </c>
      <c r="K113" s="1">
        <v>1.7617999999999999E-19</v>
      </c>
      <c r="L113">
        <v>-2.3413E-2</v>
      </c>
      <c r="M113">
        <v>4.8500000000000001E-2</v>
      </c>
      <c r="N113">
        <v>4.8500000000000001E-2</v>
      </c>
      <c r="O113">
        <f t="shared" si="4"/>
        <v>-10.948779999999999</v>
      </c>
      <c r="P113">
        <f t="shared" si="5"/>
        <v>4.8500000000000001E-2</v>
      </c>
      <c r="Q113">
        <f t="shared" si="6"/>
        <v>-11.479795829999999</v>
      </c>
      <c r="R113">
        <f t="shared" si="7"/>
        <v>4.7360571359837574E-2</v>
      </c>
    </row>
    <row r="114" spans="6:18" x14ac:dyDescent="0.25">
      <c r="F114">
        <v>1.02</v>
      </c>
      <c r="G114">
        <v>0</v>
      </c>
      <c r="H114">
        <v>0</v>
      </c>
      <c r="I114">
        <v>-131.83500000000001</v>
      </c>
      <c r="J114">
        <v>-131.83500000000001</v>
      </c>
      <c r="K114" s="1">
        <v>1.7524299999999999E-19</v>
      </c>
      <c r="L114">
        <v>-2.2970999999999998E-2</v>
      </c>
      <c r="M114">
        <v>4.7E-2</v>
      </c>
      <c r="N114">
        <v>4.7E-2</v>
      </c>
      <c r="O114">
        <f t="shared" si="4"/>
        <v>-263.67</v>
      </c>
      <c r="P114">
        <f t="shared" si="5"/>
        <v>4.7E-2</v>
      </c>
      <c r="Q114">
        <f t="shared" si="6"/>
        <v>-276.06249000000003</v>
      </c>
      <c r="R114">
        <f t="shared" si="7"/>
        <v>4.5928931888399735E-2</v>
      </c>
    </row>
    <row r="115" spans="6:18" x14ac:dyDescent="0.25">
      <c r="F115">
        <v>1.03</v>
      </c>
      <c r="G115">
        <v>0</v>
      </c>
      <c r="H115">
        <v>0</v>
      </c>
      <c r="I115">
        <v>-133.155</v>
      </c>
      <c r="J115">
        <v>-133.155</v>
      </c>
      <c r="K115" s="1">
        <v>2.9342499999999999E-19</v>
      </c>
      <c r="L115">
        <v>-2.2274200000000001E-2</v>
      </c>
      <c r="M115">
        <v>4.5499999999999999E-2</v>
      </c>
      <c r="N115">
        <v>4.5499999999999999E-2</v>
      </c>
      <c r="O115">
        <f t="shared" si="4"/>
        <v>-266.31</v>
      </c>
      <c r="P115">
        <f t="shared" si="5"/>
        <v>4.5499999999999999E-2</v>
      </c>
      <c r="Q115">
        <f t="shared" si="6"/>
        <v>-278.42710500000004</v>
      </c>
      <c r="R115">
        <f t="shared" si="7"/>
        <v>4.4495239886551304E-2</v>
      </c>
    </row>
    <row r="116" spans="6:18" x14ac:dyDescent="0.25">
      <c r="F116">
        <v>1.04</v>
      </c>
      <c r="G116">
        <v>0</v>
      </c>
      <c r="H116">
        <v>0</v>
      </c>
      <c r="I116">
        <v>-134.173</v>
      </c>
      <c r="J116">
        <v>-134.173</v>
      </c>
      <c r="K116" s="1">
        <v>-1.8757899999999999E-20</v>
      </c>
      <c r="L116">
        <v>-2.1572899999999999E-2</v>
      </c>
      <c r="M116">
        <v>4.3999999999999997E-2</v>
      </c>
      <c r="N116">
        <v>4.3999999999999997E-2</v>
      </c>
      <c r="O116">
        <f t="shared" si="4"/>
        <v>-268.346</v>
      </c>
      <c r="P116">
        <f t="shared" si="5"/>
        <v>4.3999999999999997E-2</v>
      </c>
      <c r="Q116">
        <f t="shared" si="6"/>
        <v>-280.15322400000002</v>
      </c>
      <c r="R116">
        <f t="shared" si="7"/>
        <v>4.3059489460447013E-2</v>
      </c>
    </row>
    <row r="117" spans="6:18" x14ac:dyDescent="0.25">
      <c r="F117">
        <v>1.05</v>
      </c>
      <c r="G117">
        <v>0</v>
      </c>
      <c r="H117">
        <v>0</v>
      </c>
      <c r="I117">
        <v>-134.64099999999999</v>
      </c>
      <c r="J117">
        <v>-134.64099999999999</v>
      </c>
      <c r="K117" s="1">
        <v>9.9285300000000003E-20</v>
      </c>
      <c r="L117">
        <v>-2.0869800000000001E-2</v>
      </c>
      <c r="M117">
        <v>4.2500000000000003E-2</v>
      </c>
      <c r="N117">
        <v>4.2500000000000003E-2</v>
      </c>
      <c r="O117">
        <f t="shared" si="4"/>
        <v>-269.28199999999998</v>
      </c>
      <c r="P117">
        <f t="shared" si="5"/>
        <v>4.2500000000000003E-2</v>
      </c>
      <c r="Q117">
        <f t="shared" si="6"/>
        <v>-280.72648499999997</v>
      </c>
      <c r="R117">
        <f t="shared" si="7"/>
        <v>4.1621674690819448E-2</v>
      </c>
    </row>
    <row r="118" spans="6:18" x14ac:dyDescent="0.25">
      <c r="F118">
        <v>1.06</v>
      </c>
      <c r="G118">
        <v>0</v>
      </c>
      <c r="H118">
        <v>0</v>
      </c>
      <c r="I118">
        <v>-135.11099999999999</v>
      </c>
      <c r="J118">
        <v>-135.11099999999999</v>
      </c>
      <c r="K118" s="1">
        <v>-2.0365900000000001E-19</v>
      </c>
      <c r="L118">
        <v>-2.0165200000000001E-2</v>
      </c>
      <c r="M118">
        <v>4.1000000000000002E-2</v>
      </c>
      <c r="N118">
        <v>4.1000000000000002E-2</v>
      </c>
      <c r="O118">
        <f t="shared" si="4"/>
        <v>-270.22199999999998</v>
      </c>
      <c r="P118">
        <f t="shared" si="5"/>
        <v>4.1000000000000002E-2</v>
      </c>
      <c r="Q118">
        <f t="shared" si="6"/>
        <v>-281.30110199999996</v>
      </c>
      <c r="R118">
        <f t="shared" si="7"/>
        <v>4.0181789632831762E-2</v>
      </c>
    </row>
    <row r="119" spans="6:18" x14ac:dyDescent="0.25">
      <c r="F119">
        <v>1.07</v>
      </c>
      <c r="G119">
        <v>0</v>
      </c>
      <c r="H119">
        <v>0</v>
      </c>
      <c r="I119">
        <v>-135.583</v>
      </c>
      <c r="J119">
        <v>-135.583</v>
      </c>
      <c r="K119" s="1">
        <v>-7.7624800000000005E-20</v>
      </c>
      <c r="L119">
        <v>-1.94591E-2</v>
      </c>
      <c r="M119">
        <v>3.95E-2</v>
      </c>
      <c r="N119">
        <v>3.95E-2</v>
      </c>
      <c r="O119">
        <f t="shared" si="4"/>
        <v>-271.166</v>
      </c>
      <c r="P119">
        <f t="shared" si="5"/>
        <v>3.95E-2</v>
      </c>
      <c r="Q119">
        <f t="shared" si="6"/>
        <v>-281.87705700000004</v>
      </c>
      <c r="R119">
        <f t="shared" si="7"/>
        <v>3.8739828315930647E-2</v>
      </c>
    </row>
    <row r="120" spans="6:18" x14ac:dyDescent="0.25">
      <c r="F120">
        <v>1.08</v>
      </c>
      <c r="G120">
        <v>0</v>
      </c>
      <c r="H120">
        <v>0</v>
      </c>
      <c r="I120">
        <v>-136.05699999999999</v>
      </c>
      <c r="J120">
        <v>-136.05699999999999</v>
      </c>
      <c r="K120" s="1">
        <v>-2.71796E-19</v>
      </c>
      <c r="L120">
        <v>-1.8751400000000001E-2</v>
      </c>
      <c r="M120">
        <v>3.7999999999999999E-2</v>
      </c>
      <c r="N120">
        <v>3.7999999999999999E-2</v>
      </c>
      <c r="O120">
        <f t="shared" si="4"/>
        <v>-272.11399999999998</v>
      </c>
      <c r="P120">
        <f t="shared" si="5"/>
        <v>3.7999999999999999E-2</v>
      </c>
      <c r="Q120">
        <f t="shared" si="6"/>
        <v>-282.45433199999997</v>
      </c>
      <c r="R120">
        <f t="shared" si="7"/>
        <v>3.7295784743696929E-2</v>
      </c>
    </row>
    <row r="121" spans="6:18" x14ac:dyDescent="0.25">
      <c r="F121">
        <v>1.0900000000000001</v>
      </c>
      <c r="G121">
        <v>0</v>
      </c>
      <c r="H121">
        <v>0</v>
      </c>
      <c r="I121">
        <v>-136.53200000000001</v>
      </c>
      <c r="J121">
        <v>-136.53200000000001</v>
      </c>
      <c r="K121" s="1">
        <v>-2.8275400000000002E-19</v>
      </c>
      <c r="L121">
        <v>-1.8042200000000001E-2</v>
      </c>
      <c r="M121">
        <v>3.6499999999999998E-2</v>
      </c>
      <c r="N121">
        <v>3.6499999999999998E-2</v>
      </c>
      <c r="O121">
        <f t="shared" si="4"/>
        <v>-273.06400000000002</v>
      </c>
      <c r="P121">
        <f t="shared" si="5"/>
        <v>3.6499999999999998E-2</v>
      </c>
      <c r="Q121">
        <f t="shared" si="6"/>
        <v>-283.03083600000002</v>
      </c>
      <c r="R121">
        <f t="shared" si="7"/>
        <v>3.5849652893697202E-2</v>
      </c>
    </row>
    <row r="122" spans="6:18" x14ac:dyDescent="0.25">
      <c r="F122">
        <v>1.1000000000000001</v>
      </c>
      <c r="G122">
        <v>0</v>
      </c>
      <c r="H122">
        <v>0</v>
      </c>
      <c r="I122">
        <v>-137.00899999999999</v>
      </c>
      <c r="J122">
        <v>-137.00899999999999</v>
      </c>
      <c r="K122" s="1">
        <v>-2.03632E-19</v>
      </c>
      <c r="L122">
        <v>-1.73315E-2</v>
      </c>
      <c r="M122">
        <v>3.5000000000000003E-2</v>
      </c>
      <c r="N122">
        <v>3.5000000000000003E-2</v>
      </c>
      <c r="O122">
        <f t="shared" si="4"/>
        <v>-274.01799999999997</v>
      </c>
      <c r="P122">
        <f t="shared" si="5"/>
        <v>3.5000000000000003E-2</v>
      </c>
      <c r="Q122">
        <f t="shared" si="6"/>
        <v>-283.60862999999995</v>
      </c>
      <c r="R122">
        <f t="shared" si="7"/>
        <v>3.4401426717332317E-2</v>
      </c>
    </row>
    <row r="123" spans="6:18" x14ac:dyDescent="0.25">
      <c r="F123">
        <v>1.1100000000000001</v>
      </c>
      <c r="G123">
        <v>0</v>
      </c>
      <c r="H123">
        <v>0</v>
      </c>
      <c r="I123">
        <v>-137.488</v>
      </c>
      <c r="J123">
        <v>-137.488</v>
      </c>
      <c r="K123" s="1">
        <v>-3.4276999999999998E-19</v>
      </c>
      <c r="L123">
        <v>-1.6619200000000001E-2</v>
      </c>
      <c r="M123">
        <v>3.3500000000000002E-2</v>
      </c>
      <c r="N123">
        <v>3.3500000000000002E-2</v>
      </c>
      <c r="O123">
        <f t="shared" si="4"/>
        <v>-274.976</v>
      </c>
      <c r="P123">
        <f t="shared" si="5"/>
        <v>3.3500000000000002E-2</v>
      </c>
      <c r="Q123">
        <f t="shared" si="6"/>
        <v>-284.18769600000002</v>
      </c>
      <c r="R123">
        <f t="shared" si="7"/>
        <v>3.2951100139685982E-2</v>
      </c>
    </row>
    <row r="124" spans="6:18" x14ac:dyDescent="0.25">
      <c r="F124">
        <v>1.1200000000000001</v>
      </c>
      <c r="G124">
        <v>0</v>
      </c>
      <c r="H124">
        <v>0</v>
      </c>
      <c r="I124">
        <v>-137.96899999999999</v>
      </c>
      <c r="J124">
        <v>-137.96899999999999</v>
      </c>
      <c r="K124" s="1">
        <v>4.7971200000000003E-20</v>
      </c>
      <c r="L124">
        <v>-1.59054E-2</v>
      </c>
      <c r="M124">
        <v>3.2000000000000001E-2</v>
      </c>
      <c r="N124">
        <v>3.2000000000000001E-2</v>
      </c>
      <c r="O124">
        <f t="shared" si="4"/>
        <v>-275.93799999999999</v>
      </c>
      <c r="P124">
        <f t="shared" si="5"/>
        <v>3.2000000000000001E-2</v>
      </c>
      <c r="Q124">
        <f t="shared" si="6"/>
        <v>-284.76801599999999</v>
      </c>
      <c r="R124">
        <f t="shared" si="7"/>
        <v>3.1498667059371016E-2</v>
      </c>
    </row>
    <row r="125" spans="6:18" x14ac:dyDescent="0.25">
      <c r="F125">
        <v>1.1299999999999999</v>
      </c>
      <c r="G125">
        <v>0</v>
      </c>
      <c r="H125">
        <v>0</v>
      </c>
      <c r="I125">
        <v>-138.452</v>
      </c>
      <c r="J125">
        <v>-138.452</v>
      </c>
      <c r="K125" s="1">
        <v>2.9575099999999999E-20</v>
      </c>
      <c r="L125">
        <v>-1.519E-2</v>
      </c>
      <c r="M125">
        <v>3.0499999999999999E-2</v>
      </c>
      <c r="N125">
        <v>3.0499999999999999E-2</v>
      </c>
      <c r="O125">
        <f t="shared" si="4"/>
        <v>-276.904</v>
      </c>
      <c r="P125">
        <f t="shared" si="5"/>
        <v>3.0499999999999999E-2</v>
      </c>
      <c r="Q125">
        <f t="shared" si="6"/>
        <v>-285.34957199999997</v>
      </c>
      <c r="R125">
        <f t="shared" si="7"/>
        <v>3.0044121348376644E-2</v>
      </c>
    </row>
    <row r="126" spans="6:18" x14ac:dyDescent="0.25">
      <c r="F126">
        <v>1.1399999999999999</v>
      </c>
      <c r="G126">
        <v>0</v>
      </c>
      <c r="H126">
        <v>0</v>
      </c>
      <c r="I126">
        <v>-138.93600000000001</v>
      </c>
      <c r="J126">
        <v>-138.93600000000001</v>
      </c>
      <c r="K126" s="1">
        <v>1.7223200000000001E-20</v>
      </c>
      <c r="L126">
        <v>-1.4473E-2</v>
      </c>
      <c r="M126">
        <v>2.9000000000000001E-2</v>
      </c>
      <c r="N126">
        <v>2.9000000000000001E-2</v>
      </c>
      <c r="O126">
        <f t="shared" si="4"/>
        <v>-277.87200000000001</v>
      </c>
      <c r="P126">
        <f t="shared" si="5"/>
        <v>2.9000000000000001E-2</v>
      </c>
      <c r="Q126">
        <f t="shared" si="6"/>
        <v>-285.93028800000002</v>
      </c>
      <c r="R126">
        <f t="shared" si="7"/>
        <v>2.8587456851912472E-2</v>
      </c>
    </row>
    <row r="127" spans="6:18" x14ac:dyDescent="0.25">
      <c r="F127">
        <v>1.1499999999999999</v>
      </c>
      <c r="G127">
        <v>0</v>
      </c>
      <c r="H127">
        <v>0</v>
      </c>
      <c r="I127">
        <v>-139.422</v>
      </c>
      <c r="J127">
        <v>-139.422</v>
      </c>
      <c r="K127" s="1">
        <v>1.32681E-20</v>
      </c>
      <c r="L127">
        <v>-1.3754499999999999E-2</v>
      </c>
      <c r="M127">
        <v>2.75E-2</v>
      </c>
      <c r="N127">
        <v>2.75E-2</v>
      </c>
      <c r="O127">
        <f t="shared" si="4"/>
        <v>-278.84399999999999</v>
      </c>
      <c r="P127">
        <f t="shared" si="5"/>
        <v>2.75E-2</v>
      </c>
      <c r="Q127">
        <f t="shared" si="6"/>
        <v>-286.51221000000004</v>
      </c>
      <c r="R127">
        <f t="shared" si="7"/>
        <v>2.7128667388252696E-2</v>
      </c>
    </row>
    <row r="128" spans="6:18" x14ac:dyDescent="0.25">
      <c r="F128">
        <v>1.1599999999999999</v>
      </c>
      <c r="G128">
        <v>0</v>
      </c>
      <c r="H128">
        <v>0</v>
      </c>
      <c r="I128">
        <v>-139.91</v>
      </c>
      <c r="J128">
        <v>-139.91</v>
      </c>
      <c r="K128" s="1">
        <v>1.27993E-20</v>
      </c>
      <c r="L128">
        <v>-1.30344E-2</v>
      </c>
      <c r="M128">
        <v>2.5999999999999999E-2</v>
      </c>
      <c r="N128">
        <v>2.5999999999999999E-2</v>
      </c>
      <c r="O128">
        <f t="shared" si="4"/>
        <v>-279.82</v>
      </c>
      <c r="P128">
        <f t="shared" si="5"/>
        <v>2.5999999999999999E-2</v>
      </c>
      <c r="Q128">
        <f t="shared" si="6"/>
        <v>-287.09532000000002</v>
      </c>
      <c r="R128">
        <f t="shared" si="7"/>
        <v>2.5667746748577813E-2</v>
      </c>
    </row>
    <row r="129" spans="6:18" x14ac:dyDescent="0.25">
      <c r="F129">
        <v>1.17</v>
      </c>
      <c r="G129">
        <v>0</v>
      </c>
      <c r="H129">
        <v>0</v>
      </c>
      <c r="I129">
        <v>-140.4</v>
      </c>
      <c r="J129">
        <v>-140.4</v>
      </c>
      <c r="K129" s="1">
        <v>1.4036600000000001E-20</v>
      </c>
      <c r="L129">
        <v>-1.2312699999999999E-2</v>
      </c>
      <c r="M129">
        <v>2.4500000000000001E-2</v>
      </c>
      <c r="N129">
        <v>2.4500000000000001E-2</v>
      </c>
      <c r="O129">
        <f t="shared" si="4"/>
        <v>-280.8</v>
      </c>
      <c r="P129">
        <f t="shared" si="5"/>
        <v>2.4500000000000001E-2</v>
      </c>
      <c r="Q129">
        <f t="shared" si="6"/>
        <v>-287.67959999999999</v>
      </c>
      <c r="R129">
        <f t="shared" si="7"/>
        <v>2.4204688696817359E-2</v>
      </c>
    </row>
    <row r="130" spans="6:18" x14ac:dyDescent="0.25">
      <c r="F130">
        <v>1.18</v>
      </c>
      <c r="G130">
        <v>0</v>
      </c>
      <c r="H130">
        <v>0</v>
      </c>
      <c r="I130">
        <v>-140.892</v>
      </c>
      <c r="J130">
        <v>-140.892</v>
      </c>
      <c r="K130" s="1">
        <v>1.49333E-20</v>
      </c>
      <c r="L130">
        <v>-1.15894E-2</v>
      </c>
      <c r="M130">
        <v>2.3E-2</v>
      </c>
      <c r="N130">
        <v>2.3E-2</v>
      </c>
      <c r="O130">
        <f t="shared" si="4"/>
        <v>-281.78399999999999</v>
      </c>
      <c r="P130">
        <f t="shared" si="5"/>
        <v>2.3E-2</v>
      </c>
      <c r="Q130">
        <f t="shared" si="6"/>
        <v>-288.26503199999996</v>
      </c>
      <c r="R130">
        <f t="shared" si="7"/>
        <v>2.2739486969489339E-2</v>
      </c>
    </row>
    <row r="131" spans="6:18" x14ac:dyDescent="0.25">
      <c r="F131">
        <v>1.19</v>
      </c>
      <c r="G131">
        <v>0</v>
      </c>
      <c r="H131">
        <v>0</v>
      </c>
      <c r="I131">
        <v>-141.38499999999999</v>
      </c>
      <c r="J131">
        <v>-141.38499999999999</v>
      </c>
      <c r="K131" s="1">
        <v>1.4810100000000001E-20</v>
      </c>
      <c r="L131">
        <v>-1.0864499999999999E-2</v>
      </c>
      <c r="M131">
        <v>2.1499999999999998E-2</v>
      </c>
      <c r="N131">
        <v>2.1499999999999998E-2</v>
      </c>
      <c r="O131">
        <f t="shared" si="4"/>
        <v>-282.77</v>
      </c>
      <c r="P131">
        <f t="shared" si="5"/>
        <v>2.1499999999999998E-2</v>
      </c>
      <c r="Q131">
        <f t="shared" si="6"/>
        <v>-288.84955500000001</v>
      </c>
      <c r="R131">
        <f t="shared" si="7"/>
        <v>2.1272135275539769E-2</v>
      </c>
    </row>
    <row r="132" spans="6:18" x14ac:dyDescent="0.25">
      <c r="F132">
        <v>1.2</v>
      </c>
      <c r="G132">
        <v>0</v>
      </c>
      <c r="H132">
        <v>0</v>
      </c>
      <c r="I132">
        <v>-141.881</v>
      </c>
      <c r="J132">
        <v>-141.881</v>
      </c>
      <c r="K132" s="1">
        <v>1.4944599999999999E-20</v>
      </c>
      <c r="L132">
        <v>-1.0138100000000001E-2</v>
      </c>
      <c r="M132">
        <v>0.02</v>
      </c>
      <c r="N132">
        <v>0.02</v>
      </c>
      <c r="O132">
        <f t="shared" si="4"/>
        <v>-283.762</v>
      </c>
      <c r="P132">
        <f t="shared" si="5"/>
        <v>0.02</v>
      </c>
      <c r="Q132">
        <f t="shared" si="6"/>
        <v>-289.43724000000003</v>
      </c>
      <c r="R132">
        <f t="shared" si="7"/>
        <v>1.980262729617973E-2</v>
      </c>
    </row>
    <row r="133" spans="6:18" x14ac:dyDescent="0.25">
      <c r="F133">
        <v>1.21</v>
      </c>
      <c r="G133">
        <v>0</v>
      </c>
      <c r="H133">
        <v>0</v>
      </c>
      <c r="I133">
        <v>-142.37799999999999</v>
      </c>
      <c r="J133">
        <v>-142.37799999999999</v>
      </c>
      <c r="K133" s="1">
        <v>1.5775399999999999E-20</v>
      </c>
      <c r="L133">
        <v>-9.4100199999999998E-3</v>
      </c>
      <c r="M133">
        <v>1.8499999999999999E-2</v>
      </c>
      <c r="N133">
        <v>1.8499999999999999E-2</v>
      </c>
      <c r="O133">
        <f t="shared" si="4"/>
        <v>-284.75599999999997</v>
      </c>
      <c r="P133">
        <f t="shared" si="5"/>
        <v>1.8499999999999999E-2</v>
      </c>
      <c r="Q133">
        <f t="shared" si="6"/>
        <v>-290.02398599999998</v>
      </c>
      <c r="R133">
        <f t="shared" si="7"/>
        <v>1.8330956684723419E-2</v>
      </c>
    </row>
    <row r="134" spans="6:18" x14ac:dyDescent="0.25">
      <c r="F134">
        <v>1.22</v>
      </c>
      <c r="G134">
        <v>0</v>
      </c>
      <c r="H134">
        <v>0</v>
      </c>
      <c r="I134">
        <v>-142.87799999999999</v>
      </c>
      <c r="J134">
        <v>-142.87799999999999</v>
      </c>
      <c r="K134" s="1">
        <v>1.6268E-20</v>
      </c>
      <c r="L134">
        <v>-8.6803499999999999E-3</v>
      </c>
      <c r="M134">
        <v>1.7000000000000001E-2</v>
      </c>
      <c r="N134">
        <v>1.7000000000000001E-2</v>
      </c>
      <c r="O134">
        <f t="shared" si="4"/>
        <v>-285.75599999999997</v>
      </c>
      <c r="P134">
        <f t="shared" si="5"/>
        <v>1.7000000000000001E-2</v>
      </c>
      <c r="Q134">
        <f t="shared" si="6"/>
        <v>-290.61385199999995</v>
      </c>
      <c r="R134">
        <f t="shared" si="7"/>
        <v>1.6857117066422806E-2</v>
      </c>
    </row>
    <row r="135" spans="6:18" x14ac:dyDescent="0.25">
      <c r="F135">
        <v>1.23</v>
      </c>
      <c r="G135">
        <v>0</v>
      </c>
      <c r="H135">
        <v>0</v>
      </c>
      <c r="I135">
        <v>-143.37899999999999</v>
      </c>
      <c r="J135">
        <v>-143.37899999999999</v>
      </c>
      <c r="K135" s="1">
        <v>1.4398500000000001E-20</v>
      </c>
      <c r="L135">
        <v>-7.9490600000000008E-3</v>
      </c>
      <c r="M135">
        <v>1.55E-2</v>
      </c>
      <c r="N135">
        <v>1.55E-2</v>
      </c>
      <c r="O135">
        <f t="shared" si="4"/>
        <v>-286.75799999999998</v>
      </c>
      <c r="P135">
        <f t="shared" si="5"/>
        <v>1.55E-2</v>
      </c>
      <c r="Q135">
        <f t="shared" si="6"/>
        <v>-291.20274899999998</v>
      </c>
      <c r="R135">
        <f t="shared" si="7"/>
        <v>1.5381102038302391E-2</v>
      </c>
    </row>
    <row r="136" spans="6:18" x14ac:dyDescent="0.25">
      <c r="F136">
        <v>1.24</v>
      </c>
      <c r="G136">
        <v>0</v>
      </c>
      <c r="H136">
        <v>0</v>
      </c>
      <c r="I136">
        <v>-143.88200000000001</v>
      </c>
      <c r="J136">
        <v>-143.88200000000001</v>
      </c>
      <c r="K136" s="1">
        <v>1.4107E-20</v>
      </c>
      <c r="L136">
        <v>-7.2161500000000002E-3</v>
      </c>
      <c r="M136">
        <v>1.4E-2</v>
      </c>
      <c r="N136">
        <v>1.4E-2</v>
      </c>
      <c r="O136">
        <f t="shared" si="4"/>
        <v>-287.76400000000001</v>
      </c>
      <c r="P136">
        <f t="shared" si="5"/>
        <v>1.4E-2</v>
      </c>
      <c r="Q136">
        <f t="shared" si="6"/>
        <v>-291.79269600000003</v>
      </c>
      <c r="R136">
        <f t="shared" si="7"/>
        <v>1.3902905168991434E-2</v>
      </c>
    </row>
    <row r="137" spans="6:18" x14ac:dyDescent="0.25">
      <c r="F137">
        <v>1.25</v>
      </c>
      <c r="G137">
        <v>0</v>
      </c>
      <c r="H137">
        <v>0</v>
      </c>
      <c r="I137">
        <v>-144.387</v>
      </c>
      <c r="J137">
        <v>-144.387</v>
      </c>
      <c r="K137" s="1">
        <v>1.59012E-20</v>
      </c>
      <c r="L137">
        <v>-6.4816099999999996E-3</v>
      </c>
      <c r="M137">
        <v>1.2500000000000001E-2</v>
      </c>
      <c r="N137">
        <v>1.2500000000000001E-2</v>
      </c>
      <c r="O137">
        <f t="shared" si="4"/>
        <v>-288.774</v>
      </c>
      <c r="P137">
        <f t="shared" si="5"/>
        <v>1.2500000000000001E-2</v>
      </c>
      <c r="Q137">
        <f t="shared" si="6"/>
        <v>-292.38367499999998</v>
      </c>
      <c r="R137">
        <f t="shared" si="7"/>
        <v>1.242251999855711E-2</v>
      </c>
    </row>
    <row r="138" spans="6:18" x14ac:dyDescent="0.25">
      <c r="F138">
        <v>1.26</v>
      </c>
      <c r="G138">
        <v>0</v>
      </c>
      <c r="H138">
        <v>0</v>
      </c>
      <c r="I138">
        <v>-144.89400000000001</v>
      </c>
      <c r="J138">
        <v>-144.89400000000001</v>
      </c>
      <c r="K138" s="1">
        <v>1.5650799999999999E-20</v>
      </c>
      <c r="L138">
        <v>-5.7454400000000001E-3</v>
      </c>
      <c r="M138">
        <v>1.0999999999999999E-2</v>
      </c>
      <c r="N138">
        <v>1.0999999999999999E-2</v>
      </c>
      <c r="O138">
        <f t="shared" si="4"/>
        <v>-289.78800000000001</v>
      </c>
      <c r="P138">
        <f t="shared" si="5"/>
        <v>1.0999999999999999E-2</v>
      </c>
      <c r="Q138">
        <f t="shared" si="6"/>
        <v>-292.97566799999998</v>
      </c>
      <c r="R138">
        <f t="shared" si="7"/>
        <v>1.0939940038334263E-2</v>
      </c>
    </row>
    <row r="139" spans="6:18" x14ac:dyDescent="0.25">
      <c r="F139">
        <v>1.27</v>
      </c>
      <c r="G139">
        <v>0</v>
      </c>
      <c r="H139">
        <v>0</v>
      </c>
      <c r="I139">
        <v>-145.40299999999999</v>
      </c>
      <c r="J139">
        <v>-145.40299999999999</v>
      </c>
      <c r="K139" s="1">
        <v>1.70752E-20</v>
      </c>
      <c r="L139">
        <v>-5.0076299999999999E-3</v>
      </c>
      <c r="M139">
        <v>9.4999999999999998E-3</v>
      </c>
      <c r="N139">
        <v>9.4999999999999998E-3</v>
      </c>
      <c r="O139">
        <f t="shared" si="4"/>
        <v>-290.80599999999998</v>
      </c>
      <c r="P139">
        <f t="shared" si="5"/>
        <v>9.4999999999999998E-3</v>
      </c>
      <c r="Q139">
        <f t="shared" si="6"/>
        <v>-293.56865699999997</v>
      </c>
      <c r="R139">
        <f t="shared" si="7"/>
        <v>9.4551587707551975E-3</v>
      </c>
    </row>
    <row r="140" spans="6:18" x14ac:dyDescent="0.25">
      <c r="F140">
        <v>1.28</v>
      </c>
      <c r="G140">
        <v>0</v>
      </c>
      <c r="H140">
        <v>0</v>
      </c>
      <c r="I140">
        <v>-145.91300000000001</v>
      </c>
      <c r="J140">
        <v>-145.91300000000001</v>
      </c>
      <c r="K140" s="1">
        <v>1.7162200000000001E-20</v>
      </c>
      <c r="L140">
        <v>-4.26817E-3</v>
      </c>
      <c r="M140">
        <v>8.0000000000000002E-3</v>
      </c>
      <c r="N140">
        <v>8.0000000000000002E-3</v>
      </c>
      <c r="O140">
        <f t="shared" ref="O140:O203" si="8">SUM(I140:J140)</f>
        <v>-291.82600000000002</v>
      </c>
      <c r="P140">
        <f t="shared" ref="P140:P203" si="9">M140</f>
        <v>8.0000000000000002E-3</v>
      </c>
      <c r="Q140">
        <f t="shared" ref="Q140:Q203" si="10">O140*(1+P140)</f>
        <v>-294.16060800000002</v>
      </c>
      <c r="R140">
        <f t="shared" ref="R140:R203" si="11">LN(1+P140)</f>
        <v>7.9681696491768813E-3</v>
      </c>
    </row>
    <row r="141" spans="6:18" x14ac:dyDescent="0.25">
      <c r="F141">
        <v>1.29</v>
      </c>
      <c r="G141">
        <v>0</v>
      </c>
      <c r="H141">
        <v>0</v>
      </c>
      <c r="I141">
        <v>-146.42599999999999</v>
      </c>
      <c r="J141">
        <v>-146.42599999999999</v>
      </c>
      <c r="K141" s="1">
        <v>1.6777799999999999E-20</v>
      </c>
      <c r="L141">
        <v>-3.5270599999999998E-3</v>
      </c>
      <c r="M141">
        <v>6.4999999999999997E-3</v>
      </c>
      <c r="N141">
        <v>6.4999999999999997E-3</v>
      </c>
      <c r="O141">
        <f t="shared" si="8"/>
        <v>-292.85199999999998</v>
      </c>
      <c r="P141">
        <f t="shared" si="9"/>
        <v>6.4999999999999997E-3</v>
      </c>
      <c r="Q141">
        <f t="shared" si="10"/>
        <v>-294.75553799999994</v>
      </c>
      <c r="R141">
        <f t="shared" si="11"/>
        <v>6.4789660977090735E-3</v>
      </c>
    </row>
    <row r="142" spans="6:18" x14ac:dyDescent="0.25">
      <c r="F142">
        <v>1.3</v>
      </c>
      <c r="G142">
        <v>0</v>
      </c>
      <c r="H142">
        <v>0</v>
      </c>
      <c r="I142">
        <v>-146.941</v>
      </c>
      <c r="J142">
        <v>-146.941</v>
      </c>
      <c r="K142" s="1">
        <v>1.8332500000000001E-20</v>
      </c>
      <c r="L142">
        <v>-2.78429E-3</v>
      </c>
      <c r="M142">
        <v>5.0000000000000001E-3</v>
      </c>
      <c r="N142">
        <v>5.0000000000000001E-3</v>
      </c>
      <c r="O142">
        <f t="shared" si="8"/>
        <v>-293.88200000000001</v>
      </c>
      <c r="P142">
        <f t="shared" si="9"/>
        <v>5.0000000000000001E-3</v>
      </c>
      <c r="Q142">
        <f t="shared" si="10"/>
        <v>-295.35140999999999</v>
      </c>
      <c r="R142">
        <f t="shared" si="11"/>
        <v>4.9875415110389679E-3</v>
      </c>
    </row>
    <row r="143" spans="6:18" x14ac:dyDescent="0.25">
      <c r="F143">
        <v>1.31</v>
      </c>
      <c r="G143">
        <v>0</v>
      </c>
      <c r="H143">
        <v>0</v>
      </c>
      <c r="I143">
        <v>-147.458</v>
      </c>
      <c r="J143">
        <v>-147.458</v>
      </c>
      <c r="K143" s="1">
        <v>1.94207E-20</v>
      </c>
      <c r="L143">
        <v>-2.0398600000000001E-3</v>
      </c>
      <c r="M143">
        <v>3.5000000000000001E-3</v>
      </c>
      <c r="N143">
        <v>3.5000000000000001E-3</v>
      </c>
      <c r="O143">
        <f t="shared" si="8"/>
        <v>-294.916</v>
      </c>
      <c r="P143">
        <f t="shared" si="9"/>
        <v>3.5000000000000001E-3</v>
      </c>
      <c r="Q143">
        <f t="shared" si="10"/>
        <v>-295.94820600000003</v>
      </c>
      <c r="R143">
        <f t="shared" si="11"/>
        <v>3.4938892542558382E-3</v>
      </c>
    </row>
    <row r="144" spans="6:18" x14ac:dyDescent="0.25">
      <c r="F144">
        <v>1.32</v>
      </c>
      <c r="G144">
        <v>0</v>
      </c>
      <c r="H144">
        <v>0</v>
      </c>
      <c r="I144">
        <v>-147.976</v>
      </c>
      <c r="J144">
        <v>-147.976</v>
      </c>
      <c r="K144" s="1">
        <v>1.8831099999999999E-20</v>
      </c>
      <c r="L144">
        <v>-1.29375E-3</v>
      </c>
      <c r="M144">
        <v>2E-3</v>
      </c>
      <c r="N144">
        <v>2E-3</v>
      </c>
      <c r="O144">
        <f t="shared" si="8"/>
        <v>-295.952</v>
      </c>
      <c r="P144">
        <f t="shared" si="9"/>
        <v>2E-3</v>
      </c>
      <c r="Q144">
        <f t="shared" si="10"/>
        <v>-296.543904</v>
      </c>
      <c r="R144">
        <f t="shared" si="11"/>
        <v>1.9980026626730579E-3</v>
      </c>
    </row>
    <row r="145" spans="6:18" x14ac:dyDescent="0.25">
      <c r="F145">
        <v>1.33</v>
      </c>
      <c r="G145">
        <v>0</v>
      </c>
      <c r="H145">
        <v>0</v>
      </c>
      <c r="I145">
        <v>-148.49700000000001</v>
      </c>
      <c r="J145">
        <v>-148.49700000000001</v>
      </c>
      <c r="K145" s="1">
        <v>1.8790499999999999E-20</v>
      </c>
      <c r="L145">
        <v>-5.4597300000000005E-4</v>
      </c>
      <c r="M145">
        <v>5.0000000000000001E-4</v>
      </c>
      <c r="N145">
        <v>5.0000000000000001E-4</v>
      </c>
      <c r="O145">
        <f t="shared" si="8"/>
        <v>-296.99400000000003</v>
      </c>
      <c r="P145">
        <f t="shared" si="9"/>
        <v>5.0000000000000001E-4</v>
      </c>
      <c r="Q145">
        <f t="shared" si="10"/>
        <v>-297.14249699999999</v>
      </c>
      <c r="R145">
        <f t="shared" si="11"/>
        <v>4.9987504165099287E-4</v>
      </c>
    </row>
    <row r="146" spans="6:18" x14ac:dyDescent="0.25">
      <c r="F146">
        <v>1.34</v>
      </c>
      <c r="G146">
        <v>0</v>
      </c>
      <c r="H146">
        <v>0</v>
      </c>
      <c r="I146">
        <v>-149.02000000000001</v>
      </c>
      <c r="J146">
        <v>-149.02000000000001</v>
      </c>
      <c r="K146" s="1">
        <v>1.7828E-20</v>
      </c>
      <c r="L146">
        <v>2.0348999999999999E-4</v>
      </c>
      <c r="M146">
        <v>-1E-3</v>
      </c>
      <c r="N146">
        <v>-1E-3</v>
      </c>
      <c r="O146">
        <f t="shared" si="8"/>
        <v>-298.04000000000002</v>
      </c>
      <c r="P146">
        <f t="shared" si="9"/>
        <v>-1E-3</v>
      </c>
      <c r="Q146">
        <f t="shared" si="10"/>
        <v>-297.74196000000001</v>
      </c>
      <c r="R146">
        <f t="shared" si="11"/>
        <v>-1.0005003335835344E-3</v>
      </c>
    </row>
    <row r="147" spans="6:18" x14ac:dyDescent="0.25">
      <c r="F147">
        <v>1.35</v>
      </c>
      <c r="G147">
        <v>0</v>
      </c>
      <c r="H147">
        <v>0</v>
      </c>
      <c r="I147">
        <v>-149.54499999999999</v>
      </c>
      <c r="J147">
        <v>-149.54499999999999</v>
      </c>
      <c r="K147" s="1">
        <v>1.8159399999999999E-20</v>
      </c>
      <c r="L147">
        <v>9.5464300000000003E-4</v>
      </c>
      <c r="M147">
        <v>-2.5000000000000001E-3</v>
      </c>
      <c r="N147">
        <v>-2.5000000000000001E-3</v>
      </c>
      <c r="O147">
        <f t="shared" si="8"/>
        <v>-299.08999999999997</v>
      </c>
      <c r="P147">
        <f t="shared" si="9"/>
        <v>-2.5000000000000001E-3</v>
      </c>
      <c r="Q147">
        <f t="shared" si="10"/>
        <v>-298.34227499999997</v>
      </c>
      <c r="R147">
        <f t="shared" si="11"/>
        <v>-2.503130218118477E-3</v>
      </c>
    </row>
    <row r="148" spans="6:18" x14ac:dyDescent="0.25">
      <c r="F148">
        <v>1.36</v>
      </c>
      <c r="G148">
        <v>0</v>
      </c>
      <c r="H148">
        <v>0</v>
      </c>
      <c r="I148">
        <v>-150.072</v>
      </c>
      <c r="J148">
        <v>-150.072</v>
      </c>
      <c r="K148" s="1">
        <v>1.6237099999999999E-20</v>
      </c>
      <c r="L148">
        <v>1.7074900000000001E-3</v>
      </c>
      <c r="M148">
        <v>-4.0000000000000001E-3</v>
      </c>
      <c r="N148">
        <v>-4.0000000000000001E-3</v>
      </c>
      <c r="O148">
        <f t="shared" si="8"/>
        <v>-300.14400000000001</v>
      </c>
      <c r="P148">
        <f t="shared" si="9"/>
        <v>-4.0000000000000001E-3</v>
      </c>
      <c r="Q148">
        <f t="shared" si="10"/>
        <v>-298.94342399999999</v>
      </c>
      <c r="R148">
        <f t="shared" si="11"/>
        <v>-4.0080213975388218E-3</v>
      </c>
    </row>
    <row r="149" spans="6:18" x14ac:dyDescent="0.25">
      <c r="F149">
        <v>1.37</v>
      </c>
      <c r="G149">
        <v>0</v>
      </c>
      <c r="H149">
        <v>0</v>
      </c>
      <c r="I149">
        <v>-150.6</v>
      </c>
      <c r="J149">
        <v>-150.6</v>
      </c>
      <c r="K149" s="1">
        <v>1.5177699999999999E-20</v>
      </c>
      <c r="L149">
        <v>2.46204E-3</v>
      </c>
      <c r="M149">
        <v>-5.4999999999999997E-3</v>
      </c>
      <c r="N149">
        <v>-5.4999999999999997E-3</v>
      </c>
      <c r="O149">
        <f t="shared" si="8"/>
        <v>-301.2</v>
      </c>
      <c r="P149">
        <f t="shared" si="9"/>
        <v>-5.4999999999999997E-3</v>
      </c>
      <c r="Q149">
        <f t="shared" si="10"/>
        <v>-299.54340000000002</v>
      </c>
      <c r="R149">
        <f t="shared" si="11"/>
        <v>-5.5151806881101112E-3</v>
      </c>
    </row>
    <row r="150" spans="6:18" x14ac:dyDescent="0.25">
      <c r="F150">
        <v>1.38</v>
      </c>
      <c r="G150">
        <v>0</v>
      </c>
      <c r="H150">
        <v>0</v>
      </c>
      <c r="I150">
        <v>-151.15</v>
      </c>
      <c r="J150">
        <v>-151.15</v>
      </c>
      <c r="K150" s="1">
        <v>1.5431199999999999E-20</v>
      </c>
      <c r="L150">
        <v>3.2182600000000001E-3</v>
      </c>
      <c r="M150">
        <v>-7.0000000000000001E-3</v>
      </c>
      <c r="N150">
        <v>-7.0000000000000001E-3</v>
      </c>
      <c r="O150">
        <f t="shared" si="8"/>
        <v>-302.3</v>
      </c>
      <c r="P150">
        <f t="shared" si="9"/>
        <v>-7.0000000000000001E-3</v>
      </c>
      <c r="Q150">
        <f t="shared" si="10"/>
        <v>-300.18389999999999</v>
      </c>
      <c r="R150">
        <f t="shared" si="11"/>
        <v>-7.0246149369644663E-3</v>
      </c>
    </row>
    <row r="151" spans="6:18" x14ac:dyDescent="0.25">
      <c r="F151">
        <v>1.39</v>
      </c>
      <c r="G151">
        <v>0</v>
      </c>
      <c r="H151">
        <v>0</v>
      </c>
      <c r="I151">
        <v>-151.75899999999999</v>
      </c>
      <c r="J151">
        <v>-151.75899999999999</v>
      </c>
      <c r="K151" s="1">
        <v>1.5719E-20</v>
      </c>
      <c r="L151">
        <v>3.9760899999999998E-3</v>
      </c>
      <c r="M151">
        <v>-8.5000000000000006E-3</v>
      </c>
      <c r="N151">
        <v>-8.5000000000000006E-3</v>
      </c>
      <c r="O151">
        <f t="shared" si="8"/>
        <v>-303.51799999999997</v>
      </c>
      <c r="P151">
        <f t="shared" si="9"/>
        <v>-8.5000000000000006E-3</v>
      </c>
      <c r="Q151">
        <f t="shared" si="10"/>
        <v>-300.93809699999997</v>
      </c>
      <c r="R151">
        <f t="shared" si="11"/>
        <v>-8.5363310222863354E-3</v>
      </c>
    </row>
    <row r="152" spans="6:18" x14ac:dyDescent="0.25">
      <c r="F152">
        <v>1.4</v>
      </c>
      <c r="G152">
        <v>0</v>
      </c>
      <c r="H152">
        <v>0</v>
      </c>
      <c r="I152">
        <v>-152.37</v>
      </c>
      <c r="J152">
        <v>-152.37</v>
      </c>
      <c r="K152" s="1">
        <v>1.7331799999999999E-20</v>
      </c>
      <c r="L152">
        <v>4.7356300000000002E-3</v>
      </c>
      <c r="M152">
        <v>-0.01</v>
      </c>
      <c r="N152">
        <v>-0.01</v>
      </c>
      <c r="O152">
        <f t="shared" si="8"/>
        <v>-304.74</v>
      </c>
      <c r="P152">
        <f t="shared" si="9"/>
        <v>-0.01</v>
      </c>
      <c r="Q152">
        <f t="shared" si="10"/>
        <v>-301.69260000000003</v>
      </c>
      <c r="R152">
        <f t="shared" si="11"/>
        <v>-1.0050335853501451E-2</v>
      </c>
    </row>
    <row r="153" spans="6:18" x14ac:dyDescent="0.25">
      <c r="F153">
        <v>1.41</v>
      </c>
      <c r="G153">
        <v>0</v>
      </c>
      <c r="H153">
        <v>0</v>
      </c>
      <c r="I153">
        <v>-152.98400000000001</v>
      </c>
      <c r="J153">
        <v>-152.98400000000001</v>
      </c>
      <c r="K153" s="1">
        <v>1.8319500000000001E-20</v>
      </c>
      <c r="L153">
        <v>5.4969099999999998E-3</v>
      </c>
      <c r="M153">
        <v>-1.15E-2</v>
      </c>
      <c r="N153">
        <v>-1.15E-2</v>
      </c>
      <c r="O153">
        <f t="shared" si="8"/>
        <v>-305.96800000000002</v>
      </c>
      <c r="P153">
        <f t="shared" si="9"/>
        <v>-1.15E-2</v>
      </c>
      <c r="Q153">
        <f t="shared" si="10"/>
        <v>-302.44936800000005</v>
      </c>
      <c r="R153">
        <f t="shared" si="11"/>
        <v>-1.1566636371465405E-2</v>
      </c>
    </row>
    <row r="154" spans="6:18" x14ac:dyDescent="0.25">
      <c r="F154">
        <v>1.42</v>
      </c>
      <c r="G154">
        <v>0</v>
      </c>
      <c r="H154">
        <v>0</v>
      </c>
      <c r="I154">
        <v>-153.6</v>
      </c>
      <c r="J154">
        <v>-153.6</v>
      </c>
      <c r="K154" s="1">
        <v>1.8981699999999999E-20</v>
      </c>
      <c r="L154">
        <v>6.2599099999999996E-3</v>
      </c>
      <c r="M154">
        <v>-1.2999999999999999E-2</v>
      </c>
      <c r="N154">
        <v>-1.2999999999999999E-2</v>
      </c>
      <c r="O154">
        <f t="shared" si="8"/>
        <v>-307.2</v>
      </c>
      <c r="P154">
        <f t="shared" si="9"/>
        <v>-1.2999999999999999E-2</v>
      </c>
      <c r="Q154">
        <f t="shared" si="10"/>
        <v>-303.20639999999997</v>
      </c>
      <c r="R154">
        <f t="shared" si="11"/>
        <v>-1.3085239548655481E-2</v>
      </c>
    </row>
    <row r="155" spans="6:18" x14ac:dyDescent="0.25">
      <c r="F155">
        <v>1.43</v>
      </c>
      <c r="G155">
        <v>0</v>
      </c>
      <c r="H155">
        <v>0</v>
      </c>
      <c r="I155">
        <v>-154.21799999999999</v>
      </c>
      <c r="J155">
        <v>-154.21799999999999</v>
      </c>
      <c r="K155" s="1">
        <v>1.8354200000000001E-20</v>
      </c>
      <c r="L155">
        <v>7.0246600000000003E-3</v>
      </c>
      <c r="M155">
        <v>-1.4500000000000001E-2</v>
      </c>
      <c r="N155">
        <v>-1.4500000000000001E-2</v>
      </c>
      <c r="O155">
        <f t="shared" si="8"/>
        <v>-308.43599999999998</v>
      </c>
      <c r="P155">
        <f t="shared" si="9"/>
        <v>-1.4500000000000001E-2</v>
      </c>
      <c r="Q155">
        <f t="shared" si="10"/>
        <v>-303.96367800000002</v>
      </c>
      <c r="R155">
        <f t="shared" si="11"/>
        <v>-1.4606152389362114E-2</v>
      </c>
    </row>
    <row r="156" spans="6:18" x14ac:dyDescent="0.25">
      <c r="F156">
        <v>1.44</v>
      </c>
      <c r="G156">
        <v>0</v>
      </c>
      <c r="H156">
        <v>0</v>
      </c>
      <c r="I156">
        <v>-154.84</v>
      </c>
      <c r="J156">
        <v>-154.84</v>
      </c>
      <c r="K156" s="1">
        <v>1.8361100000000001E-20</v>
      </c>
      <c r="L156">
        <v>7.7911600000000001E-3</v>
      </c>
      <c r="M156">
        <v>-1.6E-2</v>
      </c>
      <c r="N156">
        <v>-1.6E-2</v>
      </c>
      <c r="O156">
        <f t="shared" si="8"/>
        <v>-309.68</v>
      </c>
      <c r="P156">
        <f t="shared" si="9"/>
        <v>-1.6E-2</v>
      </c>
      <c r="Q156">
        <f t="shared" si="10"/>
        <v>-304.72512</v>
      </c>
      <c r="R156">
        <f t="shared" si="11"/>
        <v>-1.6129381929883644E-2</v>
      </c>
    </row>
    <row r="157" spans="6:18" x14ac:dyDescent="0.25">
      <c r="F157">
        <v>1.45</v>
      </c>
      <c r="G157">
        <v>0</v>
      </c>
      <c r="H157">
        <v>0</v>
      </c>
      <c r="I157">
        <v>-155.46299999999999</v>
      </c>
      <c r="J157">
        <v>-155.46299999999999</v>
      </c>
      <c r="K157" s="1">
        <v>1.8682599999999999E-20</v>
      </c>
      <c r="L157">
        <v>8.5594E-3</v>
      </c>
      <c r="M157">
        <v>-1.7500000000000002E-2</v>
      </c>
      <c r="N157">
        <v>-1.7500000000000002E-2</v>
      </c>
      <c r="O157">
        <f t="shared" si="8"/>
        <v>-310.92599999999999</v>
      </c>
      <c r="P157">
        <f t="shared" si="9"/>
        <v>-1.7500000000000002E-2</v>
      </c>
      <c r="Q157">
        <f t="shared" si="10"/>
        <v>-305.48479500000002</v>
      </c>
      <c r="R157">
        <f t="shared" si="11"/>
        <v>-1.765493523872071E-2</v>
      </c>
    </row>
    <row r="158" spans="6:18" x14ac:dyDescent="0.25">
      <c r="F158">
        <v>1.46</v>
      </c>
      <c r="G158">
        <v>0</v>
      </c>
      <c r="H158">
        <v>0</v>
      </c>
      <c r="I158">
        <v>-156.089</v>
      </c>
      <c r="J158">
        <v>-156.089</v>
      </c>
      <c r="K158" s="1">
        <v>1.8711199999999999E-20</v>
      </c>
      <c r="L158">
        <v>9.3294099999999998E-3</v>
      </c>
      <c r="M158">
        <v>-1.9E-2</v>
      </c>
      <c r="N158">
        <v>-1.9E-2</v>
      </c>
      <c r="O158">
        <f t="shared" si="8"/>
        <v>-312.178</v>
      </c>
      <c r="P158">
        <f t="shared" si="9"/>
        <v>-1.9E-2</v>
      </c>
      <c r="Q158">
        <f t="shared" si="10"/>
        <v>-306.24661800000001</v>
      </c>
      <c r="R158">
        <f t="shared" si="11"/>
        <v>-1.9182819416773987E-2</v>
      </c>
    </row>
    <row r="159" spans="6:18" x14ac:dyDescent="0.25">
      <c r="F159">
        <v>1.47</v>
      </c>
      <c r="G159">
        <v>0</v>
      </c>
      <c r="H159">
        <v>0</v>
      </c>
      <c r="I159">
        <v>-156.71799999999999</v>
      </c>
      <c r="J159">
        <v>-156.71799999999999</v>
      </c>
      <c r="K159" s="1">
        <v>1.8739800000000001E-20</v>
      </c>
      <c r="L159">
        <v>1.0101199999999999E-2</v>
      </c>
      <c r="M159">
        <v>-2.0500000000000001E-2</v>
      </c>
      <c r="N159">
        <v>-2.0500000000000001E-2</v>
      </c>
      <c r="O159">
        <f t="shared" si="8"/>
        <v>-313.43599999999998</v>
      </c>
      <c r="P159">
        <f t="shared" si="9"/>
        <v>-2.0500000000000001E-2</v>
      </c>
      <c r="Q159">
        <f t="shared" si="10"/>
        <v>-307.01056199999999</v>
      </c>
      <c r="R159">
        <f t="shared" si="11"/>
        <v>-2.071304159754157E-2</v>
      </c>
    </row>
    <row r="160" spans="6:18" x14ac:dyDescent="0.25">
      <c r="F160">
        <v>1.48</v>
      </c>
      <c r="G160">
        <v>0</v>
      </c>
      <c r="H160">
        <v>0</v>
      </c>
      <c r="I160">
        <v>-157.34899999999999</v>
      </c>
      <c r="J160">
        <v>-157.34899999999999</v>
      </c>
      <c r="K160" s="1">
        <v>1.9089800000000001E-20</v>
      </c>
      <c r="L160">
        <v>1.0874699999999999E-2</v>
      </c>
      <c r="M160">
        <v>-2.1999999999999999E-2</v>
      </c>
      <c r="N160">
        <v>-2.1999999999999999E-2</v>
      </c>
      <c r="O160">
        <f t="shared" si="8"/>
        <v>-314.69799999999998</v>
      </c>
      <c r="P160">
        <f t="shared" si="9"/>
        <v>-2.1999999999999999E-2</v>
      </c>
      <c r="Q160">
        <f t="shared" si="10"/>
        <v>-307.77464399999997</v>
      </c>
      <c r="R160">
        <f t="shared" si="11"/>
        <v>-2.2245608947319737E-2</v>
      </c>
    </row>
    <row r="161" spans="6:18" x14ac:dyDescent="0.25">
      <c r="F161">
        <v>1.49</v>
      </c>
      <c r="G161">
        <v>0</v>
      </c>
      <c r="H161">
        <v>0</v>
      </c>
      <c r="I161">
        <v>-157.983</v>
      </c>
      <c r="J161">
        <v>-157.983</v>
      </c>
      <c r="K161" s="1">
        <v>1.94398E-20</v>
      </c>
      <c r="L161">
        <v>1.16501E-2</v>
      </c>
      <c r="M161">
        <v>-2.35E-2</v>
      </c>
      <c r="N161">
        <v>-2.35E-2</v>
      </c>
      <c r="O161">
        <f t="shared" si="8"/>
        <v>-315.96600000000001</v>
      </c>
      <c r="P161">
        <f t="shared" si="9"/>
        <v>-2.35E-2</v>
      </c>
      <c r="Q161">
        <f t="shared" si="10"/>
        <v>-308.54079899999999</v>
      </c>
      <c r="R161">
        <f t="shared" si="11"/>
        <v>-2.3780528665403391E-2</v>
      </c>
    </row>
    <row r="162" spans="6:18" x14ac:dyDescent="0.25">
      <c r="F162">
        <v>1.5</v>
      </c>
      <c r="G162">
        <v>0</v>
      </c>
      <c r="H162">
        <v>0</v>
      </c>
      <c r="I162">
        <v>-158.619</v>
      </c>
      <c r="J162">
        <v>-158.619</v>
      </c>
      <c r="K162" s="1">
        <v>1.89829E-20</v>
      </c>
      <c r="L162">
        <v>1.2427199999999999E-2</v>
      </c>
      <c r="M162">
        <v>-2.5000000000000001E-2</v>
      </c>
      <c r="N162">
        <v>-2.5000000000000001E-2</v>
      </c>
      <c r="O162">
        <f t="shared" si="8"/>
        <v>-317.238</v>
      </c>
      <c r="P162">
        <f t="shared" si="9"/>
        <v>-2.5000000000000001E-2</v>
      </c>
      <c r="Q162">
        <f t="shared" si="10"/>
        <v>-309.30705</v>
      </c>
      <c r="R162">
        <f t="shared" si="11"/>
        <v>-2.5317807984289897E-2</v>
      </c>
    </row>
    <row r="163" spans="6:18" x14ac:dyDescent="0.25">
      <c r="F163">
        <v>1.51</v>
      </c>
      <c r="G163">
        <v>0</v>
      </c>
      <c r="H163">
        <v>0</v>
      </c>
      <c r="I163">
        <v>-159.25800000000001</v>
      </c>
      <c r="J163">
        <v>-159.25800000000001</v>
      </c>
      <c r="K163" s="1">
        <v>1.8215300000000001E-20</v>
      </c>
      <c r="L163">
        <v>1.32061E-2</v>
      </c>
      <c r="M163">
        <v>-2.6499999999999999E-2</v>
      </c>
      <c r="N163">
        <v>-2.6499999999999999E-2</v>
      </c>
      <c r="O163">
        <f t="shared" si="8"/>
        <v>-318.51600000000002</v>
      </c>
      <c r="P163">
        <f t="shared" si="9"/>
        <v>-2.6499999999999999E-2</v>
      </c>
      <c r="Q163">
        <f t="shared" si="10"/>
        <v>-310.07532600000002</v>
      </c>
      <c r="R163">
        <f t="shared" si="11"/>
        <v>-2.6857454169882642E-2</v>
      </c>
    </row>
    <row r="164" spans="6:18" x14ac:dyDescent="0.25">
      <c r="F164">
        <v>1.52</v>
      </c>
      <c r="G164">
        <v>0</v>
      </c>
      <c r="H164">
        <v>0</v>
      </c>
      <c r="I164">
        <v>-159.899</v>
      </c>
      <c r="J164">
        <v>-159.899</v>
      </c>
      <c r="K164" s="1">
        <v>1.8445299999999999E-20</v>
      </c>
      <c r="L164">
        <v>1.3986800000000001E-2</v>
      </c>
      <c r="M164">
        <v>-2.8000000000000001E-2</v>
      </c>
      <c r="N164">
        <v>-2.8000000000000001E-2</v>
      </c>
      <c r="O164">
        <f t="shared" si="8"/>
        <v>-319.798</v>
      </c>
      <c r="P164">
        <f t="shared" si="9"/>
        <v>-2.8000000000000001E-2</v>
      </c>
      <c r="Q164">
        <f t="shared" si="10"/>
        <v>-310.84365600000001</v>
      </c>
      <c r="R164">
        <f t="shared" si="11"/>
        <v>-2.8399474521698002E-2</v>
      </c>
    </row>
    <row r="165" spans="6:18" x14ac:dyDescent="0.25">
      <c r="F165">
        <v>1.53</v>
      </c>
      <c r="G165">
        <v>0</v>
      </c>
      <c r="H165">
        <v>0</v>
      </c>
      <c r="I165">
        <v>-160.54300000000001</v>
      </c>
      <c r="J165">
        <v>-160.54300000000001</v>
      </c>
      <c r="K165" s="1">
        <v>1.9022299999999999E-20</v>
      </c>
      <c r="L165">
        <v>1.47694E-2</v>
      </c>
      <c r="M165">
        <v>-2.9499999999999998E-2</v>
      </c>
      <c r="N165">
        <v>-2.9499999999999998E-2</v>
      </c>
      <c r="O165">
        <f t="shared" si="8"/>
        <v>-321.08600000000001</v>
      </c>
      <c r="P165">
        <f t="shared" si="9"/>
        <v>-2.9499999999999998E-2</v>
      </c>
      <c r="Q165">
        <f t="shared" si="10"/>
        <v>-311.61396300000001</v>
      </c>
      <c r="R165">
        <f t="shared" si="11"/>
        <v>-2.9943876373072074E-2</v>
      </c>
    </row>
    <row r="166" spans="6:18" x14ac:dyDescent="0.25">
      <c r="F166">
        <v>1.54</v>
      </c>
      <c r="G166">
        <v>0</v>
      </c>
      <c r="H166">
        <v>0</v>
      </c>
      <c r="I166">
        <v>-161.19</v>
      </c>
      <c r="J166">
        <v>-161.19</v>
      </c>
      <c r="K166" s="1">
        <v>1.93889E-20</v>
      </c>
      <c r="L166">
        <v>1.55537E-2</v>
      </c>
      <c r="M166">
        <v>-3.1E-2</v>
      </c>
      <c r="N166">
        <v>-3.1E-2</v>
      </c>
      <c r="O166">
        <f t="shared" si="8"/>
        <v>-322.38</v>
      </c>
      <c r="P166">
        <f t="shared" si="9"/>
        <v>-3.1E-2</v>
      </c>
      <c r="Q166">
        <f t="shared" si="10"/>
        <v>-312.38621999999998</v>
      </c>
      <c r="R166">
        <f t="shared" si="11"/>
        <v>-3.1490667091370848E-2</v>
      </c>
    </row>
    <row r="167" spans="6:18" x14ac:dyDescent="0.25">
      <c r="F167">
        <v>1.55</v>
      </c>
      <c r="G167">
        <v>0</v>
      </c>
      <c r="H167">
        <v>0</v>
      </c>
      <c r="I167">
        <v>-161.839</v>
      </c>
      <c r="J167">
        <v>-161.839</v>
      </c>
      <c r="K167" s="1">
        <v>1.97556E-20</v>
      </c>
      <c r="L167">
        <v>1.6339900000000001E-2</v>
      </c>
      <c r="M167">
        <v>-3.2500000000000001E-2</v>
      </c>
      <c r="N167">
        <v>-3.2500000000000001E-2</v>
      </c>
      <c r="O167">
        <f t="shared" si="8"/>
        <v>-323.678</v>
      </c>
      <c r="P167">
        <f t="shared" si="9"/>
        <v>-3.2500000000000001E-2</v>
      </c>
      <c r="Q167">
        <f t="shared" si="10"/>
        <v>-313.15846499999998</v>
      </c>
      <c r="R167">
        <f t="shared" si="11"/>
        <v>-3.3039854078200155E-2</v>
      </c>
    </row>
    <row r="168" spans="6:18" x14ac:dyDescent="0.25">
      <c r="F168">
        <v>1.56</v>
      </c>
      <c r="G168">
        <v>0</v>
      </c>
      <c r="H168">
        <v>0</v>
      </c>
      <c r="I168">
        <v>-162.49100000000001</v>
      </c>
      <c r="J168">
        <v>-162.49100000000001</v>
      </c>
      <c r="K168" s="1">
        <v>1.8887200000000001E-20</v>
      </c>
      <c r="L168">
        <v>1.7127900000000001E-2</v>
      </c>
      <c r="M168">
        <v>-3.4000000000000002E-2</v>
      </c>
      <c r="N168">
        <v>-3.4000000000000002E-2</v>
      </c>
      <c r="O168">
        <f t="shared" si="8"/>
        <v>-324.98200000000003</v>
      </c>
      <c r="P168">
        <f t="shared" si="9"/>
        <v>-3.4000000000000002E-2</v>
      </c>
      <c r="Q168">
        <f t="shared" si="10"/>
        <v>-313.93261200000001</v>
      </c>
      <c r="R168">
        <f t="shared" si="11"/>
        <v>-3.459144476961909E-2</v>
      </c>
    </row>
    <row r="169" spans="6:18" x14ac:dyDescent="0.25">
      <c r="F169">
        <v>1.57</v>
      </c>
      <c r="G169">
        <v>0</v>
      </c>
      <c r="H169">
        <v>0</v>
      </c>
      <c r="I169">
        <v>-163.14500000000001</v>
      </c>
      <c r="J169">
        <v>-163.14500000000001</v>
      </c>
      <c r="K169" s="1">
        <v>1.8965299999999999E-20</v>
      </c>
      <c r="L169">
        <v>1.7917700000000002E-2</v>
      </c>
      <c r="M169">
        <v>-3.5499999999999997E-2</v>
      </c>
      <c r="N169">
        <v>-3.5499999999999997E-2</v>
      </c>
      <c r="O169">
        <f t="shared" si="8"/>
        <v>-326.29000000000002</v>
      </c>
      <c r="P169">
        <f t="shared" si="9"/>
        <v>-3.5499999999999997E-2</v>
      </c>
      <c r="Q169">
        <f t="shared" si="10"/>
        <v>-314.706705</v>
      </c>
      <c r="R169">
        <f t="shared" si="11"/>
        <v>-3.6145446636353259E-2</v>
      </c>
    </row>
    <row r="170" spans="6:18" x14ac:dyDescent="0.25">
      <c r="F170">
        <v>1.58</v>
      </c>
      <c r="G170">
        <v>0</v>
      </c>
      <c r="H170">
        <v>0</v>
      </c>
      <c r="I170">
        <v>-163.803</v>
      </c>
      <c r="J170">
        <v>-163.803</v>
      </c>
      <c r="K170" s="1">
        <v>1.8728499999999999E-20</v>
      </c>
      <c r="L170">
        <v>1.8709400000000001E-2</v>
      </c>
      <c r="M170">
        <v>-3.6999999999999998E-2</v>
      </c>
      <c r="N170">
        <v>-3.6999999999999998E-2</v>
      </c>
      <c r="O170">
        <f t="shared" si="8"/>
        <v>-327.60599999999999</v>
      </c>
      <c r="P170">
        <f t="shared" si="9"/>
        <v>-3.6999999999999998E-2</v>
      </c>
      <c r="Q170">
        <f t="shared" si="10"/>
        <v>-315.484578</v>
      </c>
      <c r="R170">
        <f t="shared" si="11"/>
        <v>-3.7701867184011528E-2</v>
      </c>
    </row>
    <row r="171" spans="6:18" x14ac:dyDescent="0.25">
      <c r="F171">
        <v>1.59</v>
      </c>
      <c r="G171">
        <v>0</v>
      </c>
      <c r="H171">
        <v>0</v>
      </c>
      <c r="I171">
        <v>-164.46199999999999</v>
      </c>
      <c r="J171">
        <v>-164.46199999999999</v>
      </c>
      <c r="K171" s="1">
        <v>1.81775E-20</v>
      </c>
      <c r="L171">
        <v>1.95029E-2</v>
      </c>
      <c r="M171">
        <v>-3.85E-2</v>
      </c>
      <c r="N171">
        <v>-3.85E-2</v>
      </c>
      <c r="O171">
        <f t="shared" si="8"/>
        <v>-328.92399999999998</v>
      </c>
      <c r="P171">
        <f t="shared" si="9"/>
        <v>-3.85E-2</v>
      </c>
      <c r="Q171">
        <f t="shared" si="10"/>
        <v>-316.260426</v>
      </c>
      <c r="R171">
        <f t="shared" si="11"/>
        <v>-3.9260713953302606E-2</v>
      </c>
    </row>
    <row r="172" spans="6:18" x14ac:dyDescent="0.25">
      <c r="F172">
        <v>1.6</v>
      </c>
      <c r="G172">
        <v>0</v>
      </c>
      <c r="H172">
        <v>0</v>
      </c>
      <c r="I172">
        <v>-165.125</v>
      </c>
      <c r="J172">
        <v>-165.125</v>
      </c>
      <c r="K172" s="1">
        <v>1.82536E-20</v>
      </c>
      <c r="L172">
        <v>2.0298299999999998E-2</v>
      </c>
      <c r="M172">
        <v>-0.04</v>
      </c>
      <c r="N172">
        <v>-0.04</v>
      </c>
      <c r="O172">
        <f t="shared" si="8"/>
        <v>-330.25</v>
      </c>
      <c r="P172">
        <f t="shared" si="9"/>
        <v>-0.04</v>
      </c>
      <c r="Q172">
        <f t="shared" si="10"/>
        <v>-317.03999999999996</v>
      </c>
      <c r="R172">
        <f t="shared" si="11"/>
        <v>-4.0821994520255166E-2</v>
      </c>
    </row>
    <row r="173" spans="6:18" x14ac:dyDescent="0.25">
      <c r="F173">
        <v>1.61</v>
      </c>
      <c r="G173">
        <v>0</v>
      </c>
      <c r="H173">
        <v>0</v>
      </c>
      <c r="I173">
        <v>-165.79</v>
      </c>
      <c r="J173">
        <v>-165.79</v>
      </c>
      <c r="K173" s="1">
        <v>1.7391E-20</v>
      </c>
      <c r="L173">
        <v>2.10955E-2</v>
      </c>
      <c r="M173">
        <v>-4.1500000000000002E-2</v>
      </c>
      <c r="N173">
        <v>-4.1500000000000002E-2</v>
      </c>
      <c r="O173">
        <f t="shared" si="8"/>
        <v>-331.58</v>
      </c>
      <c r="P173">
        <f t="shared" si="9"/>
        <v>-4.1500000000000002E-2</v>
      </c>
      <c r="Q173">
        <f t="shared" si="10"/>
        <v>-317.81943000000001</v>
      </c>
      <c r="R173">
        <f t="shared" si="11"/>
        <v>-4.2385716496437846E-2</v>
      </c>
    </row>
    <row r="174" spans="6:18" x14ac:dyDescent="0.25">
      <c r="F174">
        <v>1.62</v>
      </c>
      <c r="G174">
        <v>0</v>
      </c>
      <c r="H174">
        <v>0</v>
      </c>
      <c r="I174">
        <v>-166.458</v>
      </c>
      <c r="J174">
        <v>-166.458</v>
      </c>
      <c r="K174" s="1">
        <v>1.8089600000000001E-20</v>
      </c>
      <c r="L174">
        <v>2.18946E-2</v>
      </c>
      <c r="M174">
        <v>-4.2999999999999997E-2</v>
      </c>
      <c r="N174">
        <v>-4.2999999999999997E-2</v>
      </c>
      <c r="O174">
        <f t="shared" si="8"/>
        <v>-332.916</v>
      </c>
      <c r="P174">
        <f t="shared" si="9"/>
        <v>-4.2999999999999997E-2</v>
      </c>
      <c r="Q174">
        <f t="shared" si="10"/>
        <v>-318.60061200000001</v>
      </c>
      <c r="R174">
        <f t="shared" si="11"/>
        <v>-4.3951887529182831E-2</v>
      </c>
    </row>
    <row r="175" spans="6:18" x14ac:dyDescent="0.25">
      <c r="F175">
        <v>1.63</v>
      </c>
      <c r="G175">
        <v>0</v>
      </c>
      <c r="H175">
        <v>0</v>
      </c>
      <c r="I175">
        <v>-167.12899999999999</v>
      </c>
      <c r="J175">
        <v>-167.12899999999999</v>
      </c>
      <c r="K175" s="1">
        <v>1.78535E-20</v>
      </c>
      <c r="L175">
        <v>2.2695699999999999E-2</v>
      </c>
      <c r="M175">
        <v>-4.4499999999999998E-2</v>
      </c>
      <c r="N175">
        <v>-4.4499999999999998E-2</v>
      </c>
      <c r="O175">
        <f t="shared" si="8"/>
        <v>-334.25799999999998</v>
      </c>
      <c r="P175">
        <f t="shared" si="9"/>
        <v>-4.4499999999999998E-2</v>
      </c>
      <c r="Q175">
        <f t="shared" si="10"/>
        <v>-319.38351899999998</v>
      </c>
      <c r="R175">
        <f t="shared" si="11"/>
        <v>-4.5520515301809304E-2</v>
      </c>
    </row>
    <row r="176" spans="6:18" x14ac:dyDescent="0.25">
      <c r="F176">
        <v>1.64</v>
      </c>
      <c r="G176">
        <v>0</v>
      </c>
      <c r="H176">
        <v>0</v>
      </c>
      <c r="I176">
        <v>-167.80199999999999</v>
      </c>
      <c r="J176">
        <v>-167.80199999999999</v>
      </c>
      <c r="K176" s="1">
        <v>1.6995400000000001E-20</v>
      </c>
      <c r="L176">
        <v>2.3498499999999999E-2</v>
      </c>
      <c r="M176">
        <v>-4.5999999999999999E-2</v>
      </c>
      <c r="N176">
        <v>-4.5999999999999999E-2</v>
      </c>
      <c r="O176">
        <f t="shared" si="8"/>
        <v>-335.60399999999998</v>
      </c>
      <c r="P176">
        <f t="shared" si="9"/>
        <v>-4.5999999999999999E-2</v>
      </c>
      <c r="Q176">
        <f t="shared" si="10"/>
        <v>-320.16621599999996</v>
      </c>
      <c r="R176">
        <f t="shared" si="11"/>
        <v>-4.7091607533850569E-2</v>
      </c>
    </row>
    <row r="177" spans="6:18" x14ac:dyDescent="0.25">
      <c r="F177">
        <v>1.65</v>
      </c>
      <c r="G177">
        <v>0</v>
      </c>
      <c r="H177">
        <v>0</v>
      </c>
      <c r="I177">
        <v>-168.47900000000001</v>
      </c>
      <c r="J177">
        <v>-168.47900000000001</v>
      </c>
      <c r="K177" s="1">
        <v>1.70683E-20</v>
      </c>
      <c r="L177">
        <v>2.43033E-2</v>
      </c>
      <c r="M177">
        <v>-4.7500000000000001E-2</v>
      </c>
      <c r="N177">
        <v>-4.7500000000000001E-2</v>
      </c>
      <c r="O177">
        <f t="shared" si="8"/>
        <v>-336.95800000000003</v>
      </c>
      <c r="P177">
        <f t="shared" si="9"/>
        <v>-4.7500000000000001E-2</v>
      </c>
      <c r="Q177">
        <f t="shared" si="10"/>
        <v>-320.95249500000006</v>
      </c>
      <c r="R177">
        <f t="shared" si="11"/>
        <v>-4.8665171981281008E-2</v>
      </c>
    </row>
    <row r="178" spans="6:18" x14ac:dyDescent="0.25">
      <c r="F178">
        <v>1.66</v>
      </c>
      <c r="G178">
        <v>0</v>
      </c>
      <c r="H178">
        <v>0</v>
      </c>
      <c r="I178">
        <v>-169.15799999999999</v>
      </c>
      <c r="J178">
        <v>-169.15799999999999</v>
      </c>
      <c r="K178" s="1">
        <v>1.7760599999999999E-20</v>
      </c>
      <c r="L178">
        <v>2.511E-2</v>
      </c>
      <c r="M178">
        <v>-4.9000000000000002E-2</v>
      </c>
      <c r="N178">
        <v>-4.9000000000000002E-2</v>
      </c>
      <c r="O178">
        <f t="shared" si="8"/>
        <v>-338.31599999999997</v>
      </c>
      <c r="P178">
        <f t="shared" si="9"/>
        <v>-4.9000000000000002E-2</v>
      </c>
      <c r="Q178">
        <f t="shared" si="10"/>
        <v>-321.73851599999995</v>
      </c>
      <c r="R178">
        <f t="shared" si="11"/>
        <v>-5.024121643674679E-2</v>
      </c>
    </row>
    <row r="179" spans="6:18" x14ac:dyDescent="0.25">
      <c r="F179">
        <v>1.67</v>
      </c>
      <c r="G179">
        <v>0</v>
      </c>
      <c r="H179">
        <v>0</v>
      </c>
      <c r="I179">
        <v>-169.84</v>
      </c>
      <c r="J179">
        <v>-169.84</v>
      </c>
      <c r="K179" s="1">
        <v>1.6504100000000001E-20</v>
      </c>
      <c r="L179">
        <v>2.59186E-2</v>
      </c>
      <c r="M179">
        <v>-5.0500000000000003E-2</v>
      </c>
      <c r="N179">
        <v>-5.0500000000000003E-2</v>
      </c>
      <c r="O179">
        <f t="shared" si="8"/>
        <v>-339.68</v>
      </c>
      <c r="P179">
        <f t="shared" si="9"/>
        <v>-5.0500000000000003E-2</v>
      </c>
      <c r="Q179">
        <f t="shared" si="10"/>
        <v>-322.52616</v>
      </c>
      <c r="R179">
        <f t="shared" si="11"/>
        <v>-5.1819748729796472E-2</v>
      </c>
    </row>
    <row r="180" spans="6:18" x14ac:dyDescent="0.25">
      <c r="F180">
        <v>1.68</v>
      </c>
      <c r="G180">
        <v>0</v>
      </c>
      <c r="H180">
        <v>0</v>
      </c>
      <c r="I180">
        <v>-170.524</v>
      </c>
      <c r="J180">
        <v>-170.524</v>
      </c>
      <c r="K180" s="1">
        <v>1.6823100000000001E-20</v>
      </c>
      <c r="L180">
        <v>2.6729099999999999E-2</v>
      </c>
      <c r="M180">
        <v>-5.1999999999999998E-2</v>
      </c>
      <c r="N180">
        <v>-5.1999999999999998E-2</v>
      </c>
      <c r="O180">
        <f t="shared" si="8"/>
        <v>-341.048</v>
      </c>
      <c r="P180">
        <f t="shared" si="9"/>
        <v>-5.1999999999999998E-2</v>
      </c>
      <c r="Q180">
        <f t="shared" si="10"/>
        <v>-323.31350399999997</v>
      </c>
      <c r="R180">
        <f t="shared" si="11"/>
        <v>-5.3400776727115296E-2</v>
      </c>
    </row>
    <row r="181" spans="6:18" x14ac:dyDescent="0.25">
      <c r="F181">
        <v>1.69</v>
      </c>
      <c r="G181">
        <v>0</v>
      </c>
      <c r="H181">
        <v>0</v>
      </c>
      <c r="I181">
        <v>-171.21199999999999</v>
      </c>
      <c r="J181">
        <v>-171.21199999999999</v>
      </c>
      <c r="K181" s="1">
        <v>1.7407500000000001E-20</v>
      </c>
      <c r="L181">
        <v>2.7541599999999999E-2</v>
      </c>
      <c r="M181">
        <v>-5.3499999999999999E-2</v>
      </c>
      <c r="N181">
        <v>-5.3499999999999999E-2</v>
      </c>
      <c r="O181">
        <f t="shared" si="8"/>
        <v>-342.42399999999998</v>
      </c>
      <c r="P181">
        <f t="shared" si="9"/>
        <v>-5.3499999999999999E-2</v>
      </c>
      <c r="Q181">
        <f t="shared" si="10"/>
        <v>-324.10431599999998</v>
      </c>
      <c r="R181">
        <f t="shared" si="11"/>
        <v>-5.4984308332759503E-2</v>
      </c>
    </row>
    <row r="182" spans="6:18" x14ac:dyDescent="0.25">
      <c r="F182">
        <v>1.7</v>
      </c>
      <c r="G182">
        <v>0</v>
      </c>
      <c r="H182">
        <v>0</v>
      </c>
      <c r="I182">
        <v>-171.90199999999999</v>
      </c>
      <c r="J182">
        <v>-171.90199999999999</v>
      </c>
      <c r="K182" s="1">
        <v>1.8125E-20</v>
      </c>
      <c r="L182">
        <v>2.8355999999999999E-2</v>
      </c>
      <c r="M182">
        <v>-5.5E-2</v>
      </c>
      <c r="N182">
        <v>-5.5E-2</v>
      </c>
      <c r="O182">
        <f t="shared" si="8"/>
        <v>-343.80399999999997</v>
      </c>
      <c r="P182">
        <f t="shared" si="9"/>
        <v>-5.5E-2</v>
      </c>
      <c r="Q182">
        <f t="shared" si="10"/>
        <v>-324.89477999999997</v>
      </c>
      <c r="R182">
        <f t="shared" si="11"/>
        <v>-5.6570351488394351E-2</v>
      </c>
    </row>
    <row r="183" spans="6:18" x14ac:dyDescent="0.25">
      <c r="F183">
        <v>1.71</v>
      </c>
      <c r="G183">
        <v>0</v>
      </c>
      <c r="H183">
        <v>0</v>
      </c>
      <c r="I183">
        <v>-172.595</v>
      </c>
      <c r="J183">
        <v>-172.595</v>
      </c>
      <c r="K183" s="1">
        <v>1.6934799999999999E-20</v>
      </c>
      <c r="L183">
        <v>2.9172300000000002E-2</v>
      </c>
      <c r="M183">
        <v>-5.6500000000000002E-2</v>
      </c>
      <c r="N183">
        <v>-5.6500000000000002E-2</v>
      </c>
      <c r="O183">
        <f t="shared" si="8"/>
        <v>-345.19</v>
      </c>
      <c r="P183">
        <f t="shared" si="9"/>
        <v>-5.6500000000000002E-2</v>
      </c>
      <c r="Q183">
        <f t="shared" si="10"/>
        <v>-325.68676499999998</v>
      </c>
      <c r="R183">
        <f t="shared" si="11"/>
        <v>-5.8158914173532139E-2</v>
      </c>
    </row>
    <row r="184" spans="6:18" x14ac:dyDescent="0.25">
      <c r="F184">
        <v>1.72</v>
      </c>
      <c r="G184">
        <v>0</v>
      </c>
      <c r="H184">
        <v>0</v>
      </c>
      <c r="I184">
        <v>-173.291</v>
      </c>
      <c r="J184">
        <v>-173.291</v>
      </c>
      <c r="K184" s="1">
        <v>1.7170499999999998E-20</v>
      </c>
      <c r="L184">
        <v>2.99905E-2</v>
      </c>
      <c r="M184">
        <v>-5.8000000000000003E-2</v>
      </c>
      <c r="N184">
        <v>-5.8000000000000003E-2</v>
      </c>
      <c r="O184">
        <f t="shared" si="8"/>
        <v>-346.58199999999999</v>
      </c>
      <c r="P184">
        <f t="shared" si="9"/>
        <v>-5.8000000000000003E-2</v>
      </c>
      <c r="Q184">
        <f t="shared" si="10"/>
        <v>-326.48024399999997</v>
      </c>
      <c r="R184">
        <f t="shared" si="11"/>
        <v>-5.9750004405774049E-2</v>
      </c>
    </row>
    <row r="185" spans="6:18" x14ac:dyDescent="0.25">
      <c r="F185">
        <v>1.73</v>
      </c>
      <c r="G185">
        <v>0</v>
      </c>
      <c r="H185">
        <v>0</v>
      </c>
      <c r="I185">
        <v>-173.99</v>
      </c>
      <c r="J185">
        <v>-173.99</v>
      </c>
      <c r="K185" s="1">
        <v>1.72873E-20</v>
      </c>
      <c r="L185">
        <v>3.0810799999999999E-2</v>
      </c>
      <c r="M185">
        <v>-5.9499999999999997E-2</v>
      </c>
      <c r="N185">
        <v>-5.9499999999999997E-2</v>
      </c>
      <c r="O185">
        <f t="shared" si="8"/>
        <v>-347.98</v>
      </c>
      <c r="P185">
        <f t="shared" si="9"/>
        <v>-5.9499999999999997E-2</v>
      </c>
      <c r="Q185">
        <f t="shared" si="10"/>
        <v>-327.27519000000001</v>
      </c>
      <c r="R185">
        <f t="shared" si="11"/>
        <v>-6.1343630241051973E-2</v>
      </c>
    </row>
    <row r="186" spans="6:18" x14ac:dyDescent="0.25">
      <c r="F186">
        <v>1.74</v>
      </c>
      <c r="G186">
        <v>0</v>
      </c>
      <c r="H186">
        <v>0</v>
      </c>
      <c r="I186">
        <v>-174.69200000000001</v>
      </c>
      <c r="J186">
        <v>-174.69200000000001</v>
      </c>
      <c r="K186" s="1">
        <v>1.7038700000000001E-20</v>
      </c>
      <c r="L186">
        <v>3.1632899999999999E-2</v>
      </c>
      <c r="M186">
        <v>-6.0999999999999999E-2</v>
      </c>
      <c r="N186">
        <v>-6.0999999999999999E-2</v>
      </c>
      <c r="O186">
        <f t="shared" si="8"/>
        <v>-349.38400000000001</v>
      </c>
      <c r="P186">
        <f t="shared" si="9"/>
        <v>-6.0999999999999999E-2</v>
      </c>
      <c r="Q186">
        <f t="shared" si="10"/>
        <v>-328.07157600000005</v>
      </c>
      <c r="R186">
        <f t="shared" si="11"/>
        <v>-6.2939799773874081E-2</v>
      </c>
    </row>
    <row r="187" spans="6:18" x14ac:dyDescent="0.25">
      <c r="F187">
        <v>1.75</v>
      </c>
      <c r="G187">
        <v>0</v>
      </c>
      <c r="H187">
        <v>0</v>
      </c>
      <c r="I187">
        <v>-175.39699999999999</v>
      </c>
      <c r="J187">
        <v>-175.39699999999999</v>
      </c>
      <c r="K187" s="1">
        <v>1.6071599999999999E-20</v>
      </c>
      <c r="L187">
        <v>3.2457100000000003E-2</v>
      </c>
      <c r="M187">
        <v>-6.25E-2</v>
      </c>
      <c r="N187">
        <v>-6.25E-2</v>
      </c>
      <c r="O187">
        <f t="shared" si="8"/>
        <v>-350.79399999999998</v>
      </c>
      <c r="P187">
        <f t="shared" si="9"/>
        <v>-6.25E-2</v>
      </c>
      <c r="Q187">
        <f t="shared" si="10"/>
        <v>-328.86937499999999</v>
      </c>
      <c r="R187">
        <f t="shared" si="11"/>
        <v>-6.4538521137571178E-2</v>
      </c>
    </row>
    <row r="188" spans="6:18" x14ac:dyDescent="0.25">
      <c r="F188">
        <v>1.76</v>
      </c>
      <c r="G188">
        <v>0</v>
      </c>
      <c r="H188">
        <v>0</v>
      </c>
      <c r="I188">
        <v>-176.10400000000001</v>
      </c>
      <c r="J188">
        <v>-176.10400000000001</v>
      </c>
      <c r="K188" s="1">
        <v>1.6385500000000001E-20</v>
      </c>
      <c r="L188">
        <v>3.3283199999999999E-2</v>
      </c>
      <c r="M188">
        <v>-6.4000000000000001E-2</v>
      </c>
      <c r="N188">
        <v>-6.4000000000000001E-2</v>
      </c>
      <c r="O188">
        <f t="shared" si="8"/>
        <v>-352.20800000000003</v>
      </c>
      <c r="P188">
        <f t="shared" si="9"/>
        <v>-6.4000000000000001E-2</v>
      </c>
      <c r="Q188">
        <f t="shared" si="10"/>
        <v>-329.66668800000002</v>
      </c>
      <c r="R188">
        <f t="shared" si="11"/>
        <v>-6.613980250454507E-2</v>
      </c>
    </row>
    <row r="189" spans="6:18" x14ac:dyDescent="0.25">
      <c r="F189">
        <v>1.77</v>
      </c>
      <c r="G189">
        <v>0</v>
      </c>
      <c r="H189">
        <v>0</v>
      </c>
      <c r="I189">
        <v>-176.815</v>
      </c>
      <c r="J189">
        <v>-176.815</v>
      </c>
      <c r="K189" s="1">
        <v>1.63966E-20</v>
      </c>
      <c r="L189">
        <v>3.41114E-2</v>
      </c>
      <c r="M189">
        <v>-6.5500000000000003E-2</v>
      </c>
      <c r="N189">
        <v>-6.5500000000000003E-2</v>
      </c>
      <c r="O189">
        <f t="shared" si="8"/>
        <v>-353.63</v>
      </c>
      <c r="P189">
        <f t="shared" si="9"/>
        <v>-6.5500000000000003E-2</v>
      </c>
      <c r="Q189">
        <f t="shared" si="10"/>
        <v>-330.46723500000002</v>
      </c>
      <c r="R189">
        <f t="shared" si="11"/>
        <v>-6.7743652086519529E-2</v>
      </c>
    </row>
    <row r="190" spans="6:18" x14ac:dyDescent="0.25">
      <c r="F190">
        <v>1.78</v>
      </c>
      <c r="G190">
        <v>0</v>
      </c>
      <c r="H190">
        <v>0</v>
      </c>
      <c r="I190">
        <v>-177.529</v>
      </c>
      <c r="J190">
        <v>-177.529</v>
      </c>
      <c r="K190" s="1">
        <v>1.55011E-20</v>
      </c>
      <c r="L190">
        <v>3.49415E-2</v>
      </c>
      <c r="M190">
        <v>-6.7000000000000004E-2</v>
      </c>
      <c r="N190">
        <v>-6.7000000000000004E-2</v>
      </c>
      <c r="O190">
        <f t="shared" si="8"/>
        <v>-355.05799999999999</v>
      </c>
      <c r="P190">
        <f t="shared" si="9"/>
        <v>-6.7000000000000004E-2</v>
      </c>
      <c r="Q190">
        <f t="shared" si="10"/>
        <v>-331.269114</v>
      </c>
      <c r="R190">
        <f t="shared" si="11"/>
        <v>-6.9350078134793172E-2</v>
      </c>
    </row>
    <row r="191" spans="6:18" x14ac:dyDescent="0.25">
      <c r="F191">
        <v>1.79</v>
      </c>
      <c r="G191">
        <v>0</v>
      </c>
      <c r="H191">
        <v>0</v>
      </c>
      <c r="I191">
        <v>-178.245</v>
      </c>
      <c r="J191">
        <v>-178.245</v>
      </c>
      <c r="K191" s="1">
        <v>1.62568E-20</v>
      </c>
      <c r="L191">
        <v>3.5773600000000003E-2</v>
      </c>
      <c r="M191">
        <v>-6.8500000000000005E-2</v>
      </c>
      <c r="N191">
        <v>-6.8500000000000005E-2</v>
      </c>
      <c r="O191">
        <f t="shared" si="8"/>
        <v>-356.49</v>
      </c>
      <c r="P191">
        <f t="shared" si="9"/>
        <v>-6.8500000000000005E-2</v>
      </c>
      <c r="Q191">
        <f t="shared" si="10"/>
        <v>-332.07043500000003</v>
      </c>
      <c r="R191">
        <f t="shared" si="11"/>
        <v>-7.0959088940493908E-2</v>
      </c>
    </row>
    <row r="192" spans="6:18" x14ac:dyDescent="0.25">
      <c r="F192">
        <v>1.8</v>
      </c>
      <c r="G192">
        <v>0</v>
      </c>
      <c r="H192">
        <v>0</v>
      </c>
      <c r="I192">
        <v>-178.965</v>
      </c>
      <c r="J192">
        <v>-178.965</v>
      </c>
      <c r="K192" s="1">
        <v>1.70349E-20</v>
      </c>
      <c r="L192">
        <v>3.66077E-2</v>
      </c>
      <c r="M192">
        <v>-7.0000000000000007E-2</v>
      </c>
      <c r="N192">
        <v>-7.0000000000000007E-2</v>
      </c>
      <c r="O192">
        <f t="shared" si="8"/>
        <v>-357.93</v>
      </c>
      <c r="P192">
        <f t="shared" si="9"/>
        <v>-7.0000000000000007E-2</v>
      </c>
      <c r="Q192">
        <f t="shared" si="10"/>
        <v>-332.87489999999997</v>
      </c>
      <c r="R192">
        <f t="shared" si="11"/>
        <v>-7.2570692834835498E-2</v>
      </c>
    </row>
    <row r="193" spans="6:18" x14ac:dyDescent="0.25">
      <c r="F193">
        <v>1.81</v>
      </c>
      <c r="G193">
        <v>0</v>
      </c>
      <c r="H193">
        <v>0</v>
      </c>
      <c r="I193">
        <v>-179.68799999999999</v>
      </c>
      <c r="J193">
        <v>-179.68799999999999</v>
      </c>
      <c r="K193" s="1">
        <v>1.5926099999999999E-20</v>
      </c>
      <c r="L193">
        <v>3.7443900000000002E-2</v>
      </c>
      <c r="M193">
        <v>-7.1499999999999994E-2</v>
      </c>
      <c r="N193">
        <v>-7.1499999999999994E-2</v>
      </c>
      <c r="O193">
        <f t="shared" si="8"/>
        <v>-359.37599999999998</v>
      </c>
      <c r="P193">
        <f t="shared" si="9"/>
        <v>-7.1499999999999994E-2</v>
      </c>
      <c r="Q193">
        <f t="shared" si="10"/>
        <v>-333.68061599999999</v>
      </c>
      <c r="R193">
        <f t="shared" si="11"/>
        <v>-7.4184898189376583E-2</v>
      </c>
    </row>
    <row r="194" spans="6:18" x14ac:dyDescent="0.25">
      <c r="F194">
        <v>1.82</v>
      </c>
      <c r="G194">
        <v>0</v>
      </c>
      <c r="H194">
        <v>0</v>
      </c>
      <c r="I194">
        <v>-180.41300000000001</v>
      </c>
      <c r="J194">
        <v>-180.41300000000001</v>
      </c>
      <c r="K194" s="1">
        <v>1.6179599999999999E-20</v>
      </c>
      <c r="L194">
        <v>3.8282099999999999E-2</v>
      </c>
      <c r="M194">
        <v>-7.2999999999999995E-2</v>
      </c>
      <c r="N194">
        <v>-7.2999999999999995E-2</v>
      </c>
      <c r="O194">
        <f t="shared" si="8"/>
        <v>-360.82600000000002</v>
      </c>
      <c r="P194">
        <f t="shared" si="9"/>
        <v>-7.2999999999999995E-2</v>
      </c>
      <c r="Q194">
        <f t="shared" si="10"/>
        <v>-334.48570200000006</v>
      </c>
      <c r="R194">
        <f t="shared" si="11"/>
        <v>-7.5801713416281849E-2</v>
      </c>
    </row>
    <row r="195" spans="6:18" x14ac:dyDescent="0.25">
      <c r="F195">
        <v>1.83</v>
      </c>
      <c r="G195">
        <v>0</v>
      </c>
      <c r="H195">
        <v>0</v>
      </c>
      <c r="I195">
        <v>-181.142</v>
      </c>
      <c r="J195">
        <v>-181.142</v>
      </c>
      <c r="K195" s="1">
        <v>1.49376E-20</v>
      </c>
      <c r="L195">
        <v>3.9122299999999999E-2</v>
      </c>
      <c r="M195">
        <v>-7.4499999999999997E-2</v>
      </c>
      <c r="N195">
        <v>-7.4499999999999997E-2</v>
      </c>
      <c r="O195">
        <f t="shared" si="8"/>
        <v>-362.28399999999999</v>
      </c>
      <c r="P195">
        <f t="shared" si="9"/>
        <v>-7.4499999999999997E-2</v>
      </c>
      <c r="Q195">
        <f t="shared" si="10"/>
        <v>-335.29384199999998</v>
      </c>
      <c r="R195">
        <f t="shared" si="11"/>
        <v>-7.7421146968584861E-2</v>
      </c>
    </row>
    <row r="196" spans="6:18" x14ac:dyDescent="0.25">
      <c r="F196">
        <v>1.84</v>
      </c>
      <c r="G196">
        <v>0</v>
      </c>
      <c r="H196">
        <v>0</v>
      </c>
      <c r="I196">
        <v>-181.874</v>
      </c>
      <c r="J196">
        <v>-181.874</v>
      </c>
      <c r="K196" s="1">
        <v>1.49516E-20</v>
      </c>
      <c r="L196">
        <v>3.9964600000000003E-2</v>
      </c>
      <c r="M196">
        <v>-7.5999999999999998E-2</v>
      </c>
      <c r="N196">
        <v>-7.5999999999999998E-2</v>
      </c>
      <c r="O196">
        <f t="shared" si="8"/>
        <v>-363.74799999999999</v>
      </c>
      <c r="P196">
        <f t="shared" si="9"/>
        <v>-7.5999999999999998E-2</v>
      </c>
      <c r="Q196">
        <f t="shared" si="10"/>
        <v>-336.10315200000002</v>
      </c>
      <c r="R196">
        <f t="shared" si="11"/>
        <v>-7.9043207340452851E-2</v>
      </c>
    </row>
    <row r="197" spans="6:18" x14ac:dyDescent="0.25">
      <c r="F197">
        <v>1.85</v>
      </c>
      <c r="G197">
        <v>0</v>
      </c>
      <c r="H197">
        <v>0</v>
      </c>
      <c r="I197">
        <v>-182.60900000000001</v>
      </c>
      <c r="J197">
        <v>-182.60900000000001</v>
      </c>
      <c r="K197" s="1">
        <v>1.6388799999999999E-20</v>
      </c>
      <c r="L197">
        <v>4.0808900000000002E-2</v>
      </c>
      <c r="M197">
        <v>-7.7499999999999999E-2</v>
      </c>
      <c r="N197">
        <v>-7.7499999999999999E-2</v>
      </c>
      <c r="O197">
        <f t="shared" si="8"/>
        <v>-365.21800000000002</v>
      </c>
      <c r="P197">
        <f t="shared" si="9"/>
        <v>-7.7499999999999999E-2</v>
      </c>
      <c r="Q197">
        <f t="shared" si="10"/>
        <v>-336.91360500000002</v>
      </c>
      <c r="R197">
        <f t="shared" si="11"/>
        <v>-8.0667903067454819E-2</v>
      </c>
    </row>
    <row r="198" spans="6:18" x14ac:dyDescent="0.25">
      <c r="F198">
        <v>1.86</v>
      </c>
      <c r="G198">
        <v>0</v>
      </c>
      <c r="H198">
        <v>0</v>
      </c>
      <c r="I198">
        <v>-183.34700000000001</v>
      </c>
      <c r="J198">
        <v>-183.34700000000001</v>
      </c>
      <c r="K198" s="1">
        <v>1.5943799999999999E-20</v>
      </c>
      <c r="L198">
        <v>4.1655299999999999E-2</v>
      </c>
      <c r="M198">
        <v>-7.9000000000000001E-2</v>
      </c>
      <c r="N198">
        <v>-7.9000000000000001E-2</v>
      </c>
      <c r="O198">
        <f t="shared" si="8"/>
        <v>-366.69400000000002</v>
      </c>
      <c r="P198">
        <f t="shared" si="9"/>
        <v>-7.9000000000000001E-2</v>
      </c>
      <c r="Q198">
        <f t="shared" si="10"/>
        <v>-337.72517400000004</v>
      </c>
      <c r="R198">
        <f t="shared" si="11"/>
        <v>-8.2295242726830156E-2</v>
      </c>
    </row>
    <row r="199" spans="6:18" x14ac:dyDescent="0.25">
      <c r="F199">
        <v>1.87</v>
      </c>
      <c r="G199">
        <v>0</v>
      </c>
      <c r="H199">
        <v>0</v>
      </c>
      <c r="I199">
        <v>-184.08799999999999</v>
      </c>
      <c r="J199">
        <v>-184.08799999999999</v>
      </c>
      <c r="K199" s="1">
        <v>1.4765800000000001E-20</v>
      </c>
      <c r="L199">
        <v>4.2503699999999998E-2</v>
      </c>
      <c r="M199">
        <v>-8.0500000000000002E-2</v>
      </c>
      <c r="N199">
        <v>-8.0500000000000002E-2</v>
      </c>
      <c r="O199">
        <f t="shared" si="8"/>
        <v>-368.17599999999999</v>
      </c>
      <c r="P199">
        <f t="shared" si="9"/>
        <v>-8.0500000000000002E-2</v>
      </c>
      <c r="Q199">
        <f t="shared" si="10"/>
        <v>-338.53783199999998</v>
      </c>
      <c r="R199">
        <f t="shared" si="11"/>
        <v>-8.3925234937761287E-2</v>
      </c>
    </row>
    <row r="200" spans="6:18" x14ac:dyDescent="0.25">
      <c r="F200">
        <v>1.88</v>
      </c>
      <c r="G200">
        <v>0</v>
      </c>
      <c r="H200">
        <v>0</v>
      </c>
      <c r="I200">
        <v>-184.833</v>
      </c>
      <c r="J200">
        <v>-184.833</v>
      </c>
      <c r="K200" s="1">
        <v>1.4772299999999999E-20</v>
      </c>
      <c r="L200">
        <v>4.3354200000000002E-2</v>
      </c>
      <c r="M200">
        <v>-8.2000000000000003E-2</v>
      </c>
      <c r="N200">
        <v>-8.2000000000000003E-2</v>
      </c>
      <c r="O200">
        <f t="shared" si="8"/>
        <v>-369.666</v>
      </c>
      <c r="P200">
        <f t="shared" si="9"/>
        <v>-8.2000000000000003E-2</v>
      </c>
      <c r="Q200">
        <f t="shared" si="10"/>
        <v>-339.353388</v>
      </c>
      <c r="R200">
        <f t="shared" si="11"/>
        <v>-8.5557888361646545E-2</v>
      </c>
    </row>
    <row r="201" spans="6:18" x14ac:dyDescent="0.25">
      <c r="F201">
        <v>1.89</v>
      </c>
      <c r="G201">
        <v>0</v>
      </c>
      <c r="H201">
        <v>0</v>
      </c>
      <c r="I201">
        <v>-185.58</v>
      </c>
      <c r="J201">
        <v>-185.58</v>
      </c>
      <c r="K201" s="1">
        <v>1.5133699999999999E-20</v>
      </c>
      <c r="L201">
        <v>4.4206799999999997E-2</v>
      </c>
      <c r="M201">
        <v>-8.3500000000000005E-2</v>
      </c>
      <c r="N201">
        <v>-8.3500000000000005E-2</v>
      </c>
      <c r="O201">
        <f t="shared" si="8"/>
        <v>-371.16</v>
      </c>
      <c r="P201">
        <f t="shared" si="9"/>
        <v>-8.3500000000000005E-2</v>
      </c>
      <c r="Q201">
        <f t="shared" si="10"/>
        <v>-340.16813999999999</v>
      </c>
      <c r="R201">
        <f t="shared" si="11"/>
        <v>-8.7193211702377371E-2</v>
      </c>
    </row>
    <row r="202" spans="6:18" x14ac:dyDescent="0.25">
      <c r="F202">
        <v>1.9</v>
      </c>
      <c r="G202">
        <v>0</v>
      </c>
      <c r="H202">
        <v>0</v>
      </c>
      <c r="I202">
        <v>-186.33099999999999</v>
      </c>
      <c r="J202">
        <v>-186.33099999999999</v>
      </c>
      <c r="K202" s="1">
        <v>1.5591600000000001E-20</v>
      </c>
      <c r="L202">
        <v>4.50616E-2</v>
      </c>
      <c r="M202">
        <v>-8.5000000000000006E-2</v>
      </c>
      <c r="N202">
        <v>-8.5000000000000006E-2</v>
      </c>
      <c r="O202">
        <f t="shared" si="8"/>
        <v>-372.66199999999998</v>
      </c>
      <c r="P202">
        <f t="shared" si="9"/>
        <v>-8.5000000000000006E-2</v>
      </c>
      <c r="Q202">
        <f t="shared" si="10"/>
        <v>-340.98572999999999</v>
      </c>
      <c r="R202">
        <f t="shared" si="11"/>
        <v>-8.8831213706615703E-2</v>
      </c>
    </row>
    <row r="203" spans="6:18" x14ac:dyDescent="0.25">
      <c r="F203">
        <v>1.91</v>
      </c>
      <c r="G203">
        <v>0</v>
      </c>
      <c r="H203">
        <v>0</v>
      </c>
      <c r="I203">
        <v>-187.08500000000001</v>
      </c>
      <c r="J203">
        <v>-187.08500000000001</v>
      </c>
      <c r="K203" s="1">
        <v>1.5824199999999999E-20</v>
      </c>
      <c r="L203">
        <v>4.5918399999999998E-2</v>
      </c>
      <c r="M203">
        <v>-8.6499999999999994E-2</v>
      </c>
      <c r="N203">
        <v>-8.6499999999999994E-2</v>
      </c>
      <c r="O203">
        <f t="shared" si="8"/>
        <v>-374.17</v>
      </c>
      <c r="P203">
        <f t="shared" si="9"/>
        <v>-8.6499999999999994E-2</v>
      </c>
      <c r="Q203">
        <f t="shared" si="10"/>
        <v>-341.80429500000002</v>
      </c>
      <c r="R203">
        <f t="shared" si="11"/>
        <v>-9.0471903164075676E-2</v>
      </c>
    </row>
    <row r="204" spans="6:18" x14ac:dyDescent="0.25">
      <c r="F204">
        <v>1.92</v>
      </c>
      <c r="G204">
        <v>0</v>
      </c>
      <c r="H204">
        <v>0</v>
      </c>
      <c r="I204">
        <v>-187.84200000000001</v>
      </c>
      <c r="J204">
        <v>-187.84200000000001</v>
      </c>
      <c r="K204" s="1">
        <v>1.66777E-20</v>
      </c>
      <c r="L204">
        <v>4.6777300000000001E-2</v>
      </c>
      <c r="M204">
        <v>-8.7999999999999995E-2</v>
      </c>
      <c r="N204">
        <v>-8.7999999999999995E-2</v>
      </c>
      <c r="O204">
        <f t="shared" ref="O204:O212" si="12">SUM(I204:J204)</f>
        <v>-375.68400000000003</v>
      </c>
      <c r="P204">
        <f t="shared" ref="P204:P212" si="13">M204</f>
        <v>-8.7999999999999995E-2</v>
      </c>
      <c r="Q204">
        <f t="shared" ref="Q204:Q212" si="14">O204*(1+P204)</f>
        <v>-342.62380800000005</v>
      </c>
      <c r="R204">
        <f t="shared" ref="R204:R212" si="15">LN(1+P204)</f>
        <v>-9.2115288907805626E-2</v>
      </c>
    </row>
    <row r="205" spans="6:18" x14ac:dyDescent="0.25">
      <c r="F205">
        <v>1.93</v>
      </c>
      <c r="G205">
        <v>0</v>
      </c>
      <c r="H205">
        <v>0</v>
      </c>
      <c r="I205">
        <v>-188.602</v>
      </c>
      <c r="J205">
        <v>-188.602</v>
      </c>
      <c r="K205" s="1">
        <v>1.60656E-20</v>
      </c>
      <c r="L205">
        <v>4.7638300000000001E-2</v>
      </c>
      <c r="M205">
        <v>-8.9499999999999996E-2</v>
      </c>
      <c r="N205">
        <v>-8.9499999999999996E-2</v>
      </c>
      <c r="O205">
        <f t="shared" si="12"/>
        <v>-377.20400000000001</v>
      </c>
      <c r="P205">
        <f t="shared" si="13"/>
        <v>-8.9499999999999996E-2</v>
      </c>
      <c r="Q205">
        <f t="shared" si="14"/>
        <v>-343.44424199999997</v>
      </c>
      <c r="R205">
        <f t="shared" si="15"/>
        <v>-9.3761379814474438E-2</v>
      </c>
    </row>
    <row r="206" spans="6:18" x14ac:dyDescent="0.25">
      <c r="F206">
        <v>1.94</v>
      </c>
      <c r="G206">
        <v>0</v>
      </c>
      <c r="H206">
        <v>0</v>
      </c>
      <c r="I206">
        <v>-189.36500000000001</v>
      </c>
      <c r="J206">
        <v>-189.36500000000001</v>
      </c>
      <c r="K206" s="1">
        <v>1.6782599999999999E-20</v>
      </c>
      <c r="L206">
        <v>4.8501500000000003E-2</v>
      </c>
      <c r="M206">
        <v>-9.0999999999999998E-2</v>
      </c>
      <c r="N206">
        <v>-9.0999999999999998E-2</v>
      </c>
      <c r="O206">
        <f t="shared" si="12"/>
        <v>-378.73</v>
      </c>
      <c r="P206">
        <f t="shared" si="13"/>
        <v>-9.0999999999999998E-2</v>
      </c>
      <c r="Q206">
        <f t="shared" si="14"/>
        <v>-344.26557000000003</v>
      </c>
      <c r="R206">
        <f t="shared" si="15"/>
        <v>-9.5410184804658182E-2</v>
      </c>
    </row>
    <row r="207" spans="6:18" x14ac:dyDescent="0.25">
      <c r="F207">
        <v>1.95</v>
      </c>
      <c r="G207">
        <v>0</v>
      </c>
      <c r="H207">
        <v>0</v>
      </c>
      <c r="I207">
        <v>-190.13200000000001</v>
      </c>
      <c r="J207">
        <v>-190.13200000000001</v>
      </c>
      <c r="K207" s="1">
        <v>1.8302200000000001E-20</v>
      </c>
      <c r="L207">
        <v>4.9366800000000002E-2</v>
      </c>
      <c r="M207">
        <v>-9.2499999999999999E-2</v>
      </c>
      <c r="N207">
        <v>-9.2499999999999999E-2</v>
      </c>
      <c r="O207">
        <f t="shared" si="12"/>
        <v>-380.26400000000001</v>
      </c>
      <c r="P207">
        <f t="shared" si="13"/>
        <v>-9.2499999999999999E-2</v>
      </c>
      <c r="Q207">
        <f t="shared" si="14"/>
        <v>-345.08958000000001</v>
      </c>
      <c r="R207">
        <f t="shared" si="15"/>
        <v>-9.706171284313124E-2</v>
      </c>
    </row>
    <row r="208" spans="6:18" x14ac:dyDescent="0.25">
      <c r="F208">
        <v>1.96</v>
      </c>
      <c r="G208">
        <v>0</v>
      </c>
      <c r="H208">
        <v>0</v>
      </c>
      <c r="I208">
        <v>-190.90199999999999</v>
      </c>
      <c r="J208">
        <v>-190.90199999999999</v>
      </c>
      <c r="K208" s="1">
        <v>1.9128099999999999E-20</v>
      </c>
      <c r="L208">
        <v>5.0234300000000003E-2</v>
      </c>
      <c r="M208">
        <v>-9.4E-2</v>
      </c>
      <c r="N208">
        <v>-9.4E-2</v>
      </c>
      <c r="O208">
        <f t="shared" si="12"/>
        <v>-381.80399999999997</v>
      </c>
      <c r="P208">
        <f t="shared" si="13"/>
        <v>-9.4E-2</v>
      </c>
      <c r="Q208">
        <f t="shared" si="14"/>
        <v>-345.914424</v>
      </c>
      <c r="R208">
        <f t="shared" si="15"/>
        <v>-9.8715972939157695E-2</v>
      </c>
    </row>
    <row r="209" spans="6:18" x14ac:dyDescent="0.25">
      <c r="F209">
        <v>1.97</v>
      </c>
      <c r="G209">
        <v>0</v>
      </c>
      <c r="H209">
        <v>0</v>
      </c>
      <c r="I209">
        <v>-191.67599999999999</v>
      </c>
      <c r="J209">
        <v>-191.67599999999999</v>
      </c>
      <c r="K209" s="1">
        <v>1.7918800000000001E-20</v>
      </c>
      <c r="L209">
        <v>5.1103900000000001E-2</v>
      </c>
      <c r="M209">
        <v>-9.5500000000000002E-2</v>
      </c>
      <c r="N209">
        <v>-9.5500000000000002E-2</v>
      </c>
      <c r="O209">
        <f t="shared" si="12"/>
        <v>-383.35199999999998</v>
      </c>
      <c r="P209">
        <f t="shared" si="13"/>
        <v>-9.5500000000000002E-2</v>
      </c>
      <c r="Q209">
        <f t="shared" si="14"/>
        <v>-346.74188399999997</v>
      </c>
      <c r="R209">
        <f t="shared" si="15"/>
        <v>-0.10037297414678727</v>
      </c>
    </row>
    <row r="210" spans="6:18" x14ac:dyDescent="0.25">
      <c r="F210">
        <v>1.98</v>
      </c>
      <c r="G210">
        <v>0</v>
      </c>
      <c r="H210">
        <v>0</v>
      </c>
      <c r="I210">
        <v>-192.453</v>
      </c>
      <c r="J210">
        <v>-192.453</v>
      </c>
      <c r="K210" s="1">
        <v>1.9030799999999999E-20</v>
      </c>
      <c r="L210">
        <v>5.19757E-2</v>
      </c>
      <c r="M210">
        <v>-9.7000000000000003E-2</v>
      </c>
      <c r="N210">
        <v>-9.7000000000000003E-2</v>
      </c>
      <c r="O210">
        <f t="shared" si="12"/>
        <v>-384.90600000000001</v>
      </c>
      <c r="P210">
        <f t="shared" si="13"/>
        <v>-9.7000000000000003E-2</v>
      </c>
      <c r="Q210">
        <f t="shared" si="14"/>
        <v>-347.57011800000004</v>
      </c>
      <c r="R210">
        <f t="shared" si="15"/>
        <v>-0.10203272556515161</v>
      </c>
    </row>
    <row r="211" spans="6:18" x14ac:dyDescent="0.25">
      <c r="F211">
        <v>1.99</v>
      </c>
      <c r="G211">
        <v>0</v>
      </c>
      <c r="H211">
        <v>0</v>
      </c>
      <c r="I211">
        <v>-193.233</v>
      </c>
      <c r="J211">
        <v>-193.233</v>
      </c>
      <c r="K211" s="1">
        <v>1.89845E-20</v>
      </c>
      <c r="L211">
        <v>5.2849599999999997E-2</v>
      </c>
      <c r="M211">
        <v>-9.8500000000000004E-2</v>
      </c>
      <c r="N211">
        <v>-9.8500000000000004E-2</v>
      </c>
      <c r="O211">
        <f t="shared" si="12"/>
        <v>-386.46600000000001</v>
      </c>
      <c r="P211">
        <f t="shared" si="13"/>
        <v>-9.8500000000000004E-2</v>
      </c>
      <c r="Q211">
        <f t="shared" si="14"/>
        <v>-348.39909899999998</v>
      </c>
      <c r="R211">
        <f t="shared" si="15"/>
        <v>-0.10369523633876512</v>
      </c>
    </row>
    <row r="212" spans="6:18" x14ac:dyDescent="0.25">
      <c r="F212">
        <v>2</v>
      </c>
      <c r="G212">
        <v>0</v>
      </c>
      <c r="H212">
        <v>0</v>
      </c>
      <c r="I212">
        <v>-194.01599999999999</v>
      </c>
      <c r="J212">
        <v>-194.01599999999999</v>
      </c>
      <c r="K212" s="1">
        <v>1.9300100000000001E-20</v>
      </c>
      <c r="L212">
        <v>5.3725799999999997E-2</v>
      </c>
      <c r="M212">
        <v>-0.1</v>
      </c>
      <c r="N212">
        <v>-0.1</v>
      </c>
      <c r="O212">
        <f t="shared" si="12"/>
        <v>-388.03199999999998</v>
      </c>
      <c r="P212">
        <f t="shared" si="13"/>
        <v>-0.1</v>
      </c>
      <c r="Q212">
        <f t="shared" si="14"/>
        <v>-349.22879999999998</v>
      </c>
      <c r="R212">
        <f t="shared" si="15"/>
        <v>-0.10536051565782628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w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 Qin</dc:creator>
  <cp:lastModifiedBy>Shipin Qin</cp:lastModifiedBy>
  <dcterms:created xsi:type="dcterms:W3CDTF">2025-04-05T05:46:08Z</dcterms:created>
  <dcterms:modified xsi:type="dcterms:W3CDTF">2025-04-05T06:07:30Z</dcterms:modified>
</cp:coreProperties>
</file>