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E793BF2B-1F99-1A4D-B172-C3593938972C}" xr6:coauthVersionLast="47" xr6:coauthVersionMax="47" xr10:uidLastSave="{00000000-0000-0000-0000-000000000000}"/>
  <bookViews>
    <workbookView xWindow="0" yWindow="760" windowWidth="34560" windowHeight="19900" xr2:uid="{E6F8C12D-1DBD-D447-8BFA-CD4A720C84FC}"/>
  </bookViews>
  <sheets>
    <sheet name="Sheet1" sheetId="3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37" l="1" a="1"/>
  <c r="P17" i="37" s="1"/>
  <c r="P18" i="37" a="1"/>
  <c r="P18" i="37" s="1"/>
  <c r="C17" i="37" a="1"/>
  <c r="C17" i="37" s="1"/>
  <c r="S17" i="37" a="1"/>
  <c r="S17" i="37" s="1"/>
  <c r="I17" i="37" a="1"/>
  <c r="I17" i="37" s="1"/>
  <c r="E18" i="37" a="1"/>
  <c r="E18" i="37" s="1"/>
  <c r="G18" i="37" a="1"/>
  <c r="G18" i="37" s="1"/>
  <c r="H18" i="37"/>
  <c r="I18" i="37" a="1"/>
  <c r="I18" i="37" s="1"/>
  <c r="J18" i="37"/>
  <c r="N18" i="37"/>
  <c r="O18" i="37" a="1"/>
  <c r="O18" i="37" s="1"/>
  <c r="T18" i="37" a="1"/>
  <c r="T18" i="37" s="1"/>
  <c r="A19" i="37"/>
  <c r="B19" i="37"/>
  <c r="C19" i="37" a="1"/>
  <c r="C19" i="37" s="1"/>
  <c r="D19" i="37"/>
  <c r="E19" i="37" a="1"/>
  <c r="E19" i="37" s="1"/>
  <c r="F19" i="37"/>
  <c r="M19" i="37" a="1"/>
  <c r="M19" i="37" s="1"/>
  <c r="N19" i="37"/>
  <c r="O19" i="37" a="1"/>
  <c r="O19" i="37" s="1"/>
  <c r="P19" i="37" a="1"/>
  <c r="P19" i="37" s="1"/>
  <c r="T19" i="37" a="1"/>
  <c r="T19" i="37" s="1"/>
  <c r="U19" i="37" a="1"/>
  <c r="U19" i="37" s="1"/>
  <c r="R17" i="37" a="1"/>
  <c r="R17" i="37" s="1"/>
  <c r="N17" i="37"/>
  <c r="K17" i="37" a="1"/>
  <c r="K17" i="37" s="1"/>
  <c r="M17" i="37" a="1"/>
  <c r="M17" i="37" s="1"/>
  <c r="G17" i="37" a="1"/>
  <c r="G17" i="37" s="1"/>
  <c r="L17" i="37"/>
  <c r="H17" i="37"/>
  <c r="A15" i="37"/>
  <c r="A18" i="37" s="1"/>
  <c r="O17" i="37" l="1" a="1"/>
  <c r="O17" i="37" s="1"/>
  <c r="L19" i="37"/>
  <c r="S18" i="37" a="1"/>
  <c r="S18" i="37" s="1"/>
  <c r="F18" i="37"/>
  <c r="D17" i="37"/>
  <c r="K19" i="37" a="1"/>
  <c r="K19" i="37" s="1"/>
  <c r="R18" i="37" a="1"/>
  <c r="R18" i="37" s="1"/>
  <c r="F17" i="37"/>
  <c r="Q17" i="37" a="1"/>
  <c r="Q17" i="37" s="1"/>
  <c r="J19" i="37"/>
  <c r="Q18" i="37" a="1"/>
  <c r="Q18" i="37" s="1"/>
  <c r="D18" i="37"/>
  <c r="C18" i="37" a="1"/>
  <c r="C18" i="37" s="1"/>
  <c r="B18" i="37"/>
  <c r="S19" i="37" a="1"/>
  <c r="S19" i="37" s="1"/>
  <c r="I19" i="37" a="1"/>
  <c r="I19" i="37" s="1"/>
  <c r="M18" i="37" a="1"/>
  <c r="M18" i="37" s="1"/>
  <c r="A17" i="37"/>
  <c r="E17" i="37" a="1"/>
  <c r="E17" i="37" s="1"/>
  <c r="T17" i="37" a="1"/>
  <c r="T17" i="37" s="1"/>
  <c r="R19" i="37" a="1"/>
  <c r="R19" i="37" s="1"/>
  <c r="H19" i="37"/>
  <c r="L18" i="37"/>
  <c r="B17" i="37"/>
  <c r="J17" i="37"/>
  <c r="U17" i="37" a="1"/>
  <c r="U17" i="37" s="1"/>
  <c r="Q19" i="37" a="1"/>
  <c r="Q19" i="37" s="1"/>
  <c r="G19" i="37" a="1"/>
  <c r="G19" i="37" s="1"/>
  <c r="U18" i="37" a="1"/>
  <c r="U18" i="37" s="1"/>
  <c r="K18" i="37" a="1"/>
  <c r="K18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<sst xmlns="http://schemas.openxmlformats.org/spreadsheetml/2006/main" count="36" uniqueCount="21">
  <si>
    <t>num_layers</t>
  </si>
  <si>
    <t>exp_num</t>
  </si>
  <si>
    <t>seed</t>
  </si>
  <si>
    <t>dreal_inclusion</t>
  </si>
  <si>
    <t>dreal_inclusion_suc</t>
  </si>
  <si>
    <t>dreal_positive_std</t>
  </si>
  <si>
    <t>dreal_stability_std</t>
  </si>
  <si>
    <t>cpu_inclusion_suc</t>
  </si>
  <si>
    <t>cpu_inclusion</t>
  </si>
  <si>
    <t>gpu_inclusion_suc</t>
  </si>
  <si>
    <t>gpu_inclusion</t>
  </si>
  <si>
    <t>cpu_positive_std</t>
  </si>
  <si>
    <t>gpu_positive_std</t>
  </si>
  <si>
    <t>cpu_stability_std</t>
  </si>
  <si>
    <t>gpu_stability_std</t>
  </si>
  <si>
    <t>dreal_feasibility_suc</t>
  </si>
  <si>
    <t>dreal_feasibility</t>
  </si>
  <si>
    <t>cpu_feasibility_suc</t>
  </si>
  <si>
    <t>cpu_feasibility</t>
  </si>
  <si>
    <t>gpu_feasibility_suc</t>
  </si>
  <si>
    <t>gpu_feasibility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</si>
</sst>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BE87-2CE1-004C-9478-04FC4CE6C5FA}">
  <dimension ref="A1:U19"/>
  <sheetViews>
    <sheetView tabSelected="1" topLeftCell="M2" zoomScale="182" workbookViewId="0">
      <selection activeCell="P17" sqref="P17"/>
    </sheetView>
  </sheetViews>
  <sheetFormatPr baseColWidth="10" defaultRowHeight="16" x14ac:dyDescent="0.2"/>
  <cols>
    <col min="2" max="2" width="17.6640625" customWidth="1"/>
    <col min="3" max="3" width="13.6640625" customWidth="1"/>
    <col min="4" max="4" width="16" customWidth="1"/>
    <col min="5" max="5" width="12.6640625" customWidth="1"/>
    <col min="6" max="6" width="16.83203125" customWidth="1"/>
    <col min="7" max="7" width="12.83203125" customWidth="1"/>
    <col min="8" max="8" width="16.6640625" customWidth="1"/>
    <col min="9" max="9" width="12.5" customWidth="1"/>
    <col min="10" max="10" width="16.83203125" customWidth="1"/>
    <col min="11" max="11" width="12.1640625" customWidth="1"/>
    <col min="12" max="12" width="15.5" customWidth="1"/>
    <col min="13" max="13" width="13.1640625" customWidth="1"/>
    <col min="14" max="14" width="17.6640625" customWidth="1"/>
    <col min="15" max="15" width="14" customWidth="1"/>
    <col min="16" max="16" width="17" customWidth="1"/>
    <col min="17" max="18" width="14.6640625" customWidth="1"/>
    <col min="19" max="19" width="15.1640625" customWidth="1"/>
    <col min="20" max="21" width="14.83203125" customWidth="1"/>
  </cols>
  <sheetData>
    <row r="1" spans="1:21" x14ac:dyDescent="0.2">
      <c r="A1" s="1" t="s">
        <v>0</v>
      </c>
      <c r="B1" s="1" t="s">
        <v>4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</v>
      </c>
      <c r="O1" s="1" t="s">
        <v>1</v>
      </c>
    </row>
    <row r="2" spans="1:21" x14ac:dyDescent="0.2">
      <c r="A2">
        <v>2</v>
      </c>
      <c r="B2">
        <v>1</v>
      </c>
      <c r="C2">
        <v>3820.15888452529</v>
      </c>
      <c r="D2">
        <v>1</v>
      </c>
      <c r="E2">
        <v>5.5259227752685498E-2</v>
      </c>
      <c r="F2">
        <v>1</v>
      </c>
      <c r="G2">
        <v>0.109377861022949</v>
      </c>
      <c r="H2">
        <v>0</v>
      </c>
      <c r="I2">
        <v>0</v>
      </c>
      <c r="J2">
        <v>1</v>
      </c>
      <c r="K2">
        <v>0.73365521430969205</v>
      </c>
      <c r="L2">
        <v>1</v>
      </c>
      <c r="M2">
        <v>0.412328481674194</v>
      </c>
      <c r="N2">
        <v>0</v>
      </c>
      <c r="O2">
        <v>1</v>
      </c>
    </row>
    <row r="3" spans="1:21" x14ac:dyDescent="0.2">
      <c r="A3">
        <v>2</v>
      </c>
      <c r="B3">
        <v>1</v>
      </c>
      <c r="C3">
        <v>4266.6429929733204</v>
      </c>
      <c r="D3">
        <v>1</v>
      </c>
      <c r="E3">
        <v>3.62665653228759E-2</v>
      </c>
      <c r="F3">
        <v>1</v>
      </c>
      <c r="G3">
        <v>0.12814521789550701</v>
      </c>
      <c r="H3">
        <v>0</v>
      </c>
      <c r="I3">
        <v>0</v>
      </c>
      <c r="J3">
        <v>1</v>
      </c>
      <c r="K3">
        <v>0.77828001976013095</v>
      </c>
      <c r="L3">
        <v>1</v>
      </c>
      <c r="M3">
        <v>0.40200829505920399</v>
      </c>
      <c r="N3">
        <v>100</v>
      </c>
      <c r="O3">
        <v>2</v>
      </c>
    </row>
    <row r="4" spans="1:21" x14ac:dyDescent="0.2">
      <c r="A4">
        <v>2</v>
      </c>
      <c r="B4">
        <v>1</v>
      </c>
      <c r="C4">
        <v>2532.4560689926102</v>
      </c>
      <c r="D4">
        <v>1</v>
      </c>
      <c r="E4">
        <v>3.3972501754760701E-2</v>
      </c>
      <c r="F4">
        <v>1</v>
      </c>
      <c r="G4">
        <v>0.12909579277038499</v>
      </c>
      <c r="H4">
        <v>0</v>
      </c>
      <c r="I4">
        <v>0</v>
      </c>
      <c r="J4">
        <v>1</v>
      </c>
      <c r="K4">
        <v>0.86733198165893499</v>
      </c>
      <c r="L4">
        <v>1</v>
      </c>
      <c r="M4">
        <v>0.35200810432433999</v>
      </c>
      <c r="N4">
        <v>200</v>
      </c>
      <c r="O4">
        <v>3</v>
      </c>
    </row>
    <row r="5" spans="1:21" x14ac:dyDescent="0.2">
      <c r="A5">
        <v>2</v>
      </c>
      <c r="B5">
        <v>1</v>
      </c>
      <c r="C5">
        <v>4543.8263599872498</v>
      </c>
      <c r="D5">
        <v>1</v>
      </c>
      <c r="E5">
        <v>3.5165786743164E-2</v>
      </c>
      <c r="F5">
        <v>1</v>
      </c>
      <c r="G5">
        <v>0.12880516052245999</v>
      </c>
      <c r="H5">
        <v>0</v>
      </c>
      <c r="I5">
        <v>0</v>
      </c>
      <c r="J5">
        <v>1</v>
      </c>
      <c r="K5">
        <v>0.84996533393859797</v>
      </c>
      <c r="L5">
        <v>1</v>
      </c>
      <c r="M5">
        <v>0.37685632705688399</v>
      </c>
      <c r="N5">
        <v>300</v>
      </c>
      <c r="O5">
        <v>4</v>
      </c>
    </row>
    <row r="6" spans="1:21" x14ac:dyDescent="0.2">
      <c r="A6">
        <v>3</v>
      </c>
      <c r="B6">
        <v>0</v>
      </c>
      <c r="C6">
        <v>0</v>
      </c>
      <c r="D6">
        <v>1</v>
      </c>
      <c r="E6">
        <v>0.11071276664733801</v>
      </c>
      <c r="F6">
        <v>1</v>
      </c>
      <c r="G6">
        <v>0.159806728363037</v>
      </c>
      <c r="H6">
        <v>0</v>
      </c>
      <c r="I6">
        <v>0</v>
      </c>
      <c r="J6">
        <v>1</v>
      </c>
      <c r="K6">
        <v>6.3359572887420601</v>
      </c>
      <c r="L6">
        <v>1</v>
      </c>
      <c r="M6">
        <v>1.1604533195495601</v>
      </c>
      <c r="N6">
        <v>0</v>
      </c>
      <c r="O6">
        <v>5</v>
      </c>
    </row>
    <row r="7" spans="1:21" x14ac:dyDescent="0.2">
      <c r="A7">
        <v>3</v>
      </c>
      <c r="B7">
        <v>0</v>
      </c>
      <c r="C7">
        <v>0</v>
      </c>
      <c r="D7">
        <v>1</v>
      </c>
      <c r="E7">
        <v>7.0202112197875893E-2</v>
      </c>
      <c r="F7">
        <v>1</v>
      </c>
      <c r="G7">
        <v>0.16474342346191401</v>
      </c>
      <c r="H7">
        <v>0</v>
      </c>
      <c r="I7">
        <v>0</v>
      </c>
      <c r="J7">
        <v>1</v>
      </c>
      <c r="K7">
        <v>6.0033383369445801</v>
      </c>
      <c r="L7">
        <v>1</v>
      </c>
      <c r="M7">
        <v>1.1555263996124201</v>
      </c>
      <c r="N7">
        <v>100</v>
      </c>
      <c r="O7">
        <v>6</v>
      </c>
    </row>
    <row r="8" spans="1:21" x14ac:dyDescent="0.2">
      <c r="A8">
        <v>3</v>
      </c>
      <c r="B8">
        <v>0</v>
      </c>
      <c r="C8">
        <v>0</v>
      </c>
      <c r="D8">
        <v>1</v>
      </c>
      <c r="E8">
        <v>0.106157779693603</v>
      </c>
      <c r="F8">
        <v>1</v>
      </c>
      <c r="G8">
        <v>0.15843439102172799</v>
      </c>
      <c r="H8">
        <v>0</v>
      </c>
      <c r="I8">
        <v>0</v>
      </c>
      <c r="J8">
        <v>1</v>
      </c>
      <c r="K8">
        <v>6.0201988220214799</v>
      </c>
      <c r="L8">
        <v>1</v>
      </c>
      <c r="M8">
        <v>1.1301288604736299</v>
      </c>
      <c r="N8">
        <v>200</v>
      </c>
      <c r="O8">
        <v>7</v>
      </c>
    </row>
    <row r="9" spans="1:21" x14ac:dyDescent="0.2">
      <c r="A9">
        <v>3</v>
      </c>
      <c r="B9">
        <v>0</v>
      </c>
      <c r="C9">
        <v>0</v>
      </c>
      <c r="D9">
        <v>1</v>
      </c>
      <c r="E9">
        <v>8.13877582550048E-2</v>
      </c>
      <c r="F9">
        <v>1</v>
      </c>
      <c r="G9">
        <v>0.11827039718627901</v>
      </c>
      <c r="H9">
        <v>0</v>
      </c>
      <c r="I9">
        <v>0</v>
      </c>
      <c r="J9">
        <v>1</v>
      </c>
      <c r="K9">
        <v>6.1670665740966797</v>
      </c>
      <c r="L9">
        <v>1</v>
      </c>
      <c r="M9">
        <v>1.14955902099609</v>
      </c>
      <c r="N9">
        <v>300</v>
      </c>
      <c r="O9">
        <v>8</v>
      </c>
    </row>
    <row r="10" spans="1:21" x14ac:dyDescent="0.2">
      <c r="A10">
        <v>4</v>
      </c>
      <c r="B10">
        <v>0</v>
      </c>
      <c r="C10">
        <v>0</v>
      </c>
      <c r="D10">
        <v>1</v>
      </c>
      <c r="E10">
        <v>0.124719858169555</v>
      </c>
      <c r="F10">
        <v>1</v>
      </c>
      <c r="G10">
        <v>0.12543988227844199</v>
      </c>
      <c r="H10">
        <v>0</v>
      </c>
      <c r="I10">
        <v>0</v>
      </c>
      <c r="J10">
        <v>1</v>
      </c>
      <c r="K10">
        <v>16.690310239791799</v>
      </c>
      <c r="L10">
        <v>1</v>
      </c>
      <c r="M10">
        <v>2.1453514099121</v>
      </c>
      <c r="N10">
        <v>0</v>
      </c>
      <c r="O10">
        <v>9</v>
      </c>
    </row>
    <row r="11" spans="1:21" x14ac:dyDescent="0.2">
      <c r="A11">
        <v>4</v>
      </c>
      <c r="B11">
        <v>0</v>
      </c>
      <c r="C11">
        <v>0</v>
      </c>
      <c r="D11">
        <v>1</v>
      </c>
      <c r="E11">
        <v>0.13315391540527299</v>
      </c>
      <c r="F11">
        <v>1</v>
      </c>
      <c r="G11">
        <v>0.17728233337402299</v>
      </c>
      <c r="H11">
        <v>0</v>
      </c>
      <c r="I11">
        <v>0</v>
      </c>
      <c r="J11">
        <v>1</v>
      </c>
      <c r="K11">
        <v>16.720914363860999</v>
      </c>
      <c r="L11">
        <v>1</v>
      </c>
      <c r="M11">
        <v>2.1088154315948402</v>
      </c>
      <c r="N11">
        <v>100</v>
      </c>
      <c r="O11">
        <v>10</v>
      </c>
    </row>
    <row r="12" spans="1:21" x14ac:dyDescent="0.2">
      <c r="A12">
        <v>4</v>
      </c>
      <c r="B12">
        <v>0</v>
      </c>
      <c r="C12">
        <v>0</v>
      </c>
      <c r="D12">
        <v>1</v>
      </c>
      <c r="E12">
        <v>0.17649340629577601</v>
      </c>
      <c r="F12">
        <v>1</v>
      </c>
      <c r="G12">
        <v>0.18838763236999501</v>
      </c>
      <c r="H12">
        <v>0</v>
      </c>
      <c r="I12">
        <v>0</v>
      </c>
      <c r="J12">
        <v>1</v>
      </c>
      <c r="K12">
        <v>15.586296081542899</v>
      </c>
      <c r="L12">
        <v>1</v>
      </c>
      <c r="M12">
        <v>2.0418350696563698</v>
      </c>
      <c r="N12">
        <v>200</v>
      </c>
      <c r="O12">
        <v>11</v>
      </c>
    </row>
    <row r="13" spans="1:21" x14ac:dyDescent="0.2">
      <c r="A13">
        <v>4</v>
      </c>
      <c r="B13">
        <v>0</v>
      </c>
      <c r="C13">
        <v>0</v>
      </c>
      <c r="D13">
        <v>1</v>
      </c>
      <c r="E13">
        <v>0.18110227584838801</v>
      </c>
      <c r="F13">
        <v>1</v>
      </c>
      <c r="G13">
        <v>0.18572282791137601</v>
      </c>
      <c r="H13">
        <v>0</v>
      </c>
      <c r="I13">
        <v>0</v>
      </c>
      <c r="J13">
        <v>1</v>
      </c>
      <c r="K13">
        <v>18.120283365249598</v>
      </c>
      <c r="L13">
        <v>1</v>
      </c>
      <c r="M13">
        <v>2.2245230674743599</v>
      </c>
      <c r="N13">
        <v>300</v>
      </c>
      <c r="O13">
        <v>12</v>
      </c>
    </row>
    <row r="15" spans="1:21" x14ac:dyDescent="0.2">
      <c r="A15">
        <f>ROW()+2</f>
        <v>17</v>
      </c>
    </row>
    <row r="16" spans="1:21" x14ac:dyDescent="0.2">
      <c r="A16" s="1" t="s">
        <v>0</v>
      </c>
      <c r="B16" s="1" t="s">
        <v>4</v>
      </c>
      <c r="C16" s="1" t="s">
        <v>3</v>
      </c>
      <c r="D16" s="1" t="s">
        <v>7</v>
      </c>
      <c r="E16" s="1" t="s">
        <v>8</v>
      </c>
      <c r="F16" s="1" t="s">
        <v>9</v>
      </c>
      <c r="G16" s="1" t="s">
        <v>10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  <c r="M16" s="1" t="s">
        <v>20</v>
      </c>
      <c r="N16" s="1" t="s">
        <v>2</v>
      </c>
      <c r="O16" s="1" t="s">
        <v>1</v>
      </c>
      <c r="P16" s="1" t="s">
        <v>5</v>
      </c>
      <c r="Q16" s="1" t="s">
        <v>11</v>
      </c>
      <c r="R16" s="1" t="s">
        <v>12</v>
      </c>
      <c r="S16" s="1" t="s">
        <v>6</v>
      </c>
      <c r="T16" s="1" t="s">
        <v>13</v>
      </c>
      <c r="U16" s="1" t="s">
        <v>14</v>
      </c>
    </row>
    <row r="17" spans="1:21" x14ac:dyDescent="0.2">
      <c r="A17">
        <f ca="1">AVERAGE(OFFSET(A$2,(ROW()-$A$15)*4,0,4,1))</f>
        <v>2</v>
      </c>
      <c r="B17">
        <f ca="1">AVERAGE(OFFSET(B$2,(ROW()-$A$15)*4,0,4,1))</f>
        <v>1</v>
      </c>
      <c r="C17" cm="1">
        <f t="array" aca="1" ref="C17" ca="1">SUM(OFFSET($B$2,(ROW()-$A$15)*4,0,4,1)*OFFSET($C$2,(ROW()-$A$15)*4,0,4,1))/SUM(OFFSET($B$2,(ROW()-$A$15)*4,0,4,1))/3600</f>
        <v>1.0529919657276714</v>
      </c>
      <c r="D17">
        <f ca="1">AVERAGE(OFFSET(D$2,(ROW()-$A$15)*4,0,4,1))</f>
        <v>1</v>
      </c>
      <c r="E17" cm="1">
        <f t="array" aca="1" ref="E17" ca="1">SUM(OFFSET($D$2,(ROW()-$A$15)*4,0,4,1)*OFFSET($E$2,(ROW()-$A$15)*4,0,4,1))/SUM(OFFSET($D$2,(ROW()-$A$15)*4,0,4,1))</f>
        <v>4.0166020393371527E-2</v>
      </c>
      <c r="F17">
        <f ca="1">AVERAGE(OFFSET(F$2,(ROW()-$A$15)*4,0,4,1))</f>
        <v>1</v>
      </c>
      <c r="G17" cm="1">
        <f t="array" aca="1" ref="G17" ca="1">SUM(OFFSET($F$2,(ROW()-$A$15)*4,0,4,1)*OFFSET($G$2,(ROW()-$A$15)*4,0,4,1))/SUM(OFFSET($F$2,(ROW()-$A$15)*4,0,4,1))</f>
        <v>0.12385600805282525</v>
      </c>
      <c r="H17">
        <f ca="1">AVERAGE(OFFSET(H$2,(ROW()-$A$15)*4,0,4,1))</f>
        <v>0</v>
      </c>
      <c r="I17" t="e" cm="1">
        <f t="array" aca="1" ref="I17" ca="1">SUM(OFFSET($H$2,(ROW()-$A$15)*4,0,4,1)*OFFSET($I$2,(ROW()-$A$15)*4,0,4,1))/SUM(OFFSET($H$2,(ROW()-$A$15)*4,0,4,1))/3600</f>
        <v>#DIV/0!</v>
      </c>
      <c r="J17">
        <f ca="1">AVERAGE(OFFSET(J$2,(ROW()-$A$15)*4,0,4,1))</f>
        <v>1</v>
      </c>
      <c r="K17" cm="1">
        <f t="array" aca="1" ref="K17" ca="1">SUM(OFFSET($J$2,(ROW()-$A$15)*4,0,4,1)*OFFSET($K$2,(ROW()-$A$15)*4,0,4,1))/SUM(OFFSET($J$2,(ROW()-$A$15)*4,0,4,1))</f>
        <v>0.80730813741683893</v>
      </c>
      <c r="L17">
        <f ca="1">AVERAGE(OFFSET(L$2,(ROW()-$A$15)*4,0,4,1))</f>
        <v>1</v>
      </c>
      <c r="M17" cm="1">
        <f t="array" aca="1" ref="M17" ca="1">SUM(OFFSET($L$2,(ROW()-$A$15)*4,0,4,1)*OFFSET($M$2,(ROW()-$A$15)*4,0,4,1))/SUM(OFFSET($L$2,(ROW()-$A$15)*4,0,4,1))</f>
        <v>0.38580030202865545</v>
      </c>
      <c r="N17">
        <f ca="1">AVERAGE(OFFSET(N$2,(ROW()-$A$15)*4,0,4,1))</f>
        <v>150</v>
      </c>
      <c r="O17" cm="1">
        <f t="array" aca="1" ref="O17" ca="1">SUM(OFFSET($N$2,(ROW()-$A$15)*4,0,4,1)*OFFSET($O$2,(ROW()-$A$15)*4,0,4,1))/SUM(OFFSET($N$2,(ROW()-$A$15)*4,0,4,1))</f>
        <v>3.3333333333333335</v>
      </c>
      <c r="P17" cm="1">
        <f t="array" aca="1" ref="P17" ca="1">STDEV(
  IF(
     OFFSET($B$2, (ROW()-$A$15)*4, 0, 4, 1)&lt;&gt;0,
     OFFSET($C$2, (ROW()-$A$15)*4, 0, 4, 1)
  )
)/3600</f>
        <v>0.24729850270616868</v>
      </c>
      <c r="Q17" cm="1">
        <f t="array" aca="1" ref="Q17" ca="1">STDEV(
  IF(
     OFFSET($D$2, (ROW()-$A$15)*4, 0, 4, 1)&lt;&gt;0,
     OFFSET($E$2, (ROW()-$A$15)*4, 0, 4, 1)
  )
)</f>
        <v>1.0105653004161441E-2</v>
      </c>
      <c r="R17" cm="1">
        <f t="array" aca="1" ref="R17" ca="1">STDEV(
  IF(
     OFFSET($F$2, (ROW()-$A$15)*4, 0, 4, 1)&lt;&gt;0,
     OFFSET($G$2, (ROW()-$A$15)*4, 0, 4, 1)
  )
)</f>
        <v>9.6602884109350303E-3</v>
      </c>
      <c r="S17" t="e" cm="1">
        <f t="array" aca="1" ref="S17" ca="1">STDEV(
  IF(
     OFFSET($H$2, (ROW()-$A$15)*4, 0, 4, 1)&lt;&gt;0,
     OFFSET($I$2, (ROW()-$A$15)*4, 0, 4, 1)
  )
)/3600</f>
        <v>#DIV/0!</v>
      </c>
      <c r="T17" cm="1">
        <f t="array" aca="1" ref="T17" ca="1">STDEV(
  IF(
     OFFSET($J$2, (ROW()-$A$15)*4, 0, 4, 1)&lt;&gt;0,
     OFFSET($K$2, (ROW()-$A$15)*4, 0, 4, 1)
  )
)</f>
        <v>6.242297384140541E-2</v>
      </c>
      <c r="U17" cm="1">
        <f t="array" aca="1" ref="U17" ca="1">STDEV(
  IF(
     OFFSET($L$2, (ROW()-$A$15)*4, 0, 4, 1)&lt;&gt;0,
     OFFSET($M$2, (ROW()-$A$15)*4, 0, 4, 1)
  )
)</f>
        <v>2.7008336166003104E-2</v>
      </c>
    </row>
    <row r="18" spans="1:21" x14ac:dyDescent="0.2">
      <c r="A18">
        <f t="shared" ref="A18:B19" ca="1" si="0">AVERAGE(OFFSET(A$2,(ROW()-$A$15)*4,0,4,1))</f>
        <v>3</v>
      </c>
      <c r="B18">
        <f t="shared" ca="1" si="0"/>
        <v>0</v>
      </c>
      <c r="C18" t="e" cm="1">
        <f t="array" aca="1" ref="C18" ca="1">SUM(OFFSET($B$2,(ROW()-$A$15)*4,0,4,1)*OFFSET($C$2,(ROW()-$A$15)*4,0,4,1))/SUM(OFFSET($B$2,(ROW()-$A$15)*4,0,4,1))</f>
        <v>#DIV/0!</v>
      </c>
      <c r="D18">
        <f t="shared" ref="D18:D19" ca="1" si="1">AVERAGE(OFFSET(D$2,(ROW()-$A$15)*4,0,4,1))</f>
        <v>1</v>
      </c>
      <c r="E18" cm="1">
        <f t="array" aca="1" ref="E18" ca="1">SUM(OFFSET($D$2,(ROW()-$A$15)*4,0,4,1)*OFFSET($E$2,(ROW()-$A$15)*4,0,4,1))/SUM(OFFSET($D$2,(ROW()-$A$15)*4,0,4,1))</f>
        <v>9.2115104198455422E-2</v>
      </c>
      <c r="F18">
        <f t="shared" ref="F18:F19" ca="1" si="2">AVERAGE(OFFSET(F$2,(ROW()-$A$15)*4,0,4,1))</f>
        <v>1</v>
      </c>
      <c r="G18" cm="1">
        <f t="array" aca="1" ref="G18" ca="1">SUM(OFFSET($F$2,(ROW()-$A$15)*4,0,4,1)*OFFSET($G$2,(ROW()-$A$15)*4,0,4,1))/SUM(OFFSET($F$2,(ROW()-$A$15)*4,0,4,1))</f>
        <v>0.1503137350082395</v>
      </c>
      <c r="H18">
        <f t="shared" ref="H18:H19" ca="1" si="3">AVERAGE(OFFSET(H$2,(ROW()-$A$15)*4,0,4,1))</f>
        <v>0</v>
      </c>
      <c r="I18" t="e" cm="1">
        <f t="array" aca="1" ref="I18" ca="1">SUM(OFFSET($H$2,(ROW()-$A$15)*4,0,4,1)*OFFSET($I$2,(ROW()-$A$15)*4,0,4,1))/SUM(OFFSET($H$2,(ROW()-$A$15)*4,0,4,1))</f>
        <v>#DIV/0!</v>
      </c>
      <c r="J18">
        <f t="shared" ref="J18:J19" ca="1" si="4">AVERAGE(OFFSET(J$2,(ROW()-$A$15)*4,0,4,1))</f>
        <v>1</v>
      </c>
      <c r="K18" cm="1">
        <f t="array" aca="1" ref="K18" ca="1">SUM(OFFSET($J$2,(ROW()-$A$15)*4,0,4,1)*OFFSET($K$2,(ROW()-$A$15)*4,0,4,1))/SUM(OFFSET($J$2,(ROW()-$A$15)*4,0,4,1))</f>
        <v>6.1316402554511997</v>
      </c>
      <c r="L18">
        <f t="shared" ref="L18:L19" ca="1" si="5">AVERAGE(OFFSET(L$2,(ROW()-$A$15)*4,0,4,1))</f>
        <v>1</v>
      </c>
      <c r="M18" cm="1">
        <f t="array" aca="1" ref="M18" ca="1">SUM(OFFSET($L$2,(ROW()-$A$15)*4,0,4,1)*OFFSET($M$2,(ROW()-$A$15)*4,0,4,1))/SUM(OFFSET($L$2,(ROW()-$A$15)*4,0,4,1))</f>
        <v>1.1489169001579251</v>
      </c>
      <c r="N18">
        <f t="shared" ref="N18:N19" ca="1" si="6">AVERAGE(OFFSET(N$2,(ROW()-$A$15)*4,0,4,1))</f>
        <v>150</v>
      </c>
      <c r="O18" cm="1">
        <f t="array" aca="1" ref="O18" ca="1">SUM(OFFSET($N$2,(ROW()-$A$15)*4,0,4,1)*OFFSET($O$2,(ROW()-$A$15)*4,0,4,1))/SUM(OFFSET($N$2,(ROW()-$A$15)*4,0,4,1))</f>
        <v>7.333333333333333</v>
      </c>
      <c r="P18" t="e" cm="1">
        <f t="array" aca="1" ref="P18" ca="1">STDEV(
  IF(
     OFFSET($B$2, (ROW()-$A$15)*4, 0, 4, 1)&lt;&gt;0,
     OFFSET($C$2, (ROW()-$A$15)*4, 0, 4, 1)
  )
)</f>
        <v>#DIV/0!</v>
      </c>
      <c r="Q18" cm="1">
        <f t="array" aca="1" ref="Q18" ca="1">STDEV(
  IF(
     OFFSET($D$2, (ROW()-$A$15)*4, 0, 4, 1)&lt;&gt;0,
     OFFSET($E$2, (ROW()-$A$15)*4, 0, 4, 1)
  )
)</f>
        <v>1.9479262075623945E-2</v>
      </c>
      <c r="R18" cm="1">
        <f t="array" aca="1" ref="R18" ca="1">STDEV(
  IF(
     OFFSET($F$2, (ROW()-$A$15)*4, 0, 4, 1)&lt;&gt;0,
     OFFSET($G$2, (ROW()-$A$15)*4, 0, 4, 1)
  )
)</f>
        <v>2.1533333729871269E-2</v>
      </c>
      <c r="S18" t="e" cm="1">
        <f t="array" aca="1" ref="S18" ca="1">STDEV(
  IF(
     OFFSET($H$2, (ROW()-$A$15)*4, 0, 4, 1)&lt;&gt;0,
     OFFSET($I$2, (ROW()-$A$15)*4, 0, 4, 1)
  )
)</f>
        <v>#DIV/0!</v>
      </c>
      <c r="T18" cm="1">
        <f t="array" aca="1" ref="T18" ca="1">STDEV(
  IF(
     OFFSET($J$2, (ROW()-$A$15)*4, 0, 4, 1)&lt;&gt;0,
     OFFSET($K$2, (ROW()-$A$15)*4, 0, 4, 1)
  )
)</f>
        <v>0.15479131061195431</v>
      </c>
      <c r="U18" cm="1">
        <f t="array" aca="1" ref="U18" ca="1">STDEV(
  IF(
     OFFSET($L$2, (ROW()-$A$15)*4, 0, 4, 1)&lt;&gt;0,
     OFFSET($M$2, (ROW()-$A$15)*4, 0, 4, 1)
  )
)</f>
        <v>1.3293823249516015E-2</v>
      </c>
    </row>
    <row r="19" spans="1:21" x14ac:dyDescent="0.2">
      <c r="A19">
        <f t="shared" ca="1" si="0"/>
        <v>4</v>
      </c>
      <c r="B19">
        <f t="shared" ca="1" si="0"/>
        <v>0</v>
      </c>
      <c r="C19" t="e" cm="1">
        <f t="array" aca="1" ref="C19" ca="1">SUM(OFFSET($B$2,(ROW()-$A$15)*4,0,4,1)*OFFSET($C$2,(ROW()-$A$15)*4,0,4,1))/SUM(OFFSET($B$2,(ROW()-$A$15)*4,0,4,1))</f>
        <v>#DIV/0!</v>
      </c>
      <c r="D19">
        <f t="shared" ca="1" si="1"/>
        <v>1</v>
      </c>
      <c r="E19" cm="1">
        <f t="array" aca="1" ref="E19" ca="1">SUM(OFFSET($D$2,(ROW()-$A$15)*4,0,4,1)*OFFSET($E$2,(ROW()-$A$15)*4,0,4,1))/SUM(OFFSET($D$2,(ROW()-$A$15)*4,0,4,1))</f>
        <v>0.15386736392974801</v>
      </c>
      <c r="F19">
        <f t="shared" ca="1" si="2"/>
        <v>1</v>
      </c>
      <c r="G19" cm="1">
        <f t="array" aca="1" ref="G19" ca="1">SUM(OFFSET($F$2,(ROW()-$A$15)*4,0,4,1)*OFFSET($G$2,(ROW()-$A$15)*4,0,4,1))/SUM(OFFSET($F$2,(ROW()-$A$15)*4,0,4,1))</f>
        <v>0.169208168983459</v>
      </c>
      <c r="H19">
        <f t="shared" ca="1" si="3"/>
        <v>0</v>
      </c>
      <c r="I19" t="e" cm="1">
        <f t="array" aca="1" ref="I19" ca="1">SUM(OFFSET($H$2,(ROW()-$A$15)*4,0,4,1)*OFFSET($I$2,(ROW()-$A$15)*4,0,4,1))/SUM(OFFSET($H$2,(ROW()-$A$15)*4,0,4,1))</f>
        <v>#DIV/0!</v>
      </c>
      <c r="J19">
        <f t="shared" ca="1" si="4"/>
        <v>1</v>
      </c>
      <c r="K19" cm="1">
        <f t="array" aca="1" ref="K19" ca="1">SUM(OFFSET($J$2,(ROW()-$A$15)*4,0,4,1)*OFFSET($K$2,(ROW()-$A$15)*4,0,4,1))/SUM(OFFSET($J$2,(ROW()-$A$15)*4,0,4,1))</f>
        <v>16.779451012611325</v>
      </c>
      <c r="L19">
        <f t="shared" ca="1" si="5"/>
        <v>1</v>
      </c>
      <c r="M19" cm="1">
        <f t="array" aca="1" ref="M19" ca="1">SUM(OFFSET($L$2,(ROW()-$A$15)*4,0,4,1)*OFFSET($M$2,(ROW()-$A$15)*4,0,4,1))/SUM(OFFSET($L$2,(ROW()-$A$15)*4,0,4,1))</f>
        <v>2.1301312446594176</v>
      </c>
      <c r="N19">
        <f t="shared" ca="1" si="6"/>
        <v>150</v>
      </c>
      <c r="O19" cm="1">
        <f t="array" aca="1" ref="O19" ca="1">SUM(OFFSET($N$2,(ROW()-$A$15)*4,0,4,1)*OFFSET($O$2,(ROW()-$A$15)*4,0,4,1))/SUM(OFFSET($N$2,(ROW()-$A$15)*4,0,4,1))</f>
        <v>11.333333333333334</v>
      </c>
      <c r="P19" t="e" cm="1">
        <f t="array" aca="1" ref="P19" ca="1">STDEV(
  IF(
     OFFSET($B$2, (ROW()-$A$15)*4, 0, 4, 1)&lt;&gt;0,
     OFFSET($C$2, (ROW()-$A$15)*4, 0, 4, 1)
  )
)</f>
        <v>#DIV/0!</v>
      </c>
      <c r="Q19" cm="1">
        <f t="array" aca="1" ref="Q19" ca="1">STDEV(
  IF(
     OFFSET($D$2, (ROW()-$A$15)*4, 0, 4, 1)&lt;&gt;0,
     OFFSET($E$2, (ROW()-$A$15)*4, 0, 4, 1)
  )
)</f>
        <v>2.9053412089815517E-2</v>
      </c>
      <c r="R19" cm="1">
        <f t="array" aca="1" ref="R19" ca="1">STDEV(
  IF(
     OFFSET($F$2, (ROW()-$A$15)*4, 0, 4, 1)&lt;&gt;0,
     OFFSET($G$2, (ROW()-$A$15)*4, 0, 4, 1)
  )
)</f>
        <v>2.9560338445284558E-2</v>
      </c>
      <c r="S19" t="e" cm="1">
        <f t="array" aca="1" ref="S19" ca="1">STDEV(
  IF(
     OFFSET($H$2, (ROW()-$A$15)*4, 0, 4, 1)&lt;&gt;0,
     OFFSET($I$2, (ROW()-$A$15)*4, 0, 4, 1)
  )
)</f>
        <v>#DIV/0!</v>
      </c>
      <c r="T19" cm="1">
        <f t="array" aca="1" ref="T19" ca="1">STDEV(
  IF(
     OFFSET($J$2, (ROW()-$A$15)*4, 0, 4, 1)&lt;&gt;0,
     OFFSET($K$2, (ROW()-$A$15)*4, 0, 4, 1)
  )
)</f>
        <v>1.0380787869971089</v>
      </c>
      <c r="U19" cm="1">
        <f t="array" aca="1" ref="U19" ca="1">STDEV(
  IF(
     OFFSET($L$2, (ROW()-$A$15)*4, 0, 4, 1)&lt;&gt;0,
     OFFSET($M$2, (ROW()-$A$15)*4, 0, 4, 1)
  )
)</f>
        <v>7.6140326703220088E-2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2025-02-27T22:11:10Z</dcterms:modified>
</cp:coreProperties>
</file>