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4E88A0CD-047E-064A-82AC-851EE07A67EB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37" l="1" a="1"/>
  <c r="T19" i="37" s="1"/>
  <c r="T18" i="37" a="1"/>
  <c r="T18" i="37" s="1"/>
  <c r="K19" i="37" a="1"/>
  <c r="K19" i="37" s="1"/>
  <c r="K18" i="37" a="1"/>
  <c r="K18" i="37" s="1"/>
  <c r="S17" i="37" a="1"/>
  <c r="S17" i="37" s="1"/>
  <c r="I17" i="37" a="1"/>
  <c r="I17" i="37" s="1"/>
  <c r="E18" i="37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P18" i="37" a="1"/>
  <c r="P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U19" i="37" a="1"/>
  <c r="U19" i="37" s="1"/>
  <c r="R17" i="37" a="1"/>
  <c r="R17" i="37" s="1"/>
  <c r="N17" i="37"/>
  <c r="K17" i="37" a="1"/>
  <c r="K17" i="37" s="1"/>
  <c r="C17" i="37" a="1"/>
  <c r="C17" i="37" s="1"/>
  <c r="M17" i="37" a="1"/>
  <c r="M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P17" i="37" a="1"/>
  <c r="P17" i="37" s="1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U17" i="37" a="1"/>
  <c r="U17" i="37" s="1"/>
  <c r="Q19" i="37" a="1"/>
  <c r="Q19" i="37" s="1"/>
  <c r="G19" i="37" a="1"/>
  <c r="G19" i="37" s="1"/>
  <c r="U18" i="37" a="1"/>
  <c r="U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<sst xmlns="http://schemas.openxmlformats.org/spreadsheetml/2006/main" count="36" uniqueCount="33">
  <si>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num_layers</t>
  </si>
  <si>
    <t>exp_num</t>
  </si>
  <si>
    <t>seed</t>
  </si>
  <si>
    <t>dreal_positive</t>
  </si>
  <si>
    <t>dreal_stability</t>
  </si>
  <si>
    <t>dreal_inclusion</t>
  </si>
  <si>
    <t>dreal_positive_suc</t>
  </si>
  <si>
    <t>dreal_stability_suc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</si>
  <si>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</si>
  <si>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</si>
  <si>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</si>
  <si>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</si>
  <si>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</si>
  <si>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</si>
  <si>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</si>
  <si>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cpu_positive_suc</t>
  </si>
  <si>
    <t>cpu_positive</t>
  </si>
  <si>
    <t>gpu_positive_suc</t>
  </si>
  <si>
    <t>gpu_positive</t>
  </si>
  <si>
    <t>cpu_stability_suc</t>
  </si>
  <si>
    <t>cpu_stability</t>
  </si>
  <si>
    <t>gpu_stability_suc</t>
  </si>
  <si>
    <t>gpu_stability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</si>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</sst>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topLeftCell="C1" zoomScale="182" workbookViewId="0">
      <selection activeCell="A2" sqref="A2:P14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8</v>
      </c>
      <c r="C1" s="1" t="s">
        <v>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1</v>
      </c>
    </row>
    <row r="2" spans="1:21" x14ac:dyDescent="0.2">
      <c r="A2">
        <v>2</v>
      </c>
      <c r="B2">
        <v>0</v>
      </c>
      <c r="C2">
        <v>0</v>
      </c>
      <c r="D2">
        <v>1</v>
      </c>
      <c r="E2">
        <v>7.8098535537719699E-2</v>
      </c>
      <c r="F2">
        <v>1</v>
      </c>
      <c r="G2">
        <v>0.101197719573974</v>
      </c>
      <c r="H2">
        <v>0</v>
      </c>
      <c r="I2">
        <v>0</v>
      </c>
      <c r="J2">
        <v>1</v>
      </c>
      <c r="K2">
        <v>64.062897682189899</v>
      </c>
      <c r="L2">
        <v>1</v>
      </c>
      <c r="M2">
        <v>10.5828478336334</v>
      </c>
      <c r="N2">
        <v>0</v>
      </c>
      <c r="O2">
        <v>1</v>
      </c>
    </row>
    <row r="3" spans="1:21" x14ac:dyDescent="0.2">
      <c r="A3">
        <v>2</v>
      </c>
      <c r="B3">
        <v>0</v>
      </c>
      <c r="C3">
        <v>0</v>
      </c>
      <c r="D3">
        <v>1</v>
      </c>
      <c r="E3">
        <v>7.7624559402465806E-2</v>
      </c>
      <c r="F3">
        <v>1</v>
      </c>
      <c r="G3">
        <v>0.11480593681335401</v>
      </c>
      <c r="H3">
        <v>0</v>
      </c>
      <c r="I3">
        <v>0</v>
      </c>
      <c r="J3">
        <v>1</v>
      </c>
      <c r="K3">
        <v>58.123504638671797</v>
      </c>
      <c r="L3">
        <v>1</v>
      </c>
      <c r="M3">
        <v>9.7292046546936</v>
      </c>
      <c r="N3">
        <v>100</v>
      </c>
      <c r="O3">
        <v>2</v>
      </c>
    </row>
    <row r="4" spans="1:21" x14ac:dyDescent="0.2">
      <c r="A4">
        <v>2</v>
      </c>
      <c r="B4">
        <v>0</v>
      </c>
      <c r="C4">
        <v>0</v>
      </c>
      <c r="D4">
        <v>1</v>
      </c>
      <c r="E4">
        <v>6.9649457931518499E-2</v>
      </c>
      <c r="F4">
        <v>1</v>
      </c>
      <c r="G4">
        <v>0.11853289604187001</v>
      </c>
      <c r="H4">
        <v>0</v>
      </c>
      <c r="I4">
        <v>0</v>
      </c>
      <c r="J4">
        <v>1</v>
      </c>
      <c r="K4">
        <v>58.3430080413818</v>
      </c>
      <c r="L4">
        <v>1</v>
      </c>
      <c r="M4">
        <v>9.2917354106903005</v>
      </c>
      <c r="N4">
        <v>200</v>
      </c>
      <c r="O4">
        <v>3</v>
      </c>
    </row>
    <row r="5" spans="1:21" x14ac:dyDescent="0.2">
      <c r="A5">
        <v>2</v>
      </c>
      <c r="B5">
        <v>0</v>
      </c>
      <c r="C5">
        <v>0</v>
      </c>
      <c r="D5">
        <v>1</v>
      </c>
      <c r="E5">
        <v>7.7136516571044894E-2</v>
      </c>
      <c r="F5">
        <v>1</v>
      </c>
      <c r="G5">
        <v>9.94458198547363E-2</v>
      </c>
      <c r="H5">
        <v>0</v>
      </c>
      <c r="I5">
        <v>0</v>
      </c>
      <c r="J5">
        <v>1</v>
      </c>
      <c r="K5">
        <v>44.7739129066467</v>
      </c>
      <c r="L5">
        <v>1</v>
      </c>
      <c r="M5">
        <v>6.9316258430480904</v>
      </c>
      <c r="N5">
        <v>300</v>
      </c>
      <c r="O5">
        <v>4</v>
      </c>
    </row>
    <row r="6" spans="1:21" x14ac:dyDescent="0.2">
      <c r="A6">
        <v>3</v>
      </c>
      <c r="B6">
        <v>0</v>
      </c>
      <c r="C6">
        <v>0</v>
      </c>
      <c r="D6">
        <v>1</v>
      </c>
      <c r="E6">
        <v>0.50848269462585405</v>
      </c>
      <c r="F6">
        <v>1</v>
      </c>
      <c r="G6">
        <v>0.113719224929809</v>
      </c>
      <c r="H6">
        <v>0</v>
      </c>
      <c r="I6">
        <v>0</v>
      </c>
      <c r="J6">
        <v>1</v>
      </c>
      <c r="K6">
        <v>1807.6700696945099</v>
      </c>
      <c r="L6">
        <v>1</v>
      </c>
      <c r="M6">
        <v>116.084202527999</v>
      </c>
      <c r="N6">
        <v>0</v>
      </c>
      <c r="O6">
        <v>5</v>
      </c>
    </row>
    <row r="7" spans="1:21" x14ac:dyDescent="0.2">
      <c r="A7">
        <v>3</v>
      </c>
      <c r="B7">
        <v>0</v>
      </c>
      <c r="C7">
        <v>0</v>
      </c>
      <c r="D7">
        <v>1</v>
      </c>
      <c r="E7">
        <v>0.50744700431823697</v>
      </c>
      <c r="F7">
        <v>1</v>
      </c>
      <c r="G7">
        <v>0.14321017265319799</v>
      </c>
      <c r="H7">
        <v>0</v>
      </c>
      <c r="I7">
        <v>0</v>
      </c>
      <c r="J7">
        <v>1</v>
      </c>
      <c r="K7">
        <v>1874.1260168552301</v>
      </c>
      <c r="L7">
        <v>1</v>
      </c>
      <c r="M7">
        <v>120.135953664779</v>
      </c>
      <c r="N7">
        <v>100</v>
      </c>
      <c r="O7">
        <v>6</v>
      </c>
    </row>
    <row r="8" spans="1:21" x14ac:dyDescent="0.2">
      <c r="A8">
        <v>3</v>
      </c>
      <c r="B8">
        <v>0</v>
      </c>
      <c r="C8">
        <v>0</v>
      </c>
      <c r="D8">
        <v>1</v>
      </c>
      <c r="E8">
        <v>0.407642841339111</v>
      </c>
      <c r="F8">
        <v>1</v>
      </c>
      <c r="G8">
        <v>0.12882542610168399</v>
      </c>
      <c r="H8">
        <v>0</v>
      </c>
      <c r="I8">
        <v>0</v>
      </c>
      <c r="J8">
        <v>1</v>
      </c>
      <c r="K8">
        <v>2284.9327218532499</v>
      </c>
      <c r="L8">
        <v>1</v>
      </c>
      <c r="M8">
        <v>145.43331646919199</v>
      </c>
      <c r="N8">
        <v>200</v>
      </c>
      <c r="O8">
        <v>7</v>
      </c>
    </row>
    <row r="9" spans="1:21" x14ac:dyDescent="0.2">
      <c r="A9">
        <v>3</v>
      </c>
      <c r="B9">
        <v>0</v>
      </c>
      <c r="C9">
        <v>0</v>
      </c>
      <c r="D9">
        <v>1</v>
      </c>
      <c r="E9">
        <v>0.48714613914489702</v>
      </c>
      <c r="F9">
        <v>1</v>
      </c>
      <c r="G9">
        <v>0.113300323486328</v>
      </c>
      <c r="H9">
        <v>0</v>
      </c>
      <c r="I9">
        <v>0</v>
      </c>
      <c r="J9">
        <v>1</v>
      </c>
      <c r="K9">
        <v>1755.3994455337499</v>
      </c>
      <c r="L9">
        <v>1</v>
      </c>
      <c r="M9">
        <v>111.882183074951</v>
      </c>
      <c r="N9">
        <v>300</v>
      </c>
      <c r="O9">
        <v>8</v>
      </c>
    </row>
    <row r="10" spans="1:21" x14ac:dyDescent="0.2">
      <c r="A10">
        <v>4</v>
      </c>
      <c r="B10">
        <v>0</v>
      </c>
      <c r="C10">
        <v>0</v>
      </c>
      <c r="D10">
        <v>1</v>
      </c>
      <c r="E10">
        <v>1.067312002182</v>
      </c>
      <c r="F10">
        <v>1</v>
      </c>
      <c r="G10">
        <v>0.18028926849365201</v>
      </c>
      <c r="H10">
        <v>0</v>
      </c>
      <c r="I10">
        <v>0</v>
      </c>
      <c r="J10">
        <v>1</v>
      </c>
      <c r="K10">
        <v>15278.597010374</v>
      </c>
      <c r="L10">
        <v>1</v>
      </c>
      <c r="M10">
        <v>751.95685458183198</v>
      </c>
      <c r="N10">
        <v>0</v>
      </c>
      <c r="O10">
        <v>9</v>
      </c>
    </row>
    <row r="11" spans="1:21" x14ac:dyDescent="0.2">
      <c r="A11">
        <v>4</v>
      </c>
      <c r="B11">
        <v>0</v>
      </c>
      <c r="C11">
        <v>0</v>
      </c>
      <c r="D11">
        <v>1</v>
      </c>
      <c r="E11">
        <v>1.32330393791198</v>
      </c>
      <c r="F11">
        <v>1</v>
      </c>
      <c r="G11">
        <v>0.15911078453063901</v>
      </c>
      <c r="H11">
        <v>0</v>
      </c>
      <c r="I11">
        <v>0</v>
      </c>
      <c r="J11">
        <v>1</v>
      </c>
      <c r="K11">
        <v>16694.013847589398</v>
      </c>
      <c r="L11">
        <v>1</v>
      </c>
      <c r="M11">
        <v>812.29000878334</v>
      </c>
      <c r="N11">
        <v>100</v>
      </c>
      <c r="O11">
        <v>10</v>
      </c>
    </row>
    <row r="12" spans="1:21" x14ac:dyDescent="0.2">
      <c r="A12">
        <v>4</v>
      </c>
      <c r="B12">
        <v>0</v>
      </c>
      <c r="C12">
        <v>0</v>
      </c>
      <c r="D12">
        <v>1</v>
      </c>
      <c r="E12">
        <v>1.22192335128784</v>
      </c>
      <c r="F12">
        <v>1</v>
      </c>
      <c r="G12">
        <v>0.162496328353881</v>
      </c>
      <c r="H12">
        <v>0</v>
      </c>
      <c r="I12">
        <v>0</v>
      </c>
      <c r="J12">
        <v>1</v>
      </c>
      <c r="K12">
        <v>10879.452469587301</v>
      </c>
      <c r="L12">
        <v>1</v>
      </c>
      <c r="M12">
        <v>527.49955582618702</v>
      </c>
      <c r="N12">
        <v>200</v>
      </c>
      <c r="O12">
        <v>11</v>
      </c>
    </row>
    <row r="13" spans="1:21" x14ac:dyDescent="0.2">
      <c r="A13">
        <v>4</v>
      </c>
      <c r="B13">
        <v>0</v>
      </c>
      <c r="C13">
        <v>0</v>
      </c>
      <c r="D13">
        <v>1</v>
      </c>
      <c r="E13">
        <v>1.2058482170104901</v>
      </c>
      <c r="F13">
        <v>1</v>
      </c>
      <c r="G13">
        <v>0.16141200065612701</v>
      </c>
      <c r="H13">
        <v>0</v>
      </c>
      <c r="I13">
        <v>0</v>
      </c>
      <c r="J13">
        <v>1</v>
      </c>
      <c r="K13">
        <v>11527.224425554199</v>
      </c>
      <c r="L13">
        <v>1</v>
      </c>
      <c r="M13">
        <v>559.71040129661503</v>
      </c>
      <c r="N13">
        <v>300</v>
      </c>
      <c r="O13">
        <v>12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6</v>
      </c>
      <c r="C16" s="1" t="s">
        <v>3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7</v>
      </c>
      <c r="I16" s="1" t="s">
        <v>4</v>
      </c>
      <c r="J16" s="1" t="s">
        <v>19</v>
      </c>
      <c r="K16" s="1" t="s">
        <v>20</v>
      </c>
      <c r="L16" s="1" t="s">
        <v>21</v>
      </c>
      <c r="M16" s="1" t="s">
        <v>22</v>
      </c>
      <c r="N16" s="1" t="s">
        <v>2</v>
      </c>
      <c r="O16" s="1" t="s">
        <v>1</v>
      </c>
      <c r="P16" s="1" t="s">
        <v>9</v>
      </c>
      <c r="Q16" s="1" t="s">
        <v>23</v>
      </c>
      <c r="R16" s="1" t="s">
        <v>24</v>
      </c>
      <c r="S16" s="1" t="s">
        <v>10</v>
      </c>
      <c r="T16" s="1" t="s">
        <v>25</v>
      </c>
      <c r="U16" s="1" t="s">
        <v>26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0</v>
      </c>
      <c r="C17" t="e" cm="1">
        <f t="array" aca="1" ref="C17" ca="1">SUM(OFFSET($B$2,(ROW()-$A$15)*4,0,4,1)*OFFSET($C$2,(ROW()-$A$15)*4,0,4,1))/SUM(OFFSET($B$2,(ROW()-$A$15)*4,0,4,1))</f>
        <v>#DIV/0!</v>
      </c>
      <c r="D17">
        <f ca="1">AVERAGE(OFFSET(D$2,(ROW()-$A$15)*4,0,4,1))</f>
        <v>1</v>
      </c>
      <c r="E17" cm="1">
        <f t="array" aca="1" ref="E17" ca="1">SUM(OFFSET($D$2,(ROW()-$A$15)*4,0,4,1)*OFFSET($E$2,(ROW()-$A$15)*4,0,4,1))/SUM(OFFSET($D$2,(ROW()-$A$15)*4,0,4,1))</f>
        <v>7.5627267360687228E-2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0.10849559307098358</v>
      </c>
      <c r="H17">
        <f ca="1">AVERAGE(OFFSET(H$2,(ROW()-$A$15)*4,0,4,1))</f>
        <v>0</v>
      </c>
      <c r="I17" t="e" cm="1">
        <f t="array" aca="1" ref="I17" ca="1">SUM(OFFSET($H$2,(ROW()-$A$15)*4,0,4,1)*OFFSET($I$2,(ROW()-$A$15)*4,0,4,1))/SUM(OFFSET($H$2,(ROW()-$A$15)*4,0,4,1))/3600</f>
        <v>#DIV/0!</v>
      </c>
      <c r="J17">
        <f ca="1">AVERAGE(OFFSET(J$2,(ROW()-$A$15)*4,0,4,1))</f>
        <v>1</v>
      </c>
      <c r="K17" cm="1">
        <f t="array" aca="1" ref="K17" ca="1">SUM(OFFSET($J$2,(ROW()-$A$15)*4,0,4,1)*OFFSET($K$2,(ROW()-$A$15)*4,0,4,1))/SUM(OFFSET($J$2,(ROW()-$A$15)*4,0,4,1))</f>
        <v>56.325830817222553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</f>
        <v>9.1338534355163468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t="e" cm="1">
        <f t="array" aca="1" ref="P17" ca="1">STDEV(
  IF(
     OFFSET($B$2, (ROW()-$A$15)*4, 0, 4, 1)&lt;&gt;0,
     OFFSET($C$2, (ROW()-$A$15)*4, 0, 4, 1)
  )
)</f>
        <v>#DIV/0!</v>
      </c>
      <c r="Q17" cm="1">
        <f t="array" aca="1" ref="Q17" ca="1">STDEV(
  IF(
     OFFSET($D$2, (ROW()-$A$15)*4, 0, 4, 1)&lt;&gt;0,
     OFFSET($E$2, (ROW()-$A$15)*4, 0, 4, 1)
  )
)</f>
        <v>4.0045133143071301E-3</v>
      </c>
      <c r="R17" cm="1">
        <f t="array" aca="1" ref="R17" ca="1">STDEV(
  IF(
     OFFSET($F$2, (ROW()-$A$15)*4, 0, 4, 1)&lt;&gt;0,
     OFFSET($G$2, (ROW()-$A$15)*4, 0, 4, 1)
  )
)</f>
        <v>9.5868876061716117E-3</v>
      </c>
      <c r="S17" t="e" cm="1">
        <f t="array" aca="1" ref="S17" ca="1">STDEV(
  IF(
     OFFSET($H$2, (ROW()-$A$15)*4, 0, 4, 1)&lt;&gt;0,
     OFFSET($I$2, (ROW()-$A$15)*4, 0, 4, 1)
  )
)/3600</f>
        <v>#DIV/0!</v>
      </c>
      <c r="T17" cm="1">
        <f t="array" aca="1" ref="T17" ca="1">STDEV(
  IF(
     OFFSET($J$2, (ROW()-$A$15)*4, 0, 4, 1)&lt;&gt;0,
     OFFSET($K$2, (ROW()-$A$15)*4, 0, 4, 1)
  )
)</f>
        <v>8.1774006914921227</v>
      </c>
      <c r="U17" cm="1">
        <f t="array" aca="1" ref="U17" ca="1">STDEV(
  IF(
     OFFSET($L$2, (ROW()-$A$15)*4, 0, 4, 1)&lt;&gt;0,
     OFFSET($M$2, (ROW()-$A$15)*4, 0, 4, 1)
  )
)</f>
        <v>1.5629844237935655</v>
      </c>
    </row>
    <row r="18" spans="1:21" x14ac:dyDescent="0.2">
      <c r="A18">
        <f t="shared" ref="A18:B19" ca="1" si="0">AVERAGE(OFFSET(A$2,(ROW()-$A$15)*4,0,4,1))</f>
        <v>3</v>
      </c>
      <c r="B18">
        <f t="shared" ca="1" si="0"/>
        <v>0</v>
      </c>
      <c r="C18" t="e" cm="1">
        <f t="array" aca="1" ref="C18" ca="1">SUM(OFFSET($B$2,(ROW()-$A$15)*4,0,4,1)*OFFSET($C$2,(ROW()-$A$15)*4,0,4,1))/SUM(OFFSET($B$2,(ROW()-$A$15)*4,0,4,1))</f>
        <v>#DIV/0!</v>
      </c>
      <c r="D18">
        <f t="shared" ref="D18:D19" ca="1" si="1">AVERAGE(OFFSET(D$2,(ROW()-$A$15)*4,0,4,1))</f>
        <v>1</v>
      </c>
      <c r="E18" cm="1">
        <f t="array" aca="1" ref="E18" ca="1">SUM(OFFSET($D$2,(ROW()-$A$15)*4,0,4,1)*OFFSET($E$2,(ROW()-$A$15)*4,0,4,1))/SUM(OFFSET($D$2,(ROW()-$A$15)*4,0,4,1))</f>
        <v>0.4776796698570247</v>
      </c>
      <c r="F18">
        <f t="shared" ref="F18:F19" ca="1" si="2">AVERAGE(OFFSET(F$2,(ROW()-$A$15)*4,0,4,1))</f>
        <v>1</v>
      </c>
      <c r="G18" cm="1">
        <f t="array" aca="1" ref="G18" ca="1">SUM(OFFSET($F$2,(ROW()-$A$15)*4,0,4,1)*OFFSET($G$2,(ROW()-$A$15)*4,0,4,1))/SUM(OFFSET($F$2,(ROW()-$A$15)*4,0,4,1))</f>
        <v>0.12476378679275474</v>
      </c>
      <c r="H18">
        <f t="shared" ref="H18:H19" ca="1" si="3">AVERAGE(OFFSET(H$2,(ROW()-$A$15)*4,0,4,1))</f>
        <v>0</v>
      </c>
      <c r="I18" t="e" cm="1">
        <f t="array" aca="1" ref="I18" ca="1">SUM(OFFSET($H$2,(ROW()-$A$15)*4,0,4,1)*OFFSET($I$2,(ROW()-$A$15)*4,0,4,1))/SUM(OFFSET($H$2,(ROW()-$A$15)*4,0,4,1))</f>
        <v>#DIV/0!</v>
      </c>
      <c r="J18">
        <f t="shared" ref="J18:J19" ca="1" si="4">AVERAGE(OFFSET(J$2,(ROW()-$A$15)*4,0,4,1))</f>
        <v>1</v>
      </c>
      <c r="K18" cm="1">
        <f t="array" aca="1" ref="K18" ca="1">SUM(OFFSET($J$2,(ROW()-$A$15)*4,0,4,1)*OFFSET($K$2,(ROW()-$A$15)*4,0,4,1))/SUM(OFFSET($J$2,(ROW()-$A$15)*4,0,4,1))/3600</f>
        <v>0.5362589065233847</v>
      </c>
      <c r="L18">
        <f t="shared" ref="L18:L19" ca="1" si="5">AVERAGE(OFFSET(L$2,(ROW()-$A$15)*4,0,4,1))</f>
        <v>1</v>
      </c>
      <c r="M18" cm="1">
        <f t="array" aca="1" ref="M18" ca="1">SUM(OFFSET($L$2,(ROW()-$A$15)*4,0,4,1)*OFFSET($M$2,(ROW()-$A$15)*4,0,4,1))/SUM(OFFSET($L$2,(ROW()-$A$15)*4,0,4,1))</f>
        <v>123.38391393423025</v>
      </c>
      <c r="N18">
        <f t="shared" ref="N18:N19" ca="1" si="6">AVERAGE(OFFSET(N$2,(ROW()-$A$15)*4,0,4,1))</f>
        <v>150</v>
      </c>
      <c r="O18" cm="1">
        <f t="array" aca="1" ref="O18" ca="1">SUM(OFFSET($N$2,(ROW()-$A$15)*4,0,4,1)*OFFSET($O$2,(ROW()-$A$15)*4,0,4,1))/SUM(OFFSET($N$2,(ROW()-$A$15)*4,0,4,1))</f>
        <v>7.333333333333333</v>
      </c>
      <c r="P18" t="e" cm="1">
        <f t="array" aca="1" ref="P18" ca="1">STDEV(
  IF(
     OFFSET($B$2, (ROW()-$A$15)*4, 0, 4, 1)&lt;&gt;0,
     OFFSET($C$2, (ROW()-$A$15)*4, 0, 4, 1)
  )
)</f>
        <v>#DIV/0!</v>
      </c>
      <c r="Q18" cm="1">
        <f t="array" aca="1" ref="Q18" ca="1">STDEV(
  IF(
     OFFSET($D$2, (ROW()-$A$15)*4, 0, 4, 1)&lt;&gt;0,
     OFFSET($E$2, (ROW()-$A$15)*4, 0, 4, 1)
  )
)</f>
        <v>4.7713352168481694E-2</v>
      </c>
      <c r="R18" cm="1">
        <f t="array" aca="1" ref="R18" ca="1">STDEV(
  IF(
     OFFSET($F$2, (ROW()-$A$15)*4, 0, 4, 1)&lt;&gt;0,
     OFFSET($G$2, (ROW()-$A$15)*4, 0, 4, 1)
  )
)</f>
        <v>1.4261362755249207E-2</v>
      </c>
      <c r="S18" t="e" cm="1">
        <f t="array" aca="1" ref="S18" ca="1">STDEV(
  IF(
     OFFSET($H$2, (ROW()-$A$15)*4, 0, 4, 1)&lt;&gt;0,
     OFFSET($I$2, (ROW()-$A$15)*4, 0, 4, 1)
  )
)</f>
        <v>#DIV/0!</v>
      </c>
      <c r="T18" cm="1">
        <f t="array" aca="1" ref="T18" ca="1">STDEV(
  IF(
     OFFSET($J$2, (ROW()-$A$15)*4, 0, 4, 1)&lt;&gt;0,
     OFFSET($K$2, (ROW()-$A$15)*4, 0, 4, 1)
  )
)/3600</f>
        <v>6.7003004227699489E-2</v>
      </c>
      <c r="U18" cm="1">
        <f t="array" aca="1" ref="U18" ca="1">STDEV(
  IF(
     OFFSET($L$2, (ROW()-$A$15)*4, 0, 4, 1)&lt;&gt;0,
     OFFSET($M$2, (ROW()-$A$15)*4, 0, 4, 1)
  )
)</f>
        <v>15.080904011743586</v>
      </c>
    </row>
    <row r="19" spans="1:21" x14ac:dyDescent="0.2">
      <c r="A19">
        <f t="shared" ca="1" si="0"/>
        <v>4</v>
      </c>
      <c r="B19">
        <f t="shared" ca="1" si="0"/>
        <v>0</v>
      </c>
      <c r="C19" t="e" cm="1">
        <f t="array" aca="1" ref="C19" ca="1">SUM(OFFSET($B$2,(ROW()-$A$15)*4,0,4,1)*OFFSET($C$2,(ROW()-$A$15)*4,0,4,1))/SUM(OFFSET($B$2,(ROW()-$A$15)*4,0,4,1))</f>
        <v>#DIV/0!</v>
      </c>
      <c r="D19">
        <f t="shared" ca="1" si="1"/>
        <v>1</v>
      </c>
      <c r="E19" cm="1">
        <f t="array" aca="1" ref="E19" ca="1">SUM(OFFSET($D$2,(ROW()-$A$15)*4,0,4,1)*OFFSET($E$2,(ROW()-$A$15)*4,0,4,1))/SUM(OFFSET($D$2,(ROW()-$A$15)*4,0,4,1))</f>
        <v>1.2045968770980775</v>
      </c>
      <c r="F19">
        <f t="shared" ca="1" si="2"/>
        <v>1</v>
      </c>
      <c r="G19" cm="1">
        <f t="array" aca="1" ref="G19" ca="1">SUM(OFFSET($F$2,(ROW()-$A$15)*4,0,4,1)*OFFSET($G$2,(ROW()-$A$15)*4,0,4,1))/SUM(OFFSET($F$2,(ROW()-$A$15)*4,0,4,1))</f>
        <v>0.16582709550857477</v>
      </c>
      <c r="H19">
        <f t="shared" ca="1" si="3"/>
        <v>0</v>
      </c>
      <c r="I19" t="e" cm="1">
        <f t="array" aca="1" ref="I19" ca="1">SUM(OFFSET($H$2,(ROW()-$A$15)*4,0,4,1)*OFFSET($I$2,(ROW()-$A$15)*4,0,4,1))/SUM(OFFSET($H$2,(ROW()-$A$15)*4,0,4,1))</f>
        <v>#DIV/0!</v>
      </c>
      <c r="J19">
        <f t="shared" ca="1" si="4"/>
        <v>1</v>
      </c>
      <c r="K19" cm="1">
        <f t="array" aca="1" ref="K19" ca="1">SUM(OFFSET($J$2,(ROW()-$A$15)*4,0,4,1)*OFFSET($K$2,(ROW()-$A$15)*4,0,4,1))/SUM(OFFSET($J$2,(ROW()-$A$15)*4,0,4,1))/3600</f>
        <v>3.7763394272989514</v>
      </c>
      <c r="L19">
        <f t="shared" ca="1" si="5"/>
        <v>1</v>
      </c>
      <c r="M19" cm="1">
        <f t="array" aca="1" ref="M19" ca="1">SUM(OFFSET($L$2,(ROW()-$A$15)*4,0,4,1)*OFFSET($M$2,(ROW()-$A$15)*4,0,4,1))/SUM(OFFSET($L$2,(ROW()-$A$15)*4,0,4,1))</f>
        <v>662.86420512199356</v>
      </c>
      <c r="N19">
        <f t="shared" ca="1" si="6"/>
        <v>150</v>
      </c>
      <c r="O19" cm="1">
        <f t="array" aca="1" ref="O19" ca="1">SUM(OFFSET($N$2,(ROW()-$A$15)*4,0,4,1)*OFFSET($O$2,(ROW()-$A$15)*4,0,4,1))/SUM(OFFSET($N$2,(ROW()-$A$15)*4,0,4,1))</f>
        <v>11.333333333333334</v>
      </c>
      <c r="P19" t="e" cm="1">
        <f t="array" aca="1" ref="P19" ca="1">STDEV(
  IF(
     OFFSET($B$2, (ROW()-$A$15)*4, 0, 4, 1)&lt;&gt;0,
     OFFSET($C$2, (ROW()-$A$15)*4, 0, 4, 1)
  )
)</f>
        <v>#DIV/0!</v>
      </c>
      <c r="Q19" cm="1">
        <f t="array" aca="1" ref="Q19" ca="1">STDEV(
  IF(
     OFFSET($D$2, (ROW()-$A$15)*4, 0, 4, 1)&lt;&gt;0,
     OFFSET($E$2, (ROW()-$A$15)*4, 0, 4, 1)
  )
)</f>
        <v>0.10526201550927335</v>
      </c>
      <c r="R19" cm="1">
        <f t="array" aca="1" ref="R19" ca="1">STDEV(
  IF(
     OFFSET($F$2, (ROW()-$A$15)*4, 0, 4, 1)&lt;&gt;0,
     OFFSET($G$2, (ROW()-$A$15)*4, 0, 4, 1)
  )
)</f>
        <v>9.7442350990647429E-3</v>
      </c>
      <c r="S19" t="e" cm="1">
        <f t="array" aca="1" ref="S19" ca="1">STDEV(
  IF(
     OFFSET($H$2, (ROW()-$A$15)*4, 0, 4, 1)&lt;&gt;0,
     OFFSET($I$2, (ROW()-$A$15)*4, 0, 4, 1)
  )
)</f>
        <v>#DIV/0!</v>
      </c>
      <c r="T19" cm="1">
        <f t="array" aca="1" ref="T19" ca="1">STDEV(
  IF(
     OFFSET($J$2, (ROW()-$A$15)*4, 0, 4, 1)&lt;&gt;0,
     OFFSET($K$2, (ROW()-$A$15)*4, 0, 4, 1)
  )
)/3600</f>
        <v>0.78711785767389653</v>
      </c>
      <c r="U19" cm="1">
        <f t="array" aca="1" ref="U19" ca="1">STDEV(
  IF(
     OFFSET($L$2, (ROW()-$A$15)*4, 0, 4, 1)&lt;&gt;0,
     OFFSET($M$2, (ROW()-$A$15)*4, 0, 4, 1)
  )
)</f>
        <v>140.51081394947752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2025-02-19T20:45:51Z</dcterms:modified>
</cp:coreProperties>
</file>