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AD0F455E-DAE9-C943-A9AC-6CAF2BD1EE71}" xr6:coauthVersionLast="47" xr6:coauthVersionMax="47" xr10:uidLastSave="{00000000-0000-0000-0000-000000000000}"/>
  <bookViews>
    <workbookView xWindow="51200" yWindow="4220" windowWidth="34560" windowHeight="2158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37" l="1" a="1"/>
  <c r="T19" i="37" s="1"/>
  <c r="T18" i="37" a="1"/>
  <c r="T18" i="37" s="1"/>
  <c r="K19" i="37" a="1"/>
  <c r="K19" i="37"/>
  <c r="K18" i="37" a="1"/>
  <c r="K18" i="37" s="1"/>
  <c r="S17" i="37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U19" i="37" a="1"/>
  <c r="U19" i="37" s="1"/>
  <c r="R17" i="37" a="1"/>
  <c r="R17" i="37" s="1"/>
  <c r="N17" i="37"/>
  <c r="K17" i="37" a="1"/>
  <c r="K17" i="37" s="1"/>
  <c r="C17" i="37" a="1"/>
  <c r="C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<sst xmlns="http://schemas.openxmlformats.org/spreadsheetml/2006/main" count="36" uniqueCount="21">
  <si>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num_layers</t>
  </si>
  <si>
    <t>exp_num</t>
  </si>
  <si>
    <t>seed</t>
  </si>
  <si>
    <t>dreal_inclusion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</si>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</sst>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zoomScale="182" workbookViewId="0">
      <selection activeCell="B16" sqref="B16:G16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4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1</v>
      </c>
    </row>
    <row r="2" spans="1:21" x14ac:dyDescent="0.2">
      <c r="A2">
        <v>2</v>
      </c>
      <c r="B2">
        <v>0</v>
      </c>
      <c r="C2">
        <v>0</v>
      </c>
      <c r="D2">
        <v>1</v>
      </c>
      <c r="E2">
        <v>2.19273567199707E-2</v>
      </c>
      <c r="F2">
        <v>1</v>
      </c>
      <c r="G2">
        <v>8.3312749862670898E-2</v>
      </c>
      <c r="H2">
        <v>0</v>
      </c>
      <c r="I2">
        <v>0</v>
      </c>
      <c r="J2">
        <v>1</v>
      </c>
      <c r="K2">
        <v>1.38696885108947</v>
      </c>
      <c r="L2">
        <v>1</v>
      </c>
      <c r="M2">
        <v>0.45095300674438399</v>
      </c>
      <c r="N2">
        <v>0</v>
      </c>
      <c r="O2">
        <v>1</v>
      </c>
    </row>
    <row r="3" spans="1:21" x14ac:dyDescent="0.2">
      <c r="A3">
        <v>2</v>
      </c>
      <c r="B3">
        <v>0</v>
      </c>
      <c r="C3">
        <v>0</v>
      </c>
      <c r="D3">
        <v>1</v>
      </c>
      <c r="E3">
        <v>2.57058143615722E-2</v>
      </c>
      <c r="F3">
        <v>1</v>
      </c>
      <c r="G3">
        <v>8.6253643035888602E-2</v>
      </c>
      <c r="H3">
        <v>0</v>
      </c>
      <c r="I3">
        <v>0</v>
      </c>
      <c r="J3">
        <v>1</v>
      </c>
      <c r="K3">
        <v>1.34174633026123</v>
      </c>
      <c r="L3">
        <v>1</v>
      </c>
      <c r="M3">
        <v>0.38302421569824202</v>
      </c>
      <c r="N3">
        <v>100</v>
      </c>
      <c r="O3">
        <v>2</v>
      </c>
    </row>
    <row r="4" spans="1:21" x14ac:dyDescent="0.2">
      <c r="A4">
        <v>2</v>
      </c>
      <c r="B4">
        <v>0</v>
      </c>
      <c r="C4">
        <v>0</v>
      </c>
      <c r="D4">
        <v>1</v>
      </c>
      <c r="E4">
        <v>2.1693706512451099E-2</v>
      </c>
      <c r="F4">
        <v>1</v>
      </c>
      <c r="G4">
        <v>8.2340240478515597E-2</v>
      </c>
      <c r="H4">
        <v>0</v>
      </c>
      <c r="I4">
        <v>0</v>
      </c>
      <c r="J4">
        <v>1</v>
      </c>
      <c r="K4">
        <v>1.25803518295288</v>
      </c>
      <c r="L4">
        <v>1</v>
      </c>
      <c r="M4">
        <v>0.38713788986205999</v>
      </c>
      <c r="N4">
        <v>200</v>
      </c>
      <c r="O4">
        <v>3</v>
      </c>
    </row>
    <row r="5" spans="1:21" x14ac:dyDescent="0.2">
      <c r="A5">
        <v>2</v>
      </c>
      <c r="B5">
        <v>0</v>
      </c>
      <c r="C5">
        <v>0</v>
      </c>
      <c r="D5">
        <v>1</v>
      </c>
      <c r="E5">
        <v>2.1388292312622001E-2</v>
      </c>
      <c r="F5">
        <v>1</v>
      </c>
      <c r="G5">
        <v>8.3587646484375E-2</v>
      </c>
      <c r="H5">
        <v>0</v>
      </c>
      <c r="I5">
        <v>0</v>
      </c>
      <c r="J5">
        <v>1</v>
      </c>
      <c r="K5">
        <v>1.8118393421173</v>
      </c>
      <c r="L5">
        <v>1</v>
      </c>
      <c r="M5">
        <v>0.39841556549072199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6.9141149520873996E-2</v>
      </c>
      <c r="F6">
        <v>1</v>
      </c>
      <c r="G6">
        <v>9.1074705123901298E-2</v>
      </c>
      <c r="H6">
        <v>0</v>
      </c>
      <c r="I6">
        <v>0</v>
      </c>
      <c r="J6">
        <v>1</v>
      </c>
      <c r="K6">
        <v>18.5398495197296</v>
      </c>
      <c r="L6">
        <v>1</v>
      </c>
      <c r="M6">
        <v>1.37786245346069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6.3151359558105399E-2</v>
      </c>
      <c r="F7">
        <v>1</v>
      </c>
      <c r="G7">
        <v>0.103657007217407</v>
      </c>
      <c r="H7">
        <v>0</v>
      </c>
      <c r="I7">
        <v>0</v>
      </c>
      <c r="J7">
        <v>1</v>
      </c>
      <c r="K7">
        <v>19.875645875930701</v>
      </c>
      <c r="L7">
        <v>1</v>
      </c>
      <c r="M7">
        <v>1.5288903713226301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6.1078548431396401E-2</v>
      </c>
      <c r="F8">
        <v>1</v>
      </c>
      <c r="G8">
        <v>9.8822355270385701E-2</v>
      </c>
      <c r="H8">
        <v>0</v>
      </c>
      <c r="I8">
        <v>0</v>
      </c>
      <c r="J8">
        <v>1</v>
      </c>
      <c r="K8">
        <v>21.986856937408401</v>
      </c>
      <c r="L8">
        <v>1</v>
      </c>
      <c r="M8">
        <v>1.5264270305633501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6.23438358306884E-2</v>
      </c>
      <c r="F9">
        <v>1</v>
      </c>
      <c r="G9">
        <v>9.6235752105712793E-2</v>
      </c>
      <c r="H9">
        <v>0</v>
      </c>
      <c r="I9">
        <v>0</v>
      </c>
      <c r="J9">
        <v>1</v>
      </c>
      <c r="K9">
        <v>22.5663855075836</v>
      </c>
      <c r="L9">
        <v>1</v>
      </c>
      <c r="M9">
        <v>1.5376658439636199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8.9250087738037095E-2</v>
      </c>
      <c r="F10">
        <v>1</v>
      </c>
      <c r="G10">
        <v>9.3837499618530204E-2</v>
      </c>
      <c r="H10">
        <v>0</v>
      </c>
      <c r="I10">
        <v>0</v>
      </c>
      <c r="J10">
        <v>1</v>
      </c>
      <c r="K10">
        <v>110.009079456329</v>
      </c>
      <c r="L10">
        <v>1</v>
      </c>
      <c r="M10">
        <v>6.1746907234191797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0.113132715225219</v>
      </c>
      <c r="F11">
        <v>1</v>
      </c>
      <c r="G11">
        <v>0.10288739204406699</v>
      </c>
      <c r="H11">
        <v>0</v>
      </c>
      <c r="I11">
        <v>0</v>
      </c>
      <c r="J11">
        <v>1</v>
      </c>
      <c r="K11">
        <v>96.063651084899902</v>
      </c>
      <c r="L11">
        <v>1</v>
      </c>
      <c r="M11">
        <v>5.3997082710266104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0.10941123962402299</v>
      </c>
      <c r="F12">
        <v>1</v>
      </c>
      <c r="G12">
        <v>0.107842445373535</v>
      </c>
      <c r="H12">
        <v>0</v>
      </c>
      <c r="I12">
        <v>0</v>
      </c>
      <c r="J12">
        <v>1</v>
      </c>
      <c r="K12">
        <v>99.622818470001206</v>
      </c>
      <c r="L12">
        <v>1</v>
      </c>
      <c r="M12">
        <v>5.43475246429443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0.121410369873046</v>
      </c>
      <c r="F13">
        <v>1</v>
      </c>
      <c r="G13">
        <v>0.101409673690795</v>
      </c>
      <c r="H13">
        <v>0</v>
      </c>
      <c r="I13">
        <v>0</v>
      </c>
      <c r="J13">
        <v>1</v>
      </c>
      <c r="K13">
        <v>96.175700187683105</v>
      </c>
      <c r="L13">
        <v>1</v>
      </c>
      <c r="M13">
        <v>5.46827840805053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</v>
      </c>
      <c r="O16" s="1" t="s">
        <v>1</v>
      </c>
      <c r="P16" s="1" t="s">
        <v>5</v>
      </c>
      <c r="Q16" s="1" t="s">
        <v>11</v>
      </c>
      <c r="R16" s="1" t="s">
        <v>12</v>
      </c>
      <c r="S16" s="1" t="s">
        <v>6</v>
      </c>
      <c r="T16" s="1" t="s">
        <v>13</v>
      </c>
      <c r="U16" s="1" t="s">
        <v>14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0</v>
      </c>
      <c r="C17" t="e" cm="1">
        <f t="array" aca="1" ref="C17" ca="1">SUM(OFFSET($B$2,(ROW()-$A$15)*4,0,4,1)*OFFSET($C$2,(ROW()-$A$15)*4,0,4,1))/SUM(OFFSET($B$2,(ROW()-$A$15)*4,0,4,1))</f>
        <v>#DIV/0!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2.2678792476654001E-2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8.3873569965362521E-2</v>
      </c>
      <c r="H17">
        <f ca="1">AVERAGE(OFFSET(H$2,(ROW()-$A$15)*4,0,4,1))</f>
        <v>0</v>
      </c>
      <c r="I17" t="e" cm="1">
        <f t="array" aca="1" ref="I17" ca="1">SUM(OFFSET($H$2,(ROW()-$A$15)*4,0,4,1)*OFFSET($I$2,(ROW()-$A$15)*4,0,4,1))/SUM(OFFSET($H$2,(ROW()-$A$15)*4,0,4,1))/3600</f>
        <v>#DIV/0!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1.4496474266052199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0.40488266944885204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t="e" cm="1">
        <f t="array" aca="1" ref="P17" ca="1">STDEV(
  IF(
     OFFSET($B$2, (ROW()-$A$15)*4, 0, 4, 1)&lt;&gt;0,
     OFFSET($C$2, (ROW()-$A$15)*4, 0, 4, 1)
  )
)</f>
        <v>#DIV/0!</v>
      </c>
      <c r="Q17" cm="1">
        <f t="array" aca="1" ref="Q17" ca="1">STDEV(
  IF(
     OFFSET($D$2, (ROW()-$A$15)*4, 0, 4, 1)&lt;&gt;0,
     OFFSET($E$2, (ROW()-$A$15)*4, 0, 4, 1)
  )
)</f>
        <v>2.0300494426189154E-3</v>
      </c>
      <c r="R17" cm="1">
        <f t="array" aca="1" ref="R17" ca="1">STDEV(
  IF(
     OFFSET($F$2, (ROW()-$A$15)*4, 0, 4, 1)&lt;&gt;0,
     OFFSET($G$2, (ROW()-$A$15)*4, 0, 4, 1)
  )
)</f>
        <v>1.6745266555896487E-3</v>
      </c>
      <c r="S17" t="e" cm="1">
        <f t="array" aca="1" ref="S17" ca="1">STDEV(
  IF(
     OFFSET($H$2, (ROW()-$A$15)*4, 0, 4, 1)&lt;&gt;0,
     OFFSET($I$2, (ROW()-$A$15)*4, 0, 4, 1)
  )
)/3600</f>
        <v>#DIV/0!</v>
      </c>
      <c r="T17" cm="1">
        <f t="array" aca="1" ref="T17" ca="1">STDEV(
  IF(
     OFFSET($J$2, (ROW()-$A$15)*4, 0, 4, 1)&lt;&gt;0,
     OFFSET($K$2, (ROW()-$A$15)*4, 0, 4, 1)
  )
)</f>
        <v>0.24729839330972239</v>
      </c>
      <c r="U17" cm="1">
        <f t="array" aca="1" ref="U17" ca="1">STDEV(
  IF(
     OFFSET($L$2, (ROW()-$A$15)*4, 0, 4, 1)&lt;&gt;0,
     OFFSET($M$2, (ROW()-$A$15)*4, 0, 4, 1)
  )
)</f>
        <v>3.1395162127737304E-2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6.3928723335266044E-2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9.7447454929351696E-2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</f>
        <v>20.742184460163077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1.4927114248275726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3.5781301712518136E-3</v>
      </c>
      <c r="R18" cm="1">
        <f t="array" aca="1" ref="R18" ca="1">STDEV(
  IF(
     OFFSET($F$2, (ROW()-$A$15)*4, 0, 4, 1)&lt;&gt;0,
     OFFSET($G$2, (ROW()-$A$15)*4, 0, 4, 1)
  )
)</f>
        <v>5.2449675684269311E-3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</f>
        <v>1.8688755393586918</v>
      </c>
      <c r="U18" cm="1">
        <f t="array" aca="1" ref="U18" ca="1">STDEV(
  IF(
     OFFSET($L$2, (ROW()-$A$15)*4, 0, 4, 1)&lt;&gt;0,
     OFFSET($M$2, (ROW()-$A$15)*4, 0, 4, 1)
  )
)</f>
        <v>7.6717760359022155E-2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0.10830110311508127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0.1014942526817318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</f>
        <v>100.46781229972831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5.6193574666976875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1.3654925124647275E-2</v>
      </c>
      <c r="R19" cm="1">
        <f t="array" aca="1" ref="R19" ca="1">STDEV(
  IF(
     OFFSET($F$2, (ROW()-$A$15)*4, 0, 4, 1)&lt;&gt;0,
     OFFSET($G$2, (ROW()-$A$15)*4, 0, 4, 1)
  )
)</f>
        <v>5.7986610181922239E-3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</f>
        <v>6.5718758335416929</v>
      </c>
      <c r="U19" cm="1">
        <f t="array" aca="1" ref="U19" ca="1">STDEV(
  IF(
     OFFSET($L$2, (ROW()-$A$15)*4, 0, 4, 1)&lt;&gt;0,
     OFFSET($M$2, (ROW()-$A$15)*4, 0, 4, 1)
  )
)</f>
        <v>0.37127917800215504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2025-02-21T01:59:34Z</dcterms:modified>
</cp:coreProperties>
</file>