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8E7228CC-2EC9-4507-B34D-57206E958DD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0" i="1"/>
  <c r="I21" i="1"/>
  <c r="I22" i="1"/>
  <c r="I23" i="1"/>
  <c r="I25" i="1"/>
  <c r="I26" i="1"/>
  <c r="I27" i="1"/>
  <c r="I19" i="1"/>
  <c r="H27" i="1"/>
  <c r="H26" i="1"/>
  <c r="H25" i="1"/>
  <c r="H24" i="1"/>
  <c r="H23" i="1"/>
  <c r="H22" i="1"/>
  <c r="H21" i="1"/>
  <c r="H20" i="1"/>
  <c r="H19" i="1"/>
  <c r="E27" i="1"/>
  <c r="E22" i="1"/>
  <c r="E16" i="1"/>
  <c r="E11" i="1"/>
  <c r="B43" i="1"/>
  <c r="B34" i="1"/>
  <c r="B28" i="1"/>
  <c r="B21" i="1"/>
  <c r="B15" i="1"/>
  <c r="E3" i="1" l="1"/>
</calcChain>
</file>

<file path=xl/sharedStrings.xml><?xml version="1.0" encoding="utf-8"?>
<sst xmlns="http://schemas.openxmlformats.org/spreadsheetml/2006/main" count="68" uniqueCount="44">
  <si>
    <t>Personal Monthly Budget</t>
  </si>
  <si>
    <t>Monthly Income</t>
  </si>
  <si>
    <t>Total Spent</t>
  </si>
  <si>
    <t>Housing</t>
  </si>
  <si>
    <t>Entertainment</t>
  </si>
  <si>
    <t>Rent</t>
  </si>
  <si>
    <t>Night Out</t>
  </si>
  <si>
    <t>Phone</t>
  </si>
  <si>
    <t>Sporting Events</t>
  </si>
  <si>
    <t>Electricity</t>
  </si>
  <si>
    <t>Movies</t>
  </si>
  <si>
    <t>Gas</t>
  </si>
  <si>
    <t>Theater/Shows</t>
  </si>
  <si>
    <t>Water &amp; Sewer</t>
  </si>
  <si>
    <t>Other</t>
  </si>
  <si>
    <t>Streaming Services</t>
  </si>
  <si>
    <t>Total</t>
  </si>
  <si>
    <t>Waste Removal</t>
  </si>
  <si>
    <t>Maintenance or Repairs</t>
  </si>
  <si>
    <t>Loans</t>
  </si>
  <si>
    <t>Car</t>
  </si>
  <si>
    <t>Transportation</t>
  </si>
  <si>
    <t>Ride Share</t>
  </si>
  <si>
    <t>Savings/Investments</t>
  </si>
  <si>
    <t>Percent of Total Spent</t>
  </si>
  <si>
    <t>Retirement</t>
  </si>
  <si>
    <t>Savings</t>
  </si>
  <si>
    <t>Investment</t>
  </si>
  <si>
    <t>Insurance</t>
  </si>
  <si>
    <t>Food</t>
  </si>
  <si>
    <t>Personal Care</t>
  </si>
  <si>
    <t>Home</t>
  </si>
  <si>
    <t>Gifts/Donations</t>
  </si>
  <si>
    <t>Health</t>
  </si>
  <si>
    <t>Birthdays</t>
  </si>
  <si>
    <t>Life</t>
  </si>
  <si>
    <t>Gift/Donations</t>
  </si>
  <si>
    <t>Groceries</t>
  </si>
  <si>
    <t>Dining Out</t>
  </si>
  <si>
    <t>Medical</t>
  </si>
  <si>
    <t>Hair</t>
  </si>
  <si>
    <t>Nails</t>
  </si>
  <si>
    <t>Clothing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</si>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</sst>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Budget</a:t>
            </a:r>
          </a:p>
        </c:rich>
      </c:tx>
      <c:layout>
        <c:manualLayout>
          <c:xMode val="edge"/>
          <c:yMode val="edge"/>
          <c:x val="0.412128308180227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Sheet1!$G$19:$G$27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Personal Care</c:v>
                </c:pt>
                <c:pt idx="5">
                  <c:v>Entertainment</c:v>
                </c:pt>
                <c:pt idx="6">
                  <c:v>Loans</c:v>
                </c:pt>
                <c:pt idx="7">
                  <c:v>Savings/Investments</c:v>
                </c:pt>
                <c:pt idx="8">
                  <c:v>Gift/Donations</c:v>
                </c:pt>
              </c:strCache>
            </c:strRef>
          </c:cat>
          <c:val>
            <c:numRef>
              <c:f>Sheet1!$H$19:$H$27</c:f>
              <c:numCache>
                <c:formatCode>"$"#,##0.00</c:formatCode>
                <c:ptCount val="9"/>
                <c:pt idx="0">
                  <c:v>1786.6799999999998</c:v>
                </c:pt>
                <c:pt idx="1">
                  <c:v>78.36</c:v>
                </c:pt>
                <c:pt idx="2">
                  <c:v>161.01</c:v>
                </c:pt>
                <c:pt idx="3">
                  <c:v>300</c:v>
                </c:pt>
                <c:pt idx="4">
                  <c:v>230</c:v>
                </c:pt>
                <c:pt idx="5">
                  <c:v>190</c:v>
                </c:pt>
                <c:pt idx="6">
                  <c:v>500</c:v>
                </c:pt>
                <c:pt idx="7">
                  <c:v>1000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CB-46E1-9FBC-B3E1424A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114300</xdr:rowOff>
    </xdr:from>
    <xdr:to>
      <xdr:col>8</xdr:col>
      <xdr:colOff>1019175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63A14-3966-46EE-44D2-E58DEFFA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sqref="A1:XFD1048576"/>
    </sheetView>
  </sheetViews>
  <sheetFormatPr defaultRowHeight="15"/>
  <cols>
    <col min="1" max="1" width="23.85546875" style="3" bestFit="1" customWidth="1"/>
    <col min="2" max="2" width="10.7109375" style="2" bestFit="1" customWidth="1"/>
    <col min="3" max="3" width="9.140625" style="3"/>
    <col min="4" max="4" width="19.140625" style="3" bestFit="1" customWidth="1"/>
    <col min="5" max="5" width="11" style="2" bestFit="1" customWidth="1"/>
    <col min="6" max="6" width="9.140625" style="3"/>
    <col min="7" max="7" width="19.140625" style="3" bestFit="1" customWidth="1"/>
    <col min="8" max="8" width="9.85546875" style="3" bestFit="1" customWidth="1"/>
    <col min="9" max="9" width="20.140625" style="3" bestFit="1" customWidth="1"/>
    <col min="10" max="16384" width="9.140625" style="3"/>
  </cols>
  <sheetData>
    <row r="1" spans="1:5">
      <c r="A1" s="7" t="s">
        <v>0</v>
      </c>
      <c r="B1" s="7"/>
      <c r="C1" s="7"/>
      <c r="D1" s="7"/>
      <c r="E1" s="7"/>
    </row>
    <row r="3" spans="1:5">
      <c r="A3" s="1" t="s">
        <v>1</v>
      </c>
      <c r="B3" s="4">
        <v>4300</v>
      </c>
      <c r="D3" s="1" t="s">
        <v>2</v>
      </c>
      <c r="E3" s="4">
        <f>SUM(B15+B21+B28+B34+B43+E11+E16+E22+E27)</f>
        <v>4246.0499999999993</v>
      </c>
    </row>
    <row r="5" spans="1:5">
      <c r="A5" s="7" t="s">
        <v>3</v>
      </c>
      <c r="B5" s="7"/>
      <c r="D5" s="7" t="s">
        <v>4</v>
      </c>
      <c r="E5" s="7"/>
    </row>
    <row r="6" spans="1:5">
      <c r="A6" s="3" t="s">
        <v>5</v>
      </c>
      <c r="B6" s="2">
        <v>1600</v>
      </c>
      <c r="D6" s="3" t="s">
        <v>6</v>
      </c>
      <c r="E6" s="2">
        <v>45</v>
      </c>
    </row>
    <row r="7" spans="1:5">
      <c r="A7" s="3" t="s">
        <v>7</v>
      </c>
      <c r="B7" s="2">
        <v>45</v>
      </c>
      <c r="D7" s="3" t="s">
        <v>8</v>
      </c>
      <c r="E7" s="2">
        <v>120</v>
      </c>
    </row>
    <row r="8" spans="1:5">
      <c r="A8" s="3" t="s">
        <v>9</v>
      </c>
      <c r="B8" s="2">
        <v>46.36</v>
      </c>
      <c r="D8" s="3" t="s">
        <v>10</v>
      </c>
      <c r="E8" s="2">
        <v>25</v>
      </c>
    </row>
    <row r="9" spans="1:5">
      <c r="A9" s="3" t="s">
        <v>11</v>
      </c>
      <c r="B9" s="2">
        <v>25</v>
      </c>
      <c r="D9" s="3" t="s">
        <v>12</v>
      </c>
      <c r="E9" s="2">
        <v>0</v>
      </c>
    </row>
    <row r="10" spans="1:5">
      <c r="A10" s="3" t="s">
        <v>13</v>
      </c>
      <c r="B10" s="2">
        <v>10.77</v>
      </c>
      <c r="D10" s="3" t="s">
        <v>14</v>
      </c>
      <c r="E10" s="2">
        <v>0</v>
      </c>
    </row>
    <row r="11" spans="1:5">
      <c r="A11" s="3" t="s">
        <v>15</v>
      </c>
      <c r="B11" s="2">
        <v>25</v>
      </c>
      <c r="D11" s="5" t="s">
        <v>16</v>
      </c>
      <c r="E11" s="6">
        <f>SUM(E6:E10)</f>
        <v>190</v>
      </c>
    </row>
    <row r="12" spans="1:5">
      <c r="A12" s="3" t="s">
        <v>17</v>
      </c>
      <c r="B12" s="2">
        <v>10</v>
      </c>
    </row>
    <row r="13" spans="1:5">
      <c r="A13" s="3" t="s">
        <v>18</v>
      </c>
      <c r="B13" s="2">
        <v>24.55</v>
      </c>
      <c r="D13" s="7" t="s">
        <v>19</v>
      </c>
      <c r="E13" s="7"/>
    </row>
    <row r="14" spans="1:5">
      <c r="A14" s="3" t="s">
        <v>14</v>
      </c>
      <c r="B14" s="2">
        <v>0</v>
      </c>
      <c r="D14" s="3" t="s">
        <v>20</v>
      </c>
      <c r="E14" s="2">
        <v>500</v>
      </c>
    </row>
    <row r="15" spans="1:5">
      <c r="A15" s="5" t="s">
        <v>16</v>
      </c>
      <c r="B15" s="6">
        <f>SUM(B6:B14)</f>
        <v>1786.6799999999998</v>
      </c>
      <c r="D15" s="3" t="s">
        <v>14</v>
      </c>
      <c r="E15" s="2">
        <v>0</v>
      </c>
    </row>
    <row r="16" spans="1:5">
      <c r="D16" s="5" t="s">
        <v>16</v>
      </c>
      <c r="E16" s="6">
        <f>SUM(E14:E15)</f>
        <v>500</v>
      </c>
    </row>
    <row r="17" spans="1:9">
      <c r="A17" s="7" t="s">
        <v>21</v>
      </c>
      <c r="B17" s="7"/>
    </row>
    <row r="18" spans="1:9">
      <c r="A18" s="3" t="s">
        <v>22</v>
      </c>
      <c r="B18" s="2">
        <v>13.87</v>
      </c>
      <c r="D18" s="7" t="s">
        <v>23</v>
      </c>
      <c r="E18" s="7"/>
      <c r="I18" s="3" t="s">
        <v>24</v>
      </c>
    </row>
    <row r="19" spans="1:9">
      <c r="A19" s="3" t="s">
        <v>11</v>
      </c>
      <c r="B19" s="2">
        <v>64.489999999999995</v>
      </c>
      <c r="D19" s="3" t="s">
        <v>25</v>
      </c>
      <c r="E19" s="2">
        <v>500</v>
      </c>
      <c r="G19" s="1" t="s">
        <v>3</v>
      </c>
      <c r="H19" s="2">
        <f>B15</f>
        <v>1786.6799999999998</v>
      </c>
      <c r="I19" s="8">
        <f>H19/E$3</f>
        <v>0.42078637792772111</v>
      </c>
    </row>
    <row r="20" spans="1:9">
      <c r="A20" s="3" t="s">
        <v>14</v>
      </c>
      <c r="B20" s="2">
        <v>0</v>
      </c>
      <c r="D20" s="3" t="s">
        <v>26</v>
      </c>
      <c r="E20" s="2">
        <v>250</v>
      </c>
      <c r="G20" s="1" t="s">
        <v>21</v>
      </c>
      <c r="H20" s="2">
        <f>B21</f>
        <v>78.36</v>
      </c>
      <c r="I20" s="8">
        <f t="shared" ref="I20:I27" si="0">H20/E$3</f>
        <v>1.845479916628396E-2</v>
      </c>
    </row>
    <row r="21" spans="1:9">
      <c r="A21" s="5" t="s">
        <v>16</v>
      </c>
      <c r="B21" s="6">
        <f>SUM(B18:B20)</f>
        <v>78.36</v>
      </c>
      <c r="D21" s="3" t="s">
        <v>27</v>
      </c>
      <c r="E21" s="2">
        <v>250</v>
      </c>
      <c r="G21" s="1" t="s">
        <v>28</v>
      </c>
      <c r="H21" s="2">
        <f>B28</f>
        <v>161.01</v>
      </c>
      <c r="I21" s="8">
        <f t="shared" si="0"/>
        <v>3.7919949129190667E-2</v>
      </c>
    </row>
    <row r="22" spans="1:9">
      <c r="D22" s="5" t="s">
        <v>16</v>
      </c>
      <c r="E22" s="6">
        <f>SUM(E19:E21)</f>
        <v>1000</v>
      </c>
      <c r="G22" s="1" t="s">
        <v>29</v>
      </c>
      <c r="H22" s="2">
        <f>B34</f>
        <v>300</v>
      </c>
      <c r="I22" s="8">
        <f t="shared" si="0"/>
        <v>7.0653901861730331E-2</v>
      </c>
    </row>
    <row r="23" spans="1:9">
      <c r="A23" s="7" t="s">
        <v>28</v>
      </c>
      <c r="B23" s="7"/>
      <c r="G23" s="1" t="s">
        <v>30</v>
      </c>
      <c r="H23" s="2">
        <f>B43</f>
        <v>230</v>
      </c>
      <c r="I23" s="8">
        <f t="shared" si="0"/>
        <v>5.4167991427326583E-2</v>
      </c>
    </row>
    <row r="24" spans="1:9">
      <c r="A24" s="3" t="s">
        <v>31</v>
      </c>
      <c r="B24" s="2">
        <v>79.25</v>
      </c>
      <c r="D24" s="7" t="s">
        <v>32</v>
      </c>
      <c r="E24" s="7"/>
      <c r="G24" s="1" t="s">
        <v>4</v>
      </c>
      <c r="H24" s="2">
        <f>E11</f>
        <v>190</v>
      </c>
      <c r="I24" s="8">
        <f>H24/E$3</f>
        <v>4.4747471179095874E-2</v>
      </c>
    </row>
    <row r="25" spans="1:9">
      <c r="A25" s="3" t="s">
        <v>33</v>
      </c>
      <c r="B25" s="2">
        <v>36.979999999999997</v>
      </c>
      <c r="D25" s="3" t="s">
        <v>34</v>
      </c>
      <c r="E25" s="2">
        <v>0</v>
      </c>
      <c r="G25" s="1" t="s">
        <v>19</v>
      </c>
      <c r="H25" s="2">
        <f>E16</f>
        <v>500</v>
      </c>
      <c r="I25" s="8">
        <f t="shared" si="0"/>
        <v>0.11775650310288388</v>
      </c>
    </row>
    <row r="26" spans="1:9">
      <c r="A26" s="3" t="s">
        <v>35</v>
      </c>
      <c r="B26" s="2">
        <v>44.78</v>
      </c>
      <c r="D26" s="3" t="s">
        <v>14</v>
      </c>
      <c r="E26" s="2">
        <v>0</v>
      </c>
      <c r="G26" s="1" t="s">
        <v>23</v>
      </c>
      <c r="H26" s="2">
        <f>E22</f>
        <v>1000</v>
      </c>
      <c r="I26" s="8">
        <f t="shared" si="0"/>
        <v>0.23551300620576776</v>
      </c>
    </row>
    <row r="27" spans="1:9">
      <c r="A27" s="3" t="s">
        <v>14</v>
      </c>
      <c r="B27" s="2">
        <v>0</v>
      </c>
      <c r="D27" s="5" t="s">
        <v>16</v>
      </c>
      <c r="E27" s="6">
        <f>SUM(E25:E26)</f>
        <v>0</v>
      </c>
      <c r="G27" s="1" t="s">
        <v>36</v>
      </c>
      <c r="H27" s="2">
        <f>E27</f>
        <v>0</v>
      </c>
      <c r="I27" s="8">
        <f t="shared" si="0"/>
        <v>0</v>
      </c>
    </row>
    <row r="28" spans="1:9">
      <c r="A28" s="5" t="s">
        <v>16</v>
      </c>
      <c r="B28" s="6">
        <f>SUM(B24:B27)</f>
        <v>161.01</v>
      </c>
    </row>
    <row r="30" spans="1:9">
      <c r="A30" s="7" t="s">
        <v>29</v>
      </c>
      <c r="B30" s="7"/>
    </row>
    <row r="31" spans="1:9">
      <c r="A31" s="3" t="s">
        <v>37</v>
      </c>
      <c r="B31" s="2">
        <v>250</v>
      </c>
    </row>
    <row r="32" spans="1:9">
      <c r="A32" s="3" t="s">
        <v>38</v>
      </c>
      <c r="B32" s="2">
        <v>50</v>
      </c>
    </row>
    <row r="33" spans="1:2">
      <c r="A33" s="3" t="s">
        <v>14</v>
      </c>
      <c r="B33" s="2">
        <v>0</v>
      </c>
    </row>
    <row r="34" spans="1:2">
      <c r="A34" s="5" t="s">
        <v>16</v>
      </c>
      <c r="B34" s="6">
        <f>SUM(B31:B33)</f>
        <v>300</v>
      </c>
    </row>
    <row r="36" spans="1:2">
      <c r="A36" s="7" t="s">
        <v>30</v>
      </c>
      <c r="B36" s="7"/>
    </row>
    <row r="37" spans="1:2">
      <c r="A37" s="3" t="s">
        <v>39</v>
      </c>
      <c r="B37" s="2">
        <v>0</v>
      </c>
    </row>
    <row r="38" spans="1:2">
      <c r="A38" s="3" t="s">
        <v>40</v>
      </c>
      <c r="B38" s="2">
        <v>45</v>
      </c>
    </row>
    <row r="39" spans="1:2">
      <c r="A39" s="3" t="s">
        <v>41</v>
      </c>
      <c r="B39" s="2">
        <v>80</v>
      </c>
    </row>
    <row r="40" spans="1:2">
      <c r="A40" s="3" t="s">
        <v>42</v>
      </c>
      <c r="B40" s="2">
        <v>65</v>
      </c>
    </row>
    <row r="41" spans="1:2">
      <c r="A41" s="3" t="s">
        <v>43</v>
      </c>
      <c r="B41" s="2">
        <v>40</v>
      </c>
    </row>
    <row r="42" spans="1:2">
      <c r="A42" s="3" t="s">
        <v>14</v>
      </c>
      <c r="B42" s="2">
        <v>0</v>
      </c>
    </row>
    <row r="43" spans="1:2">
      <c r="A43" s="5" t="s">
        <v>16</v>
      </c>
      <c r="B43" s="6">
        <f>SUM(B37:B42)</f>
        <v>230</v>
      </c>
    </row>
  </sheetData>
  <mergeCells count="10">
    <mergeCell ref="A1:E1"/>
    <mergeCell ref="A5:B5"/>
    <mergeCell ref="A17:B17"/>
    <mergeCell ref="A23:B23"/>
    <mergeCell ref="A30:B30"/>
    <mergeCell ref="A36:B36"/>
    <mergeCell ref="D5:E5"/>
    <mergeCell ref="D13:E13"/>
    <mergeCell ref="D18:E18"/>
    <mergeCell ref="D24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2024-05-16T17:27:45Z</dcterms:created>
  <dcterms:modified xsi:type="dcterms:W3CDTF">2024-05-16T19:10:04Z</dcterms:modified>
  <cp:category/>
  <cp:contentStatus/>
</cp:coreProperties>
</file>