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553F87F7-52A7-472A-9AEF-F11112643FBE}" xr6:coauthVersionLast="45" xr6:coauthVersionMax="45" xr10:uidLastSave="{00000000-0000-0000-0000-000000000000}"/>
  <bookViews>
    <workbookView xWindow="-120" yWindow="-120" windowWidth="29040" windowHeight="15840" tabRatio="877" firstSheet="1" activeTab="4" xr2:uid="{00000000-000D-0000-FFFF-FFFF00000000}"/>
  </bookViews>
  <sheets>
    <sheet name="PTY001_QuickPartyOnboarding" sheetId="1" r:id="rId1"/>
    <sheet name="CRED01_DealSetup" sheetId="2" r:id="rId2"/>
    <sheet name="CRED02_FacilitySetup" sheetId="3" r:id="rId3"/>
    <sheet name="CRED08_OngoingFeeSetup" sheetId="4" r:id="rId4"/>
    <sheet name="SERV29_CommitmentFeePayment" sheetId="5" r:id="rId5"/>
    <sheet name="SERV01_LoanDrawdown" sheetId="6" r:id="rId6"/>
    <sheet name="SERV08_ComprehensiveRepricing" sheetId="7" r:id="rId7"/>
    <sheet name="SYND02_PrimaryAllocation" sheetId="8" r:id="rId8"/>
    <sheet name="Corresponde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7" l="1"/>
  <c r="H4" i="7"/>
  <c r="H3" i="7"/>
</calcChain>
</file>

<file path=xl/sharedStrings.xml><?xml version="1.0" encoding="utf-8"?>
<sst xmlns="http://schemas.openxmlformats.org/spreadsheetml/2006/main" count="853" uniqueCount="557">
  <si>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</si>
  <si>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</si>
  <si>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</si>
  <si>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</si>
  <si>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</si>
  <si>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</si>
  <si>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</si>
  <si>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</si>
  <si>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</si>
  <si>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</si>
  <si>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</si>
  <si>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</si>
  <si>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</si>
  <si>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</si>
  <si>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</si>
  <si>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</si>
  <si>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</si>
  <si>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</si>
  <si>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</si>
  <si>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</si>
  <si>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</si>
  <si>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</si>
  <si>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</si>
  <si>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</si>
  <si>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</si>
  <si>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</si>
  <si>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</si>
  <si>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</si>
  <si>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</si>
  <si>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</si>
  <si>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</si>
  <si>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</si>
  <si>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</si>
  <si>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</si>
  <si>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</si>
  <si>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</si>
  <si>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</si>
  <si>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</si>
  <si>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</si>
  <si>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</si>
  <si>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</si>
  <si>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</si>
  <si>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</si>
  <si>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</si>
  <si>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</si>
  <si>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</si>
  <si>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</si>
  <si>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</si>
  <si>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</si>
  <si>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</si>
  <si>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</si>
  <si>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</si>
  <si>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</si>
  <si>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</si>
  <si>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</si>
  <si>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</si>
  <si>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</si>
  <si>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</si>
  <si>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</si>
  <si>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</si>
  <si>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</si>
  <si>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</si>
  <si>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</si>
  <si>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</si>
  <si>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</si>
  <si>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</si>
  <si>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</si>
  <si>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</si>
  <si>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1</t>
  </si>
  <si>
    <t>PTY001_QuickPartyOnboarding</t>
  </si>
  <si>
    <t>New JB Trust</t>
  </si>
  <si>
    <t>1915659</t>
  </si>
  <si>
    <t>Local Private</t>
  </si>
  <si>
    <t>00000001</t>
  </si>
  <si>
    <t>Enterprise</t>
  </si>
  <si>
    <t>Trust, Unit</t>
  </si>
  <si>
    <t>Full</t>
  </si>
  <si>
    <t>Australia</t>
  </si>
  <si>
    <t>Finance</t>
  </si>
  <si>
    <t>Financial Asset Investors</t>
  </si>
  <si>
    <t>True</t>
  </si>
  <si>
    <t>Legal Address</t>
  </si>
  <si>
    <t>Level 100</t>
  </si>
  <si>
    <t>111 PITT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</si>
  <si>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</si>
  <si>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</si>
  <si>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</si>
  <si>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</si>
  <si>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</si>
  <si>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</si>
  <si>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</si>
  <si>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</si>
  <si>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</si>
  <si>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</si>
  <si>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</si>
  <si>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New JB Trust 1915659</t>
  </si>
  <si>
    <t>NEW JB TRUST 1915659</t>
  </si>
  <si>
    <t>NEW</t>
  </si>
  <si>
    <t>JB</t>
  </si>
  <si>
    <t>English</t>
  </si>
  <si>
    <t>Servicing</t>
  </si>
  <si>
    <t>CBA Email with PDF Attachment</t>
  </si>
  <si>
    <t>hebe.yu@cba.com.au</t>
  </si>
  <si>
    <t>ON</t>
  </si>
  <si>
    <t>DDA (Demand Deposit Acct)</t>
  </si>
  <si>
    <t>ABC0320000900400</t>
  </si>
  <si>
    <t>NEW JB</t>
  </si>
  <si>
    <t>AUD</t>
  </si>
  <si>
    <t>OFF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</si>
  <si>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</si>
  <si>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</si>
  <si>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</si>
  <si>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</si>
  <si>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</si>
  <si>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</si>
  <si>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</si>
  <si>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</si>
  <si>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Facility_Name</t>
  </si>
  <si>
    <t>Deal_Currency</t>
  </si>
  <si>
    <t>Borrower_ShortName</t>
  </si>
  <si>
    <t>Borrower_Location</t>
  </si>
  <si>
    <t>Borrower_Depositor_Indicator</t>
  </si>
  <si>
    <t>Borrower_SGAlias</t>
  </si>
  <si>
    <t>Borrower_SG_Name</t>
  </si>
  <si>
    <t>Borrower_SG_GroupMembers</t>
  </si>
  <si>
    <t>Borrower_PreferredRIMthd</t>
  </si>
  <si>
    <t>Deal_AdminAgent</t>
  </si>
  <si>
    <t>AdminAgent_Location</t>
  </si>
  <si>
    <t>AdminAgent_SGAlias</t>
  </si>
  <si>
    <t>AdminAgent_SGName</t>
  </si>
  <si>
    <t>AdminAgent_ContactName</t>
  </si>
  <si>
    <t>AdminAgent_RIMethod</t>
  </si>
  <si>
    <t>Deal_ClassificationCode</t>
  </si>
  <si>
    <t>Deal_ClassificationDesc</t>
  </si>
  <si>
    <t>Deal_AgreementDate</t>
  </si>
  <si>
    <t>Deal_ApprovedDate</t>
  </si>
  <si>
    <t>Deal_CloseDate</t>
  </si>
  <si>
    <t>Deal_ProposedCmt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</si>
  <si>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</si>
  <si>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</si>
  <si>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</si>
  <si>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</si>
  <si>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</si>
  <si>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</si>
  <si>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</si>
  <si>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</si>
  <si>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</si>
  <si>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</si>
  <si>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</si>
  <si>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PricingOption_FeeOnLenderShareFunding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</si>
  <si>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</si>
  <si>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</si>
  <si>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</si>
  <si>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</si>
  <si>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</si>
  <si>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</si>
  <si>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PricingOption_RoundingDecimalPrecision</t>
  </si>
  <si>
    <t>PricingOption_ReferenceBanksApply</t>
  </si>
  <si>
    <t>PricingOption_IntentNoticeDaysInAdvance</t>
  </si>
  <si>
    <t>PricingOption_IntentNoticeTime</t>
  </si>
  <si>
    <t>PricingOption_InitialFractionRate</t>
  </si>
  <si>
    <t>MinimumPaymentAmount</t>
  </si>
  <si>
    <t>MinimumAmountMultiples</t>
  </si>
  <si>
    <t>MinimumDrawdownAmount</t>
  </si>
  <si>
    <t>PricingRule_Fee</t>
  </si>
  <si>
    <t>PricingRule_MatrixChangeAppMthd</t>
  </si>
  <si>
    <t>PricingRule_NonBussDayRule</t>
  </si>
  <si>
    <t>Ratio_Type</t>
  </si>
  <si>
    <t>Ratios_And_Cons_Index</t>
  </si>
  <si>
    <t>Ratios_And_Cons_Description</t>
  </si>
  <si>
    <t>Ratios_And_Cons_RadioButton</t>
  </si>
  <si>
    <t>Ratios_And_Cons_StartDate</t>
  </si>
  <si>
    <t>Ratios_And_Cons_StartDate1</t>
  </si>
  <si>
    <t>Financial_Ratio</t>
  </si>
  <si>
    <t>Ratio_StartDate</t>
  </si>
  <si>
    <t>BankRole_Type</t>
  </si>
  <si>
    <t>Reference_Bank</t>
  </si>
  <si>
    <t>Bid_Bank</t>
  </si>
  <si>
    <t>SBLC_Issuer</t>
  </si>
  <si>
    <t>Swingline_Bank</t>
  </si>
  <si>
    <t>BA_Issuing_Bank</t>
  </si>
  <si>
    <t>BA_Reference_Bank</t>
  </si>
  <si>
    <t>BA_Owner_Bank</t>
  </si>
  <si>
    <t>RAC_Reference_Bank</t>
  </si>
  <si>
    <t>BankRole_Percent</t>
  </si>
  <si>
    <t>BankRole_BankName</t>
  </si>
  <si>
    <t>BankRole_SGAlias</t>
  </si>
  <si>
    <t>BankRole_SGContactName</t>
  </si>
  <si>
    <t>BankRole_SGRIMethod</t>
  </si>
  <si>
    <t>BankRole_SGName</t>
  </si>
  <si>
    <t>BankRole_Portfolio</t>
  </si>
  <si>
    <t>BankRole_ExpenseCode</t>
  </si>
  <si>
    <t>BankRole_ExpenseCodeDesc</t>
  </si>
  <si>
    <t>AdminFee_IncomeMethod</t>
  </si>
  <si>
    <t>AdminFee_AmountType</t>
  </si>
  <si>
    <t>AdminFee_Amount</t>
  </si>
  <si>
    <t>AdminFee_EffectiveDate</t>
  </si>
  <si>
    <t>AdminFee_Frequency</t>
  </si>
  <si>
    <t>AdminFee_Customer</t>
  </si>
  <si>
    <t>AdminFee_CustomerLocation</t>
  </si>
  <si>
    <t>AdminFee_ExpenseCode</t>
  </si>
  <si>
    <t>AdminFee_PercentOfFee</t>
  </si>
  <si>
    <t>UpfrontFee_Category</t>
  </si>
  <si>
    <t>UpfrontFee_Type</t>
  </si>
  <si>
    <t>UpfrontFee_RateBasis</t>
  </si>
  <si>
    <t>UpfrontFee_Amount</t>
  </si>
  <si>
    <t>UpfrontFeePayment_Comment</t>
  </si>
  <si>
    <t>EstablishmentFee_EffectiveDate</t>
  </si>
  <si>
    <t>Deal_SalesGroup</t>
  </si>
  <si>
    <t>Borrower_PreferredRIMthd1</t>
  </si>
  <si>
    <t>Borrower_RemittanceDescription</t>
  </si>
  <si>
    <t>Deal_New_Life_BILAT</t>
  </si>
  <si>
    <t>NEW LIFE BILAT AUD 320M 14FEB2018_</t>
  </si>
  <si>
    <t>NEW LIFE BILAT AUD 320M 14FEB2018_05136</t>
  </si>
  <si>
    <t>05137</t>
  </si>
  <si>
    <t>CLASS A DEBTHOLDERS17132</t>
  </si>
  <si>
    <t>COMMONWEALTHBANKOFAUSTCB001</t>
  </si>
  <si>
    <t>NON AGENCY</t>
  </si>
  <si>
    <t>DDA</t>
  </si>
  <si>
    <t>GCP</t>
  </si>
  <si>
    <t>General Corp Purpose</t>
  </si>
  <si>
    <t>24-Nov-2015</t>
  </si>
  <si>
    <t>320,000,000.00</t>
  </si>
  <si>
    <t>Global</t>
  </si>
  <si>
    <t>Sydney, Australia | Melbourne, Australia | London, England | New York, United States</t>
  </si>
  <si>
    <t>BBSY - Bid</t>
  </si>
  <si>
    <t>Actual</t>
  </si>
  <si>
    <t>Up</t>
  </si>
  <si>
    <t>Base Rate Only By Formula</t>
  </si>
  <si>
    <t>(Base + Spread + RAC) * PCT</t>
  </si>
  <si>
    <t>Next Business Day</t>
  </si>
  <si>
    <t>None</t>
  </si>
  <si>
    <t>10</t>
  </si>
  <si>
    <t>Next repricing date</t>
  </si>
  <si>
    <t>Start of next interest cycle</t>
  </si>
  <si>
    <t>4</t>
  </si>
  <si>
    <t>2</t>
  </si>
  <si>
    <t>1/8</t>
  </si>
  <si>
    <t>0.01</t>
  </si>
  <si>
    <t>500000</t>
  </si>
  <si>
    <t>Commitment Fee</t>
  </si>
  <si>
    <t>Start of current cycle</t>
  </si>
  <si>
    <t>average unfunded committed account &gt;40%</t>
  </si>
  <si>
    <t>Sales Group 1</t>
  </si>
  <si>
    <t>Facility_NamePrefix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</si>
  <si>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</si>
  <si>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</si>
  <si>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</si>
  <si>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</si>
  <si>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</si>
  <si>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</si>
  <si>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</si>
  <si>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</si>
  <si>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</si>
  <si>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</si>
  <si>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</si>
  <si>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</si>
  <si>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</si>
  <si>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</si>
  <si>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Facility_SGLocation</t>
  </si>
  <si>
    <t>Facility_Borrower</t>
  </si>
  <si>
    <t>Facility_BorrowerSGName</t>
  </si>
  <si>
    <t>Facility_BorrowerPercent</t>
  </si>
  <si>
    <t>Facility_BorrowerMaturity</t>
  </si>
  <si>
    <t>Facility_Borrower1</t>
  </si>
  <si>
    <t>Facility_Borrower2</t>
  </si>
  <si>
    <t>Borrower_Currency1</t>
  </si>
  <si>
    <t>Borrower_Currency2</t>
  </si>
  <si>
    <t>Facility_BorrowerMaturity2</t>
  </si>
  <si>
    <t>Facility_BorrowerSGName2</t>
  </si>
  <si>
    <t>Facility_BorrowerPercent2</t>
  </si>
  <si>
    <t>SublimitCust_EffectiveDate1</t>
  </si>
  <si>
    <t>SublimitCust_EffectiveDate2</t>
  </si>
  <si>
    <t>CurrencyLimit1</t>
  </si>
  <si>
    <t>CurrencyLimit2</t>
  </si>
  <si>
    <t>Facility_GlobalLimit1</t>
  </si>
  <si>
    <t>Facility_GlobalLimit2</t>
  </si>
  <si>
    <t>Facility_CustomerServicingGroup1</t>
  </si>
  <si>
    <t>Facility_CustomerServicingGroup2</t>
  </si>
  <si>
    <t>Facility_SGAlias1</t>
  </si>
  <si>
    <t>Facility_SGAlias2</t>
  </si>
  <si>
    <t>CLASS A DEBTHOLDERS</t>
  </si>
  <si>
    <t>Revolver</t>
  </si>
  <si>
    <t>19-Feb-2025</t>
  </si>
  <si>
    <t>Loan</t>
  </si>
  <si>
    <t>FLOAT</t>
  </si>
  <si>
    <t>Working Capital</t>
  </si>
  <si>
    <t>Commonwealth Bank of Australia</t>
  </si>
  <si>
    <t>100.000000%</t>
  </si>
  <si>
    <t>OngoingFee_Category</t>
  </si>
  <si>
    <t>Pricing_Type</t>
  </si>
  <si>
    <t>OngoingFee_Type</t>
  </si>
  <si>
    <t>OngoingFee_Type1</t>
  </si>
  <si>
    <t>OngoingFee_RateBasis</t>
  </si>
  <si>
    <t>OngoingFee_Item</t>
  </si>
  <si>
    <t>OngoingFee_ItemType</t>
  </si>
  <si>
    <t>Commitment_PctType</t>
  </si>
  <si>
    <t>Commitment_BalanceType</t>
  </si>
  <si>
    <t>Commitment_GreaterThan</t>
  </si>
  <si>
    <t>Commitment_LessThan</t>
  </si>
  <si>
    <t>Commitment_MnemonicStatus</t>
  </si>
  <si>
    <t>Minimum_Value</t>
  </si>
  <si>
    <t>Maximum_Value</t>
  </si>
  <si>
    <t>OngoingFee_Type2</t>
  </si>
  <si>
    <t>OngoingFee_AfterItem</t>
  </si>
  <si>
    <t>OngoingFee_AfterItemType</t>
  </si>
  <si>
    <t>OutsideCondition_RadioButton</t>
  </si>
  <si>
    <t>OngoingFee_AfterItem1</t>
  </si>
  <si>
    <t>OngoingFee_AfterItemType1</t>
  </si>
  <si>
    <t>OngoingFee_CategoryType</t>
  </si>
  <si>
    <t>OngoingFee_SpreadType</t>
  </si>
  <si>
    <t>OngoingFee_Amount</t>
  </si>
  <si>
    <t>OngoingFee_Amount2</t>
  </si>
  <si>
    <t>Commitment_GreaterThan2</t>
  </si>
  <si>
    <t>Commitment_MnemonicStatus2</t>
  </si>
  <si>
    <t>Minimum_Value2</t>
  </si>
  <si>
    <t>Interest_AddItem</t>
  </si>
  <si>
    <t>Interest_OptionName</t>
  </si>
  <si>
    <t>Interest_RateBasis</t>
  </si>
  <si>
    <t>Interest_SpreadAmt</t>
  </si>
  <si>
    <t>Interest_SpreadType</t>
  </si>
  <si>
    <t>Interest_BaseRateCode</t>
  </si>
  <si>
    <t>Facility_PercentWhole1</t>
  </si>
  <si>
    <t>Facility_Percent1</t>
  </si>
  <si>
    <t>Facility_PercentWhole2</t>
  </si>
  <si>
    <t>Facility_Percent2</t>
  </si>
  <si>
    <t>OngoingFee_SpreadType1</t>
  </si>
  <si>
    <t>OngoingFee_SpreadType2</t>
  </si>
  <si>
    <t>Interest_SpreadType2</t>
  </si>
  <si>
    <t>Interest_SpreadValue1</t>
  </si>
  <si>
    <t>Facility_PricingRuleOption1</t>
  </si>
  <si>
    <t>Entity</t>
  </si>
  <si>
    <t>Facility Ongoing Fee</t>
  </si>
  <si>
    <t>Ongoing Fee</t>
  </si>
  <si>
    <t>Outside Condition</t>
  </si>
  <si>
    <t>Actual/365</t>
  </si>
  <si>
    <t>Matrix</t>
  </si>
  <si>
    <t>FormulaCategory</t>
  </si>
  <si>
    <t>Normal</t>
  </si>
  <si>
    <t>Formula</t>
  </si>
  <si>
    <t>Percent</t>
  </si>
  <si>
    <t>Option</t>
  </si>
  <si>
    <t>1.45</t>
  </si>
  <si>
    <t>BBSY</t>
  </si>
  <si>
    <t>0.75%</t>
  </si>
  <si>
    <t>0.7500</t>
  </si>
  <si>
    <t>0.5%</t>
  </si>
  <si>
    <t>0.5000</t>
  </si>
  <si>
    <t>Commitment_EffectiveDate</t>
  </si>
  <si>
    <t>Commitment_ActualDate</t>
  </si>
  <si>
    <t>Commitment_AdjustedDueDate</t>
  </si>
  <si>
    <t>Commitment_Accrue</t>
  </si>
  <si>
    <t>Commitment_AccrualEndDate</t>
  </si>
  <si>
    <t>Commitment_CycleFrequency</t>
  </si>
  <si>
    <t>Payment_Type</t>
  </si>
  <si>
    <t>Cycle_Number</t>
  </si>
  <si>
    <t>Prorate_With</t>
  </si>
  <si>
    <t>Remittance_Instruction</t>
  </si>
  <si>
    <t>Remittance_Description</t>
  </si>
  <si>
    <t>Host_Bank</t>
  </si>
  <si>
    <t>Lender1_ShortName</t>
  </si>
  <si>
    <t>Lender2_ShortName</t>
  </si>
  <si>
    <t>Lender_RemittanceDescription</t>
  </si>
  <si>
    <t>Lender2_RemittanceDescription</t>
  </si>
  <si>
    <t>Lender_RemittanceInstruction</t>
  </si>
  <si>
    <t>Lender2_RemittanceInstruction</t>
  </si>
  <si>
    <t>Computed_CycleDue</t>
  </si>
  <si>
    <t>Rate</t>
  </si>
  <si>
    <t>Balance_Amount</t>
  </si>
  <si>
    <t>Total</t>
  </si>
  <si>
    <t>Rate_Basis</t>
  </si>
  <si>
    <t>Due_Date</t>
  </si>
  <si>
    <t>Effective_Date</t>
  </si>
  <si>
    <t>HostBankSharePct</t>
  </si>
  <si>
    <t>LenderSharePct1</t>
  </si>
  <si>
    <t>LenderSharePct2</t>
  </si>
  <si>
    <t>Fee_Cycle</t>
  </si>
  <si>
    <t>16-Dec-2019</t>
  </si>
  <si>
    <t>15-Jan-2020</t>
  </si>
  <si>
    <t>21-Jan-2020</t>
  </si>
  <si>
    <t>to the adjusted due date</t>
  </si>
  <si>
    <t>14-Jan-2020</t>
  </si>
  <si>
    <t>Collect_Commitment_Fee_21JAN2020</t>
  </si>
  <si>
    <t>to the actual due date</t>
  </si>
  <si>
    <t>3</t>
  </si>
  <si>
    <t>Amend_Commitment_Fee_21JAN2020</t>
  </si>
  <si>
    <t>13-Feb-2025</t>
  </si>
  <si>
    <t>12-Feb-2025</t>
  </si>
  <si>
    <t>Monthly</t>
  </si>
  <si>
    <t>Collect_Commitment_Fee_19FEB2020</t>
  </si>
  <si>
    <t>19-Feb-2020</t>
  </si>
  <si>
    <t>5</t>
  </si>
  <si>
    <t>Amend_Commitment_Fee_19FEB2020</t>
  </si>
  <si>
    <t>16-Mar-2025</t>
  </si>
  <si>
    <t>19-Mar-2025</t>
  </si>
  <si>
    <t>15-Mar-2025</t>
  </si>
  <si>
    <t>6</t>
  </si>
  <si>
    <t>Collect_Commitment_Fee_19MAR2020</t>
  </si>
  <si>
    <t>19-Mar-2020</t>
  </si>
  <si>
    <t>7</t>
  </si>
  <si>
    <t>Amend_Commitment_Fee_19MAR2020</t>
  </si>
  <si>
    <t>15-Apr-2025</t>
  </si>
  <si>
    <t>20-Apr-2025</t>
  </si>
  <si>
    <t>14-Apr-2025</t>
  </si>
  <si>
    <t>8</t>
  </si>
  <si>
    <t>Collect_Commitment_Fee_20APR2020</t>
  </si>
  <si>
    <t>`</t>
  </si>
  <si>
    <t>20-Apr-2020</t>
  </si>
  <si>
    <t>9</t>
  </si>
  <si>
    <t>Amend_Commitment_Fee_20APR2020</t>
  </si>
  <si>
    <t>Amend_Commitment_Fee_19MAY2020</t>
  </si>
  <si>
    <t>11</t>
  </si>
  <si>
    <t>Amend_Commitment_Fee_19JUN2020</t>
  </si>
  <si>
    <t>Loan_Alias</t>
  </si>
  <si>
    <t>Borrower_Name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</si>
  <si>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</si>
  <si>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</si>
  <si>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</si>
  <si>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</si>
  <si>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</si>
  <si>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</si>
  <si>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</si>
  <si>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</si>
  <si>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</si>
  <si>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Loan_AccrualEndDate</t>
  </si>
  <si>
    <t>AcceptRate_FromPricing</t>
  </si>
  <si>
    <t>RateSetting_NoticeStatus</t>
  </si>
  <si>
    <t>Lender</t>
  </si>
  <si>
    <t>Lender2</t>
  </si>
  <si>
    <t>HostBank_LenderShare</t>
  </si>
  <si>
    <t>Lender1_Share</t>
  </si>
  <si>
    <t>Lender2_Share</t>
  </si>
  <si>
    <t>Outstanding_Currency</t>
  </si>
  <si>
    <t>Loan_BorrowerBaseRate</t>
  </si>
  <si>
    <t>Loan_FacilitySpread</t>
  </si>
  <si>
    <t>Loan_OverrideSpread</t>
  </si>
  <si>
    <t>27Dec2019_LoanDrawdown</t>
  </si>
  <si>
    <t>60002197</t>
  </si>
  <si>
    <t>191,569,254.72</t>
  </si>
  <si>
    <t>19-Dec-2019</t>
  </si>
  <si>
    <t>1 Months</t>
  </si>
  <si>
    <t>Y</t>
  </si>
  <si>
    <t>Awaiting release</t>
  </si>
  <si>
    <t>28Jan2020_LoanDrawdown</t>
  </si>
  <si>
    <t>60002225</t>
  </si>
  <si>
    <t>4,250,000.00</t>
  </si>
  <si>
    <t>28-Jan-2020</t>
  </si>
  <si>
    <t>11Mar2020_LoanDrawdown</t>
  </si>
  <si>
    <t>60002356</t>
  </si>
  <si>
    <t>6,300,000.00</t>
  </si>
  <si>
    <t>11-Mar-2020</t>
  </si>
  <si>
    <t>31Mar2020_LoanDrawdown</t>
  </si>
  <si>
    <t>60002425</t>
  </si>
  <si>
    <t>5,050,000.00</t>
  </si>
  <si>
    <t>31-Mar-2020</t>
  </si>
  <si>
    <t>OutstandingSelect_Type</t>
  </si>
  <si>
    <t>NewLoan_Alias</t>
  </si>
  <si>
    <t>CombineExistingLoans</t>
  </si>
  <si>
    <t>Delimiter</t>
  </si>
  <si>
    <t>New_LoanAmount</t>
  </si>
  <si>
    <t>Capitalize_PercentOfPayment</t>
  </si>
  <si>
    <t>Repricing_Type</t>
  </si>
  <si>
    <t>Repricing_Add_Option_Setup</t>
  </si>
  <si>
    <t>Repricing_Frequency</t>
  </si>
  <si>
    <t>Base_Rate</t>
  </si>
  <si>
    <t>21Jan2020_Repricing</t>
  </si>
  <si>
    <t>60002220</t>
  </si>
  <si>
    <t>Comprehensive Repricing</t>
  </si>
  <si>
    <t>Rollover/Conversion to New:</t>
  </si>
  <si>
    <t>19Feb2020_CombineAndRollover</t>
  </si>
  <si>
    <t>60002309</t>
  </si>
  <si>
    <t>,</t>
  </si>
  <si>
    <t>19Mar2020_CombineAndRollOver</t>
  </si>
  <si>
    <t>60002400</t>
  </si>
  <si>
    <t>20Apr2020_CombineAndRollOver</t>
  </si>
  <si>
    <t>60002494</t>
  </si>
  <si>
    <t>Primary_Lender</t>
  </si>
  <si>
    <t>Primary_LenderLoc1</t>
  </si>
  <si>
    <t>Primary_RiskBook</t>
  </si>
  <si>
    <t>Primaries_TransactionType</t>
  </si>
  <si>
    <t>Primary_PctOfDeal</t>
  </si>
  <si>
    <t>Primary_BuySellPrice</t>
  </si>
  <si>
    <t>Primary_Contact</t>
  </si>
  <si>
    <t>Primary_ServicingGroupMember</t>
  </si>
  <si>
    <t>Primary_SGAlias</t>
  </si>
  <si>
    <t>Primary_CircledDate</t>
  </si>
  <si>
    <t>Primary_ExpiryDate</t>
  </si>
  <si>
    <t>ExpenseCode_Description</t>
  </si>
  <si>
    <t>Primary_Portfolio</t>
  </si>
  <si>
    <t>Primary_PortfolioBranch</t>
  </si>
  <si>
    <t>Primary_FacilityName</t>
  </si>
  <si>
    <t>ApproveDate</t>
  </si>
  <si>
    <t>CloseDate</t>
  </si>
  <si>
    <t>Lender_Hostbank</t>
  </si>
  <si>
    <t>Orig_Primary_ExpectedCloseDate</t>
  </si>
  <si>
    <t>DM_AGY</t>
  </si>
  <si>
    <t>Origination</t>
  </si>
  <si>
    <t>100</t>
  </si>
  <si>
    <t>30-Dec-2025</t>
  </si>
  <si>
    <t>Hold for Investment - Australia</t>
  </si>
  <si>
    <t>Yes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</si>
  <si>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</si>
  <si>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</si>
  <si>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</si>
  <si>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</si>
  <si>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</si>
  <si>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</si>
  <si>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</si>
  <si>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</si>
  <si>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</si>
  <si>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</si>
  <si>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</si>
  <si>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</si>
  <si>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</si>
  <si>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</si>
  <si>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</si>
  <si>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</si>
  <si>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</si>
  <si>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</si>
  <si>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</si>
  <si>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</si>
  <si>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</si>
  <si>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</si>
  <si>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</si>
  <si>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</si>
  <si>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</si>
  <si>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</si>
  <si>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</si>
  <si>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</si>
  <si>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</si>
  <si>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</si>
  <si>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</si>
  <si>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</si>
  <si>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</si>
  <si>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</si>
  <si>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</si>
  <si>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</si>
  <si>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</si>
  <si>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</si>
  <si>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</si>
  <si>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</si>
  <si>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</si>
  <si>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</si>
  <si>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</si>
  <si>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</si>
  <si>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</si>
  <si>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</si>
  <si>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</si>
  <si>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</si>
  <si>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</si>
  <si>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</si>
  <si>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</si>
  <si>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</si>
  <si>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</si>
  <si>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14-May-2025</t>
  </si>
  <si>
    <t>19-May-2025</t>
  </si>
  <si>
    <t>13-May-2025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</si>
</sst>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000000000"/>
    <numFmt numFmtId="166" formatCode="00000"/>
  </numFmts>
  <fonts count="17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D4D4D4"/>
      <name val="Consolas"/>
      <family val="3"/>
    </font>
    <font>
      <sz val="10"/>
      <color rgb="FFFF000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569CD6"/>
      <name val="Consolas"/>
      <family val="3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1">
    <xf numFmtId="0" fontId="0" fillId="0" borderId="0" xfId="0"/>
    <xf numFmtId="0" fontId="1" fillId="0" borderId="0" xfId="0" quotePrefix="1" applyFont="1"/>
    <xf numFmtId="49" fontId="3" fillId="2" borderId="0" xfId="0" applyNumberFormat="1" applyFont="1" applyFill="1"/>
    <xf numFmtId="0" fontId="3" fillId="2" borderId="0" xfId="0" applyFont="1" applyFill="1"/>
    <xf numFmtId="0" fontId="1" fillId="2" borderId="0" xfId="0" applyFont="1" applyFill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49" fontId="4" fillId="0" borderId="0" xfId="0" applyNumberFormat="1" applyFont="1"/>
    <xf numFmtId="0" fontId="4" fillId="0" borderId="0" xfId="0" quotePrefix="1" applyFont="1"/>
    <xf numFmtId="0" fontId="2" fillId="5" borderId="0" xfId="0" applyFont="1" applyFill="1"/>
    <xf numFmtId="0" fontId="1" fillId="4" borderId="0" xfId="0" applyFont="1" applyFill="1"/>
    <xf numFmtId="0" fontId="4" fillId="6" borderId="0" xfId="0" applyFont="1" applyFill="1"/>
    <xf numFmtId="49" fontId="4" fillId="0" borderId="0" xfId="0" applyNumberFormat="1" applyFont="1" applyAlignment="1">
      <alignment vertical="top"/>
    </xf>
    <xf numFmtId="0" fontId="7" fillId="0" borderId="0" xfId="3"/>
    <xf numFmtId="0" fontId="1" fillId="0" borderId="1" xfId="0" applyFont="1" applyBorder="1"/>
    <xf numFmtId="49" fontId="3" fillId="3" borderId="0" xfId="0" applyNumberFormat="1" applyFont="1" applyFill="1"/>
    <xf numFmtId="0" fontId="8" fillId="0" borderId="0" xfId="0" applyFont="1" applyAlignment="1">
      <alignment vertical="center"/>
    </xf>
    <xf numFmtId="49" fontId="2" fillId="3" borderId="0" xfId="0" applyNumberFormat="1" applyFont="1" applyFill="1"/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0" xfId="0" applyNumberFormat="1" applyFont="1" applyFill="1"/>
    <xf numFmtId="0" fontId="0" fillId="0" borderId="0" xfId="0"/>
    <xf numFmtId="49" fontId="1" fillId="0" borderId="0" xfId="0" applyNumberFormat="1" applyFont="1"/>
    <xf numFmtId="0" fontId="9" fillId="8" borderId="0" xfId="0" applyFont="1" applyFill="1"/>
    <xf numFmtId="0" fontId="1" fillId="8" borderId="0" xfId="0" applyFont="1" applyFill="1"/>
    <xf numFmtId="49" fontId="9" fillId="0" borderId="0" xfId="0" applyNumberFormat="1" applyFont="1"/>
    <xf numFmtId="49" fontId="4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4" fillId="9" borderId="0" xfId="0" applyNumberFormat="1" applyFont="1" applyFill="1" applyAlignment="1">
      <alignment horizontal="left"/>
    </xf>
    <xf numFmtId="0" fontId="1" fillId="9" borderId="0" xfId="0" applyFont="1" applyFill="1"/>
    <xf numFmtId="49" fontId="1" fillId="9" borderId="0" xfId="0" applyNumberFormat="1" applyFont="1" applyFill="1"/>
    <xf numFmtId="49" fontId="0" fillId="9" borderId="0" xfId="0" applyNumberFormat="1" applyFill="1"/>
    <xf numFmtId="49" fontId="3" fillId="2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9" fontId="4" fillId="10" borderId="0" xfId="0" applyNumberFormat="1" applyFont="1" applyFill="1" applyAlignment="1">
      <alignment horizontal="left"/>
    </xf>
    <xf numFmtId="0" fontId="0" fillId="10" borderId="0" xfId="0" applyFill="1"/>
    <xf numFmtId="0" fontId="4" fillId="10" borderId="0" xfId="0" applyFont="1" applyFill="1"/>
    <xf numFmtId="0" fontId="4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applyFont="1" applyFill="1" applyAlignment="1">
      <alignment horizontal="left"/>
    </xf>
    <xf numFmtId="49" fontId="1" fillId="10" borderId="0" xfId="0" applyNumberFormat="1" applyFont="1" applyFill="1"/>
    <xf numFmtId="0" fontId="2" fillId="2" borderId="0" xfId="0" applyFont="1" applyFill="1"/>
    <xf numFmtId="0" fontId="2" fillId="7" borderId="0" xfId="0" applyFont="1" applyFill="1"/>
    <xf numFmtId="0" fontId="2" fillId="3" borderId="0" xfId="0" applyFont="1" applyFill="1"/>
    <xf numFmtId="0" fontId="11" fillId="10" borderId="0" xfId="0" applyFont="1" applyFill="1"/>
    <xf numFmtId="0" fontId="1" fillId="10" borderId="0" xfId="0" applyFont="1" applyFill="1" applyAlignment="1">
      <alignment horizontal="center"/>
    </xf>
    <xf numFmtId="165" fontId="1" fillId="1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8" borderId="0" xfId="0" applyNumberFormat="1" applyFont="1" applyFill="1"/>
    <xf numFmtId="0" fontId="12" fillId="0" borderId="0" xfId="0" applyFont="1" applyAlignment="1">
      <alignment vertical="center"/>
    </xf>
    <xf numFmtId="15" fontId="1" fillId="0" borderId="0" xfId="0" applyNumberFormat="1" applyFont="1"/>
    <xf numFmtId="49" fontId="4" fillId="8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66" fontId="3" fillId="13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5" fontId="0" fillId="0" borderId="0" xfId="0" applyNumberFormat="1"/>
    <xf numFmtId="49" fontId="0" fillId="0" borderId="0" xfId="0" applyNumberFormat="1"/>
    <xf numFmtId="49" fontId="16" fillId="0" borderId="2" xfId="0" applyNumberFormat="1" applyFont="1" applyBorder="1" applyAlignment="1">
      <alignment horizontal="center" vertical="center"/>
    </xf>
    <xf numFmtId="0" fontId="1" fillId="0" borderId="0" xfId="0" applyFont="1"/>
    <xf numFmtId="49" fontId="0" fillId="0" borderId="1" xfId="0" applyNumberFormat="1" applyBorder="1" applyAlignment="1">
      <alignment horizontal="center" vertical="center"/>
    </xf>
  </cellXfs>
  <cellStyles count="4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be.yu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defaultRowHeight="12.75" x14ac:dyDescent="0.2"/>
  <cols>
    <col min="1" max="1" width="6.140625" style="89" customWidth="1"/>
    <col min="2" max="2" width="50.140625" style="89" customWidth="1"/>
    <col min="3" max="3" width="42.28515625" style="89" customWidth="1"/>
    <col min="4" max="4" width="8.5703125" style="89" customWidth="1"/>
    <col min="5" max="5" width="31.7109375" style="89" customWidth="1"/>
    <col min="6" max="6" width="11.5703125" style="89" customWidth="1"/>
    <col min="7" max="7" width="16.7109375" style="89" customWidth="1"/>
    <col min="8" max="8" width="11.140625" style="89" customWidth="1"/>
    <col min="9" max="9" width="46.5703125" style="89" customWidth="1"/>
    <col min="10" max="10" width="15" style="89" customWidth="1"/>
    <col min="11" max="11" width="19.140625" style="89" customWidth="1"/>
    <col min="12" max="12" width="24.5703125" style="89" customWidth="1"/>
    <col min="13" max="14" width="23" style="89" customWidth="1"/>
    <col min="15" max="15" width="27.28515625" style="89" customWidth="1"/>
    <col min="16" max="16" width="28.5703125" style="89" customWidth="1"/>
    <col min="17" max="19" width="15.5703125" style="89" customWidth="1"/>
    <col min="20" max="20" width="13.7109375" style="89" customWidth="1"/>
    <col min="21" max="21" width="15.5703125" style="89" customWidth="1"/>
    <col min="22" max="22" width="10.5703125" style="89" customWidth="1"/>
    <col min="23" max="23" width="35.42578125" style="89" customWidth="1"/>
    <col min="24" max="26" width="15.28515625" style="89" customWidth="1"/>
    <col min="27" max="27" width="10.42578125" style="89" customWidth="1"/>
    <col min="28" max="28" width="14.85546875" style="89" customWidth="1"/>
    <col min="29" max="29" width="38.28515625" style="89" customWidth="1"/>
    <col min="30" max="30" width="21.140625" style="89" customWidth="1"/>
    <col min="31" max="31" width="28.85546875" style="89" customWidth="1"/>
    <col min="32" max="32" width="37.42578125" style="89" customWidth="1"/>
    <col min="33" max="33" width="37.7109375" style="89" customWidth="1"/>
    <col min="34" max="35" width="16.7109375" style="89" customWidth="1"/>
    <col min="36" max="36" width="20.140625" style="89" customWidth="1"/>
    <col min="37" max="37" width="21" style="89" bestFit="1" customWidth="1"/>
    <col min="38" max="38" width="21" style="89" customWidth="1"/>
    <col min="39" max="39" width="24.42578125" style="89" bestFit="1" customWidth="1"/>
    <col min="40" max="40" width="24.28515625" style="89" bestFit="1" customWidth="1"/>
    <col min="41" max="41" width="18.28515625" style="89" bestFit="1" customWidth="1"/>
    <col min="42" max="42" width="24.5703125" style="89" customWidth="1"/>
    <col min="43" max="43" width="27.140625" style="89" bestFit="1" customWidth="1"/>
    <col min="44" max="44" width="22.28515625" style="89" bestFit="1" customWidth="1"/>
    <col min="45" max="45" width="23.5703125" style="89" bestFit="1" customWidth="1"/>
    <col min="46" max="46" width="21.140625" style="89" customWidth="1"/>
    <col min="47" max="47" width="32.42578125" style="89" customWidth="1"/>
    <col min="48" max="48" width="28" style="89" bestFit="1" customWidth="1"/>
    <col min="49" max="49" width="23.42578125" style="89" bestFit="1" customWidth="1"/>
    <col min="50" max="50" width="23" style="89" bestFit="1" customWidth="1"/>
    <col min="51" max="51" width="32.7109375" style="89" bestFit="1" customWidth="1"/>
    <col min="52" max="52" width="31.28515625" style="89" bestFit="1" customWidth="1"/>
    <col min="53" max="53" width="28.7109375" style="89" bestFit="1" customWidth="1"/>
    <col min="54" max="54" width="35" style="89" customWidth="1"/>
    <col min="55" max="55" width="33" style="89" bestFit="1" customWidth="1"/>
    <col min="56" max="56" width="24.85546875" style="89" customWidth="1"/>
    <col min="57" max="57" width="20" style="89" customWidth="1"/>
    <col min="58" max="58" width="22.5703125" style="23" bestFit="1" customWidth="1"/>
    <col min="59" max="59" width="16" style="23" bestFit="1" customWidth="1"/>
    <col min="60" max="60" width="26" style="23" bestFit="1" customWidth="1"/>
    <col min="61" max="61" width="26.42578125" style="23" bestFit="1" customWidth="1"/>
    <col min="62" max="62" width="21.5703125" style="23" bestFit="1" customWidth="1"/>
    <col min="63" max="63" width="19.140625" style="23" bestFit="1" customWidth="1"/>
    <col min="64" max="64" width="32.5703125" style="23" bestFit="1" customWidth="1"/>
    <col min="65" max="65" width="34.28515625" style="23" bestFit="1" customWidth="1"/>
    <col min="66" max="66" width="31.7109375" style="23" bestFit="1" customWidth="1"/>
    <col min="67" max="67" width="22" style="23" bestFit="1" customWidth="1"/>
    <col min="68" max="68" width="14.5703125" style="23" bestFit="1" customWidth="1"/>
    <col min="69" max="69" width="18.140625" style="23" bestFit="1" customWidth="1"/>
  </cols>
  <sheetData>
    <row r="1" spans="1:69" s="4" customFormat="1" x14ac:dyDescent="0.2">
      <c r="A1" s="3" t="s">
        <v>0</v>
      </c>
      <c r="B1" s="2" t="s">
        <v>1</v>
      </c>
      <c r="C1" s="46" t="s">
        <v>2</v>
      </c>
      <c r="D1" s="48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  <c r="Z1" s="46" t="s">
        <v>25</v>
      </c>
      <c r="AA1" s="46" t="s">
        <v>26</v>
      </c>
      <c r="AB1" s="46" t="s">
        <v>27</v>
      </c>
      <c r="AC1" s="46" t="s">
        <v>28</v>
      </c>
      <c r="AD1" s="46" t="s">
        <v>29</v>
      </c>
      <c r="AE1" s="46" t="s">
        <v>30</v>
      </c>
      <c r="AF1" s="46" t="s">
        <v>31</v>
      </c>
      <c r="AG1" s="46" t="s">
        <v>32</v>
      </c>
      <c r="AH1" s="46" t="s">
        <v>33</v>
      </c>
      <c r="AI1" s="46" t="s">
        <v>34</v>
      </c>
      <c r="AJ1" s="46" t="s">
        <v>35</v>
      </c>
      <c r="AK1" s="2" t="s">
        <v>36</v>
      </c>
      <c r="AL1" s="17" t="s">
        <v>37</v>
      </c>
      <c r="AM1" s="17" t="s">
        <v>38</v>
      </c>
      <c r="AN1" s="48" t="s">
        <v>39</v>
      </c>
      <c r="AO1" s="46" t="s">
        <v>40</v>
      </c>
      <c r="AP1" s="46" t="s">
        <v>41</v>
      </c>
      <c r="AQ1" s="46" t="s">
        <v>42</v>
      </c>
      <c r="AR1" s="46" t="s">
        <v>43</v>
      </c>
      <c r="AS1" s="46" t="s">
        <v>44</v>
      </c>
      <c r="AT1" s="46" t="s">
        <v>45</v>
      </c>
      <c r="AU1" s="46" t="s">
        <v>46</v>
      </c>
      <c r="AV1" s="46" t="s">
        <v>47</v>
      </c>
      <c r="AW1" s="46" t="s">
        <v>48</v>
      </c>
      <c r="AX1" s="46" t="s">
        <v>49</v>
      </c>
      <c r="AY1" s="46" t="s">
        <v>50</v>
      </c>
      <c r="AZ1" s="46" t="s">
        <v>51</v>
      </c>
      <c r="BA1" s="46" t="s">
        <v>52</v>
      </c>
      <c r="BB1" s="46" t="s">
        <v>53</v>
      </c>
      <c r="BC1" s="46" t="s">
        <v>54</v>
      </c>
      <c r="BD1" s="46" t="s">
        <v>55</v>
      </c>
      <c r="BE1" s="46" t="s">
        <v>56</v>
      </c>
      <c r="BF1" s="46" t="s">
        <v>57</v>
      </c>
      <c r="BG1" s="46" t="s">
        <v>58</v>
      </c>
      <c r="BH1" s="46" t="s">
        <v>59</v>
      </c>
      <c r="BI1" s="46" t="s">
        <v>60</v>
      </c>
      <c r="BJ1" s="46" t="s">
        <v>61</v>
      </c>
      <c r="BK1" s="46" t="s">
        <v>62</v>
      </c>
      <c r="BL1" s="46" t="s">
        <v>63</v>
      </c>
      <c r="BM1" s="46" t="s">
        <v>64</v>
      </c>
      <c r="BN1" s="46" t="s">
        <v>65</v>
      </c>
      <c r="BO1" s="46" t="s">
        <v>66</v>
      </c>
      <c r="BP1" s="46" t="s">
        <v>67</v>
      </c>
      <c r="BQ1" s="46"/>
    </row>
    <row r="2" spans="1:69" x14ac:dyDescent="0.2">
      <c r="A2" s="1" t="s">
        <v>68</v>
      </c>
      <c r="B2" s="89" t="s">
        <v>69</v>
      </c>
      <c r="C2" s="89" t="s">
        <v>70</v>
      </c>
      <c r="D2" t="s">
        <v>71</v>
      </c>
      <c r="E2" s="89" t="s">
        <v>70</v>
      </c>
      <c r="F2" s="8" t="s">
        <v>72</v>
      </c>
      <c r="G2" s="8" t="s">
        <v>73</v>
      </c>
      <c r="H2" s="8" t="s">
        <v>74</v>
      </c>
      <c r="I2" s="9" t="s">
        <v>75</v>
      </c>
      <c r="J2" s="8" t="s">
        <v>76</v>
      </c>
      <c r="K2" s="1">
        <v>123123123</v>
      </c>
      <c r="L2" s="8" t="s">
        <v>77</v>
      </c>
      <c r="M2" s="5" t="s">
        <v>77</v>
      </c>
      <c r="N2" s="5" t="s">
        <v>77</v>
      </c>
      <c r="O2" s="8" t="s">
        <v>78</v>
      </c>
      <c r="P2" s="8" t="s">
        <v>79</v>
      </c>
      <c r="Q2" s="8" t="s">
        <v>80</v>
      </c>
      <c r="R2" s="8" t="s">
        <v>80</v>
      </c>
      <c r="S2" s="10">
        <v>12312312312</v>
      </c>
      <c r="T2" s="8" t="s">
        <v>81</v>
      </c>
      <c r="U2" s="8" t="s">
        <v>77</v>
      </c>
      <c r="V2" s="6">
        <v>2000</v>
      </c>
      <c r="W2" s="8" t="s">
        <v>82</v>
      </c>
      <c r="X2" s="13" t="s">
        <v>83</v>
      </c>
      <c r="Y2" s="13"/>
      <c r="Z2" s="13"/>
      <c r="AA2" s="7" t="s">
        <v>84</v>
      </c>
      <c r="AB2" s="7" t="s">
        <v>85</v>
      </c>
      <c r="AC2" s="8" t="s">
        <v>86</v>
      </c>
      <c r="AD2" s="8" t="s">
        <v>87</v>
      </c>
      <c r="AE2" s="8" t="s">
        <v>88</v>
      </c>
      <c r="AF2" s="89" t="s">
        <v>89</v>
      </c>
      <c r="AG2" s="89" t="s">
        <v>90</v>
      </c>
      <c r="AH2" s="89" t="s">
        <v>91</v>
      </c>
      <c r="AI2" s="89" t="s">
        <v>92</v>
      </c>
      <c r="AJ2" s="89" t="s">
        <v>93</v>
      </c>
      <c r="AK2" s="14" t="s">
        <v>94</v>
      </c>
      <c r="AL2" s="14" t="s">
        <v>71</v>
      </c>
      <c r="AM2" t="s">
        <v>95</v>
      </c>
      <c r="AN2" t="s">
        <v>96</v>
      </c>
      <c r="AO2" s="89" t="s">
        <v>97</v>
      </c>
      <c r="AP2" s="89" t="s">
        <v>98</v>
      </c>
      <c r="AQ2" s="89" t="s">
        <v>99</v>
      </c>
      <c r="AR2" s="89">
        <v>299990999</v>
      </c>
      <c r="AT2" s="89" t="s">
        <v>100</v>
      </c>
      <c r="AU2" s="89" t="s">
        <v>101</v>
      </c>
      <c r="AV2" s="15" t="s">
        <v>102</v>
      </c>
      <c r="AW2" s="89" t="s">
        <v>103</v>
      </c>
      <c r="AX2" s="89" t="s">
        <v>103</v>
      </c>
      <c r="AY2" s="89" t="s">
        <v>103</v>
      </c>
      <c r="AZ2" s="89" t="s">
        <v>103</v>
      </c>
      <c r="BA2" s="89" t="s">
        <v>103</v>
      </c>
      <c r="BB2" s="89" t="s">
        <v>81</v>
      </c>
      <c r="BC2" s="89" t="s">
        <v>104</v>
      </c>
      <c r="BD2" s="89" t="s">
        <v>105</v>
      </c>
      <c r="BE2" s="16" t="s">
        <v>106</v>
      </c>
      <c r="BF2" s="89" t="s">
        <v>105</v>
      </c>
      <c r="BG2" s="89" t="s">
        <v>107</v>
      </c>
      <c r="BH2" s="89" t="s">
        <v>103</v>
      </c>
      <c r="BI2" s="89" t="s">
        <v>103</v>
      </c>
      <c r="BJ2" s="89" t="s">
        <v>103</v>
      </c>
      <c r="BK2" s="89" t="s">
        <v>103</v>
      </c>
      <c r="BL2" s="89" t="s">
        <v>103</v>
      </c>
      <c r="BM2" s="89" t="s">
        <v>103</v>
      </c>
      <c r="BN2" s="89" t="s">
        <v>103</v>
      </c>
      <c r="BO2" s="89" t="s">
        <v>108</v>
      </c>
      <c r="BP2" s="89" t="s">
        <v>98</v>
      </c>
    </row>
    <row r="3" spans="1:69" x14ac:dyDescent="0.2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AA3" s="12"/>
      <c r="AB3" s="12"/>
      <c r="AC3" s="12"/>
      <c r="AD3" s="12"/>
      <c r="AE3" s="12"/>
      <c r="AF3" s="12"/>
    </row>
    <row r="20" spans="3:5" s="89" customFormat="1" x14ac:dyDescent="0.2">
      <c r="C20" s="89" t="s">
        <v>109</v>
      </c>
    </row>
    <row r="21" spans="3:5" s="89" customFormat="1" x14ac:dyDescent="0.2">
      <c r="C21" s="46" t="s">
        <v>110</v>
      </c>
    </row>
    <row r="22" spans="3:5" s="89" customFormat="1" x14ac:dyDescent="0.2">
      <c r="C22" s="48" t="s">
        <v>111</v>
      </c>
    </row>
    <row r="23" spans="3:5" s="89" customFormat="1" x14ac:dyDescent="0.2">
      <c r="C23" s="11" t="s">
        <v>112</v>
      </c>
    </row>
    <row r="31" spans="3:5" ht="15" customHeight="1" x14ac:dyDescent="0.2">
      <c r="E31" s="18"/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"/>
  <sheetViews>
    <sheetView zoomScaleNormal="100" workbookViewId="0">
      <selection activeCell="BH2" sqref="BH2"/>
    </sheetView>
  </sheetViews>
  <sheetFormatPr defaultRowHeight="12.75" x14ac:dyDescent="0.2"/>
  <cols>
    <col min="1" max="1" width="6.140625" style="23" bestFit="1" customWidth="1"/>
    <col min="2" max="2" width="19.42578125" style="23" bestFit="1" customWidth="1"/>
    <col min="3" max="3" width="43" style="23" bestFit="1" customWidth="1"/>
    <col min="4" max="4" width="16.140625" style="23" bestFit="1" customWidth="1"/>
    <col min="5" max="5" width="48.140625" style="23" bestFit="1" customWidth="1"/>
    <col min="6" max="6" width="10.5703125" style="23" bestFit="1" customWidth="1"/>
    <col min="7" max="7" width="28.85546875" style="23" bestFit="1" customWidth="1"/>
    <col min="8" max="8" width="14.42578125" style="23" bestFit="1" customWidth="1"/>
    <col min="9" max="9" width="22.5703125" style="23" bestFit="1" customWidth="1"/>
    <col min="10" max="10" width="21" style="23" bestFit="1" customWidth="1"/>
    <col min="16" max="16" width="36.28515625" style="23" bestFit="1" customWidth="1"/>
    <col min="17" max="17" width="21.42578125" style="23" bestFit="1" customWidth="1"/>
    <col min="18" max="18" width="20.5703125" style="23" bestFit="1" customWidth="1"/>
    <col min="19" max="19" width="21.5703125" style="23" bestFit="1" customWidth="1"/>
    <col min="20" max="20" width="25.85546875" style="23" bestFit="1" customWidth="1"/>
    <col min="21" max="21" width="22.140625" style="23" bestFit="1" customWidth="1"/>
    <col min="22" max="22" width="23.28515625" style="23" bestFit="1" customWidth="1"/>
    <col min="23" max="23" width="22.85546875" style="23" bestFit="1" customWidth="1"/>
    <col min="24" max="24" width="20.5703125" style="23" bestFit="1" customWidth="1"/>
    <col min="27" max="27" width="18.5703125" style="23" bestFit="1" customWidth="1"/>
    <col min="28" max="28" width="21.85546875" style="23" bestFit="1" customWidth="1"/>
    <col min="29" max="29" width="16.85546875" style="23" bestFit="1" customWidth="1"/>
    <col min="30" max="30" width="18.85546875" style="23" bestFit="1" customWidth="1"/>
    <col min="31" max="31" width="73.85546875" style="23" bestFit="1" customWidth="1"/>
    <col min="32" max="32" width="18.85546875" style="23" bestFit="1" customWidth="1"/>
    <col min="33" max="33" width="25" style="23" bestFit="1" customWidth="1"/>
    <col min="34" max="34" width="24.42578125" style="23" bestFit="1" customWidth="1"/>
    <col min="35" max="35" width="41.140625" style="23" bestFit="1" customWidth="1"/>
    <col min="36" max="36" width="41.7109375" style="23" bestFit="1" customWidth="1"/>
    <col min="37" max="37" width="20.28515625" style="23" bestFit="1" customWidth="1"/>
    <col min="38" max="38" width="43.28515625" style="23" bestFit="1" customWidth="1"/>
    <col min="39" max="39" width="43.28515625" style="23" customWidth="1"/>
    <col min="40" max="40" width="26.7109375" style="23" bestFit="1" customWidth="1"/>
    <col min="41" max="41" width="36" style="23" bestFit="1" customWidth="1"/>
    <col min="42" max="42" width="34.42578125" style="23" bestFit="1" customWidth="1"/>
    <col min="43" max="43" width="46.85546875" style="23" bestFit="1" customWidth="1"/>
    <col min="44" max="44" width="39.140625" style="23" bestFit="1" customWidth="1"/>
    <col min="45" max="45" width="26.42578125" style="23" bestFit="1" customWidth="1"/>
    <col min="46" max="46" width="40.42578125" style="23" bestFit="1" customWidth="1"/>
    <col min="47" max="49" width="40.42578125" style="23" customWidth="1"/>
    <col min="50" max="50" width="31.85546875" style="23" bestFit="1" customWidth="1"/>
    <col min="51" max="51" width="24.85546875" style="23" bestFit="1" customWidth="1"/>
    <col min="52" max="52" width="25" style="23" bestFit="1" customWidth="1"/>
    <col min="53" max="53" width="25" style="23" customWidth="1"/>
    <col min="54" max="54" width="16.140625" style="23" bestFit="1" customWidth="1"/>
    <col min="55" max="55" width="34.140625" style="23" bestFit="1" customWidth="1"/>
    <col min="56" max="56" width="28.42578125" style="23" bestFit="1" customWidth="1"/>
    <col min="57" max="57" width="11.140625" style="23" bestFit="1" customWidth="1"/>
    <col min="58" max="58" width="23.7109375" style="23" bestFit="1" customWidth="1"/>
    <col min="59" max="59" width="38.140625" style="23" bestFit="1" customWidth="1"/>
    <col min="60" max="60" width="38.140625" style="23" customWidth="1"/>
    <col min="61" max="62" width="28.28515625" style="23" customWidth="1"/>
    <col min="63" max="64" width="15.28515625" style="23" bestFit="1" customWidth="1"/>
    <col min="98" max="98" width="16.85546875" style="23" bestFit="1" customWidth="1"/>
  </cols>
  <sheetData>
    <row r="1" spans="1:100" s="46" customFormat="1" ht="12.75" customHeight="1" x14ac:dyDescent="0.2">
      <c r="A1" s="22" t="s">
        <v>0</v>
      </c>
      <c r="B1" s="46" t="s">
        <v>1</v>
      </c>
      <c r="C1" s="46" t="s">
        <v>113</v>
      </c>
      <c r="D1" s="46" t="s">
        <v>114</v>
      </c>
      <c r="E1" s="47" t="s">
        <v>115</v>
      </c>
      <c r="F1" s="47" t="s">
        <v>116</v>
      </c>
      <c r="G1" s="47" t="s">
        <v>117</v>
      </c>
      <c r="H1" s="46" t="s">
        <v>118</v>
      </c>
      <c r="I1" s="47" t="s">
        <v>119</v>
      </c>
      <c r="J1" s="48" t="s">
        <v>120</v>
      </c>
      <c r="K1" s="46" t="s">
        <v>121</v>
      </c>
      <c r="L1" s="46" t="s">
        <v>122</v>
      </c>
      <c r="M1" s="46" t="s">
        <v>123</v>
      </c>
      <c r="N1" s="46" t="s">
        <v>124</v>
      </c>
      <c r="O1" s="46" t="s">
        <v>125</v>
      </c>
      <c r="P1" s="46" t="s">
        <v>126</v>
      </c>
      <c r="Q1" s="46" t="s">
        <v>127</v>
      </c>
      <c r="R1" s="46" t="s">
        <v>128</v>
      </c>
      <c r="S1" s="46" t="s">
        <v>129</v>
      </c>
      <c r="T1" s="46" t="s">
        <v>130</v>
      </c>
      <c r="U1" s="46" t="s">
        <v>131</v>
      </c>
      <c r="V1" s="46" t="s">
        <v>132</v>
      </c>
      <c r="W1" s="46" t="s">
        <v>133</v>
      </c>
      <c r="X1" s="46" t="s">
        <v>134</v>
      </c>
      <c r="Y1" s="46" t="s">
        <v>135</v>
      </c>
      <c r="Z1" s="46" t="s">
        <v>136</v>
      </c>
      <c r="AA1" s="46" t="s">
        <v>137</v>
      </c>
      <c r="AB1" s="46" t="s">
        <v>138</v>
      </c>
      <c r="AC1" s="46" t="s">
        <v>139</v>
      </c>
      <c r="AD1" s="46" t="s">
        <v>140</v>
      </c>
      <c r="AE1" s="46" t="s">
        <v>141</v>
      </c>
      <c r="AF1" s="46" t="s">
        <v>142</v>
      </c>
      <c r="AG1" s="46" t="s">
        <v>143</v>
      </c>
      <c r="AH1" s="46" t="s">
        <v>144</v>
      </c>
      <c r="AI1" s="46" t="s">
        <v>145</v>
      </c>
      <c r="AJ1" s="46" t="s">
        <v>146</v>
      </c>
      <c r="AK1" s="46" t="s">
        <v>147</v>
      </c>
      <c r="AL1" s="46" t="s">
        <v>148</v>
      </c>
      <c r="AM1" s="46" t="s">
        <v>149</v>
      </c>
      <c r="AN1" s="46" t="s">
        <v>150</v>
      </c>
      <c r="AO1" s="46" t="s">
        <v>151</v>
      </c>
      <c r="AP1" s="46" t="s">
        <v>152</v>
      </c>
      <c r="AQ1" s="46" t="s">
        <v>153</v>
      </c>
      <c r="AR1" s="46" t="s">
        <v>154</v>
      </c>
      <c r="AS1" s="46" t="s">
        <v>155</v>
      </c>
      <c r="AT1" s="61" t="s">
        <v>156</v>
      </c>
      <c r="AU1" s="77" t="s">
        <v>157</v>
      </c>
      <c r="AV1" s="77" t="s">
        <v>158</v>
      </c>
      <c r="AW1" s="77" t="s">
        <v>159</v>
      </c>
      <c r="AX1" s="46" t="s">
        <v>160</v>
      </c>
      <c r="AY1" s="46" t="s">
        <v>161</v>
      </c>
      <c r="AZ1" s="46" t="s">
        <v>162</v>
      </c>
      <c r="BA1" s="89" t="s">
        <v>163</v>
      </c>
      <c r="BB1" s="46" t="s">
        <v>164</v>
      </c>
      <c r="BC1" s="46" t="s">
        <v>165</v>
      </c>
      <c r="BD1" s="46" t="s">
        <v>166</v>
      </c>
      <c r="BE1" s="46" t="s">
        <v>167</v>
      </c>
      <c r="BF1" s="46" t="s">
        <v>168</v>
      </c>
      <c r="BG1" s="46" t="s">
        <v>169</v>
      </c>
      <c r="BH1" s="46" t="s">
        <v>170</v>
      </c>
      <c r="BI1" s="46" t="s">
        <v>171</v>
      </c>
      <c r="BJ1" s="46" t="s">
        <v>172</v>
      </c>
      <c r="BK1" s="46" t="s">
        <v>173</v>
      </c>
      <c r="BL1" s="46" t="s">
        <v>174</v>
      </c>
      <c r="BM1" s="46" t="s">
        <v>175</v>
      </c>
      <c r="BN1" s="46" t="s">
        <v>176</v>
      </c>
      <c r="BO1" s="46" t="s">
        <v>177</v>
      </c>
      <c r="BP1" s="46" t="s">
        <v>178</v>
      </c>
      <c r="BQ1" s="46" t="s">
        <v>179</v>
      </c>
      <c r="BR1" s="46" t="s">
        <v>180</v>
      </c>
      <c r="BS1" s="46" t="s">
        <v>181</v>
      </c>
      <c r="BT1" s="46" t="s">
        <v>182</v>
      </c>
      <c r="BU1" s="46" t="s">
        <v>183</v>
      </c>
      <c r="BV1" s="46" t="s">
        <v>184</v>
      </c>
      <c r="BW1" s="46" t="s">
        <v>185</v>
      </c>
      <c r="BX1" s="46" t="s">
        <v>186</v>
      </c>
      <c r="BY1" s="46" t="s">
        <v>187</v>
      </c>
      <c r="BZ1" s="46" t="s">
        <v>188</v>
      </c>
      <c r="CA1" s="46" t="s">
        <v>189</v>
      </c>
      <c r="CB1" s="46" t="s">
        <v>190</v>
      </c>
      <c r="CC1" s="46" t="s">
        <v>191</v>
      </c>
      <c r="CD1" s="46" t="s">
        <v>192</v>
      </c>
      <c r="CE1" s="46" t="s">
        <v>193</v>
      </c>
      <c r="CF1" s="46" t="s">
        <v>194</v>
      </c>
      <c r="CG1" s="46" t="s">
        <v>195</v>
      </c>
      <c r="CH1" s="46" t="s">
        <v>196</v>
      </c>
      <c r="CI1" s="46" t="s">
        <v>197</v>
      </c>
      <c r="CJ1" s="46" t="s">
        <v>198</v>
      </c>
      <c r="CK1" s="46" t="s">
        <v>199</v>
      </c>
      <c r="CL1" s="46" t="s">
        <v>200</v>
      </c>
      <c r="CM1" s="46" t="s">
        <v>201</v>
      </c>
      <c r="CN1" s="46" t="s">
        <v>202</v>
      </c>
      <c r="CO1" s="46" t="s">
        <v>203</v>
      </c>
      <c r="CP1" s="46" t="s">
        <v>204</v>
      </c>
      <c r="CQ1" s="46" t="s">
        <v>205</v>
      </c>
      <c r="CR1" s="46" t="s">
        <v>206</v>
      </c>
      <c r="CS1" s="46" t="s">
        <v>207</v>
      </c>
      <c r="CT1" s="46" t="s">
        <v>208</v>
      </c>
      <c r="CU1" s="46" t="s">
        <v>209</v>
      </c>
      <c r="CV1" s="46" t="s">
        <v>210</v>
      </c>
    </row>
    <row r="2" spans="1:100" x14ac:dyDescent="0.2">
      <c r="A2" s="24" t="s">
        <v>68</v>
      </c>
      <c r="B2" s="89" t="s">
        <v>211</v>
      </c>
      <c r="C2" s="89" t="s">
        <v>212</v>
      </c>
      <c r="E2" t="s">
        <v>213</v>
      </c>
      <c r="F2" t="s">
        <v>214</v>
      </c>
      <c r="G2" t="s">
        <v>215</v>
      </c>
      <c r="H2" t="s">
        <v>107</v>
      </c>
      <c r="I2" t="s">
        <v>96</v>
      </c>
      <c r="J2" t="s">
        <v>94</v>
      </c>
      <c r="P2" s="25" t="s">
        <v>216</v>
      </c>
      <c r="Q2" s="26" t="s">
        <v>94</v>
      </c>
      <c r="R2" s="26" t="s">
        <v>217</v>
      </c>
      <c r="S2" s="26" t="s">
        <v>217</v>
      </c>
      <c r="U2" s="26" t="s">
        <v>218</v>
      </c>
      <c r="V2" s="89" t="s">
        <v>219</v>
      </c>
      <c r="W2" s="89" t="s">
        <v>220</v>
      </c>
      <c r="X2" s="27" t="s">
        <v>221</v>
      </c>
      <c r="AA2" s="24" t="s">
        <v>222</v>
      </c>
      <c r="AB2" s="89" t="s">
        <v>92</v>
      </c>
      <c r="AC2" s="89" t="s">
        <v>223</v>
      </c>
      <c r="AD2" t="s">
        <v>91</v>
      </c>
      <c r="AE2" t="s">
        <v>224</v>
      </c>
      <c r="AF2" s="89" t="s">
        <v>225</v>
      </c>
      <c r="AG2" s="89" t="s">
        <v>226</v>
      </c>
      <c r="AH2" s="89" t="s">
        <v>227</v>
      </c>
      <c r="AI2" s="89" t="s">
        <v>228</v>
      </c>
      <c r="AJ2" s="89" t="s">
        <v>229</v>
      </c>
      <c r="AK2" s="89" t="s">
        <v>230</v>
      </c>
      <c r="AL2" s="89" t="s">
        <v>230</v>
      </c>
      <c r="AM2" s="89" t="s">
        <v>231</v>
      </c>
      <c r="AN2" s="24" t="s">
        <v>232</v>
      </c>
      <c r="AO2" s="89" t="s">
        <v>233</v>
      </c>
      <c r="AP2" s="89" t="s">
        <v>234</v>
      </c>
      <c r="AQ2" s="89" t="s">
        <v>103</v>
      </c>
      <c r="AR2" s="89" t="s">
        <v>103</v>
      </c>
      <c r="AT2" s="65" t="s">
        <v>235</v>
      </c>
      <c r="AU2" s="89" t="s">
        <v>103</v>
      </c>
      <c r="AV2" s="78" t="s">
        <v>236</v>
      </c>
      <c r="AW2" s="78" t="s">
        <v>231</v>
      </c>
      <c r="AX2" s="24" t="s">
        <v>237</v>
      </c>
      <c r="AZ2" s="24" t="s">
        <v>238</v>
      </c>
      <c r="BA2" s="24" t="s">
        <v>239</v>
      </c>
      <c r="BB2" s="24" t="s">
        <v>240</v>
      </c>
      <c r="BC2" s="89" t="s">
        <v>241</v>
      </c>
      <c r="BD2" s="89" t="s">
        <v>230</v>
      </c>
      <c r="BF2" s="24" t="s">
        <v>68</v>
      </c>
      <c r="BG2" s="89" t="s">
        <v>242</v>
      </c>
      <c r="BH2" s="89" t="s">
        <v>103</v>
      </c>
      <c r="BI2" s="55">
        <v>43754</v>
      </c>
      <c r="BJ2" s="55">
        <v>43845</v>
      </c>
      <c r="CT2" t="s">
        <v>243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"/>
  <sheetViews>
    <sheetView workbookViewId="0">
      <selection activeCell="I44" sqref="I44"/>
    </sheetView>
  </sheetViews>
  <sheetFormatPr defaultRowHeight="12.75" x14ac:dyDescent="0.2"/>
  <cols>
    <col min="2" max="2" width="21.7109375" style="23" bestFit="1" customWidth="1"/>
    <col min="3" max="3" width="37.140625" style="23" bestFit="1" customWidth="1"/>
    <col min="4" max="4" width="42.42578125" style="23" bestFit="1" customWidth="1"/>
    <col min="5" max="5" width="14" style="23" bestFit="1" customWidth="1"/>
    <col min="6" max="6" width="13.140625" style="23" bestFit="1" customWidth="1"/>
    <col min="7" max="7" width="24.7109375" style="23" bestFit="1" customWidth="1"/>
    <col min="8" max="8" width="16.85546875" style="23" bestFit="1" customWidth="1"/>
    <col min="9" max="9" width="23.140625" style="23" bestFit="1" customWidth="1"/>
    <col min="10" max="10" width="20.7109375" style="23" bestFit="1" customWidth="1"/>
    <col min="11" max="11" width="18.7109375" style="23" bestFit="1" customWidth="1"/>
    <col min="12" max="12" width="20.28515625" style="23" bestFit="1" customWidth="1"/>
    <col min="13" max="13" width="23.140625" style="23" bestFit="1" customWidth="1"/>
    <col min="14" max="14" width="36.28515625" style="23" bestFit="1" customWidth="1"/>
    <col min="15" max="15" width="16.85546875" style="23" bestFit="1" customWidth="1"/>
    <col min="16" max="16" width="21.7109375" style="23" bestFit="1" customWidth="1"/>
    <col min="17" max="17" width="25.5703125" style="23" bestFit="1" customWidth="1"/>
    <col min="18" max="18" width="19.42578125" style="23" bestFit="1" customWidth="1"/>
    <col min="19" max="19" width="32" style="23" bestFit="1" customWidth="1"/>
    <col min="20" max="20" width="19.42578125" style="23" bestFit="1" customWidth="1"/>
    <col min="21" max="21" width="22.5703125" style="23" bestFit="1" customWidth="1"/>
    <col min="22" max="22" width="25.5703125" style="23" bestFit="1" customWidth="1"/>
    <col min="23" max="23" width="24.42578125" style="23" bestFit="1" customWidth="1"/>
    <col min="24" max="24" width="24.7109375" style="23" bestFit="1" customWidth="1"/>
    <col min="25" max="25" width="14.42578125" style="23" bestFit="1" customWidth="1"/>
    <col min="26" max="26" width="18.28515625" style="23" bestFit="1" customWidth="1"/>
  </cols>
  <sheetData>
    <row r="1" spans="1:50" s="22" customFormat="1" ht="13.5" customHeight="1" x14ac:dyDescent="0.2">
      <c r="A1" s="2" t="s">
        <v>0</v>
      </c>
      <c r="B1" s="2" t="s">
        <v>1</v>
      </c>
      <c r="C1" s="2" t="s">
        <v>244</v>
      </c>
      <c r="D1" s="19" t="s">
        <v>115</v>
      </c>
      <c r="E1" s="19" t="s">
        <v>117</v>
      </c>
      <c r="F1" s="22" t="s">
        <v>245</v>
      </c>
      <c r="G1" s="22" t="s">
        <v>246</v>
      </c>
      <c r="H1" s="22" t="s">
        <v>247</v>
      </c>
      <c r="I1" s="22" t="s">
        <v>248</v>
      </c>
      <c r="J1" s="22" t="s">
        <v>249</v>
      </c>
      <c r="K1" s="22" t="s">
        <v>250</v>
      </c>
      <c r="L1" s="22" t="s">
        <v>251</v>
      </c>
      <c r="M1" s="22" t="s">
        <v>252</v>
      </c>
      <c r="N1" s="22" t="s">
        <v>253</v>
      </c>
      <c r="O1" s="22" t="s">
        <v>254</v>
      </c>
      <c r="P1" s="22" t="s">
        <v>255</v>
      </c>
      <c r="Q1" s="22" t="s">
        <v>256</v>
      </c>
      <c r="R1" s="22" t="s">
        <v>257</v>
      </c>
      <c r="S1" s="22" t="s">
        <v>258</v>
      </c>
      <c r="T1" s="22" t="s">
        <v>259</v>
      </c>
      <c r="U1" s="19" t="s">
        <v>260</v>
      </c>
      <c r="V1" s="22" t="s">
        <v>261</v>
      </c>
      <c r="W1" s="22" t="s">
        <v>262</v>
      </c>
      <c r="X1" s="22" t="s">
        <v>263</v>
      </c>
      <c r="Y1" s="22" t="s">
        <v>118</v>
      </c>
      <c r="Z1" s="22" t="s">
        <v>264</v>
      </c>
      <c r="AA1" s="22" t="s">
        <v>265</v>
      </c>
      <c r="AB1" s="22" t="s">
        <v>266</v>
      </c>
      <c r="AC1" s="22" t="s">
        <v>267</v>
      </c>
      <c r="AD1" s="22" t="s">
        <v>268</v>
      </c>
      <c r="AE1" s="22" t="s">
        <v>269</v>
      </c>
      <c r="AF1" s="22" t="s">
        <v>270</v>
      </c>
      <c r="AG1" s="22" t="s">
        <v>271</v>
      </c>
      <c r="AH1" s="22" t="s">
        <v>272</v>
      </c>
      <c r="AI1" s="22" t="s">
        <v>273</v>
      </c>
      <c r="AJ1" s="22" t="s">
        <v>274</v>
      </c>
      <c r="AK1" s="22" t="s">
        <v>275</v>
      </c>
      <c r="AL1" s="22" t="s">
        <v>276</v>
      </c>
      <c r="AM1" s="22" t="s">
        <v>277</v>
      </c>
      <c r="AN1" s="22" t="s">
        <v>278</v>
      </c>
      <c r="AO1" s="22" t="s">
        <v>279</v>
      </c>
      <c r="AP1" s="22" t="s">
        <v>280</v>
      </c>
    </row>
    <row r="2" spans="1:50" s="33" customFormat="1" x14ac:dyDescent="0.2">
      <c r="A2" s="24" t="s">
        <v>68</v>
      </c>
      <c r="B2" s="89" t="s">
        <v>211</v>
      </c>
      <c r="C2" s="89" t="s">
        <v>281</v>
      </c>
      <c r="D2" s="89" t="s">
        <v>213</v>
      </c>
      <c r="E2" s="89" t="s">
        <v>215</v>
      </c>
      <c r="F2" s="24" t="s">
        <v>282</v>
      </c>
      <c r="G2" s="28" t="s">
        <v>222</v>
      </c>
      <c r="H2" s="24" t="s">
        <v>107</v>
      </c>
      <c r="I2" s="27" t="s">
        <v>221</v>
      </c>
      <c r="J2" s="27" t="s">
        <v>221</v>
      </c>
      <c r="K2" s="27" t="s">
        <v>283</v>
      </c>
      <c r="L2" s="27" t="s">
        <v>283</v>
      </c>
      <c r="M2" s="89" t="s">
        <v>217</v>
      </c>
      <c r="N2" s="29" t="s">
        <v>216</v>
      </c>
      <c r="O2" s="28" t="s">
        <v>284</v>
      </c>
      <c r="P2" s="28" t="s">
        <v>285</v>
      </c>
      <c r="Q2" s="24" t="s">
        <v>286</v>
      </c>
      <c r="R2" s="24" t="s">
        <v>285</v>
      </c>
      <c r="S2" s="30" t="s">
        <v>287</v>
      </c>
      <c r="T2" s="24"/>
      <c r="U2" s="89" t="s">
        <v>96</v>
      </c>
      <c r="V2" s="24" t="s">
        <v>98</v>
      </c>
      <c r="W2" s="24" t="s">
        <v>288</v>
      </c>
      <c r="X2" s="24" t="s">
        <v>285</v>
      </c>
      <c r="Y2" s="31"/>
      <c r="Z2" s="32"/>
      <c r="AG2" s="34"/>
      <c r="AH2" s="34"/>
      <c r="AQ2" s="32"/>
      <c r="AR2" s="32"/>
      <c r="AS2" s="32"/>
      <c r="AT2" s="32"/>
      <c r="AU2" s="32"/>
      <c r="AV2" s="32"/>
      <c r="AW2" s="32"/>
      <c r="AX2" s="32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"/>
  <sheetViews>
    <sheetView workbookViewId="0">
      <selection activeCell="B2" sqref="B2"/>
    </sheetView>
  </sheetViews>
  <sheetFormatPr defaultRowHeight="12.75" x14ac:dyDescent="0.2"/>
  <cols>
    <col min="2" max="2" width="19.42578125" style="23" bestFit="1" customWidth="1"/>
    <col min="3" max="3" width="28.85546875" style="23" bestFit="1" customWidth="1"/>
    <col min="4" max="4" width="21.7109375" style="23" bestFit="1" customWidth="1"/>
    <col min="5" max="5" width="15.42578125" style="23" bestFit="1" customWidth="1"/>
    <col min="6" max="6" width="18.85546875" style="23" bestFit="1" customWidth="1"/>
    <col min="7" max="7" width="18.85546875" style="23" customWidth="1"/>
    <col min="8" max="8" width="23.42578125" style="23" bestFit="1" customWidth="1"/>
    <col min="9" max="9" width="17.42578125" style="23" bestFit="1" customWidth="1"/>
    <col min="10" max="10" width="22" style="23" bestFit="1" customWidth="1"/>
    <col min="19" max="19" width="21.85546875" style="23" bestFit="1" customWidth="1"/>
    <col min="20" max="20" width="26.42578125" style="23" bestFit="1" customWidth="1"/>
    <col min="21" max="21" width="26.42578125" style="23" customWidth="1"/>
    <col min="22" max="22" width="21.85546875" style="23" bestFit="1" customWidth="1"/>
    <col min="23" max="23" width="26.42578125" style="23" bestFit="1" customWidth="1"/>
    <col min="24" max="24" width="26.28515625" style="23" bestFit="1" customWidth="1"/>
    <col min="25" max="25" width="24.5703125" style="23" bestFit="1" customWidth="1"/>
    <col min="26" max="26" width="20.42578125" style="23" bestFit="1" customWidth="1"/>
    <col min="31" max="31" width="16.42578125" style="23" bestFit="1" customWidth="1"/>
    <col min="32" max="32" width="20.28515625" style="23" bestFit="1" customWidth="1"/>
    <col min="33" max="33" width="17.85546875" style="23" bestFit="1" customWidth="1"/>
    <col min="34" max="34" width="19.140625" style="23" bestFit="1" customWidth="1"/>
    <col min="35" max="35" width="20" style="23" bestFit="1" customWidth="1"/>
    <col min="36" max="36" width="22.42578125" style="23" bestFit="1" customWidth="1"/>
    <col min="37" max="37" width="21.85546875" style="23" bestFit="1" customWidth="1"/>
    <col min="38" max="38" width="15.7109375" style="23" bestFit="1" customWidth="1"/>
    <col min="39" max="39" width="21.85546875" style="23" bestFit="1" customWidth="1"/>
    <col min="40" max="40" width="15.7109375" style="23" bestFit="1" customWidth="1"/>
  </cols>
  <sheetData>
    <row r="1" spans="1:46" s="37" customFormat="1" ht="12.75" customHeight="1" x14ac:dyDescent="0.2">
      <c r="A1" s="35" t="s">
        <v>0</v>
      </c>
      <c r="B1" s="35" t="s">
        <v>1</v>
      </c>
      <c r="C1" s="36" t="s">
        <v>117</v>
      </c>
      <c r="D1" s="37" t="s">
        <v>289</v>
      </c>
      <c r="E1" s="37" t="s">
        <v>290</v>
      </c>
      <c r="F1" s="37" t="s">
        <v>291</v>
      </c>
      <c r="G1" s="37" t="s">
        <v>292</v>
      </c>
      <c r="H1" s="37" t="s">
        <v>293</v>
      </c>
      <c r="I1" s="37" t="s">
        <v>294</v>
      </c>
      <c r="J1" s="37" t="s">
        <v>295</v>
      </c>
      <c r="K1" s="37" t="s">
        <v>296</v>
      </c>
      <c r="L1" s="37" t="s">
        <v>297</v>
      </c>
      <c r="M1" s="37" t="s">
        <v>298</v>
      </c>
      <c r="N1" s="37" t="s">
        <v>299</v>
      </c>
      <c r="O1" s="37" t="s">
        <v>300</v>
      </c>
      <c r="P1" s="37" t="s">
        <v>301</v>
      </c>
      <c r="Q1" s="37" t="s">
        <v>302</v>
      </c>
      <c r="R1" s="37" t="s">
        <v>303</v>
      </c>
      <c r="S1" s="37" t="s">
        <v>304</v>
      </c>
      <c r="T1" s="37" t="s">
        <v>305</v>
      </c>
      <c r="U1" s="37" t="s">
        <v>306</v>
      </c>
      <c r="V1" s="37" t="s">
        <v>307</v>
      </c>
      <c r="W1" s="37" t="s">
        <v>308</v>
      </c>
      <c r="X1" s="37" t="s">
        <v>309</v>
      </c>
      <c r="Y1" s="37" t="s">
        <v>310</v>
      </c>
      <c r="Z1" s="37" t="s">
        <v>311</v>
      </c>
      <c r="AA1" s="37" t="s">
        <v>312</v>
      </c>
      <c r="AB1" s="37" t="s">
        <v>313</v>
      </c>
      <c r="AC1" s="37" t="s">
        <v>314</v>
      </c>
      <c r="AD1" s="37" t="s">
        <v>315</v>
      </c>
      <c r="AE1" s="37" t="s">
        <v>316</v>
      </c>
      <c r="AF1" s="37" t="s">
        <v>317</v>
      </c>
      <c r="AG1" s="37" t="s">
        <v>318</v>
      </c>
      <c r="AH1" s="37" t="s">
        <v>319</v>
      </c>
      <c r="AI1" s="37" t="s">
        <v>320</v>
      </c>
      <c r="AJ1" s="37" t="s">
        <v>321</v>
      </c>
      <c r="AK1" s="37" t="s">
        <v>322</v>
      </c>
      <c r="AL1" s="37" t="s">
        <v>323</v>
      </c>
      <c r="AM1" s="37" t="s">
        <v>324</v>
      </c>
      <c r="AN1" s="37" t="s">
        <v>325</v>
      </c>
      <c r="AO1" s="37" t="s">
        <v>326</v>
      </c>
      <c r="AP1" s="37" t="s">
        <v>327</v>
      </c>
      <c r="AQ1" s="37" t="s">
        <v>328</v>
      </c>
      <c r="AR1" s="37" t="s">
        <v>329</v>
      </c>
      <c r="AS1" s="37" t="s">
        <v>330</v>
      </c>
      <c r="AT1" s="37" t="s">
        <v>331</v>
      </c>
    </row>
    <row r="2" spans="1:46" x14ac:dyDescent="0.2">
      <c r="A2" t="s">
        <v>68</v>
      </c>
      <c r="B2" s="89" t="s">
        <v>211</v>
      </c>
      <c r="C2" s="89" t="s">
        <v>215</v>
      </c>
      <c r="D2" s="89" t="s">
        <v>332</v>
      </c>
      <c r="E2" s="89" t="s">
        <v>333</v>
      </c>
      <c r="F2" s="89" t="s">
        <v>240</v>
      </c>
      <c r="G2" s="89" t="s">
        <v>334</v>
      </c>
      <c r="H2" s="89" t="s">
        <v>335</v>
      </c>
      <c r="I2" s="89"/>
      <c r="J2" s="89"/>
      <c r="K2" s="89"/>
      <c r="L2" s="89"/>
      <c r="M2" s="30"/>
      <c r="N2" s="30"/>
      <c r="O2" s="30"/>
      <c r="P2" s="30"/>
      <c r="Q2" s="30"/>
      <c r="R2" s="30"/>
      <c r="S2" s="30" t="s">
        <v>336</v>
      </c>
      <c r="T2" s="30" t="s">
        <v>334</v>
      </c>
      <c r="U2" s="30" t="s">
        <v>103</v>
      </c>
      <c r="V2" s="30" t="s">
        <v>337</v>
      </c>
      <c r="W2" s="30" t="s">
        <v>338</v>
      </c>
      <c r="X2" s="30" t="s">
        <v>339</v>
      </c>
      <c r="Y2" s="9" t="s">
        <v>340</v>
      </c>
      <c r="Z2" s="30"/>
      <c r="AA2" s="30"/>
      <c r="AB2" s="30"/>
      <c r="AC2" s="30"/>
      <c r="AD2" s="30"/>
      <c r="AE2" t="s">
        <v>341</v>
      </c>
      <c r="AF2" s="28" t="s">
        <v>225</v>
      </c>
      <c r="AG2" s="28" t="s">
        <v>335</v>
      </c>
      <c r="AH2" s="28" t="s">
        <v>342</v>
      </c>
      <c r="AI2" s="28" t="s">
        <v>340</v>
      </c>
      <c r="AJ2" s="28" t="s">
        <v>343</v>
      </c>
      <c r="AK2" s="38" t="s">
        <v>344</v>
      </c>
      <c r="AL2" s="38" t="s">
        <v>345</v>
      </c>
      <c r="AM2" s="38" t="s">
        <v>346</v>
      </c>
      <c r="AN2" s="38" t="s">
        <v>347</v>
      </c>
      <c r="AO2" s="39"/>
      <c r="AP2" s="40"/>
      <c r="AQ2" s="41"/>
      <c r="AR2" s="42"/>
      <c r="AS2" s="42"/>
    </row>
    <row r="3" spans="1:46" ht="15" customHeight="1" x14ac:dyDescent="0.2">
      <c r="Z3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2"/>
  <sheetViews>
    <sheetView tabSelected="1" workbookViewId="0">
      <selection activeCell="A10" sqref="A10"/>
    </sheetView>
  </sheetViews>
  <sheetFormatPr defaultRowHeight="12.75" x14ac:dyDescent="0.2"/>
  <cols>
    <col min="2" max="2" width="33.85546875" style="23" bestFit="1" customWidth="1"/>
    <col min="3" max="3" width="42.42578125" style="23" bestFit="1" customWidth="1"/>
    <col min="4" max="4" width="17.85546875" style="23" bestFit="1" customWidth="1"/>
    <col min="5" max="5" width="28.85546875" style="23" bestFit="1" customWidth="1"/>
    <col min="6" max="6" width="26" style="23" bestFit="1" customWidth="1"/>
    <col min="7" max="7" width="23.85546875" style="23" bestFit="1" customWidth="1"/>
    <col min="8" max="8" width="29.85546875" style="23" bestFit="1" customWidth="1"/>
    <col min="9" max="9" width="20.140625" style="23" bestFit="1" customWidth="1"/>
    <col min="10" max="10" width="28.5703125" style="23" bestFit="1" customWidth="1"/>
    <col min="11" max="11" width="28.5703125" style="23" customWidth="1"/>
    <col min="12" max="12" width="14.5703125" style="23" bestFit="1" customWidth="1"/>
    <col min="13" max="13" width="14.28515625" style="23" bestFit="1" customWidth="1"/>
    <col min="14" max="14" width="12.85546875" style="23" bestFit="1" customWidth="1"/>
    <col min="15" max="15" width="20.85546875" style="23" bestFit="1" customWidth="1"/>
    <col min="16" max="16" width="22.140625" style="23" bestFit="1" customWidth="1"/>
    <col min="17" max="17" width="22.85546875" style="23" bestFit="1" customWidth="1"/>
    <col min="18" max="18" width="10.42578125" style="23" bestFit="1" customWidth="1"/>
    <col min="19" max="19" width="19.85546875" style="23" bestFit="1" customWidth="1"/>
    <col min="21" max="21" width="29.42578125" style="23" bestFit="1" customWidth="1"/>
    <col min="22" max="22" width="30.5703125" style="23" bestFit="1" customWidth="1"/>
    <col min="25" max="25" width="20.140625" style="23" bestFit="1" customWidth="1"/>
    <col min="27" max="27" width="16.5703125" style="23" bestFit="1" customWidth="1"/>
    <col min="28" max="28" width="5.5703125" style="23" bestFit="1" customWidth="1"/>
    <col min="29" max="29" width="10.85546875" style="23" bestFit="1" customWidth="1"/>
    <col min="31" max="31" width="14" style="23" bestFit="1" customWidth="1"/>
  </cols>
  <sheetData>
    <row r="1" spans="1:35" s="22" customFormat="1" ht="13.5" customHeight="1" x14ac:dyDescent="0.2">
      <c r="A1" s="22" t="s">
        <v>0</v>
      </c>
      <c r="B1" s="22" t="s">
        <v>1</v>
      </c>
      <c r="C1" s="19" t="s">
        <v>115</v>
      </c>
      <c r="D1" s="22" t="s">
        <v>291</v>
      </c>
      <c r="E1" s="19" t="s">
        <v>117</v>
      </c>
      <c r="F1" s="22" t="s">
        <v>348</v>
      </c>
      <c r="G1" s="22" t="s">
        <v>349</v>
      </c>
      <c r="H1" s="22" t="s">
        <v>350</v>
      </c>
      <c r="I1" s="22" t="s">
        <v>351</v>
      </c>
      <c r="J1" s="22" t="s">
        <v>352</v>
      </c>
      <c r="K1" s="22" t="s">
        <v>353</v>
      </c>
      <c r="L1" s="22" t="s">
        <v>354</v>
      </c>
      <c r="M1" s="22" t="s">
        <v>355</v>
      </c>
      <c r="N1" s="22" t="s">
        <v>356</v>
      </c>
      <c r="O1" s="19" t="s">
        <v>119</v>
      </c>
      <c r="P1" s="22" t="s">
        <v>357</v>
      </c>
      <c r="Q1" s="22" t="s">
        <v>358</v>
      </c>
      <c r="R1" s="22" t="s">
        <v>359</v>
      </c>
      <c r="S1" s="22" t="s">
        <v>360</v>
      </c>
      <c r="T1" s="22" t="s">
        <v>361</v>
      </c>
      <c r="U1" s="47" t="s">
        <v>362</v>
      </c>
      <c r="V1" s="47" t="s">
        <v>363</v>
      </c>
      <c r="W1" s="47" t="s">
        <v>364</v>
      </c>
      <c r="X1" s="47" t="s">
        <v>365</v>
      </c>
      <c r="Y1" s="19" t="s">
        <v>366</v>
      </c>
      <c r="Z1" s="19" t="s">
        <v>367</v>
      </c>
      <c r="AA1" s="19" t="s">
        <v>368</v>
      </c>
      <c r="AB1" s="19" t="s">
        <v>369</v>
      </c>
      <c r="AC1" s="19" t="s">
        <v>370</v>
      </c>
      <c r="AD1" s="22" t="s">
        <v>371</v>
      </c>
      <c r="AE1" s="22" t="s">
        <v>372</v>
      </c>
      <c r="AF1" s="22" t="s">
        <v>373</v>
      </c>
      <c r="AG1" s="22" t="s">
        <v>374</v>
      </c>
      <c r="AH1" s="22" t="s">
        <v>375</v>
      </c>
      <c r="AI1" s="22" t="s">
        <v>376</v>
      </c>
    </row>
    <row r="2" spans="1:35" s="24" customFormat="1" ht="15" customHeight="1" x14ac:dyDescent="0.2">
      <c r="A2" s="24" t="s">
        <v>68</v>
      </c>
      <c r="B2" s="89" t="s">
        <v>211</v>
      </c>
      <c r="C2" s="89" t="s">
        <v>213</v>
      </c>
      <c r="D2" s="24" t="s">
        <v>240</v>
      </c>
      <c r="E2" s="89" t="s">
        <v>215</v>
      </c>
      <c r="F2" s="27" t="s">
        <v>377</v>
      </c>
      <c r="G2" s="27" t="s">
        <v>378</v>
      </c>
      <c r="H2" s="27" t="s">
        <v>379</v>
      </c>
      <c r="I2" s="24" t="s">
        <v>380</v>
      </c>
      <c r="J2" s="27" t="s">
        <v>381</v>
      </c>
      <c r="K2" s="27"/>
      <c r="L2" s="45"/>
      <c r="M2" s="45"/>
      <c r="N2" s="45"/>
      <c r="O2" t="s">
        <v>96</v>
      </c>
      <c r="P2" s="58" t="s">
        <v>218</v>
      </c>
      <c r="Q2" s="65" t="s">
        <v>218</v>
      </c>
      <c r="R2" s="43"/>
      <c r="S2" s="49"/>
      <c r="T2" s="49"/>
      <c r="U2" s="43"/>
      <c r="V2" s="43"/>
      <c r="W2" s="43"/>
      <c r="X2" s="43"/>
      <c r="Y2" s="43">
        <v>52779.76</v>
      </c>
      <c r="Z2" s="43">
        <v>0.5</v>
      </c>
      <c r="AA2" s="44">
        <v>128430745.28</v>
      </c>
      <c r="AB2" s="43"/>
      <c r="AC2" s="50">
        <v>365</v>
      </c>
      <c r="AD2" s="45"/>
      <c r="AE2" s="45"/>
      <c r="AF2" s="51"/>
      <c r="AG2" s="51"/>
      <c r="AH2" s="51"/>
      <c r="AI2" s="45"/>
    </row>
    <row r="3" spans="1:35" x14ac:dyDescent="0.2">
      <c r="A3" s="24" t="s">
        <v>236</v>
      </c>
      <c r="B3" t="s">
        <v>382</v>
      </c>
      <c r="C3" s="89" t="s">
        <v>213</v>
      </c>
      <c r="D3" s="24" t="s">
        <v>240</v>
      </c>
      <c r="E3" s="89" t="s">
        <v>215</v>
      </c>
      <c r="G3" s="27"/>
      <c r="H3" s="27" t="s">
        <v>283</v>
      </c>
      <c r="I3" t="s">
        <v>383</v>
      </c>
      <c r="J3" s="27"/>
      <c r="K3" s="27"/>
      <c r="M3" s="45" t="s">
        <v>68</v>
      </c>
      <c r="O3" t="s">
        <v>96</v>
      </c>
    </row>
    <row r="4" spans="1:35" x14ac:dyDescent="0.2">
      <c r="A4" s="24" t="s">
        <v>384</v>
      </c>
      <c r="B4" t="s">
        <v>385</v>
      </c>
      <c r="C4" s="89" t="s">
        <v>213</v>
      </c>
      <c r="D4" s="24" t="s">
        <v>240</v>
      </c>
      <c r="E4" s="89" t="s">
        <v>215</v>
      </c>
      <c r="F4" s="27" t="s">
        <v>377</v>
      </c>
      <c r="G4" s="27" t="s">
        <v>386</v>
      </c>
      <c r="H4" s="27" t="s">
        <v>283</v>
      </c>
      <c r="I4" t="s">
        <v>383</v>
      </c>
      <c r="J4" s="27" t="s">
        <v>387</v>
      </c>
      <c r="K4" s="27" t="s">
        <v>388</v>
      </c>
      <c r="M4" s="45"/>
      <c r="O4" t="s">
        <v>96</v>
      </c>
    </row>
    <row r="5" spans="1:35" x14ac:dyDescent="0.2">
      <c r="A5" s="24" t="s">
        <v>235</v>
      </c>
      <c r="B5" t="s">
        <v>389</v>
      </c>
      <c r="C5" s="89" t="s">
        <v>213</v>
      </c>
      <c r="D5" s="24" t="s">
        <v>240</v>
      </c>
      <c r="E5" s="89" t="s">
        <v>215</v>
      </c>
      <c r="F5" s="27"/>
      <c r="H5" s="27" t="s">
        <v>390</v>
      </c>
      <c r="I5" t="s">
        <v>383</v>
      </c>
      <c r="M5" s="45" t="s">
        <v>236</v>
      </c>
      <c r="O5" t="s">
        <v>96</v>
      </c>
      <c r="Y5">
        <v>59538.71</v>
      </c>
      <c r="Z5">
        <v>0.5</v>
      </c>
      <c r="AA5">
        <v>124180745.28</v>
      </c>
      <c r="AC5">
        <v>365</v>
      </c>
    </row>
    <row r="6" spans="1:35" x14ac:dyDescent="0.2">
      <c r="A6" s="24" t="s">
        <v>391</v>
      </c>
      <c r="B6" t="s">
        <v>392</v>
      </c>
      <c r="C6" s="89" t="s">
        <v>213</v>
      </c>
      <c r="D6" s="24" t="s">
        <v>240</v>
      </c>
      <c r="E6" s="89" t="s">
        <v>215</v>
      </c>
      <c r="F6" s="27" t="s">
        <v>377</v>
      </c>
      <c r="G6" s="27" t="s">
        <v>393</v>
      </c>
      <c r="H6" s="27" t="s">
        <v>394</v>
      </c>
      <c r="I6" t="s">
        <v>383</v>
      </c>
      <c r="J6" s="27" t="s">
        <v>395</v>
      </c>
      <c r="K6" s="27" t="s">
        <v>388</v>
      </c>
      <c r="M6" s="45"/>
      <c r="O6" t="s">
        <v>96</v>
      </c>
      <c r="Z6">
        <v>0.5</v>
      </c>
      <c r="AA6">
        <v>124180745.28</v>
      </c>
      <c r="AC6">
        <v>365</v>
      </c>
    </row>
    <row r="7" spans="1:35" x14ac:dyDescent="0.2">
      <c r="A7" s="24" t="s">
        <v>396</v>
      </c>
      <c r="B7" t="s">
        <v>397</v>
      </c>
      <c r="C7" s="89" t="s">
        <v>213</v>
      </c>
      <c r="D7" s="24" t="s">
        <v>240</v>
      </c>
      <c r="E7" s="89" t="s">
        <v>215</v>
      </c>
      <c r="H7" s="27" t="s">
        <v>398</v>
      </c>
      <c r="I7" t="s">
        <v>383</v>
      </c>
      <c r="M7" s="45" t="s">
        <v>384</v>
      </c>
      <c r="O7" t="s">
        <v>96</v>
      </c>
      <c r="Y7">
        <v>-43599.73</v>
      </c>
      <c r="Z7">
        <v>0.5</v>
      </c>
      <c r="AA7">
        <v>117880745.28</v>
      </c>
      <c r="AC7">
        <v>365</v>
      </c>
    </row>
    <row r="8" spans="1:35" x14ac:dyDescent="0.2">
      <c r="A8" s="24" t="s">
        <v>399</v>
      </c>
      <c r="B8" t="s">
        <v>400</v>
      </c>
      <c r="C8" s="89" t="s">
        <v>213</v>
      </c>
      <c r="D8" s="24" t="s">
        <v>240</v>
      </c>
      <c r="E8" s="89" t="s">
        <v>215</v>
      </c>
      <c r="F8" s="27" t="s">
        <v>377</v>
      </c>
      <c r="G8" s="27" t="s">
        <v>401</v>
      </c>
      <c r="H8" s="27" t="s">
        <v>402</v>
      </c>
      <c r="I8" t="s">
        <v>383</v>
      </c>
      <c r="J8" s="27" t="s">
        <v>403</v>
      </c>
      <c r="K8" s="27" t="s">
        <v>388</v>
      </c>
      <c r="M8" s="45"/>
      <c r="O8" t="s">
        <v>96</v>
      </c>
    </row>
    <row r="9" spans="1:35" x14ac:dyDescent="0.2">
      <c r="A9" s="24" t="s">
        <v>404</v>
      </c>
      <c r="B9" s="89" t="s">
        <v>405</v>
      </c>
      <c r="C9" s="89" t="s">
        <v>213</v>
      </c>
      <c r="D9" s="24" t="s">
        <v>240</v>
      </c>
      <c r="E9" s="89" t="s">
        <v>215</v>
      </c>
      <c r="G9" s="89" t="s">
        <v>406</v>
      </c>
      <c r="H9" s="27" t="s">
        <v>407</v>
      </c>
      <c r="I9" t="s">
        <v>383</v>
      </c>
      <c r="M9" s="45" t="s">
        <v>235</v>
      </c>
      <c r="O9" t="s">
        <v>96</v>
      </c>
      <c r="Y9">
        <v>-132923.89000000001</v>
      </c>
      <c r="Z9">
        <v>0.5</v>
      </c>
      <c r="AA9">
        <v>112830745.28</v>
      </c>
      <c r="AC9">
        <v>365</v>
      </c>
    </row>
    <row r="10" spans="1:35" x14ac:dyDescent="0.2">
      <c r="A10" s="24" t="s">
        <v>408</v>
      </c>
      <c r="B10" t="s">
        <v>409</v>
      </c>
      <c r="C10" s="89" t="s">
        <v>213</v>
      </c>
      <c r="D10" s="24" t="s">
        <v>240</v>
      </c>
      <c r="E10" s="89" t="s">
        <v>215</v>
      </c>
      <c r="F10" s="27" t="s">
        <v>377</v>
      </c>
      <c r="G10" s="27" t="s">
        <v>554</v>
      </c>
      <c r="H10" s="27" t="s">
        <v>555</v>
      </c>
      <c r="I10" s="23" t="s">
        <v>383</v>
      </c>
      <c r="J10" s="27" t="s">
        <v>556</v>
      </c>
      <c r="K10" s="27" t="s">
        <v>388</v>
      </c>
      <c r="M10" s="45"/>
      <c r="O10" t="s">
        <v>96</v>
      </c>
    </row>
    <row r="11" spans="1:35" x14ac:dyDescent="0.2">
      <c r="A11" s="24" t="s">
        <v>232</v>
      </c>
      <c r="B11" t="s">
        <v>410</v>
      </c>
      <c r="C11" s="89" t="s">
        <v>213</v>
      </c>
      <c r="D11" s="24" t="s">
        <v>240</v>
      </c>
      <c r="E11" s="89" t="s">
        <v>215</v>
      </c>
      <c r="O11" t="s">
        <v>96</v>
      </c>
    </row>
    <row r="12" spans="1:35" x14ac:dyDescent="0.2">
      <c r="A12" s="24" t="s">
        <v>411</v>
      </c>
      <c r="B12" t="s">
        <v>412</v>
      </c>
      <c r="C12" s="89" t="s">
        <v>213</v>
      </c>
      <c r="D12" s="24" t="s">
        <v>240</v>
      </c>
      <c r="E12" s="89" t="s">
        <v>215</v>
      </c>
      <c r="O12" t="s">
        <v>96</v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"/>
  <sheetViews>
    <sheetView workbookViewId="0">
      <selection activeCell="A5" sqref="A5"/>
    </sheetView>
  </sheetViews>
  <sheetFormatPr defaultRowHeight="12.75" x14ac:dyDescent="0.2"/>
  <cols>
    <col min="2" max="2" width="24.140625" style="23" bestFit="1" customWidth="1"/>
    <col min="3" max="3" width="42.42578125" style="23" bestFit="1" customWidth="1"/>
    <col min="4" max="4" width="28.85546875" style="23" bestFit="1" customWidth="1"/>
    <col min="5" max="5" width="11" style="23" bestFit="1" customWidth="1"/>
    <col min="6" max="6" width="22.5703125" style="23" bestFit="1" customWidth="1"/>
    <col min="7" max="7" width="31.5703125" style="23" bestFit="1" customWidth="1"/>
    <col min="8" max="8" width="14.5703125" style="23" bestFit="1" customWidth="1"/>
    <col min="9" max="9" width="23.5703125" style="23" bestFit="1" customWidth="1"/>
    <col min="10" max="10" width="18.7109375" style="23" bestFit="1" customWidth="1"/>
    <col min="11" max="11" width="29.42578125" style="23" bestFit="1" customWidth="1"/>
    <col min="12" max="12" width="30.5703125" style="23" bestFit="1" customWidth="1"/>
    <col min="13" max="13" width="23.85546875" style="23" bestFit="1" customWidth="1"/>
    <col min="14" max="14" width="21.42578125" style="23" bestFit="1" customWidth="1"/>
    <col min="15" max="15" width="19.7109375" style="23" bestFit="1" customWidth="1"/>
    <col min="16" max="16" width="21.42578125" style="23" bestFit="1" customWidth="1"/>
    <col min="17" max="17" width="22.85546875" style="23" bestFit="1" customWidth="1"/>
    <col min="19" max="19" width="23.85546875" style="23" bestFit="1" customWidth="1"/>
    <col min="20" max="20" width="24.28515625" style="23" bestFit="1" customWidth="1"/>
    <col min="30" max="30" width="21.42578125" style="23" bestFit="1" customWidth="1"/>
    <col min="31" max="31" width="24" style="23" bestFit="1" customWidth="1"/>
  </cols>
  <sheetData>
    <row r="1" spans="1:34" x14ac:dyDescent="0.2">
      <c r="A1" s="61" t="s">
        <v>0</v>
      </c>
      <c r="B1" s="61" t="s">
        <v>1</v>
      </c>
      <c r="C1" s="62" t="s">
        <v>115</v>
      </c>
      <c r="D1" s="62" t="s">
        <v>117</v>
      </c>
      <c r="E1" s="62" t="s">
        <v>413</v>
      </c>
      <c r="F1" s="62" t="s">
        <v>414</v>
      </c>
      <c r="G1" s="61" t="s">
        <v>415</v>
      </c>
      <c r="H1" s="61" t="s">
        <v>416</v>
      </c>
      <c r="I1" s="61" t="s">
        <v>417</v>
      </c>
      <c r="J1" s="61" t="s">
        <v>418</v>
      </c>
      <c r="K1" s="63" t="s">
        <v>419</v>
      </c>
      <c r="L1" s="61" t="s">
        <v>420</v>
      </c>
      <c r="M1" s="61" t="s">
        <v>421</v>
      </c>
      <c r="N1" s="61" t="s">
        <v>422</v>
      </c>
      <c r="O1" s="61" t="s">
        <v>423</v>
      </c>
      <c r="P1" s="61" t="s">
        <v>424</v>
      </c>
      <c r="Q1" s="63" t="s">
        <v>358</v>
      </c>
      <c r="R1" s="63" t="s">
        <v>357</v>
      </c>
      <c r="S1" s="63" t="s">
        <v>425</v>
      </c>
      <c r="T1" s="63" t="s">
        <v>426</v>
      </c>
      <c r="U1" s="62" t="s">
        <v>427</v>
      </c>
      <c r="V1" s="62" t="s">
        <v>428</v>
      </c>
      <c r="W1" s="62" t="s">
        <v>362</v>
      </c>
      <c r="X1" s="62" t="s">
        <v>363</v>
      </c>
      <c r="Y1" s="62" t="s">
        <v>364</v>
      </c>
      <c r="Z1" s="62" t="s">
        <v>365</v>
      </c>
      <c r="AA1" s="62" t="s">
        <v>429</v>
      </c>
      <c r="AB1" s="62" t="s">
        <v>430</v>
      </c>
      <c r="AC1" s="62" t="s">
        <v>431</v>
      </c>
      <c r="AD1" s="61" t="s">
        <v>432</v>
      </c>
      <c r="AE1" s="61" t="s">
        <v>433</v>
      </c>
      <c r="AF1" s="61" t="s">
        <v>434</v>
      </c>
      <c r="AG1" s="61" t="s">
        <v>435</v>
      </c>
      <c r="AH1" s="61"/>
    </row>
    <row r="2" spans="1:34" ht="15" customHeight="1" x14ac:dyDescent="0.2">
      <c r="A2" s="52" t="s">
        <v>68</v>
      </c>
      <c r="B2" s="89" t="s">
        <v>436</v>
      </c>
      <c r="C2" s="58" t="s">
        <v>213</v>
      </c>
      <c r="D2" s="43" t="s">
        <v>215</v>
      </c>
      <c r="E2" s="58" t="s">
        <v>437</v>
      </c>
      <c r="F2" s="58" t="s">
        <v>96</v>
      </c>
      <c r="G2" s="58" t="s">
        <v>284</v>
      </c>
      <c r="H2" s="58" t="s">
        <v>225</v>
      </c>
      <c r="I2" s="64" t="s">
        <v>438</v>
      </c>
      <c r="J2" s="65" t="s">
        <v>439</v>
      </c>
      <c r="K2" s="59" t="s">
        <v>283</v>
      </c>
      <c r="L2" s="58" t="s">
        <v>440</v>
      </c>
      <c r="M2" s="66" t="s">
        <v>231</v>
      </c>
      <c r="N2" s="58" t="s">
        <v>380</v>
      </c>
      <c r="O2" s="65" t="s">
        <v>379</v>
      </c>
      <c r="P2" s="65"/>
      <c r="Q2" s="58"/>
      <c r="R2" s="58"/>
      <c r="S2" s="58" t="s">
        <v>441</v>
      </c>
      <c r="T2" s="58" t="s">
        <v>442</v>
      </c>
      <c r="U2" s="67"/>
      <c r="V2" s="67"/>
      <c r="W2" s="68"/>
      <c r="X2" s="68"/>
      <c r="Y2" s="68"/>
      <c r="Z2" s="68"/>
      <c r="AA2" s="68"/>
      <c r="AB2" s="68"/>
      <c r="AC2" s="68"/>
      <c r="AD2" s="68" t="s">
        <v>107</v>
      </c>
      <c r="AE2" s="68" t="s">
        <v>231</v>
      </c>
      <c r="AF2" s="68"/>
      <c r="AG2" s="68"/>
      <c r="AH2" s="69"/>
    </row>
    <row r="3" spans="1:34" x14ac:dyDescent="0.2">
      <c r="A3" s="52" t="s">
        <v>236</v>
      </c>
      <c r="B3" s="89" t="s">
        <v>443</v>
      </c>
      <c r="C3" s="58" t="s">
        <v>213</v>
      </c>
      <c r="D3" s="43" t="s">
        <v>215</v>
      </c>
      <c r="E3" s="58" t="s">
        <v>444</v>
      </c>
      <c r="F3" s="58" t="s">
        <v>96</v>
      </c>
      <c r="G3" s="58" t="s">
        <v>284</v>
      </c>
      <c r="H3" s="58" t="s">
        <v>225</v>
      </c>
      <c r="I3" s="64" t="s">
        <v>445</v>
      </c>
      <c r="J3" s="65" t="s">
        <v>446</v>
      </c>
      <c r="K3" s="59" t="s">
        <v>283</v>
      </c>
      <c r="L3" s="58" t="s">
        <v>440</v>
      </c>
      <c r="N3" s="58" t="s">
        <v>380</v>
      </c>
      <c r="O3" s="65" t="s">
        <v>390</v>
      </c>
      <c r="P3" s="86">
        <v>43879</v>
      </c>
      <c r="S3" s="58" t="s">
        <v>441</v>
      </c>
      <c r="T3" s="58" t="s">
        <v>442</v>
      </c>
      <c r="AD3" s="68" t="s">
        <v>107</v>
      </c>
      <c r="AE3" s="68" t="s">
        <v>231</v>
      </c>
    </row>
    <row r="4" spans="1:34" x14ac:dyDescent="0.2">
      <c r="A4" s="52" t="s">
        <v>384</v>
      </c>
      <c r="B4" s="89" t="s">
        <v>447</v>
      </c>
      <c r="C4" s="58" t="s">
        <v>213</v>
      </c>
      <c r="D4" s="43" t="s">
        <v>215</v>
      </c>
      <c r="E4" t="s">
        <v>448</v>
      </c>
      <c r="F4" s="58" t="s">
        <v>96</v>
      </c>
      <c r="G4" s="58" t="s">
        <v>284</v>
      </c>
      <c r="H4" s="58" t="s">
        <v>225</v>
      </c>
      <c r="I4" s="64" t="s">
        <v>449</v>
      </c>
      <c r="J4" s="65" t="s">
        <v>450</v>
      </c>
      <c r="K4" s="59" t="s">
        <v>283</v>
      </c>
      <c r="L4" s="58" t="s">
        <v>440</v>
      </c>
      <c r="N4" s="58" t="s">
        <v>380</v>
      </c>
      <c r="O4" s="65" t="s">
        <v>398</v>
      </c>
      <c r="P4" s="86">
        <v>43908</v>
      </c>
      <c r="S4" s="58" t="s">
        <v>441</v>
      </c>
      <c r="T4" s="58" t="s">
        <v>442</v>
      </c>
      <c r="AD4" s="68" t="s">
        <v>107</v>
      </c>
      <c r="AE4" s="68" t="s">
        <v>231</v>
      </c>
    </row>
    <row r="5" spans="1:34" x14ac:dyDescent="0.2">
      <c r="A5" s="52" t="s">
        <v>235</v>
      </c>
      <c r="B5" s="89" t="s">
        <v>451</v>
      </c>
      <c r="C5" s="58" t="s">
        <v>213</v>
      </c>
      <c r="D5" s="43" t="s">
        <v>215</v>
      </c>
      <c r="E5" t="s">
        <v>452</v>
      </c>
      <c r="F5" s="58" t="s">
        <v>96</v>
      </c>
      <c r="G5" s="58" t="s">
        <v>284</v>
      </c>
      <c r="H5" s="58" t="s">
        <v>225</v>
      </c>
      <c r="I5" s="64" t="s">
        <v>453</v>
      </c>
      <c r="J5" s="65" t="s">
        <v>454</v>
      </c>
      <c r="K5" s="59" t="s">
        <v>283</v>
      </c>
      <c r="L5" s="58" t="s">
        <v>440</v>
      </c>
      <c r="N5" s="58" t="s">
        <v>380</v>
      </c>
      <c r="O5" s="65" t="s">
        <v>407</v>
      </c>
      <c r="P5" s="86">
        <v>43940</v>
      </c>
      <c r="S5" s="58" t="s">
        <v>441</v>
      </c>
      <c r="T5" s="58" t="s">
        <v>442</v>
      </c>
      <c r="AD5" s="68" t="s">
        <v>107</v>
      </c>
      <c r="AE5" s="68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"/>
  <sheetViews>
    <sheetView workbookViewId="0">
      <selection activeCell="H6" sqref="H6"/>
    </sheetView>
  </sheetViews>
  <sheetFormatPr defaultRowHeight="12.75" x14ac:dyDescent="0.2"/>
  <cols>
    <col min="2" max="2" width="28.7109375" style="23" bestFit="1" customWidth="1"/>
    <col min="3" max="3" width="42.42578125" style="23" bestFit="1" customWidth="1"/>
    <col min="4" max="4" width="26.5703125" style="23" bestFit="1" customWidth="1"/>
    <col min="5" max="5" width="29.85546875" style="23" bestFit="1" customWidth="1"/>
    <col min="6" max="6" width="11.85546875" style="23" bestFit="1" customWidth="1"/>
    <col min="7" max="7" width="16.42578125" style="23" bestFit="1" customWidth="1"/>
    <col min="8" max="8" width="24.7109375" style="23" bestFit="1" customWidth="1"/>
    <col min="9" max="9" width="24.7109375" style="23" customWidth="1"/>
    <col min="10" max="10" width="22.7109375" style="23" bestFit="1" customWidth="1"/>
    <col min="11" max="11" width="19.42578125" style="23" bestFit="1" customWidth="1"/>
    <col min="12" max="12" width="31.85546875" style="23" bestFit="1" customWidth="1"/>
    <col min="13" max="13" width="25.7109375" style="23" bestFit="1" customWidth="1"/>
    <col min="14" max="14" width="31.7109375" style="23" bestFit="1" customWidth="1"/>
    <col min="15" max="15" width="16.28515625" style="23" bestFit="1" customWidth="1"/>
    <col min="16" max="16" width="23.140625" style="23" bestFit="1" customWidth="1"/>
    <col min="17" max="17" width="23.85546875" style="23" bestFit="1" customWidth="1"/>
    <col min="18" max="18" width="12" style="23" bestFit="1" customWidth="1"/>
  </cols>
  <sheetData>
    <row r="1" spans="1:18" ht="15" customHeight="1" x14ac:dyDescent="0.2">
      <c r="A1" s="79" t="s">
        <v>0</v>
      </c>
      <c r="B1" s="79" t="s">
        <v>1</v>
      </c>
      <c r="C1" s="80" t="s">
        <v>115</v>
      </c>
      <c r="D1" s="79" t="s">
        <v>455</v>
      </c>
      <c r="E1" s="80" t="s">
        <v>117</v>
      </c>
      <c r="F1" s="80" t="s">
        <v>413</v>
      </c>
      <c r="G1" s="80" t="s">
        <v>456</v>
      </c>
      <c r="H1" s="80" t="s">
        <v>457</v>
      </c>
      <c r="I1" s="82" t="s">
        <v>458</v>
      </c>
      <c r="J1" s="81" t="s">
        <v>414</v>
      </c>
      <c r="K1" s="82" t="s">
        <v>459</v>
      </c>
      <c r="L1" s="82" t="s">
        <v>460</v>
      </c>
      <c r="M1" s="79" t="s">
        <v>461</v>
      </c>
      <c r="N1" s="79" t="s">
        <v>462</v>
      </c>
      <c r="O1" s="79" t="s">
        <v>416</v>
      </c>
      <c r="P1" s="79" t="s">
        <v>463</v>
      </c>
      <c r="Q1" s="63" t="s">
        <v>425</v>
      </c>
      <c r="R1" s="79" t="s">
        <v>464</v>
      </c>
    </row>
    <row r="2" spans="1:18" ht="14.25" customHeight="1" x14ac:dyDescent="0.2">
      <c r="A2" s="24" t="s">
        <v>68</v>
      </c>
      <c r="B2" s="58" t="s">
        <v>465</v>
      </c>
      <c r="C2" s="58" t="s">
        <v>213</v>
      </c>
      <c r="D2" s="83" t="s">
        <v>284</v>
      </c>
      <c r="E2" s="58" t="s">
        <v>215</v>
      </c>
      <c r="F2" s="58" t="s">
        <v>437</v>
      </c>
      <c r="G2" s="58" t="s">
        <v>466</v>
      </c>
      <c r="H2" s="58"/>
      <c r="I2" s="58"/>
      <c r="J2" s="58" t="s">
        <v>96</v>
      </c>
      <c r="K2" s="84"/>
      <c r="L2" s="58"/>
      <c r="M2" s="83" t="s">
        <v>467</v>
      </c>
      <c r="N2" s="83" t="s">
        <v>468</v>
      </c>
      <c r="O2" s="83" t="s">
        <v>225</v>
      </c>
      <c r="P2" s="85" t="s">
        <v>440</v>
      </c>
      <c r="Q2" s="58" t="s">
        <v>441</v>
      </c>
      <c r="R2" s="85"/>
    </row>
    <row r="3" spans="1:18" ht="14.25" customHeight="1" x14ac:dyDescent="0.2">
      <c r="A3" s="24" t="s">
        <v>236</v>
      </c>
      <c r="B3" t="s">
        <v>469</v>
      </c>
      <c r="C3" s="58" t="s">
        <v>213</v>
      </c>
      <c r="D3" s="83"/>
      <c r="E3" s="58" t="s">
        <v>215</v>
      </c>
      <c r="F3" s="87"/>
      <c r="G3" t="s">
        <v>470</v>
      </c>
      <c r="H3" t="str">
        <f>_xlfn.CONCAT(G2,",",SERV01_LoanDrawdown!E3)</f>
        <v>60002220,60002225</v>
      </c>
      <c r="I3" t="s">
        <v>471</v>
      </c>
      <c r="J3" s="58" t="s">
        <v>96</v>
      </c>
      <c r="M3" s="83" t="s">
        <v>467</v>
      </c>
      <c r="N3" s="83" t="s">
        <v>468</v>
      </c>
      <c r="O3" s="83" t="s">
        <v>225</v>
      </c>
      <c r="P3" s="85" t="s">
        <v>440</v>
      </c>
      <c r="Q3" s="88" t="s">
        <v>441</v>
      </c>
    </row>
    <row r="4" spans="1:18" ht="14.25" customHeight="1" x14ac:dyDescent="0.2">
      <c r="A4" s="24" t="s">
        <v>384</v>
      </c>
      <c r="B4" s="86" t="s">
        <v>472</v>
      </c>
      <c r="C4" s="58" t="s">
        <v>213</v>
      </c>
      <c r="E4" s="58" t="s">
        <v>215</v>
      </c>
      <c r="G4" t="s">
        <v>473</v>
      </c>
      <c r="H4" t="str">
        <f>_xlfn.CONCAT(G3,",",SERV01_LoanDrawdown!E4)</f>
        <v>60002309,60002356</v>
      </c>
      <c r="I4" t="s">
        <v>471</v>
      </c>
      <c r="J4" s="58" t="s">
        <v>96</v>
      </c>
      <c r="M4" s="83" t="s">
        <v>467</v>
      </c>
      <c r="N4" s="83" t="s">
        <v>468</v>
      </c>
      <c r="O4" s="83" t="s">
        <v>225</v>
      </c>
      <c r="P4" s="85" t="s">
        <v>440</v>
      </c>
      <c r="Q4" s="88" t="s">
        <v>441</v>
      </c>
    </row>
    <row r="5" spans="1:18" ht="14.25" customHeight="1" x14ac:dyDescent="0.2">
      <c r="A5" s="24" t="s">
        <v>235</v>
      </c>
      <c r="B5" t="s">
        <v>474</v>
      </c>
      <c r="C5" s="58" t="s">
        <v>213</v>
      </c>
      <c r="E5" s="58" t="s">
        <v>215</v>
      </c>
      <c r="G5" t="s">
        <v>475</v>
      </c>
      <c r="H5" t="str">
        <f>_xlfn.CONCAT(G4,",",SERV01_LoanDrawdown!E5)</f>
        <v>60002400,60002425</v>
      </c>
      <c r="I5" t="s">
        <v>471</v>
      </c>
      <c r="J5" s="58" t="s">
        <v>96</v>
      </c>
      <c r="M5" s="83" t="s">
        <v>467</v>
      </c>
      <c r="N5" s="83" t="s">
        <v>468</v>
      </c>
      <c r="O5" s="83" t="s">
        <v>225</v>
      </c>
      <c r="P5" s="85" t="s">
        <v>440</v>
      </c>
      <c r="Q5" s="88" t="s">
        <v>441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"/>
  <sheetViews>
    <sheetView workbookViewId="0">
      <selection activeCell="A2" sqref="A2"/>
    </sheetView>
  </sheetViews>
  <sheetFormatPr defaultRowHeight="12.75" x14ac:dyDescent="0.2"/>
  <cols>
    <col min="3" max="3" width="56.42578125" style="23" customWidth="1"/>
    <col min="4" max="4" width="28.85546875" style="23" bestFit="1" customWidth="1"/>
    <col min="5" max="5" width="36.28515625" style="23" bestFit="1" customWidth="1"/>
    <col min="6" max="6" width="20.140625" style="23" bestFit="1" customWidth="1"/>
    <col min="7" max="7" width="17.7109375" style="23" bestFit="1" customWidth="1"/>
    <col min="8" max="8" width="26.28515625" style="23" bestFit="1" customWidth="1"/>
    <col min="9" max="9" width="18.42578125" style="23" bestFit="1" customWidth="1"/>
    <col min="11" max="11" width="16.140625" style="23" bestFit="1" customWidth="1"/>
    <col min="12" max="12" width="31.42578125" style="23" bestFit="1" customWidth="1"/>
    <col min="13" max="13" width="16.42578125" style="23" bestFit="1" customWidth="1"/>
    <col min="14" max="14" width="20" style="23" bestFit="1" customWidth="1"/>
    <col min="15" max="15" width="19.28515625" style="23" bestFit="1" customWidth="1"/>
    <col min="16" max="16" width="25" style="23" bestFit="1" customWidth="1"/>
    <col min="17" max="17" width="26.28515625" style="23" bestFit="1" customWidth="1"/>
    <col min="18" max="18" width="34.85546875" style="23" bestFit="1" customWidth="1"/>
    <col min="19" max="19" width="34.85546875" style="23" customWidth="1"/>
    <col min="22" max="22" width="16.85546875" style="23" bestFit="1" customWidth="1"/>
    <col min="23" max="23" width="32.28515625" style="23" bestFit="1" customWidth="1"/>
  </cols>
  <sheetData>
    <row r="1" spans="1:31" ht="13.5" customHeight="1" x14ac:dyDescent="0.2">
      <c r="A1" s="20" t="s">
        <v>0</v>
      </c>
      <c r="B1" s="21" t="s">
        <v>1</v>
      </c>
      <c r="C1" s="48" t="s">
        <v>115</v>
      </c>
      <c r="D1" s="48" t="s">
        <v>117</v>
      </c>
      <c r="E1" s="46" t="s">
        <v>476</v>
      </c>
      <c r="F1" s="46" t="s">
        <v>477</v>
      </c>
      <c r="G1" s="46" t="s">
        <v>478</v>
      </c>
      <c r="H1" s="46" t="s">
        <v>479</v>
      </c>
      <c r="I1" s="46" t="s">
        <v>480</v>
      </c>
      <c r="J1" s="46" t="s">
        <v>481</v>
      </c>
      <c r="K1" s="46" t="s">
        <v>482</v>
      </c>
      <c r="L1" s="46" t="s">
        <v>483</v>
      </c>
      <c r="M1" s="46" t="s">
        <v>484</v>
      </c>
      <c r="N1" s="46" t="s">
        <v>485</v>
      </c>
      <c r="O1" s="46" t="s">
        <v>486</v>
      </c>
      <c r="P1" s="46" t="s">
        <v>487</v>
      </c>
      <c r="Q1" s="46" t="s">
        <v>488</v>
      </c>
      <c r="R1" s="46" t="s">
        <v>489</v>
      </c>
      <c r="S1" s="46" t="s">
        <v>490</v>
      </c>
      <c r="T1" s="46" t="s">
        <v>491</v>
      </c>
      <c r="U1" s="46" t="s">
        <v>492</v>
      </c>
      <c r="V1" s="46" t="s">
        <v>493</v>
      </c>
      <c r="W1" s="46" t="s">
        <v>494</v>
      </c>
      <c r="Y1" s="46"/>
      <c r="Z1" s="46"/>
      <c r="AA1" s="46"/>
      <c r="AB1" s="46"/>
      <c r="AC1" s="46"/>
      <c r="AD1" s="46"/>
      <c r="AE1" s="46"/>
    </row>
    <row r="2" spans="1:31" ht="15" customHeight="1" x14ac:dyDescent="0.2">
      <c r="A2" s="52" t="s">
        <v>68</v>
      </c>
      <c r="B2" s="89" t="s">
        <v>211</v>
      </c>
      <c r="C2" s="89" t="s">
        <v>213</v>
      </c>
      <c r="D2" s="89" t="s">
        <v>215</v>
      </c>
      <c r="E2" s="56" t="s">
        <v>216</v>
      </c>
      <c r="F2" s="56" t="s">
        <v>94</v>
      </c>
      <c r="G2" s="53" t="s">
        <v>495</v>
      </c>
      <c r="H2" s="56" t="s">
        <v>496</v>
      </c>
      <c r="I2" s="56" t="s">
        <v>497</v>
      </c>
      <c r="J2" s="53" t="s">
        <v>497</v>
      </c>
      <c r="K2" s="26" t="s">
        <v>217</v>
      </c>
      <c r="L2" s="60" t="s">
        <v>231</v>
      </c>
      <c r="M2" s="26" t="s">
        <v>217</v>
      </c>
      <c r="N2" s="57" t="s">
        <v>221</v>
      </c>
      <c r="O2" s="59" t="s">
        <v>498</v>
      </c>
      <c r="P2" s="89"/>
      <c r="Q2" s="58" t="s">
        <v>499</v>
      </c>
      <c r="R2" s="58" t="s">
        <v>89</v>
      </c>
      <c r="S2" s="58" t="s">
        <v>231</v>
      </c>
      <c r="T2" s="27"/>
      <c r="U2" s="27" t="s">
        <v>221</v>
      </c>
      <c r="V2" s="89" t="s">
        <v>500</v>
      </c>
      <c r="W2" s="27" t="s">
        <v>221</v>
      </c>
      <c r="X2" s="89"/>
      <c r="Y2" s="89"/>
      <c r="Z2" s="89"/>
      <c r="AA2" s="89"/>
      <c r="AB2" s="89"/>
      <c r="AC2" s="89"/>
      <c r="AD2" s="89"/>
      <c r="AE2" s="89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6"/>
  <sheetViews>
    <sheetView workbookViewId="0">
      <selection activeCell="A7" sqref="A7"/>
    </sheetView>
  </sheetViews>
  <sheetFormatPr defaultRowHeight="12.75" x14ac:dyDescent="0.2"/>
  <sheetData>
    <row r="1" spans="1:64" s="76" customFormat="1" ht="12.75" customHeight="1" x14ac:dyDescent="0.2">
      <c r="A1" s="70" t="s">
        <v>0</v>
      </c>
      <c r="B1" s="70" t="s">
        <v>1</v>
      </c>
      <c r="C1" s="71" t="s">
        <v>115</v>
      </c>
      <c r="D1" s="71" t="s">
        <v>117</v>
      </c>
      <c r="E1" s="71" t="s">
        <v>413</v>
      </c>
      <c r="F1" s="70" t="s">
        <v>501</v>
      </c>
      <c r="G1" s="72" t="s">
        <v>502</v>
      </c>
      <c r="H1" s="71" t="s">
        <v>503</v>
      </c>
      <c r="I1" s="71" t="s">
        <v>504</v>
      </c>
      <c r="J1" s="70" t="s">
        <v>505</v>
      </c>
      <c r="K1" s="71" t="s">
        <v>506</v>
      </c>
      <c r="L1" s="71" t="s">
        <v>507</v>
      </c>
      <c r="M1" s="71" t="s">
        <v>508</v>
      </c>
      <c r="N1" s="71" t="s">
        <v>509</v>
      </c>
      <c r="O1" s="70" t="s">
        <v>510</v>
      </c>
      <c r="P1" s="71" t="s">
        <v>511</v>
      </c>
      <c r="Q1" s="71" t="s">
        <v>512</v>
      </c>
      <c r="R1" s="71" t="s">
        <v>513</v>
      </c>
      <c r="S1" s="70" t="s">
        <v>514</v>
      </c>
      <c r="T1" s="70" t="s">
        <v>515</v>
      </c>
      <c r="U1" s="70" t="s">
        <v>516</v>
      </c>
      <c r="V1" s="70" t="s">
        <v>517</v>
      </c>
      <c r="W1" s="70" t="s">
        <v>518</v>
      </c>
      <c r="X1" s="70" t="s">
        <v>519</v>
      </c>
      <c r="Y1" s="70" t="s">
        <v>520</v>
      </c>
      <c r="Z1" s="70" t="s">
        <v>521</v>
      </c>
      <c r="AA1" s="70" t="s">
        <v>522</v>
      </c>
      <c r="AB1" s="70" t="s">
        <v>523</v>
      </c>
      <c r="AC1" s="73" t="s">
        <v>524</v>
      </c>
      <c r="AD1" s="73" t="s">
        <v>525</v>
      </c>
      <c r="AE1" s="73" t="s">
        <v>526</v>
      </c>
      <c r="AF1" s="74" t="s">
        <v>527</v>
      </c>
      <c r="AG1" s="73" t="s">
        <v>528</v>
      </c>
      <c r="AH1" s="70" t="s">
        <v>529</v>
      </c>
      <c r="AI1" s="70" t="s">
        <v>530</v>
      </c>
      <c r="AJ1" s="75" t="s">
        <v>531</v>
      </c>
      <c r="AK1" s="75" t="s">
        <v>532</v>
      </c>
      <c r="AL1" s="75" t="s">
        <v>291</v>
      </c>
      <c r="AM1" s="70" t="s">
        <v>368</v>
      </c>
      <c r="AN1" s="70" t="s">
        <v>370</v>
      </c>
      <c r="AO1" s="70" t="s">
        <v>533</v>
      </c>
      <c r="AP1" s="71" t="s">
        <v>534</v>
      </c>
      <c r="AQ1" s="71" t="s">
        <v>535</v>
      </c>
      <c r="AR1" s="71" t="s">
        <v>536</v>
      </c>
      <c r="AS1" s="71" t="s">
        <v>537</v>
      </c>
      <c r="AT1" s="71" t="s">
        <v>418</v>
      </c>
      <c r="AU1" s="71" t="s">
        <v>419</v>
      </c>
      <c r="AV1" s="71" t="s">
        <v>538</v>
      </c>
      <c r="AW1" s="71" t="s">
        <v>539</v>
      </c>
      <c r="AX1" s="71" t="s">
        <v>423</v>
      </c>
      <c r="AY1" s="71" t="s">
        <v>540</v>
      </c>
      <c r="AZ1" s="70" t="s">
        <v>541</v>
      </c>
      <c r="BA1" s="71" t="s">
        <v>542</v>
      </c>
      <c r="BB1" s="71" t="s">
        <v>543</v>
      </c>
      <c r="BC1" s="70" t="s">
        <v>544</v>
      </c>
      <c r="BD1" s="70" t="s">
        <v>545</v>
      </c>
      <c r="BE1" s="70" t="s">
        <v>546</v>
      </c>
      <c r="BF1" s="70" t="s">
        <v>547</v>
      </c>
      <c r="BG1" s="70" t="s">
        <v>548</v>
      </c>
      <c r="BH1" s="70" t="s">
        <v>549</v>
      </c>
      <c r="BI1" s="70" t="s">
        <v>550</v>
      </c>
      <c r="BJ1" s="70" t="s">
        <v>551</v>
      </c>
      <c r="BK1" s="70" t="s">
        <v>552</v>
      </c>
      <c r="BL1" s="71" t="s">
        <v>553</v>
      </c>
    </row>
    <row r="2" spans="1:64" x14ac:dyDescent="0.2">
      <c r="A2" s="90" t="s">
        <v>68</v>
      </c>
      <c r="E2" t="s">
        <v>437</v>
      </c>
    </row>
    <row r="3" spans="1:64" x14ac:dyDescent="0.2">
      <c r="A3" s="90" t="s">
        <v>236</v>
      </c>
      <c r="E3" t="s">
        <v>452</v>
      </c>
    </row>
    <row r="4" spans="1:64" x14ac:dyDescent="0.2">
      <c r="A4" s="90" t="s">
        <v>384</v>
      </c>
      <c r="E4" t="s">
        <v>452</v>
      </c>
    </row>
    <row r="5" spans="1:64" x14ac:dyDescent="0.2">
      <c r="A5" s="90" t="s">
        <v>235</v>
      </c>
      <c r="E5" t="s">
        <v>452</v>
      </c>
    </row>
    <row r="6" spans="1:64" x14ac:dyDescent="0.2">
      <c r="A6" s="90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PTY001_QuickPartyOnboarding</vt:lpstr>
      <vt:lpstr>CRED01_DealSetup</vt:lpstr>
      <vt:lpstr>CRED02_FacilitySetup</vt:lpstr>
      <vt:lpstr>CRED08_OngoingFeeSetup</vt:lpstr>
      <vt:lpstr>SERV29_CommitmentFeePayment</vt:lpstr>
      <vt:lpstr>SERV01_LoanDrawdown</vt:lpstr>
      <vt:lpstr>SERV08_ComprehensiveRepricing</vt:lpstr>
      <vt:lpstr>SYND02_PrimaryAllocation</vt:lpstr>
      <vt:lpstr>Correspondence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Magday, Kevin</cp:lastModifiedBy>
  <dcterms:created xsi:type="dcterms:W3CDTF">2019-11-26T09:31:03Z</dcterms:created>
  <dcterms:modified xsi:type="dcterms:W3CDTF">2021-01-25T02:43:01Z</dcterms:modified>
</cp:coreProperties>
</file>