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00A1AD7-F3DE-4C3A-A0A9-02286EBA675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Average results" sheetId="1" r:id="rId1"/>
    <sheet name="Run1" sheetId="11" r:id="rId2"/>
    <sheet name="Run2" sheetId="12" r:id="rId3"/>
    <sheet name="Run3" sheetId="13" r:id="rId4"/>
    <sheet name="Run4" sheetId="14" r:id="rId5"/>
    <sheet name="Run5" sheetId="15" r:id="rId6"/>
    <sheet name="Run6" sheetId="16" r:id="rId7"/>
    <sheet name="Run7" sheetId="17" r:id="rId8"/>
    <sheet name="Run8" sheetId="18" r:id="rId9"/>
    <sheet name="Run9" sheetId="19" r:id="rId10"/>
    <sheet name="Run10" sheetId="20" r:id="rId11"/>
    <sheet name="PDNet-complete" sheetId="7" state="hidden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3" i="1"/>
  <c r="AA2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I5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Q3" i="1"/>
  <c r="R3" i="1"/>
  <c r="T3" i="1"/>
  <c r="O3" i="1"/>
  <c r="N4" i="1"/>
  <c r="W4" i="1" s="1"/>
  <c r="N5" i="1"/>
  <c r="W5" i="1" s="1"/>
  <c r="N6" i="1"/>
  <c r="W6" i="1" s="1"/>
  <c r="N7" i="1"/>
  <c r="W7" i="1" s="1"/>
  <c r="N8" i="1"/>
  <c r="W8" i="1" s="1"/>
  <c r="N9" i="1"/>
  <c r="W9" i="1" s="1"/>
  <c r="N10" i="1"/>
  <c r="W10" i="1" s="1"/>
  <c r="N11" i="1"/>
  <c r="W11" i="1" s="1"/>
  <c r="N12" i="1"/>
  <c r="W12" i="1" s="1"/>
  <c r="N13" i="1"/>
  <c r="W13" i="1" s="1"/>
  <c r="N14" i="1"/>
  <c r="W14" i="1" s="1"/>
  <c r="N15" i="1"/>
  <c r="W15" i="1" s="1"/>
  <c r="N16" i="1"/>
  <c r="W16" i="1" s="1"/>
  <c r="N17" i="1"/>
  <c r="W17" i="1" s="1"/>
  <c r="N18" i="1"/>
  <c r="W18" i="1" s="1"/>
  <c r="N19" i="1"/>
  <c r="W19" i="1" s="1"/>
  <c r="N20" i="1"/>
  <c r="W20" i="1" s="1"/>
  <c r="N21" i="1"/>
  <c r="W21" i="1" s="1"/>
  <c r="N22" i="1"/>
  <c r="W22" i="1" s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K4" i="1" s="1"/>
  <c r="V4" i="1" s="1"/>
  <c r="I6" i="1"/>
  <c r="I7" i="1"/>
  <c r="I8" i="1"/>
  <c r="I9" i="1"/>
  <c r="I10" i="1"/>
  <c r="I11" i="1"/>
  <c r="K11" i="1" s="1"/>
  <c r="V11" i="1" s="1"/>
  <c r="I12" i="1"/>
  <c r="I13" i="1"/>
  <c r="I14" i="1"/>
  <c r="I15" i="1"/>
  <c r="I16" i="1"/>
  <c r="I17" i="1"/>
  <c r="I18" i="1"/>
  <c r="I19" i="1"/>
  <c r="K19" i="1" s="1"/>
  <c r="V19" i="1" s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3" i="1"/>
  <c r="K3" i="1" s="1"/>
  <c r="V3" i="1" s="1"/>
  <c r="I3" i="1"/>
  <c r="H3" i="1"/>
  <c r="G3" i="1"/>
  <c r="F6" i="1"/>
  <c r="Z6" i="1" s="1"/>
  <c r="F7" i="1"/>
  <c r="F8" i="1"/>
  <c r="Z8" i="1" s="1"/>
  <c r="F9" i="1"/>
  <c r="Z9" i="1" s="1"/>
  <c r="F10" i="1"/>
  <c r="Z10" i="1" s="1"/>
  <c r="F11" i="1"/>
  <c r="Z11" i="1" s="1"/>
  <c r="F12" i="1"/>
  <c r="Z12" i="1" s="1"/>
  <c r="F13" i="1"/>
  <c r="F14" i="1"/>
  <c r="Z14" i="1" s="1"/>
  <c r="F15" i="1"/>
  <c r="F16" i="1"/>
  <c r="Z16" i="1" s="1"/>
  <c r="F17" i="1"/>
  <c r="Z17" i="1" s="1"/>
  <c r="F18" i="1"/>
  <c r="Z18" i="1" s="1"/>
  <c r="F19" i="1"/>
  <c r="Z19" i="1" s="1"/>
  <c r="F20" i="1"/>
  <c r="Z20" i="1" s="1"/>
  <c r="F21" i="1"/>
  <c r="F22" i="1"/>
  <c r="Z22" i="1" s="1"/>
  <c r="F5" i="1"/>
  <c r="F4" i="1"/>
  <c r="Z4" i="1" s="1"/>
  <c r="F3" i="1"/>
  <c r="Z3" i="1" s="1"/>
  <c r="Z5" i="1" l="1"/>
  <c r="Z23" i="1" s="1"/>
  <c r="Z15" i="1"/>
  <c r="Z7" i="1"/>
  <c r="Z21" i="1"/>
  <c r="Z13" i="1"/>
  <c r="K16" i="1"/>
  <c r="V16" i="1" s="1"/>
  <c r="K8" i="1"/>
  <c r="V8" i="1" s="1"/>
  <c r="K15" i="1"/>
  <c r="V15" i="1" s="1"/>
  <c r="K7" i="1"/>
  <c r="V7" i="1" s="1"/>
  <c r="W3" i="1"/>
  <c r="S15" i="1"/>
  <c r="S7" i="1"/>
  <c r="X7" i="1" s="1"/>
  <c r="S22" i="1"/>
  <c r="X22" i="1" s="1"/>
  <c r="S14" i="1"/>
  <c r="X14" i="1" s="1"/>
  <c r="S6" i="1"/>
  <c r="X6" i="1" s="1"/>
  <c r="K21" i="1"/>
  <c r="V21" i="1" s="1"/>
  <c r="K13" i="1"/>
  <c r="V13" i="1" s="1"/>
  <c r="K20" i="1"/>
  <c r="V20" i="1" s="1"/>
  <c r="K12" i="1"/>
  <c r="V12" i="1" s="1"/>
  <c r="K22" i="1"/>
  <c r="K14" i="1"/>
  <c r="V14" i="1" s="1"/>
  <c r="K6" i="1"/>
  <c r="S3" i="1"/>
  <c r="X3" i="1" s="1"/>
  <c r="S21" i="1"/>
  <c r="S13" i="1"/>
  <c r="S5" i="1"/>
  <c r="X5" i="1" s="1"/>
  <c r="S4" i="1"/>
  <c r="X4" i="1" s="1"/>
  <c r="S19" i="1"/>
  <c r="X19" i="1" s="1"/>
  <c r="S18" i="1"/>
  <c r="X18" i="1" s="1"/>
  <c r="S10" i="1"/>
  <c r="X10" i="1" s="1"/>
  <c r="S20" i="1"/>
  <c r="X20" i="1" s="1"/>
  <c r="K18" i="1"/>
  <c r="V18" i="1" s="1"/>
  <c r="K10" i="1"/>
  <c r="S17" i="1"/>
  <c r="X17" i="1" s="1"/>
  <c r="S9" i="1"/>
  <c r="X9" i="1" s="1"/>
  <c r="S12" i="1"/>
  <c r="S11" i="1"/>
  <c r="K17" i="1"/>
  <c r="V17" i="1" s="1"/>
  <c r="K9" i="1"/>
  <c r="S16" i="1"/>
  <c r="S8" i="1"/>
  <c r="K5" i="1"/>
  <c r="Y3" i="1"/>
  <c r="S34" i="7"/>
  <c r="Q34" i="7"/>
  <c r="R34" i="7" s="1"/>
  <c r="I34" i="7"/>
  <c r="S33" i="7"/>
  <c r="Q33" i="7"/>
  <c r="R33" i="7" s="1"/>
  <c r="I33" i="7"/>
  <c r="S32" i="7"/>
  <c r="Q32" i="7"/>
  <c r="R32" i="7" s="1"/>
  <c r="I32" i="7"/>
  <c r="S31" i="7"/>
  <c r="Q31" i="7"/>
  <c r="R31" i="7" s="1"/>
  <c r="I31" i="7"/>
  <c r="S30" i="7"/>
  <c r="Q30" i="7"/>
  <c r="R30" i="7" s="1"/>
  <c r="I30" i="7"/>
  <c r="S29" i="7"/>
  <c r="Q29" i="7"/>
  <c r="R29" i="7" s="1"/>
  <c r="I29" i="7"/>
  <c r="S28" i="7"/>
  <c r="Q28" i="7"/>
  <c r="R28" i="7" s="1"/>
  <c r="I28" i="7"/>
  <c r="S27" i="7"/>
  <c r="Q27" i="7"/>
  <c r="R27" i="7" s="1"/>
  <c r="I27" i="7"/>
  <c r="S26" i="7"/>
  <c r="Q26" i="7"/>
  <c r="R26" i="7" s="1"/>
  <c r="I26" i="7"/>
  <c r="S25" i="7"/>
  <c r="Q25" i="7"/>
  <c r="R25" i="7" s="1"/>
  <c r="I25" i="7"/>
  <c r="S24" i="7"/>
  <c r="Q24" i="7"/>
  <c r="R24" i="7" s="1"/>
  <c r="I24" i="7"/>
  <c r="S23" i="7"/>
  <c r="Q23" i="7"/>
  <c r="R23" i="7" s="1"/>
  <c r="I23" i="7"/>
  <c r="S22" i="7"/>
  <c r="Q22" i="7"/>
  <c r="R22" i="7" s="1"/>
  <c r="I22" i="7"/>
  <c r="S21" i="7"/>
  <c r="Q21" i="7"/>
  <c r="R21" i="7" s="1"/>
  <c r="I21" i="7"/>
  <c r="S20" i="7"/>
  <c r="Q20" i="7"/>
  <c r="R20" i="7" s="1"/>
  <c r="I20" i="7"/>
  <c r="S19" i="7"/>
  <c r="Q19" i="7"/>
  <c r="R19" i="7" s="1"/>
  <c r="I19" i="7"/>
  <c r="S18" i="7"/>
  <c r="Q18" i="7"/>
  <c r="R18" i="7" s="1"/>
  <c r="I18" i="7"/>
  <c r="S17" i="7"/>
  <c r="Q17" i="7"/>
  <c r="R17" i="7" s="1"/>
  <c r="I17" i="7"/>
  <c r="S16" i="7"/>
  <c r="R16" i="7"/>
  <c r="Q16" i="7"/>
  <c r="I16" i="7"/>
  <c r="S15" i="7"/>
  <c r="Q15" i="7"/>
  <c r="R15" i="7" s="1"/>
  <c r="I15" i="7"/>
  <c r="S14" i="7"/>
  <c r="R14" i="7"/>
  <c r="Q14" i="7"/>
  <c r="I14" i="7"/>
  <c r="S13" i="7"/>
  <c r="Q13" i="7"/>
  <c r="R13" i="7" s="1"/>
  <c r="I13" i="7"/>
  <c r="S12" i="7"/>
  <c r="R12" i="7"/>
  <c r="Q12" i="7"/>
  <c r="I12" i="7"/>
  <c r="S11" i="7"/>
  <c r="Q11" i="7"/>
  <c r="R11" i="7" s="1"/>
  <c r="I11" i="7"/>
  <c r="S10" i="7"/>
  <c r="R10" i="7"/>
  <c r="Q10" i="7"/>
  <c r="I10" i="7"/>
  <c r="S9" i="7"/>
  <c r="Q9" i="7"/>
  <c r="R9" i="7" s="1"/>
  <c r="I9" i="7"/>
  <c r="S8" i="7"/>
  <c r="R8" i="7"/>
  <c r="Q8" i="7"/>
  <c r="I8" i="7"/>
  <c r="S7" i="7"/>
  <c r="Q7" i="7"/>
  <c r="R7" i="7" s="1"/>
  <c r="I7" i="7"/>
  <c r="S6" i="7"/>
  <c r="R6" i="7"/>
  <c r="Q6" i="7"/>
  <c r="I6" i="7"/>
  <c r="S5" i="7"/>
  <c r="Q5" i="7"/>
  <c r="R5" i="7" s="1"/>
  <c r="I5" i="7"/>
  <c r="S4" i="7"/>
  <c r="R4" i="7"/>
  <c r="Q4" i="7"/>
  <c r="I4" i="7"/>
  <c r="S3" i="7"/>
  <c r="Q3" i="7"/>
  <c r="R3" i="7" s="1"/>
  <c r="R35" i="7" s="1"/>
  <c r="I3" i="7"/>
  <c r="Y20" i="1" l="1"/>
  <c r="Y7" i="1"/>
  <c r="Y23" i="1" s="1"/>
  <c r="Y12" i="1"/>
  <c r="X12" i="1"/>
  <c r="Y19" i="1"/>
  <c r="Y6" i="1"/>
  <c r="V6" i="1"/>
  <c r="Y11" i="1"/>
  <c r="X11" i="1"/>
  <c r="Y21" i="1"/>
  <c r="X21" i="1"/>
  <c r="Y5" i="1"/>
  <c r="V5" i="1"/>
  <c r="Y8" i="1"/>
  <c r="X8" i="1"/>
  <c r="Y4" i="1"/>
  <c r="Y22" i="1"/>
  <c r="V22" i="1"/>
  <c r="Y13" i="1"/>
  <c r="X13" i="1"/>
  <c r="Y16" i="1"/>
  <c r="X16" i="1"/>
  <c r="Y10" i="1"/>
  <c r="V10" i="1"/>
  <c r="Y15" i="1"/>
  <c r="X15" i="1"/>
  <c r="Y9" i="1"/>
  <c r="V9" i="1"/>
  <c r="Y18" i="1"/>
  <c r="Y14" i="1"/>
  <c r="Y17" i="1"/>
</calcChain>
</file>

<file path=xl/sharedStrings.xml><?xml version="1.0" encoding="utf-8"?>
<sst xmlns="http://schemas.openxmlformats.org/spreadsheetml/2006/main" count="703" uniqueCount="53">
  <si>
    <t>Lamport</t>
  </si>
  <si>
    <t>Dekker</t>
  </si>
  <si>
    <t>Szymanski</t>
  </si>
  <si>
    <t>Sync</t>
  </si>
  <si>
    <t>Lazy</t>
  </si>
  <si>
    <t>Datarace</t>
  </si>
  <si>
    <t>Varmutex</t>
  </si>
  <si>
    <t>Rwlock</t>
  </si>
  <si>
    <t>Fib</t>
  </si>
  <si>
    <t>Program slicing method</t>
    <phoneticPr fontId="2" type="noConversion"/>
  </si>
  <si>
    <t>PDNet slicing method</t>
    <phoneticPr fontId="2" type="noConversion"/>
  </si>
  <si>
    <t>Lamport i</t>
    <phoneticPr fontId="2" type="noConversion"/>
  </si>
  <si>
    <t>Dekker i</t>
    <phoneticPr fontId="2" type="noConversion"/>
  </si>
  <si>
    <t>Szymanski i</t>
    <phoneticPr fontId="2" type="noConversion"/>
  </si>
  <si>
    <t>Peterson</t>
    <phoneticPr fontId="2" type="noConversion"/>
  </si>
  <si>
    <t>Peterson i</t>
    <phoneticPr fontId="2" type="noConversion"/>
  </si>
  <si>
    <t>Datarace i</t>
    <phoneticPr fontId="2" type="noConversion"/>
  </si>
  <si>
    <t>Fib i</t>
    <phoneticPr fontId="2" type="noConversion"/>
  </si>
  <si>
    <t>Formulae</t>
    <phoneticPr fontId="2" type="noConversion"/>
  </si>
  <si>
    <t>Benchmarks</t>
    <phoneticPr fontId="2" type="noConversion"/>
  </si>
  <si>
    <t>Modeling time</t>
    <phoneticPr fontId="2" type="noConversion"/>
  </si>
  <si>
    <t>Program slicing time</t>
    <phoneticPr fontId="2" type="noConversion"/>
  </si>
  <si>
    <t>Data-flow dependices calculating time</t>
    <phoneticPr fontId="2" type="noConversion"/>
  </si>
  <si>
    <t>Control-flow dependices calculating time</t>
    <phoneticPr fontId="2" type="noConversion"/>
  </si>
  <si>
    <t xml:space="preserve">Transitive closure calculating time </t>
    <phoneticPr fontId="2" type="noConversion"/>
  </si>
  <si>
    <t>Modeling and program slicing time</t>
    <phoneticPr fontId="2" type="noConversion"/>
  </si>
  <si>
    <t>PDNet slicing time</t>
    <phoneticPr fontId="2" type="noConversion"/>
  </si>
  <si>
    <t>Modeling and PDNet slicng time</t>
    <phoneticPr fontId="2" type="noConversion"/>
  </si>
  <si>
    <t>G !reach_error()</t>
    <phoneticPr fontId="2" type="noConversion"/>
  </si>
  <si>
    <t>G (x=0||x=1)</t>
    <phoneticPr fontId="2" type="noConversion"/>
  </si>
  <si>
    <t>G (flag1=0 || flag1=1)</t>
    <phoneticPr fontId="2" type="noConversion"/>
  </si>
  <si>
    <t>G (x=0 || x=1)</t>
    <phoneticPr fontId="2" type="noConversion"/>
  </si>
  <si>
    <t>G (k.16.id1&lt;6)</t>
    <phoneticPr fontId="2" type="noConversion"/>
  </si>
  <si>
    <t>G (num=0 || num=1)</t>
    <phoneticPr fontId="2" type="noConversion"/>
  </si>
  <si>
    <t>G (block=0 || block=1)</t>
    <phoneticPr fontId="2" type="noConversion"/>
  </si>
  <si>
    <t>G (w=0 || w=1)</t>
    <phoneticPr fontId="2" type="noConversion"/>
  </si>
  <si>
    <t>G (data=0 || data=1)</t>
    <phoneticPr fontId="2" type="noConversion"/>
  </si>
  <si>
    <t>Comparion</t>
    <phoneticPr fontId="2" type="noConversion"/>
  </si>
  <si>
    <t>Time reduction ratio from on-demand data-flow dependencies calculation</t>
    <phoneticPr fontId="2" type="noConversion"/>
  </si>
  <si>
    <t>Time reduction multiple from the unified model PDNet</t>
    <phoneticPr fontId="2" type="noConversion"/>
  </si>
  <si>
    <t>No.</t>
    <phoneticPr fontId="2" type="noConversion"/>
  </si>
  <si>
    <t>Evaluating results</t>
    <phoneticPr fontId="2" type="noConversion"/>
  </si>
  <si>
    <t>Verifying results</t>
    <phoneticPr fontId="2" type="noConversion"/>
  </si>
  <si>
    <t>Verifying time</t>
    <phoneticPr fontId="2" type="noConversion"/>
  </si>
  <si>
    <t>Modeling time</t>
    <phoneticPr fontId="2" type="noConversion"/>
  </si>
  <si>
    <t>Verifying time</t>
    <phoneticPr fontId="2" type="noConversion"/>
  </si>
  <si>
    <t>Original PDNet method</t>
    <phoneticPr fontId="2" type="noConversion"/>
  </si>
  <si>
    <t>The whole time of Program slicing method</t>
    <phoneticPr fontId="2" type="noConversion"/>
  </si>
  <si>
    <t>The whole time of original PDNet method</t>
    <phoneticPr fontId="2" type="noConversion"/>
  </si>
  <si>
    <t>The whole time of PDNet slicing method</t>
    <phoneticPr fontId="2" type="noConversion"/>
  </si>
  <si>
    <t>Total</t>
    <phoneticPr fontId="2" type="noConversion"/>
  </si>
  <si>
    <t>Time multiple of the whole time of Program slicing method and PDNet slicing method</t>
    <phoneticPr fontId="2" type="noConversion"/>
  </si>
  <si>
    <t>Time reduction ratio from PDNet sling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</si>
</sst>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%"/>
    <numFmt numFmtId="178" formatCode="0.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8" fontId="1" fillId="0" borderId="2" xfId="1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3">
    <cellStyle name="常规" xfId="0" builtinId="0"/>
    <cellStyle name="常规 2" xfId="1" xr:uid="{1F358C87-2413-48D5-8722-6EF6BEEDEB7C}"/>
    <cellStyle name="注释 2" xfId="2" xr:uid="{85617802-2B79-4428-BDDE-3052D8E65A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Y23" sqref="Y23:AB23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10.58203125" style="2" bestFit="1" customWidth="1"/>
    <col min="13" max="13" width="10.58203125" style="2" customWidth="1"/>
    <col min="14" max="14" width="9.75" style="2" customWidth="1"/>
    <col min="15" max="15" width="10.08203125" style="2" customWidth="1"/>
    <col min="16" max="16" width="9.08203125" style="2" customWidth="1"/>
    <col min="17" max="17" width="9.9140625" style="2" customWidth="1"/>
    <col min="18" max="19" width="9" style="2" bestFit="1" customWidth="1"/>
    <col min="20" max="20" width="10.58203125" style="2" bestFit="1" customWidth="1"/>
    <col min="21" max="21" width="9.9140625" style="2" customWidth="1"/>
    <col min="22" max="22" width="11.33203125" style="2" customWidth="1"/>
    <col min="23" max="23" width="10.58203125" style="2" customWidth="1"/>
    <col min="24" max="24" width="10.4140625" style="2" customWidth="1"/>
    <col min="25" max="25" width="18.25" style="2" customWidth="1"/>
    <col min="26" max="26" width="18.33203125" style="2" customWidth="1"/>
    <col min="27" max="27" width="16.5" style="2" customWidth="1"/>
    <col min="28" max="28" width="13.1640625" style="2" customWidth="1"/>
    <col min="29" max="16384" width="8.9140625" style="2"/>
  </cols>
  <sheetData>
    <row r="1" spans="1:28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3" t="s">
        <v>50</v>
      </c>
      <c r="W1" s="24"/>
      <c r="X1" s="25"/>
      <c r="Y1" s="26" t="s">
        <v>37</v>
      </c>
      <c r="Z1" s="26"/>
      <c r="AA1" s="26"/>
      <c r="AB1" s="26"/>
    </row>
    <row r="2" spans="1:28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5" t="s">
        <v>20</v>
      </c>
      <c r="R2" s="4" t="s">
        <v>26</v>
      </c>
      <c r="S2" s="12" t="s">
        <v>27</v>
      </c>
      <c r="T2" s="5" t="s">
        <v>43</v>
      </c>
      <c r="U2" s="12" t="s">
        <v>42</v>
      </c>
      <c r="V2" s="13" t="s">
        <v>47</v>
      </c>
      <c r="W2" s="13" t="s">
        <v>48</v>
      </c>
      <c r="X2" s="13" t="s">
        <v>49</v>
      </c>
      <c r="Y2" s="19" t="s">
        <v>39</v>
      </c>
      <c r="Z2" s="19" t="s">
        <v>38</v>
      </c>
      <c r="AA2" s="19" t="s">
        <v>51</v>
      </c>
      <c r="AB2" s="19" t="s">
        <v>52</v>
      </c>
    </row>
    <row r="3" spans="1:28" s="1" customFormat="1" x14ac:dyDescent="0.3">
      <c r="A3" s="27">
        <v>1</v>
      </c>
      <c r="B3" s="26" t="s">
        <v>8</v>
      </c>
      <c r="C3" s="12">
        <v>1.1000000000000001</v>
      </c>
      <c r="D3" s="11" t="s">
        <v>28</v>
      </c>
      <c r="E3" s="11" t="b">
        <v>0</v>
      </c>
      <c r="F3" s="15">
        <f>('Run1'!F3+'Run2'!F3+'Run3'!F3+'Run4'!F3+'Run5'!F3+'Run6'!F3+'Run7'!F3+'Run8'!F3+'Run9'!F3+'Run10'!F3)/10</f>
        <v>1.3335000000000001</v>
      </c>
      <c r="G3" s="15">
        <f>('Run1'!G3+'Run2'!G3+'Run3'!G3+'Run4'!G3+'Run5'!G3+'Run6'!G3+'Run7'!G3+'Run8'!G3+'Run9'!G3+'Run10'!G3)/10</f>
        <v>18.183399999999999</v>
      </c>
      <c r="H3" s="15">
        <f>('Run1'!H3+'Run2'!H3+'Run3'!H3+'Run4'!H3+'Run5'!H3+'Run6'!H3+'Run7'!H3+'Run8'!H3+'Run9'!H3+'Run10'!H3)/10</f>
        <v>0.30069999999999997</v>
      </c>
      <c r="I3" s="15">
        <f>('Run1'!I3+'Run2'!I3+'Run3'!I3+'Run4'!I3+'Run5'!I3+'Run6'!I3+'Run7'!I3+'Run8'!I3+'Run9'!I3+'Run10'!I3)/10</f>
        <v>19.817600000000002</v>
      </c>
      <c r="J3" s="15">
        <f>('Run1'!J3+'Run2'!J3+'Run3'!J3+'Run4'!J3+'Run5'!J3+'Run6'!J3+'Run7'!J3+'Run8'!J3+'Run9'!J3+'Run10'!J3)/10</f>
        <v>1.5781000000000001</v>
      </c>
      <c r="K3" s="15">
        <f>I3+J3</f>
        <v>21.395700000000001</v>
      </c>
      <c r="L3" s="15">
        <f>('Run1'!L3+'Run2'!L3+'Run3'!L3+'Run4'!L3+'Run5'!L3+'Run6'!L3+'Run7'!L3+'Run8'!L3+'Run9'!L3+'Run10'!L3)/10</f>
        <v>14931.152100000001</v>
      </c>
      <c r="M3" s="13" t="b">
        <v>0</v>
      </c>
      <c r="N3" s="15">
        <f>('Run1'!N3+'Run2'!N3+'Run3'!N3+'Run4'!N3+'Run5'!N3+'Run6'!N3+'Run7'!N3+'Run8'!N3+'Run9'!N3+'Run10'!N3)/10</f>
        <v>2.1737999999999995</v>
      </c>
      <c r="O3" s="15">
        <f>('Run1'!O3+'Run2'!O3+'Run3'!O3+'Run4'!O3+'Run5'!O3+'Run6'!O3+'Run7'!O3+'Run8'!O3+'Run9'!O3+'Run10'!O3)/10</f>
        <v>30417.593200000003</v>
      </c>
      <c r="P3" s="13" t="b">
        <v>0</v>
      </c>
      <c r="Q3" s="15">
        <f>('Run1'!Q3+'Run2'!Q3+'Run3'!Q3+'Run4'!Q3+'Run5'!Q3+'Run6'!Q3+'Run7'!Q3+'Run8'!Q3+'Run9'!Q3+'Run10'!Q3)/10</f>
        <v>2.2397999999999998</v>
      </c>
      <c r="R3" s="15">
        <f>('Run1'!R3+'Run2'!R3+'Run3'!R3+'Run4'!R3+'Run5'!R3+'Run6'!R3+'Run7'!R3+'Run8'!R3+'Run9'!R3+'Run10'!R3)/10</f>
        <v>0.74440000000000006</v>
      </c>
      <c r="S3" s="17">
        <f>Q3+R3</f>
        <v>2.9842</v>
      </c>
      <c r="T3" s="15">
        <f>('Run1'!T3+'Run2'!T3+'Run3'!T3+'Run4'!T3+'Run5'!T3+'Run6'!T3+'Run7'!T3+'Run8'!T3+'Run9'!T3+'Run10'!T3)/10</f>
        <v>10544.3884</v>
      </c>
      <c r="U3" s="12" t="b">
        <v>0</v>
      </c>
      <c r="V3" s="16">
        <f>K3+L3</f>
        <v>14952.5478</v>
      </c>
      <c r="W3" s="16">
        <f>N3+O3</f>
        <v>30419.767000000003</v>
      </c>
      <c r="X3" s="16">
        <f>S3+T3</f>
        <v>10547.372600000001</v>
      </c>
      <c r="Y3" s="18">
        <f>K3/S3</f>
        <v>7.16966021044166</v>
      </c>
      <c r="Z3" s="8">
        <f>((F3+H3)-R3)/(F3+H3)</f>
        <v>0.54448659894749729</v>
      </c>
      <c r="AA3" s="18">
        <f>V3/X3</f>
        <v>1.4176561658587845</v>
      </c>
      <c r="AB3" s="21">
        <f>(W3-X3)/W3</f>
        <v>0.65327240672159004</v>
      </c>
    </row>
    <row r="4" spans="1:28" s="1" customFormat="1" x14ac:dyDescent="0.3">
      <c r="A4" s="28"/>
      <c r="B4" s="26"/>
      <c r="C4" s="12">
        <v>1.2</v>
      </c>
      <c r="D4" s="11" t="s">
        <v>32</v>
      </c>
      <c r="E4" s="11" t="b">
        <v>0</v>
      </c>
      <c r="F4" s="15">
        <f>('Run1'!F4+'Run2'!F4+'Run3'!F4+'Run4'!F4+'Run5'!F4+'Run6'!F4+'Run7'!F4+'Run8'!F4+'Run9'!F4+'Run10'!F4)/10</f>
        <v>1.2801000000000002</v>
      </c>
      <c r="G4" s="15">
        <f>('Run1'!G4+'Run2'!G4+'Run3'!G4+'Run4'!G4+'Run5'!G4+'Run6'!G4+'Run7'!G4+'Run8'!G4+'Run9'!G4+'Run10'!G4)/10</f>
        <v>17.509599999999999</v>
      </c>
      <c r="H4" s="15">
        <f>('Run1'!H4+'Run2'!H4+'Run3'!H4+'Run4'!H4+'Run5'!H4+'Run6'!H4+'Run7'!H4+'Run8'!H4+'Run9'!H4+'Run10'!H4)/10</f>
        <v>0.33110000000000006</v>
      </c>
      <c r="I4" s="15">
        <f>('Run1'!I4+'Run2'!I4+'Run3'!I4+'Run4'!I4+'Run5'!I4+'Run6'!I4+'Run7'!I4+'Run8'!I4+'Run9'!I4+'Run10'!I4)/10</f>
        <v>19.120799999999999</v>
      </c>
      <c r="J4" s="15">
        <f>('Run1'!J4+'Run2'!J4+'Run3'!J4+'Run4'!J4+'Run5'!J4+'Run6'!J4+'Run7'!J4+'Run8'!J4+'Run9'!J4+'Run10'!J4)/10</f>
        <v>0.93129999999999991</v>
      </c>
      <c r="K4" s="15">
        <f t="shared" ref="K4:K22" si="0">I4+J4</f>
        <v>20.052099999999999</v>
      </c>
      <c r="L4" s="15">
        <f>('Run1'!L4+'Run2'!L4+'Run3'!L4+'Run4'!L4+'Run5'!L4+'Run6'!L4+'Run7'!L4+'Run8'!L4+'Run9'!L4+'Run10'!L4)/10</f>
        <v>9.6857000000000006</v>
      </c>
      <c r="M4" s="12" t="b">
        <v>0</v>
      </c>
      <c r="N4" s="15">
        <f>('Run1'!N4+'Run2'!N4+'Run3'!N4+'Run4'!N4+'Run5'!N4+'Run6'!N4+'Run7'!N4+'Run8'!N4+'Run9'!N4+'Run10'!N4)/10</f>
        <v>2.2174</v>
      </c>
      <c r="O4" s="16">
        <v>12.91</v>
      </c>
      <c r="P4" s="12" t="b">
        <v>0</v>
      </c>
      <c r="Q4" s="15">
        <f>('Run1'!Q4+'Run2'!Q4+'Run3'!Q4+'Run4'!Q4+'Run5'!Q4+'Run6'!Q4+'Run7'!Q4+'Run8'!Q4+'Run9'!Q4+'Run10'!Q4)/10</f>
        <v>2.2976000000000001</v>
      </c>
      <c r="R4" s="15">
        <f>('Run1'!R4+'Run2'!R4+'Run3'!R4+'Run4'!R4+'Run5'!R4+'Run6'!R4+'Run7'!R4+'Run8'!R4+'Run9'!R4+'Run10'!R4)/10</f>
        <v>0.32439999999999997</v>
      </c>
      <c r="S4" s="17">
        <f t="shared" ref="S4:S22" si="1">Q4+R4</f>
        <v>2.6219999999999999</v>
      </c>
      <c r="T4" s="15">
        <f>('Run1'!T4+'Run2'!T4+'Run3'!T4+'Run4'!T4+'Run5'!T4+'Run6'!T4+'Run7'!T4+'Run8'!T4+'Run9'!T4+'Run10'!T4)/10</f>
        <v>7.5112000000000005</v>
      </c>
      <c r="U4" s="12" t="b">
        <v>0</v>
      </c>
      <c r="V4" s="16">
        <f t="shared" ref="V4:V22" si="2">K4+L4</f>
        <v>29.7378</v>
      </c>
      <c r="W4" s="16">
        <f t="shared" ref="W4:W22" si="3">N4+O4</f>
        <v>15.1274</v>
      </c>
      <c r="X4" s="16">
        <f t="shared" ref="X4:X22" si="4">S4+T4</f>
        <v>10.1332</v>
      </c>
      <c r="Y4" s="18">
        <f t="shared" ref="Y4:Y22" si="5">K4/S4</f>
        <v>7.6476353928299012</v>
      </c>
      <c r="Z4" s="8">
        <f t="shared" ref="Z4:Z22" si="6">((F4+H4)-R4)/(F4+H4)</f>
        <v>0.79865938430983119</v>
      </c>
      <c r="AA4" s="18">
        <f t="shared" ref="AA4:AA22" si="7">V4/X4</f>
        <v>2.9346899301306597</v>
      </c>
      <c r="AB4" s="21">
        <f t="shared" ref="AB4:AB22" si="8">(W4-X4)/W4</f>
        <v>0.33014265504977719</v>
      </c>
    </row>
    <row r="5" spans="1:28" x14ac:dyDescent="0.3">
      <c r="A5" s="27">
        <v>2</v>
      </c>
      <c r="B5" s="26" t="s">
        <v>0</v>
      </c>
      <c r="C5" s="5">
        <v>2.1</v>
      </c>
      <c r="D5" s="6" t="s">
        <v>28</v>
      </c>
      <c r="E5" s="9" t="b">
        <v>1</v>
      </c>
      <c r="F5" s="15">
        <f>('Run1'!F5+'Run2'!F5+'Run3'!F5+'Run4'!F5+'Run5'!F5+'Run6'!F5+'Run7'!F5+'Run8'!F5+'Run9'!F5+'Run10'!F5)/10</f>
        <v>2.0062000000000002</v>
      </c>
      <c r="G5" s="15">
        <f>('Run1'!G5+'Run2'!G5+'Run3'!G5+'Run4'!G5+'Run5'!G5+'Run6'!G5+'Run7'!G5+'Run8'!G5+'Run9'!G5+'Run10'!G5)/10</f>
        <v>165.66410000000002</v>
      </c>
      <c r="H5" s="15">
        <f>('Run1'!H5+'Run2'!H5+'Run3'!H5+'Run4'!H5+'Run5'!H5+'Run6'!H5+'Run7'!H5+'Run8'!H5+'Run9'!H5+'Run10'!H5)/10</f>
        <v>0.5774999999999999</v>
      </c>
      <c r="I5" s="15">
        <f>('Run1'!I5+'Run2'!I5+'Run3'!I5+'Run4'!I5+'Run5'!I5+'Run6'!I5+'Run7'!I5+'Run8'!I5+'Run9'!I5+'Run10'!I5)/10</f>
        <v>168.24780000000001</v>
      </c>
      <c r="J5" s="15">
        <f>('Run1'!J5+'Run2'!J5+'Run3'!J5+'Run4'!J5+'Run5'!J5+'Run6'!J5+'Run7'!J5+'Run8'!J5+'Run9'!J5+'Run10'!J5)/10</f>
        <v>2.5521000000000003</v>
      </c>
      <c r="K5" s="15">
        <f t="shared" si="0"/>
        <v>170.79990000000001</v>
      </c>
      <c r="L5" s="15">
        <f>('Run1'!L5+'Run2'!L5+'Run3'!L5+'Run4'!L5+'Run5'!L5+'Run6'!L5+'Run7'!L5+'Run8'!L5+'Run9'!L5+'Run10'!L5)/10</f>
        <v>38.590099999999993</v>
      </c>
      <c r="M5" s="11" t="b">
        <v>1</v>
      </c>
      <c r="N5" s="15">
        <f>('Run1'!N5+'Run2'!N5+'Run3'!N5+'Run4'!N5+'Run5'!N5+'Run6'!N5+'Run7'!N5+'Run8'!N5+'Run9'!N5+'Run10'!N5)/10</f>
        <v>4.1726999999999999</v>
      </c>
      <c r="O5" s="17">
        <v>83.834000000000003</v>
      </c>
      <c r="P5" s="11" t="b">
        <v>1</v>
      </c>
      <c r="Q5" s="15">
        <f>('Run1'!Q5+'Run2'!Q5+'Run3'!Q5+'Run4'!Q5+'Run5'!Q5+'Run6'!Q5+'Run7'!Q5+'Run8'!Q5+'Run9'!Q5+'Run10'!Q5)/10</f>
        <v>4.2014000000000005</v>
      </c>
      <c r="R5" s="15">
        <f>('Run1'!R5+'Run2'!R5+'Run3'!R5+'Run4'!R5+'Run5'!R5+'Run6'!R5+'Run7'!R5+'Run8'!R5+'Run9'!R5+'Run10'!R5)/10</f>
        <v>1.6094999999999999</v>
      </c>
      <c r="S5" s="17">
        <f t="shared" si="1"/>
        <v>5.8109000000000002</v>
      </c>
      <c r="T5" s="15">
        <f>('Run1'!T5+'Run2'!T5+'Run3'!T5+'Run4'!T5+'Run5'!T5+'Run6'!T5+'Run7'!T5+'Run8'!T5+'Run9'!T5+'Run10'!T5)/10</f>
        <v>35.8215</v>
      </c>
      <c r="U5" s="6" t="b">
        <v>1</v>
      </c>
      <c r="V5" s="16">
        <f t="shared" si="2"/>
        <v>209.39</v>
      </c>
      <c r="W5" s="16">
        <f t="shared" si="3"/>
        <v>88.006700000000009</v>
      </c>
      <c r="X5" s="16">
        <f t="shared" si="4"/>
        <v>41.632400000000004</v>
      </c>
      <c r="Y5" s="18">
        <f t="shared" si="5"/>
        <v>29.393020014111411</v>
      </c>
      <c r="Z5" s="8">
        <f t="shared" si="6"/>
        <v>0.37705615977087131</v>
      </c>
      <c r="AA5" s="18">
        <f t="shared" si="7"/>
        <v>5.0294962577223501</v>
      </c>
      <c r="AB5" s="21">
        <f t="shared" si="8"/>
        <v>0.52694056247990206</v>
      </c>
    </row>
    <row r="6" spans="1:28" x14ac:dyDescent="0.3">
      <c r="A6" s="28"/>
      <c r="B6" s="26"/>
      <c r="C6" s="5">
        <v>2.2000000000000002</v>
      </c>
      <c r="D6" s="6" t="s">
        <v>29</v>
      </c>
      <c r="E6" s="9" t="b">
        <v>0</v>
      </c>
      <c r="F6" s="15">
        <f>('Run1'!F6+'Run2'!F6+'Run3'!F6+'Run4'!F6+'Run5'!F6+'Run6'!F6+'Run7'!F6+'Run8'!F6+'Run9'!F6+'Run10'!F6)/10</f>
        <v>1.9681999999999999</v>
      </c>
      <c r="G6" s="15">
        <f>('Run1'!G6+'Run2'!G6+'Run3'!G6+'Run4'!G6+'Run5'!G6+'Run6'!G6+'Run7'!G6+'Run8'!G6+'Run9'!G6+'Run10'!G6)/10</f>
        <v>165.43169999999998</v>
      </c>
      <c r="H6" s="15">
        <f>('Run1'!H6+'Run2'!H6+'Run3'!H6+'Run4'!H6+'Run5'!H6+'Run6'!H6+'Run7'!H6+'Run8'!H6+'Run9'!H6+'Run10'!H6)/10</f>
        <v>0.85429999999999995</v>
      </c>
      <c r="I6" s="15">
        <f>('Run1'!I6+'Run2'!I6+'Run3'!I6+'Run4'!I6+'Run5'!I6+'Run6'!I6+'Run7'!I6+'Run8'!I6+'Run9'!I6+'Run10'!I6)/10</f>
        <v>168.25420000000003</v>
      </c>
      <c r="J6" s="15">
        <f>('Run1'!J6+'Run2'!J6+'Run3'!J6+'Run4'!J6+'Run5'!J6+'Run6'!J6+'Run7'!J6+'Run8'!J6+'Run9'!J6+'Run10'!J6)/10</f>
        <v>2.2567999999999997</v>
      </c>
      <c r="K6" s="15">
        <f t="shared" si="0"/>
        <v>170.51100000000002</v>
      </c>
      <c r="L6" s="15">
        <f>('Run1'!L6+'Run2'!L6+'Run3'!L6+'Run4'!L6+'Run5'!L6+'Run6'!L6+'Run7'!L6+'Run8'!L6+'Run9'!L6+'Run10'!L6)/10</f>
        <v>8.0752000000000006</v>
      </c>
      <c r="M6" s="11" t="b">
        <v>0</v>
      </c>
      <c r="N6" s="15">
        <f>('Run1'!N6+'Run2'!N6+'Run3'!N6+'Run4'!N6+'Run5'!N6+'Run6'!N6+'Run7'!N6+'Run8'!N6+'Run9'!N6+'Run10'!N6)/10</f>
        <v>4.2555000000000005</v>
      </c>
      <c r="O6" s="17">
        <v>9.234</v>
      </c>
      <c r="P6" s="11" t="b">
        <v>0</v>
      </c>
      <c r="Q6" s="15">
        <f>('Run1'!Q6+'Run2'!Q6+'Run3'!Q6+'Run4'!Q6+'Run5'!Q6+'Run6'!Q6+'Run7'!Q6+'Run8'!Q6+'Run9'!Q6+'Run10'!Q6)/10</f>
        <v>4.2085999999999997</v>
      </c>
      <c r="R6" s="15">
        <f>('Run1'!R6+'Run2'!R6+'Run3'!R6+'Run4'!R6+'Run5'!R6+'Run6'!R6+'Run7'!R6+'Run8'!R6+'Run9'!R6+'Run10'!R6)/10</f>
        <v>1.5037000000000003</v>
      </c>
      <c r="S6" s="17">
        <f t="shared" si="1"/>
        <v>5.7122999999999999</v>
      </c>
      <c r="T6" s="15">
        <f>('Run1'!T6+'Run2'!T6+'Run3'!T6+'Run4'!T6+'Run5'!T6+'Run6'!T6+'Run7'!T6+'Run8'!T6+'Run9'!T6+'Run10'!T6)/10</f>
        <v>7.3388999999999998</v>
      </c>
      <c r="U6" s="6" t="b">
        <v>0</v>
      </c>
      <c r="V6" s="16">
        <f t="shared" si="2"/>
        <v>178.58620000000002</v>
      </c>
      <c r="W6" s="16">
        <f t="shared" si="3"/>
        <v>13.4895</v>
      </c>
      <c r="X6" s="16">
        <f t="shared" si="4"/>
        <v>13.0512</v>
      </c>
      <c r="Y6" s="18">
        <f t="shared" si="5"/>
        <v>29.84979780473715</v>
      </c>
      <c r="Z6" s="8">
        <f t="shared" si="6"/>
        <v>0.46724534986713895</v>
      </c>
      <c r="AA6" s="18">
        <f t="shared" si="7"/>
        <v>13.683508029912961</v>
      </c>
      <c r="AB6" s="21">
        <f t="shared" si="8"/>
        <v>3.2491938174135433E-2</v>
      </c>
    </row>
    <row r="7" spans="1:28" x14ac:dyDescent="0.3">
      <c r="A7" s="27">
        <v>3</v>
      </c>
      <c r="B7" s="26" t="s">
        <v>1</v>
      </c>
      <c r="C7" s="5">
        <v>3.1</v>
      </c>
      <c r="D7" s="6" t="s">
        <v>28</v>
      </c>
      <c r="E7" s="9" t="b">
        <v>1</v>
      </c>
      <c r="F7" s="15">
        <f>('Run1'!F7+'Run2'!F7+'Run3'!F7+'Run4'!F7+'Run5'!F7+'Run6'!F7+'Run7'!F7+'Run8'!F7+'Run9'!F7+'Run10'!F7)/10</f>
        <v>1.4283000000000001</v>
      </c>
      <c r="G7" s="15">
        <f>('Run1'!G7+'Run2'!G7+'Run3'!G7+'Run4'!G7+'Run5'!G7+'Run6'!G7+'Run7'!G7+'Run8'!G7+'Run9'!G7+'Run10'!G7)/10</f>
        <v>64.792000000000002</v>
      </c>
      <c r="H7" s="15">
        <f>('Run1'!H7+'Run2'!H7+'Run3'!H7+'Run4'!H7+'Run5'!H7+'Run6'!H7+'Run7'!H7+'Run8'!H7+'Run9'!H7+'Run10'!H7)/10</f>
        <v>0.43</v>
      </c>
      <c r="I7" s="15">
        <f>('Run1'!I7+'Run2'!I7+'Run3'!I7+'Run4'!I7+'Run5'!I7+'Run6'!I7+'Run7'!I7+'Run8'!I7+'Run9'!I7+'Run10'!I7)/10</f>
        <v>66.650300000000001</v>
      </c>
      <c r="J7" s="15">
        <f>('Run1'!J7+'Run2'!J7+'Run3'!J7+'Run4'!J7+'Run5'!J7+'Run6'!J7+'Run7'!J7+'Run8'!J7+'Run9'!J7+'Run10'!J7)/10</f>
        <v>1.9488000000000003</v>
      </c>
      <c r="K7" s="15">
        <f t="shared" si="0"/>
        <v>68.599100000000007</v>
      </c>
      <c r="L7" s="15">
        <f>('Run1'!L7+'Run2'!L7+'Run3'!L7+'Run4'!L7+'Run5'!L7+'Run6'!L7+'Run7'!L7+'Run8'!L7+'Run9'!L7+'Run10'!L7)/10</f>
        <v>13.781599999999997</v>
      </c>
      <c r="M7" s="11" t="b">
        <v>1</v>
      </c>
      <c r="N7" s="15">
        <f>('Run1'!N7+'Run2'!N7+'Run3'!N7+'Run4'!N7+'Run5'!N7+'Run6'!N7+'Run7'!N7+'Run8'!N7+'Run9'!N7+'Run10'!N7)/10</f>
        <v>3.3600000000000003</v>
      </c>
      <c r="O7" s="17">
        <v>21.05</v>
      </c>
      <c r="P7" s="11" t="b">
        <v>1</v>
      </c>
      <c r="Q7" s="15">
        <f>('Run1'!Q7+'Run2'!Q7+'Run3'!Q7+'Run4'!Q7+'Run5'!Q7+'Run6'!Q7+'Run7'!Q7+'Run8'!Q7+'Run9'!Q7+'Run10'!Q7)/10</f>
        <v>3.2128000000000001</v>
      </c>
      <c r="R7" s="15">
        <f>('Run1'!R7+'Run2'!R7+'Run3'!R7+'Run4'!R7+'Run5'!R7+'Run6'!R7+'Run7'!R7+'Run8'!R7+'Run9'!R7+'Run10'!R7)/10</f>
        <v>1.2858000000000001</v>
      </c>
      <c r="S7" s="17">
        <f t="shared" si="1"/>
        <v>4.4985999999999997</v>
      </c>
      <c r="T7" s="15">
        <f>('Run1'!T7+'Run2'!T7+'Run3'!T7+'Run4'!T7+'Run5'!T7+'Run6'!T7+'Run7'!T7+'Run8'!T7+'Run9'!T7+'Run10'!T7)/10</f>
        <v>11.250999999999999</v>
      </c>
      <c r="U7" s="6" t="b">
        <v>1</v>
      </c>
      <c r="V7" s="16">
        <f t="shared" si="2"/>
        <v>82.380700000000004</v>
      </c>
      <c r="W7" s="16">
        <f t="shared" si="3"/>
        <v>24.41</v>
      </c>
      <c r="X7" s="16">
        <f t="shared" si="4"/>
        <v>15.749599999999999</v>
      </c>
      <c r="Y7" s="18">
        <f t="shared" si="5"/>
        <v>15.248988574223095</v>
      </c>
      <c r="Z7" s="8">
        <f t="shared" si="6"/>
        <v>0.30807727492869824</v>
      </c>
      <c r="AA7" s="18">
        <f t="shared" si="7"/>
        <v>5.2306534769136999</v>
      </c>
      <c r="AB7" s="21">
        <f t="shared" si="8"/>
        <v>0.35478902089307662</v>
      </c>
    </row>
    <row r="8" spans="1:28" x14ac:dyDescent="0.3">
      <c r="A8" s="28"/>
      <c r="B8" s="26"/>
      <c r="C8" s="5">
        <v>3.2</v>
      </c>
      <c r="D8" s="6" t="s">
        <v>30</v>
      </c>
      <c r="E8" s="9" t="b">
        <v>1</v>
      </c>
      <c r="F8" s="15">
        <f>('Run1'!F8+'Run2'!F8+'Run3'!F8+'Run4'!F8+'Run5'!F8+'Run6'!F8+'Run7'!F8+'Run8'!F8+'Run9'!F8+'Run10'!F8)/10</f>
        <v>1.4425999999999999</v>
      </c>
      <c r="G8" s="15">
        <f>('Run1'!G8+'Run2'!G8+'Run3'!G8+'Run4'!G8+'Run5'!G8+'Run6'!G8+'Run7'!G8+'Run8'!G8+'Run9'!G8+'Run10'!G8)/10</f>
        <v>64.299000000000007</v>
      </c>
      <c r="H8" s="15">
        <f>('Run1'!H8+'Run2'!H8+'Run3'!H8+'Run4'!H8+'Run5'!H8+'Run6'!H8+'Run7'!H8+'Run8'!H8+'Run9'!H8+'Run10'!H8)/10</f>
        <v>0.5353</v>
      </c>
      <c r="I8" s="15">
        <f>('Run1'!I8+'Run2'!I8+'Run3'!I8+'Run4'!I8+'Run5'!I8+'Run6'!I8+'Run7'!I8+'Run8'!I8+'Run9'!I8+'Run10'!I8)/10</f>
        <v>66.276899999999998</v>
      </c>
      <c r="J8" s="15">
        <f>('Run1'!J8+'Run2'!J8+'Run3'!J8+'Run4'!J8+'Run5'!J8+'Run6'!J8+'Run7'!J8+'Run8'!J8+'Run9'!J8+'Run10'!J8)/10</f>
        <v>1.5197000000000001</v>
      </c>
      <c r="K8" s="15">
        <f t="shared" si="0"/>
        <v>67.796599999999998</v>
      </c>
      <c r="L8" s="15">
        <f>('Run1'!L8+'Run2'!L8+'Run3'!L8+'Run4'!L8+'Run5'!L8+'Run6'!L8+'Run7'!L8+'Run8'!L8+'Run9'!L8+'Run10'!L8)/10</f>
        <v>12.8101</v>
      </c>
      <c r="M8" s="11" t="b">
        <v>1</v>
      </c>
      <c r="N8" s="15">
        <f>('Run1'!N8+'Run2'!N8+'Run3'!N8+'Run4'!N8+'Run5'!N8+'Run6'!N8+'Run7'!N8+'Run8'!N8+'Run9'!N8+'Run10'!N8)/10</f>
        <v>3.3109999999999999</v>
      </c>
      <c r="O8" s="17">
        <v>21.902000000000001</v>
      </c>
      <c r="P8" s="11" t="b">
        <v>1</v>
      </c>
      <c r="Q8" s="15">
        <f>('Run1'!Q8+'Run2'!Q8+'Run3'!Q8+'Run4'!Q8+'Run5'!Q8+'Run6'!Q8+'Run7'!Q8+'Run8'!Q8+'Run9'!Q8+'Run10'!Q8)/10</f>
        <v>3.1963000000000004</v>
      </c>
      <c r="R8" s="15">
        <f>('Run1'!R8+'Run2'!R8+'Run3'!R8+'Run4'!R8+'Run5'!R8+'Run6'!R8+'Run7'!R8+'Run8'!R8+'Run9'!R8+'Run10'!R8)/10</f>
        <v>1.0333999999999999</v>
      </c>
      <c r="S8" s="17">
        <f t="shared" si="1"/>
        <v>4.2297000000000002</v>
      </c>
      <c r="T8" s="15">
        <f>('Run1'!T8+'Run2'!T8+'Run3'!T8+'Run4'!T8+'Run5'!T8+'Run6'!T8+'Run7'!T8+'Run8'!T8+'Run9'!T8+'Run10'!T8)/10</f>
        <v>11.4887</v>
      </c>
      <c r="U8" s="6" t="b">
        <v>1</v>
      </c>
      <c r="V8" s="16">
        <f t="shared" si="2"/>
        <v>80.606700000000004</v>
      </c>
      <c r="W8" s="16">
        <f t="shared" si="3"/>
        <v>25.213000000000001</v>
      </c>
      <c r="X8" s="16">
        <f t="shared" si="4"/>
        <v>15.718399999999999</v>
      </c>
      <c r="Y8" s="18">
        <f t="shared" si="5"/>
        <v>16.028701799181974</v>
      </c>
      <c r="Z8" s="8">
        <f t="shared" si="6"/>
        <v>0.47752666970018715</v>
      </c>
      <c r="AA8" s="18">
        <f t="shared" si="7"/>
        <v>5.1281746233713363</v>
      </c>
      <c r="AB8" s="21">
        <f t="shared" si="8"/>
        <v>0.37657557609169878</v>
      </c>
    </row>
    <row r="9" spans="1:28" ht="13.75" customHeight="1" x14ac:dyDescent="0.3">
      <c r="A9" s="27">
        <v>4</v>
      </c>
      <c r="B9" s="26" t="s">
        <v>2</v>
      </c>
      <c r="C9" s="5">
        <v>4.0999999999999996</v>
      </c>
      <c r="D9" s="6" t="s">
        <v>28</v>
      </c>
      <c r="E9" s="9" t="b">
        <v>1</v>
      </c>
      <c r="F9" s="15">
        <f>('Run1'!F9+'Run2'!F9+'Run3'!F9+'Run4'!F9+'Run5'!F9+'Run6'!F9+'Run7'!F9+'Run8'!F9+'Run9'!F9+'Run10'!F9)/10</f>
        <v>1.7452999999999999</v>
      </c>
      <c r="G9" s="15">
        <f>('Run1'!G9+'Run2'!G9+'Run3'!G9+'Run4'!G9+'Run5'!G9+'Run6'!G9+'Run7'!G9+'Run8'!G9+'Run9'!G9+'Run10'!G9)/10</f>
        <v>449.5992</v>
      </c>
      <c r="H9" s="15">
        <f>('Run1'!H9+'Run2'!H9+'Run3'!H9+'Run4'!H9+'Run5'!H9+'Run6'!H9+'Run7'!H9+'Run8'!H9+'Run9'!H9+'Run10'!H9)/10</f>
        <v>0.96630000000000005</v>
      </c>
      <c r="I9" s="15">
        <f>('Run1'!I9+'Run2'!I9+'Run3'!I9+'Run4'!I9+'Run5'!I9+'Run6'!I9+'Run7'!I9+'Run8'!I9+'Run9'!I9+'Run10'!I9)/10</f>
        <v>452.31079999999992</v>
      </c>
      <c r="J9" s="15">
        <f>('Run1'!J9+'Run2'!J9+'Run3'!J9+'Run4'!J9+'Run5'!J9+'Run6'!J9+'Run7'!J9+'Run8'!J9+'Run9'!J9+'Run10'!J9)/10</f>
        <v>2.6076000000000001</v>
      </c>
      <c r="K9" s="15">
        <f t="shared" si="0"/>
        <v>454.91839999999991</v>
      </c>
      <c r="L9" s="15">
        <f>('Run1'!L9+'Run2'!L9+'Run3'!L9+'Run4'!L9+'Run5'!L9+'Run6'!L9+'Run7'!L9+'Run8'!L9+'Run9'!L9+'Run10'!L9)/10</f>
        <v>27.037400000000002</v>
      </c>
      <c r="M9" s="11" t="b">
        <v>1</v>
      </c>
      <c r="N9" s="15">
        <f>('Run1'!N9+'Run2'!N9+'Run3'!N9+'Run4'!N9+'Run5'!N9+'Run6'!N9+'Run7'!N9+'Run8'!N9+'Run9'!N9+'Run10'!N9)/10</f>
        <v>4.2237</v>
      </c>
      <c r="O9" s="17">
        <v>34.450000000000003</v>
      </c>
      <c r="P9" s="11" t="b">
        <v>1</v>
      </c>
      <c r="Q9" s="15">
        <f>('Run1'!Q9+'Run2'!Q9+'Run3'!Q9+'Run4'!Q9+'Run5'!Q9+'Run6'!Q9+'Run7'!Q9+'Run8'!Q9+'Run9'!Q9+'Run10'!Q9)/10</f>
        <v>4.1149000000000004</v>
      </c>
      <c r="R9" s="15">
        <f>('Run1'!R9+'Run2'!R9+'Run3'!R9+'Run4'!R9+'Run5'!R9+'Run6'!R9+'Run7'!R9+'Run8'!R9+'Run9'!R9+'Run10'!R9)/10</f>
        <v>1.4391</v>
      </c>
      <c r="S9" s="17">
        <f t="shared" si="1"/>
        <v>5.5540000000000003</v>
      </c>
      <c r="T9" s="15">
        <f>('Run1'!T9+'Run2'!T9+'Run3'!T9+'Run4'!T9+'Run5'!T9+'Run6'!T9+'Run7'!T9+'Run8'!T9+'Run9'!T9+'Run10'!T9)/10</f>
        <v>20.702800000000003</v>
      </c>
      <c r="U9" s="6" t="b">
        <v>1</v>
      </c>
      <c r="V9" s="16">
        <f t="shared" si="2"/>
        <v>481.9557999999999</v>
      </c>
      <c r="W9" s="16">
        <f t="shared" si="3"/>
        <v>38.673700000000004</v>
      </c>
      <c r="X9" s="16">
        <f t="shared" si="4"/>
        <v>26.256800000000005</v>
      </c>
      <c r="Y9" s="18">
        <f t="shared" si="5"/>
        <v>81.908246308966483</v>
      </c>
      <c r="Z9" s="8">
        <f t="shared" si="6"/>
        <v>0.46928012981265665</v>
      </c>
      <c r="AA9" s="18">
        <f t="shared" si="7"/>
        <v>18.355466012613867</v>
      </c>
      <c r="AB9" s="21">
        <f t="shared" si="8"/>
        <v>0.3210683229171245</v>
      </c>
    </row>
    <row r="10" spans="1:28" x14ac:dyDescent="0.3">
      <c r="A10" s="28"/>
      <c r="B10" s="26"/>
      <c r="C10" s="5">
        <v>4.2</v>
      </c>
      <c r="D10" s="6" t="s">
        <v>30</v>
      </c>
      <c r="E10" s="9" t="b">
        <v>0</v>
      </c>
      <c r="F10" s="15">
        <f>('Run1'!F10+'Run2'!F10+'Run3'!F10+'Run4'!F10+'Run5'!F10+'Run6'!F10+'Run7'!F10+'Run8'!F10+'Run9'!F10+'Run10'!F10)/10</f>
        <v>1.7503</v>
      </c>
      <c r="G10" s="15">
        <f>('Run1'!G10+'Run2'!G10+'Run3'!G10+'Run4'!G10+'Run5'!G10+'Run6'!G10+'Run7'!G10+'Run8'!G10+'Run9'!G10+'Run10'!G10)/10</f>
        <v>448.49099999999999</v>
      </c>
      <c r="H10" s="15">
        <f>('Run1'!H10+'Run2'!H10+'Run3'!H10+'Run4'!H10+'Run5'!H10+'Run6'!H10+'Run7'!H10+'Run8'!H10+'Run9'!H10+'Run10'!H10)/10</f>
        <v>1.1738</v>
      </c>
      <c r="I10" s="15">
        <f>('Run1'!I10+'Run2'!I10+'Run3'!I10+'Run4'!I10+'Run5'!I10+'Run6'!I10+'Run7'!I10+'Run8'!I10+'Run9'!I10+'Run10'!I10)/10</f>
        <v>451.4151</v>
      </c>
      <c r="J10" s="15">
        <f>('Run1'!J10+'Run2'!J10+'Run3'!J10+'Run4'!J10+'Run5'!J10+'Run6'!J10+'Run7'!J10+'Run8'!J10+'Run9'!J10+'Run10'!J10)/10</f>
        <v>1.9815</v>
      </c>
      <c r="K10" s="15">
        <f t="shared" si="0"/>
        <v>453.39659999999998</v>
      </c>
      <c r="L10" s="15">
        <f>('Run1'!L10+'Run2'!L10+'Run3'!L10+'Run4'!L10+'Run5'!L10+'Run6'!L10+'Run7'!L10+'Run8'!L10+'Run9'!L10+'Run10'!L10)/10</f>
        <v>9.9679000000000002</v>
      </c>
      <c r="M10" s="11" t="b">
        <v>0</v>
      </c>
      <c r="N10" s="15">
        <f>('Run1'!N10+'Run2'!N10+'Run3'!N10+'Run4'!N10+'Run5'!N10+'Run6'!N10+'Run7'!N10+'Run8'!N10+'Run9'!N10+'Run10'!N10)/10</f>
        <v>4.1604000000000001</v>
      </c>
      <c r="O10" s="17">
        <v>12.727</v>
      </c>
      <c r="P10" s="11" t="b">
        <v>0</v>
      </c>
      <c r="Q10" s="15">
        <f>('Run1'!Q10+'Run2'!Q10+'Run3'!Q10+'Run4'!Q10+'Run5'!Q10+'Run6'!Q10+'Run7'!Q10+'Run8'!Q10+'Run9'!Q10+'Run10'!Q10)/10</f>
        <v>4.1494000000000009</v>
      </c>
      <c r="R10" s="15">
        <f>('Run1'!R10+'Run2'!R10+'Run3'!R10+'Run4'!R10+'Run5'!R10+'Run6'!R10+'Run7'!R10+'Run8'!R10+'Run9'!R10+'Run10'!R10)/10</f>
        <v>1.3626</v>
      </c>
      <c r="S10" s="17">
        <f t="shared" si="1"/>
        <v>5.5120000000000005</v>
      </c>
      <c r="T10" s="15">
        <f>('Run1'!T10+'Run2'!T10+'Run3'!T10+'Run4'!T10+'Run5'!T10+'Run6'!T10+'Run7'!T10+'Run8'!T10+'Run9'!T10+'Run10'!T10)/10</f>
        <v>9.6661000000000001</v>
      </c>
      <c r="U10" s="6" t="b">
        <v>0</v>
      </c>
      <c r="V10" s="16">
        <f t="shared" si="2"/>
        <v>463.36449999999996</v>
      </c>
      <c r="W10" s="16">
        <f t="shared" si="3"/>
        <v>16.8874</v>
      </c>
      <c r="X10" s="16">
        <f t="shared" si="4"/>
        <v>15.178100000000001</v>
      </c>
      <c r="Y10" s="18">
        <f t="shared" si="5"/>
        <v>82.256277213352675</v>
      </c>
      <c r="Z10" s="8">
        <f t="shared" si="6"/>
        <v>0.5340104647583872</v>
      </c>
      <c r="AA10" s="18">
        <f t="shared" si="7"/>
        <v>30.528491708448353</v>
      </c>
      <c r="AB10" s="21">
        <f t="shared" si="8"/>
        <v>0.10121747575115168</v>
      </c>
    </row>
    <row r="11" spans="1:28" x14ac:dyDescent="0.3">
      <c r="A11" s="27">
        <v>5</v>
      </c>
      <c r="B11" s="26" t="s">
        <v>14</v>
      </c>
      <c r="C11" s="5">
        <v>5.0999999999999996</v>
      </c>
      <c r="D11" s="6" t="s">
        <v>28</v>
      </c>
      <c r="E11" s="9" t="b">
        <v>1</v>
      </c>
      <c r="F11" s="15">
        <f>('Run1'!F11+'Run2'!F11+'Run3'!F11+'Run4'!F11+'Run5'!F11+'Run6'!F11+'Run7'!F11+'Run8'!F11+'Run9'!F11+'Run10'!F11)/10</f>
        <v>1.2824000000000002</v>
      </c>
      <c r="G11" s="15">
        <f>('Run1'!G11+'Run2'!G11+'Run3'!G11+'Run4'!G11+'Run5'!G11+'Run6'!G11+'Run7'!G11+'Run8'!G11+'Run9'!G11+'Run10'!G11)/10</f>
        <v>40.540800000000004</v>
      </c>
      <c r="H11" s="15">
        <f>('Run1'!H11+'Run2'!H11+'Run3'!H11+'Run4'!H11+'Run5'!H11+'Run6'!H11+'Run7'!H11+'Run8'!H11+'Run9'!H11+'Run10'!H11)/10</f>
        <v>0.25169999999999998</v>
      </c>
      <c r="I11" s="15">
        <f>('Run1'!I11+'Run2'!I11+'Run3'!I11+'Run4'!I11+'Run5'!I11+'Run6'!I11+'Run7'!I11+'Run8'!I11+'Run9'!I11+'Run10'!I11)/10</f>
        <v>42.0749</v>
      </c>
      <c r="J11" s="15">
        <f>('Run1'!J11+'Run2'!J11+'Run3'!J11+'Run4'!J11+'Run5'!J11+'Run6'!J11+'Run7'!J11+'Run8'!J11+'Run9'!J11+'Run10'!J11)/10</f>
        <v>1.5770000000000002</v>
      </c>
      <c r="K11" s="15">
        <f t="shared" si="0"/>
        <v>43.651899999999998</v>
      </c>
      <c r="L11" s="15">
        <f>('Run1'!L11+'Run2'!L11+'Run3'!L11+'Run4'!L11+'Run5'!L11+'Run6'!L11+'Run7'!L11+'Run8'!L11+'Run9'!L11+'Run10'!L11)/10</f>
        <v>12.694900000000001</v>
      </c>
      <c r="M11" s="11" t="b">
        <v>1</v>
      </c>
      <c r="N11" s="15">
        <f>('Run1'!N11+'Run2'!N11+'Run3'!N11+'Run4'!N11+'Run5'!N11+'Run6'!N11+'Run7'!N11+'Run8'!N11+'Run9'!N11+'Run10'!N11)/10</f>
        <v>2.6389999999999998</v>
      </c>
      <c r="O11" s="17">
        <v>22.097000000000001</v>
      </c>
      <c r="P11" s="11" t="b">
        <v>1</v>
      </c>
      <c r="Q11" s="15">
        <f>('Run1'!Q11+'Run2'!Q11+'Run3'!Q11+'Run4'!Q11+'Run5'!Q11+'Run6'!Q11+'Run7'!Q11+'Run8'!Q11+'Run9'!Q11+'Run10'!Q11)/10</f>
        <v>2.6747999999999998</v>
      </c>
      <c r="R11" s="15">
        <f>('Run1'!R11+'Run2'!R11+'Run3'!R11+'Run4'!R11+'Run5'!R11+'Run6'!R11+'Run7'!R11+'Run8'!R11+'Run9'!R11+'Run10'!R11)/10</f>
        <v>1.1084999999999998</v>
      </c>
      <c r="S11" s="17">
        <f t="shared" si="1"/>
        <v>3.7832999999999997</v>
      </c>
      <c r="T11" s="15">
        <f>('Run1'!T11+'Run2'!T11+'Run3'!T11+'Run4'!T11+'Run5'!T11+'Run6'!T11+'Run7'!T11+'Run8'!T11+'Run9'!T11+'Run10'!T11)/10</f>
        <v>11.344100000000001</v>
      </c>
      <c r="U11" s="6" t="b">
        <v>1</v>
      </c>
      <c r="V11" s="16">
        <f t="shared" si="2"/>
        <v>56.346800000000002</v>
      </c>
      <c r="W11" s="16">
        <f t="shared" si="3"/>
        <v>24.736000000000001</v>
      </c>
      <c r="X11" s="16">
        <f t="shared" si="4"/>
        <v>15.127400000000002</v>
      </c>
      <c r="Y11" s="18">
        <f t="shared" si="5"/>
        <v>11.53804879338144</v>
      </c>
      <c r="Z11" s="8">
        <f t="shared" si="6"/>
        <v>0.27742650413923498</v>
      </c>
      <c r="AA11" s="18">
        <f t="shared" si="7"/>
        <v>3.7248172190858968</v>
      </c>
      <c r="AB11" s="21">
        <f t="shared" si="8"/>
        <v>0.38844598965071148</v>
      </c>
    </row>
    <row r="12" spans="1:28" x14ac:dyDescent="0.3">
      <c r="A12" s="28"/>
      <c r="B12" s="26"/>
      <c r="C12" s="5">
        <v>5.2</v>
      </c>
      <c r="D12" s="6" t="s">
        <v>30</v>
      </c>
      <c r="E12" s="9" t="b">
        <v>1</v>
      </c>
      <c r="F12" s="15">
        <f>('Run1'!F12+'Run2'!F12+'Run3'!F12+'Run4'!F12+'Run5'!F12+'Run6'!F12+'Run7'!F12+'Run8'!F12+'Run9'!F12+'Run10'!F12)/10</f>
        <v>1.3168</v>
      </c>
      <c r="G12" s="15">
        <f>('Run1'!G12+'Run2'!G12+'Run3'!G12+'Run4'!G12+'Run5'!G12+'Run6'!G12+'Run7'!G12+'Run8'!G12+'Run9'!G12+'Run10'!G12)/10</f>
        <v>40.171199999999999</v>
      </c>
      <c r="H12" s="15">
        <f>('Run1'!H12+'Run2'!H12+'Run3'!H12+'Run4'!H12+'Run5'!H12+'Run6'!H12+'Run7'!H12+'Run8'!H12+'Run9'!H12+'Run10'!H12)/10</f>
        <v>0.33999999999999997</v>
      </c>
      <c r="I12" s="15">
        <f>('Run1'!I12+'Run2'!I12+'Run3'!I12+'Run4'!I12+'Run5'!I12+'Run6'!I12+'Run7'!I12+'Run8'!I12+'Run9'!I12+'Run10'!I12)/10</f>
        <v>41.827999999999996</v>
      </c>
      <c r="J12" s="15">
        <f>('Run1'!J12+'Run2'!J12+'Run3'!J12+'Run4'!J12+'Run5'!J12+'Run6'!J12+'Run7'!J12+'Run8'!J12+'Run9'!J12+'Run10'!J12)/10</f>
        <v>1.1999</v>
      </c>
      <c r="K12" s="15">
        <f t="shared" si="0"/>
        <v>43.027899999999995</v>
      </c>
      <c r="L12" s="15">
        <f>('Run1'!L12+'Run2'!L12+'Run3'!L12+'Run4'!L12+'Run5'!L12+'Run6'!L12+'Run7'!L12+'Run8'!L12+'Run9'!L12+'Run10'!L12)/10</f>
        <v>11.6889</v>
      </c>
      <c r="M12" s="11" t="b">
        <v>1</v>
      </c>
      <c r="N12" s="15">
        <f>('Run1'!N12+'Run2'!N12+'Run3'!N12+'Run4'!N12+'Run5'!N12+'Run6'!N12+'Run7'!N12+'Run8'!N12+'Run9'!N12+'Run10'!N12)/10</f>
        <v>2.6278999999999999</v>
      </c>
      <c r="O12" s="17">
        <v>22.698</v>
      </c>
      <c r="P12" s="11" t="b">
        <v>1</v>
      </c>
      <c r="Q12" s="15">
        <f>('Run1'!Q12+'Run2'!Q12+'Run3'!Q12+'Run4'!Q12+'Run5'!Q12+'Run6'!Q12+'Run7'!Q12+'Run8'!Q12+'Run9'!Q12+'Run10'!Q12)/10</f>
        <v>2.5852000000000004</v>
      </c>
      <c r="R12" s="15">
        <f>('Run1'!R12+'Run2'!R12+'Run3'!R12+'Run4'!R12+'Run5'!R12+'Run6'!R12+'Run7'!R12+'Run8'!R12+'Run9'!R12+'Run10'!R12)/10</f>
        <v>0.83609999999999984</v>
      </c>
      <c r="S12" s="17">
        <f t="shared" si="1"/>
        <v>3.4213000000000005</v>
      </c>
      <c r="T12" s="15">
        <f>('Run1'!T12+'Run2'!T12+'Run3'!T12+'Run4'!T12+'Run5'!T12+'Run6'!T12+'Run7'!T12+'Run8'!T12+'Run9'!T12+'Run10'!T12)/10</f>
        <v>11.634</v>
      </c>
      <c r="U12" s="6" t="b">
        <v>1</v>
      </c>
      <c r="V12" s="16">
        <f t="shared" si="2"/>
        <v>54.716799999999992</v>
      </c>
      <c r="W12" s="16">
        <f t="shared" si="3"/>
        <v>25.325900000000001</v>
      </c>
      <c r="X12" s="16">
        <f t="shared" si="4"/>
        <v>15.055300000000001</v>
      </c>
      <c r="Y12" s="18">
        <f t="shared" si="5"/>
        <v>12.576476777832985</v>
      </c>
      <c r="Z12" s="8">
        <f t="shared" si="6"/>
        <v>0.49535248672139076</v>
      </c>
      <c r="AA12" s="18">
        <f t="shared" si="7"/>
        <v>3.6343878899789437</v>
      </c>
      <c r="AB12" s="21">
        <f t="shared" si="8"/>
        <v>0.40553741426760748</v>
      </c>
    </row>
    <row r="13" spans="1:28" x14ac:dyDescent="0.3">
      <c r="A13" s="27">
        <v>6</v>
      </c>
      <c r="B13" s="26" t="s">
        <v>3</v>
      </c>
      <c r="C13" s="12">
        <v>6.1</v>
      </c>
      <c r="D13" s="11" t="s">
        <v>28</v>
      </c>
      <c r="E13" s="11" t="b">
        <v>1</v>
      </c>
      <c r="F13" s="15">
        <f>('Run1'!F13+'Run2'!F13+'Run3'!F13+'Run4'!F13+'Run5'!F13+'Run6'!F13+'Run7'!F13+'Run8'!F13+'Run9'!F13+'Run10'!F13)/10</f>
        <v>1.7566999999999999</v>
      </c>
      <c r="G13" s="15">
        <f>('Run1'!G13+'Run2'!G13+'Run3'!G13+'Run4'!G13+'Run5'!G13+'Run6'!G13+'Run7'!G13+'Run8'!G13+'Run9'!G13+'Run10'!G13)/10</f>
        <v>14.5054</v>
      </c>
      <c r="H13" s="15">
        <f>('Run1'!H13+'Run2'!H13+'Run3'!H13+'Run4'!H13+'Run5'!H13+'Run6'!H13+'Run7'!H13+'Run8'!H13+'Run9'!H13+'Run10'!H13)/10</f>
        <v>0.34240000000000004</v>
      </c>
      <c r="I13" s="15">
        <f>('Run1'!I13+'Run2'!I13+'Run3'!I13+'Run4'!I13+'Run5'!I13+'Run6'!I13+'Run7'!I13+'Run8'!I13+'Run9'!I13+'Run10'!I13)/10</f>
        <v>16.604500000000002</v>
      </c>
      <c r="J13" s="15">
        <f>('Run1'!J13+'Run2'!J13+'Run3'!J13+'Run4'!J13+'Run5'!J13+'Run6'!J13+'Run7'!J13+'Run8'!J13+'Run9'!J13+'Run10'!J13)/10</f>
        <v>1.2650999999999999</v>
      </c>
      <c r="K13" s="15">
        <f t="shared" si="0"/>
        <v>17.869600000000002</v>
      </c>
      <c r="L13" s="15">
        <f>('Run1'!L13+'Run2'!L13+'Run3'!L13+'Run4'!L13+'Run5'!L13+'Run6'!L13+'Run7'!L13+'Run8'!L13+'Run9'!L13+'Run10'!L13)/10</f>
        <v>8.4093000000000018</v>
      </c>
      <c r="M13" s="11" t="b">
        <v>1</v>
      </c>
      <c r="N13" s="15">
        <f>('Run1'!N13+'Run2'!N13+'Run3'!N13+'Run4'!N13+'Run5'!N13+'Run6'!N13+'Run7'!N13+'Run8'!N13+'Run9'!N13+'Run10'!N13)/10</f>
        <v>1.8338999999999999</v>
      </c>
      <c r="O13" s="17">
        <v>11.113</v>
      </c>
      <c r="P13" s="11" t="b">
        <v>1</v>
      </c>
      <c r="Q13" s="15">
        <f>('Run1'!Q13+'Run2'!Q13+'Run3'!Q13+'Run4'!Q13+'Run5'!Q13+'Run6'!Q13+'Run7'!Q13+'Run8'!Q13+'Run9'!Q13+'Run10'!Q13)/10</f>
        <v>1.8381000000000001</v>
      </c>
      <c r="R13" s="15">
        <f>('Run1'!R13+'Run2'!R13+'Run3'!R13+'Run4'!R13+'Run5'!R13+'Run6'!R13+'Run7'!R13+'Run8'!R13+'Run9'!R13+'Run10'!R13)/10</f>
        <v>0.74309999999999998</v>
      </c>
      <c r="S13" s="17">
        <f t="shared" si="1"/>
        <v>2.5811999999999999</v>
      </c>
      <c r="T13" s="15">
        <f>('Run1'!T13+'Run2'!T13+'Run3'!T13+'Run4'!T13+'Run5'!T13+'Run6'!T13+'Run7'!T13+'Run8'!T13+'Run9'!T13+'Run10'!T13)/10</f>
        <v>8.4153000000000002</v>
      </c>
      <c r="U13" s="11" t="b">
        <v>1</v>
      </c>
      <c r="V13" s="16">
        <f t="shared" si="2"/>
        <v>26.278900000000004</v>
      </c>
      <c r="W13" s="16">
        <f t="shared" si="3"/>
        <v>12.946899999999999</v>
      </c>
      <c r="X13" s="16">
        <f t="shared" si="4"/>
        <v>10.996500000000001</v>
      </c>
      <c r="Y13" s="18">
        <f t="shared" si="5"/>
        <v>6.9229815589648238</v>
      </c>
      <c r="Z13" s="8">
        <f t="shared" si="6"/>
        <v>0.64599113905959693</v>
      </c>
      <c r="AA13" s="18">
        <f t="shared" si="7"/>
        <v>2.3897512844996136</v>
      </c>
      <c r="AB13" s="21">
        <f t="shared" si="8"/>
        <v>0.15064610061095696</v>
      </c>
    </row>
    <row r="14" spans="1:28" x14ac:dyDescent="0.3">
      <c r="A14" s="28"/>
      <c r="B14" s="26"/>
      <c r="C14" s="12">
        <v>6.2</v>
      </c>
      <c r="D14" s="11" t="s">
        <v>33</v>
      </c>
      <c r="E14" s="11" t="b">
        <v>1</v>
      </c>
      <c r="F14" s="15">
        <f>('Run1'!F14+'Run2'!F14+'Run3'!F14+'Run4'!F14+'Run5'!F14+'Run6'!F14+'Run7'!F14+'Run8'!F14+'Run9'!F14+'Run10'!F14)/10</f>
        <v>1.7254</v>
      </c>
      <c r="G14" s="15">
        <f>('Run1'!G14+'Run2'!G14+'Run3'!G14+'Run4'!G14+'Run5'!G14+'Run6'!G14+'Run7'!G14+'Run8'!G14+'Run9'!G14+'Run10'!G14)/10</f>
        <v>14.544700000000001</v>
      </c>
      <c r="H14" s="15">
        <f>('Run1'!H14+'Run2'!H14+'Run3'!H14+'Run4'!H14+'Run5'!H14+'Run6'!H14+'Run7'!H14+'Run8'!H14+'Run9'!H14+'Run10'!H14)/10</f>
        <v>0.67930000000000013</v>
      </c>
      <c r="I14" s="15">
        <f>('Run1'!I14+'Run2'!I14+'Run3'!I14+'Run4'!I14+'Run5'!I14+'Run6'!I14+'Run7'!I14+'Run8'!I14+'Run9'!I14+'Run10'!I14)/10</f>
        <v>16.949400000000001</v>
      </c>
      <c r="J14" s="15">
        <f>('Run1'!J14+'Run2'!J14+'Run3'!J14+'Run4'!J14+'Run5'!J14+'Run6'!J14+'Run7'!J14+'Run8'!J14+'Run9'!J14+'Run10'!J14)/10</f>
        <v>1.1459000000000004</v>
      </c>
      <c r="K14" s="15">
        <f t="shared" si="0"/>
        <v>18.095300000000002</v>
      </c>
      <c r="L14" s="15">
        <f>('Run1'!L14+'Run2'!L14+'Run3'!L14+'Run4'!L14+'Run5'!L14+'Run6'!L14+'Run7'!L14+'Run8'!L14+'Run9'!L14+'Run10'!L14)/10</f>
        <v>8.6572999999999993</v>
      </c>
      <c r="M14" s="11" t="b">
        <v>1</v>
      </c>
      <c r="N14" s="15">
        <f>('Run1'!N14+'Run2'!N14+'Run3'!N14+'Run4'!N14+'Run5'!N14+'Run6'!N14+'Run7'!N14+'Run8'!N14+'Run9'!N14+'Run10'!N14)/10</f>
        <v>1.8051999999999999</v>
      </c>
      <c r="O14" s="17">
        <v>11.292</v>
      </c>
      <c r="P14" s="11" t="b">
        <v>1</v>
      </c>
      <c r="Q14" s="15">
        <f>('Run1'!Q14+'Run2'!Q14+'Run3'!Q14+'Run4'!Q14+'Run5'!Q14+'Run6'!Q14+'Run7'!Q14+'Run8'!Q14+'Run9'!Q14+'Run10'!Q14)/10</f>
        <v>1.8167000000000002</v>
      </c>
      <c r="R14" s="15">
        <f>('Run1'!R14+'Run2'!R14+'Run3'!R14+'Run4'!R14+'Run5'!R14+'Run6'!R14+'Run7'!R14+'Run8'!R14+'Run9'!R14+'Run10'!R14)/10</f>
        <v>0.72829999999999995</v>
      </c>
      <c r="S14" s="17">
        <f t="shared" si="1"/>
        <v>2.5449999999999999</v>
      </c>
      <c r="T14" s="15">
        <f>('Run1'!T14+'Run2'!T14+'Run3'!T14+'Run4'!T14+'Run5'!T14+'Run6'!T14+'Run7'!T14+'Run8'!T14+'Run9'!T14+'Run10'!T14)/10</f>
        <v>8.345600000000001</v>
      </c>
      <c r="U14" s="11" t="b">
        <v>1</v>
      </c>
      <c r="V14" s="16">
        <f t="shared" si="2"/>
        <v>26.752600000000001</v>
      </c>
      <c r="W14" s="16">
        <f t="shared" si="3"/>
        <v>13.097199999999999</v>
      </c>
      <c r="X14" s="16">
        <f t="shared" si="4"/>
        <v>10.890600000000001</v>
      </c>
      <c r="Y14" s="18">
        <f t="shared" si="5"/>
        <v>7.1101375245579579</v>
      </c>
      <c r="Z14" s="8">
        <f t="shared" si="6"/>
        <v>0.69713477772695143</v>
      </c>
      <c r="AA14" s="18">
        <f t="shared" si="7"/>
        <v>2.4564854094356599</v>
      </c>
      <c r="AB14" s="21">
        <f t="shared" si="8"/>
        <v>0.16847875881867866</v>
      </c>
    </row>
    <row r="15" spans="1:28" x14ac:dyDescent="0.3">
      <c r="A15" s="27">
        <v>7</v>
      </c>
      <c r="B15" s="26" t="s">
        <v>5</v>
      </c>
      <c r="C15" s="12">
        <v>7.1</v>
      </c>
      <c r="D15" s="11" t="s">
        <v>28</v>
      </c>
      <c r="E15" s="11" t="b">
        <v>1</v>
      </c>
      <c r="F15" s="15">
        <f>('Run1'!F15+'Run2'!F15+'Run3'!F15+'Run4'!F15+'Run5'!F15+'Run6'!F15+'Run7'!F15+'Run8'!F15+'Run9'!F15+'Run10'!F15)/10</f>
        <v>1.8687</v>
      </c>
      <c r="G15" s="15">
        <f>('Run1'!G15+'Run2'!G15+'Run3'!G15+'Run4'!G15+'Run5'!G15+'Run6'!G15+'Run7'!G15+'Run8'!G15+'Run9'!G15+'Run10'!G15)/10</f>
        <v>51.096400000000003</v>
      </c>
      <c r="H15" s="15">
        <f>('Run1'!H15+'Run2'!H15+'Run3'!H15+'Run4'!H15+'Run5'!H15+'Run6'!H15+'Run7'!H15+'Run8'!H15+'Run9'!H15+'Run10'!H15)/10</f>
        <v>0.41449999999999998</v>
      </c>
      <c r="I15" s="15">
        <f>('Run1'!I15+'Run2'!I15+'Run3'!I15+'Run4'!I15+'Run5'!I15+'Run6'!I15+'Run7'!I15+'Run8'!I15+'Run9'!I15+'Run10'!I15)/10</f>
        <v>53.379600000000003</v>
      </c>
      <c r="J15" s="15">
        <f>('Run1'!J15+'Run2'!J15+'Run3'!J15+'Run4'!J15+'Run5'!J15+'Run6'!J15+'Run7'!J15+'Run8'!J15+'Run9'!J15+'Run10'!J15)/10</f>
        <v>2.0563000000000002</v>
      </c>
      <c r="K15" s="15">
        <f t="shared" si="0"/>
        <v>55.435900000000004</v>
      </c>
      <c r="L15" s="15">
        <f>('Run1'!L15+'Run2'!L15+'Run3'!L15+'Run4'!L15+'Run5'!L15+'Run6'!L15+'Run7'!L15+'Run8'!L15+'Run9'!L15+'Run10'!L15)/10</f>
        <v>8009.7764000000006</v>
      </c>
      <c r="M15" s="11" t="b">
        <v>1</v>
      </c>
      <c r="N15" s="15">
        <f>('Run1'!N15+'Run2'!N15+'Run3'!N15+'Run4'!N15+'Run5'!N15+'Run6'!N15+'Run7'!N15+'Run8'!N15+'Run9'!N15+'Run10'!N15)/10</f>
        <v>3.0785999999999998</v>
      </c>
      <c r="O15" s="17">
        <v>9309.4580000000005</v>
      </c>
      <c r="P15" s="11" t="b">
        <v>1</v>
      </c>
      <c r="Q15" s="15">
        <f>('Run1'!Q15+'Run2'!Q15+'Run3'!Q15+'Run4'!Q15+'Run5'!Q15+'Run6'!Q15+'Run7'!Q15+'Run8'!Q15+'Run9'!Q15+'Run10'!Q15)/10</f>
        <v>3.1139999999999999</v>
      </c>
      <c r="R15" s="15">
        <f>('Run1'!R15+'Run2'!R15+'Run3'!R15+'Run4'!R15+'Run5'!R15+'Run6'!R15+'Run7'!R15+'Run8'!R15+'Run9'!R15+'Run10'!R15)/10</f>
        <v>0.96240000000000003</v>
      </c>
      <c r="S15" s="17">
        <f t="shared" si="1"/>
        <v>4.0763999999999996</v>
      </c>
      <c r="T15" s="15">
        <f>('Run1'!T15+'Run2'!T15+'Run3'!T15+'Run4'!T15+'Run5'!T15+'Run6'!T15+'Run7'!T15+'Run8'!T15+'Run9'!T15+'Run10'!T15)/10</f>
        <v>6947.6704</v>
      </c>
      <c r="U15" s="11" t="b">
        <v>1</v>
      </c>
      <c r="V15" s="16">
        <f t="shared" si="2"/>
        <v>8065.2123000000011</v>
      </c>
      <c r="W15" s="16">
        <f t="shared" si="3"/>
        <v>9312.5366000000013</v>
      </c>
      <c r="X15" s="16">
        <f t="shared" si="4"/>
        <v>6951.7467999999999</v>
      </c>
      <c r="Y15" s="18">
        <f t="shared" si="5"/>
        <v>13.599229712491416</v>
      </c>
      <c r="Z15" s="8">
        <f t="shared" si="6"/>
        <v>0.57848633496846524</v>
      </c>
      <c r="AA15" s="18">
        <f t="shared" si="7"/>
        <v>1.1601706063287578</v>
      </c>
      <c r="AB15" s="21">
        <f t="shared" si="8"/>
        <v>0.25350663319809136</v>
      </c>
    </row>
    <row r="16" spans="1:28" x14ac:dyDescent="0.3">
      <c r="A16" s="28"/>
      <c r="B16" s="26"/>
      <c r="C16" s="12">
        <v>7.2</v>
      </c>
      <c r="D16" s="11" t="s">
        <v>30</v>
      </c>
      <c r="E16" s="11" t="b">
        <v>0</v>
      </c>
      <c r="F16" s="15">
        <f>('Run1'!F16+'Run2'!F16+'Run3'!F16+'Run4'!F16+'Run5'!F16+'Run6'!F16+'Run7'!F16+'Run8'!F16+'Run9'!F16+'Run10'!F16)/10</f>
        <v>1.8859999999999999</v>
      </c>
      <c r="G16" s="15">
        <f>('Run1'!G16+'Run2'!G16+'Run3'!G16+'Run4'!G16+'Run5'!G16+'Run6'!G16+'Run7'!G16+'Run8'!G16+'Run9'!G16+'Run10'!G16)/10</f>
        <v>51.024199999999993</v>
      </c>
      <c r="H16" s="15">
        <f>('Run1'!H16+'Run2'!H16+'Run3'!H16+'Run4'!H16+'Run5'!H16+'Run6'!H16+'Run7'!H16+'Run8'!H16+'Run9'!H16+'Run10'!H16)/10</f>
        <v>0.78239999999999998</v>
      </c>
      <c r="I16" s="15">
        <f>('Run1'!I16+'Run2'!I16+'Run3'!I16+'Run4'!I16+'Run5'!I16+'Run6'!I16+'Run7'!I16+'Run8'!I16+'Run9'!I16+'Run10'!I16)/10</f>
        <v>53.692600000000006</v>
      </c>
      <c r="J16" s="15">
        <f>('Run1'!J16+'Run2'!J16+'Run3'!J16+'Run4'!J16+'Run5'!J16+'Run6'!J16+'Run7'!J16+'Run8'!J16+'Run9'!J16+'Run10'!J16)/10</f>
        <v>1.8714999999999999</v>
      </c>
      <c r="K16" s="15">
        <f t="shared" si="0"/>
        <v>55.564100000000003</v>
      </c>
      <c r="L16" s="15">
        <f>('Run1'!L16+'Run2'!L16+'Run3'!L16+'Run4'!L16+'Run5'!L16+'Run6'!L16+'Run7'!L16+'Run8'!L16+'Run9'!L16+'Run10'!L16)/10</f>
        <v>17.369199999999999</v>
      </c>
      <c r="M16" s="11" t="b">
        <v>0</v>
      </c>
      <c r="N16" s="15">
        <f>('Run1'!N16+'Run2'!N16+'Run3'!N16+'Run4'!N16+'Run5'!N16+'Run6'!N16+'Run7'!N16+'Run8'!N16+'Run9'!N16+'Run10'!N16)/10</f>
        <v>3.2411000000000003</v>
      </c>
      <c r="O16" s="17">
        <v>22.524000000000001</v>
      </c>
      <c r="P16" s="11" t="b">
        <v>0</v>
      </c>
      <c r="Q16" s="15">
        <f>('Run1'!Q16+'Run2'!Q16+'Run3'!Q16+'Run4'!Q16+'Run5'!Q16+'Run6'!Q16+'Run7'!Q16+'Run8'!Q16+'Run9'!Q16+'Run10'!Q16)/10</f>
        <v>3.1448</v>
      </c>
      <c r="R16" s="15">
        <f>('Run1'!R16+'Run2'!R16+'Run3'!R16+'Run4'!R16+'Run5'!R16+'Run6'!R16+'Run7'!R16+'Run8'!R16+'Run9'!R16+'Run10'!R16)/10</f>
        <v>1.0104</v>
      </c>
      <c r="S16" s="17">
        <f t="shared" si="1"/>
        <v>4.1551999999999998</v>
      </c>
      <c r="T16" s="15">
        <f>('Run1'!T16+'Run2'!T16+'Run3'!T16+'Run4'!T16+'Run5'!T16+'Run6'!T16+'Run7'!T16+'Run8'!T16+'Run9'!T16+'Run10'!T16)/10</f>
        <v>15.224600000000001</v>
      </c>
      <c r="U16" s="11" t="b">
        <v>0</v>
      </c>
      <c r="V16" s="16">
        <f t="shared" si="2"/>
        <v>72.933300000000003</v>
      </c>
      <c r="W16" s="16">
        <f t="shared" si="3"/>
        <v>25.7651</v>
      </c>
      <c r="X16" s="16">
        <f t="shared" si="4"/>
        <v>19.379799999999999</v>
      </c>
      <c r="Y16" s="18">
        <f t="shared" si="5"/>
        <v>13.372184251058915</v>
      </c>
      <c r="Z16" s="8">
        <f t="shared" si="6"/>
        <v>0.62134612501873787</v>
      </c>
      <c r="AA16" s="18">
        <f t="shared" si="7"/>
        <v>3.7633670110114656</v>
      </c>
      <c r="AB16" s="21">
        <f t="shared" si="8"/>
        <v>0.24782748757039563</v>
      </c>
    </row>
    <row r="17" spans="1:28" x14ac:dyDescent="0.3">
      <c r="A17" s="27">
        <v>8</v>
      </c>
      <c r="B17" s="26" t="s">
        <v>7</v>
      </c>
      <c r="C17" s="12">
        <v>8.1</v>
      </c>
      <c r="D17" s="11" t="s">
        <v>28</v>
      </c>
      <c r="E17" s="11" t="b">
        <v>1</v>
      </c>
      <c r="F17" s="15">
        <f>('Run1'!F17+'Run2'!F17+'Run3'!F17+'Run4'!F17+'Run5'!F17+'Run6'!F17+'Run7'!F17+'Run8'!F17+'Run9'!F17+'Run10'!F17)/10</f>
        <v>1.8361999999999998</v>
      </c>
      <c r="G17" s="15">
        <f>('Run1'!G17+'Run2'!G17+'Run3'!G17+'Run4'!G17+'Run5'!G17+'Run6'!G17+'Run7'!G17+'Run8'!G17+'Run9'!G17+'Run10'!G17)/10</f>
        <v>32.237100000000005</v>
      </c>
      <c r="H17" s="15">
        <f>('Run1'!H17+'Run2'!H17+'Run3'!H17+'Run4'!H17+'Run5'!H17+'Run6'!H17+'Run7'!H17+'Run8'!H17+'Run9'!H17+'Run10'!H17)/10</f>
        <v>0.86879999999999991</v>
      </c>
      <c r="I17" s="15">
        <f>('Run1'!I17+'Run2'!I17+'Run3'!I17+'Run4'!I17+'Run5'!I17+'Run6'!I17+'Run7'!I17+'Run8'!I17+'Run9'!I17+'Run10'!I17)/10</f>
        <v>34.942099999999996</v>
      </c>
      <c r="J17" s="15">
        <f>('Run1'!J17+'Run2'!J17+'Run3'!J17+'Run4'!J17+'Run5'!J17+'Run6'!J17+'Run7'!J17+'Run8'!J17+'Run9'!J17+'Run10'!J17)/10</f>
        <v>2.3035000000000001</v>
      </c>
      <c r="K17" s="15">
        <f t="shared" si="0"/>
        <v>37.245599999999996</v>
      </c>
      <c r="L17" s="15">
        <f>('Run1'!L17+'Run2'!L17+'Run3'!L17+'Run4'!L17+'Run5'!L17+'Run6'!L17+'Run7'!L17+'Run8'!L17+'Run9'!L17+'Run10'!L17)/10</f>
        <v>40.027799999999999</v>
      </c>
      <c r="M17" s="11" t="b">
        <v>1</v>
      </c>
      <c r="N17" s="15">
        <f>('Run1'!N17+'Run2'!N17+'Run3'!N17+'Run4'!N17+'Run5'!N17+'Run6'!N17+'Run7'!N17+'Run8'!N17+'Run9'!N17+'Run10'!N17)/10</f>
        <v>3.0471000000000004</v>
      </c>
      <c r="O17" s="17">
        <v>56.03</v>
      </c>
      <c r="P17" s="11" t="b">
        <v>1</v>
      </c>
      <c r="Q17" s="15">
        <f>('Run1'!Q17+'Run2'!Q17+'Run3'!Q17+'Run4'!Q17+'Run5'!Q17+'Run6'!Q17+'Run7'!Q17+'Run8'!Q17+'Run9'!Q17+'Run10'!Q17)/10</f>
        <v>3.0217000000000001</v>
      </c>
      <c r="R17" s="15">
        <f>('Run1'!R17+'Run2'!R17+'Run3'!R17+'Run4'!R17+'Run5'!R17+'Run6'!R17+'Run7'!R17+'Run8'!R17+'Run9'!R17+'Run10'!R17)/10</f>
        <v>1.4748999999999999</v>
      </c>
      <c r="S17" s="17">
        <f t="shared" si="1"/>
        <v>4.4965999999999999</v>
      </c>
      <c r="T17" s="15">
        <f>('Run1'!T17+'Run2'!T17+'Run3'!T17+'Run4'!T17+'Run5'!T17+'Run6'!T17+'Run7'!T17+'Run8'!T17+'Run9'!T17+'Run10'!T17)/10</f>
        <v>33.947299999999998</v>
      </c>
      <c r="U17" s="6" t="b">
        <v>1</v>
      </c>
      <c r="V17" s="16">
        <f t="shared" si="2"/>
        <v>77.273399999999995</v>
      </c>
      <c r="W17" s="16">
        <f t="shared" si="3"/>
        <v>59.077100000000002</v>
      </c>
      <c r="X17" s="16">
        <f t="shared" si="4"/>
        <v>38.443899999999999</v>
      </c>
      <c r="Y17" s="18">
        <f t="shared" si="5"/>
        <v>8.2830583107236571</v>
      </c>
      <c r="Z17" s="8">
        <f t="shared" si="6"/>
        <v>0.45475046210720882</v>
      </c>
      <c r="AA17" s="18">
        <f t="shared" si="7"/>
        <v>2.010030199849651</v>
      </c>
      <c r="AB17" s="21">
        <f t="shared" si="8"/>
        <v>0.34925884987584027</v>
      </c>
    </row>
    <row r="18" spans="1:28" x14ac:dyDescent="0.3">
      <c r="A18" s="28"/>
      <c r="B18" s="26"/>
      <c r="C18" s="12">
        <v>8.1999999999999993</v>
      </c>
      <c r="D18" s="11" t="s">
        <v>35</v>
      </c>
      <c r="E18" s="11" t="b">
        <v>1</v>
      </c>
      <c r="F18" s="15">
        <f>('Run1'!F18+'Run2'!F18+'Run3'!F18+'Run4'!F18+'Run5'!F18+'Run6'!F18+'Run7'!F18+'Run8'!F18+'Run9'!F18+'Run10'!F18)/10</f>
        <v>1.8465999999999998</v>
      </c>
      <c r="G18" s="15">
        <f>('Run1'!G18+'Run2'!G18+'Run3'!G18+'Run4'!G18+'Run5'!G18+'Run6'!G18+'Run7'!G18+'Run8'!G18+'Run9'!G18+'Run10'!G18)/10</f>
        <v>31.838400000000007</v>
      </c>
      <c r="H18" s="15">
        <f>('Run1'!H18+'Run2'!H18+'Run3'!H18+'Run4'!H18+'Run5'!H18+'Run6'!H18+'Run7'!H18+'Run8'!H18+'Run9'!H18+'Run10'!H18)/10</f>
        <v>0.93440000000000034</v>
      </c>
      <c r="I18" s="15">
        <f>('Run1'!I18+'Run2'!I18+'Run3'!I18+'Run4'!I18+'Run5'!I18+'Run6'!I18+'Run7'!I18+'Run8'!I18+'Run9'!I18+'Run10'!I18)/10</f>
        <v>34.619399999999999</v>
      </c>
      <c r="J18" s="15">
        <f>('Run1'!J18+'Run2'!J18+'Run3'!J18+'Run4'!J18+'Run5'!J18+'Run6'!J18+'Run7'!J18+'Run8'!J18+'Run9'!J18+'Run10'!J18)/10</f>
        <v>1.8945999999999998</v>
      </c>
      <c r="K18" s="15">
        <f t="shared" si="0"/>
        <v>36.513999999999996</v>
      </c>
      <c r="L18" s="15">
        <f>('Run1'!L18+'Run2'!L18+'Run3'!L18+'Run4'!L18+'Run5'!L18+'Run6'!L18+'Run7'!L18+'Run8'!L18+'Run9'!L18+'Run10'!L18)/10</f>
        <v>52.972099999999998</v>
      </c>
      <c r="M18" s="11" t="b">
        <v>1</v>
      </c>
      <c r="N18" s="15">
        <f>('Run1'!N18+'Run2'!N18+'Run3'!N18+'Run4'!N18+'Run5'!N18+'Run6'!N18+'Run7'!N18+'Run8'!N18+'Run9'!N18+'Run10'!N18)/10</f>
        <v>3.0155000000000003</v>
      </c>
      <c r="O18" s="17">
        <v>57.393000000000001</v>
      </c>
      <c r="P18" s="11" t="b">
        <v>1</v>
      </c>
      <c r="Q18" s="15">
        <f>('Run1'!Q18+'Run2'!Q18+'Run3'!Q18+'Run4'!Q18+'Run5'!Q18+'Run6'!Q18+'Run7'!Q18+'Run8'!Q18+'Run9'!Q18+'Run10'!Q18)/10</f>
        <v>3.0513000000000003</v>
      </c>
      <c r="R18" s="15">
        <f>('Run1'!R18+'Run2'!R18+'Run3'!R18+'Run4'!R18+'Run5'!R18+'Run6'!R18+'Run7'!R18+'Run8'!R18+'Run9'!R18+'Run10'!R18)/10</f>
        <v>1.3925000000000001</v>
      </c>
      <c r="S18" s="17">
        <f t="shared" si="1"/>
        <v>4.4438000000000004</v>
      </c>
      <c r="T18" s="15">
        <f>('Run1'!T18+'Run2'!T18+'Run3'!T18+'Run4'!T18+'Run5'!T18+'Run6'!T18+'Run7'!T18+'Run8'!T18+'Run9'!T18+'Run10'!T18)/10</f>
        <v>34.490599999999993</v>
      </c>
      <c r="U18" s="6" t="b">
        <v>1</v>
      </c>
      <c r="V18" s="16">
        <f t="shared" si="2"/>
        <v>89.486099999999993</v>
      </c>
      <c r="W18" s="16">
        <f t="shared" si="3"/>
        <v>60.408500000000004</v>
      </c>
      <c r="X18" s="16">
        <f t="shared" si="4"/>
        <v>38.934399999999997</v>
      </c>
      <c r="Y18" s="18">
        <f t="shared" si="5"/>
        <v>8.2168414420090894</v>
      </c>
      <c r="Z18" s="8">
        <f t="shared" si="6"/>
        <v>0.49928083423229053</v>
      </c>
      <c r="AA18" s="18">
        <f t="shared" si="7"/>
        <v>2.2983813799621928</v>
      </c>
      <c r="AB18" s="21">
        <f t="shared" si="8"/>
        <v>0.35548143059337683</v>
      </c>
    </row>
    <row r="19" spans="1:28" x14ac:dyDescent="0.3">
      <c r="A19" s="27">
        <v>9</v>
      </c>
      <c r="B19" s="26" t="s">
        <v>6</v>
      </c>
      <c r="C19" s="12">
        <v>9.1</v>
      </c>
      <c r="D19" s="11" t="s">
        <v>28</v>
      </c>
      <c r="E19" s="11" t="b">
        <v>1</v>
      </c>
      <c r="F19" s="15">
        <f>('Run1'!F19+'Run2'!F19+'Run3'!F19+'Run4'!F19+'Run5'!F19+'Run6'!F19+'Run7'!F19+'Run8'!F19+'Run9'!F19+'Run10'!F19)/10</f>
        <v>1.7297</v>
      </c>
      <c r="G19" s="15">
        <f>('Run1'!G19+'Run2'!G19+'Run3'!G19+'Run4'!G19+'Run5'!G19+'Run6'!G19+'Run7'!G19+'Run8'!G19+'Run9'!G19+'Run10'!G19)/10</f>
        <v>29.709200000000003</v>
      </c>
      <c r="H19" s="15">
        <f>('Run1'!H19+'Run2'!H19+'Run3'!H19+'Run4'!H19+'Run5'!H19+'Run6'!H19+'Run7'!H19+'Run8'!H19+'Run9'!H19+'Run10'!H19)/10</f>
        <v>0.67499999999999993</v>
      </c>
      <c r="I19" s="15">
        <f>('Run1'!I19+'Run2'!I19+'Run3'!I19+'Run4'!I19+'Run5'!I19+'Run6'!I19+'Run7'!I19+'Run8'!I19+'Run9'!I19+'Run10'!I19)/10</f>
        <v>32.113900000000001</v>
      </c>
      <c r="J19" s="15">
        <f>('Run1'!J19+'Run2'!J19+'Run3'!J19+'Run4'!J19+'Run5'!J19+'Run6'!J19+'Run7'!J19+'Run8'!J19+'Run9'!J19+'Run10'!J19)/10</f>
        <v>3.4644000000000004</v>
      </c>
      <c r="K19" s="15">
        <f t="shared" si="0"/>
        <v>35.578299999999999</v>
      </c>
      <c r="L19" s="15">
        <f>('Run1'!L19+'Run2'!L19+'Run3'!L19+'Run4'!L19+'Run5'!L19+'Run6'!L19+'Run7'!L19+'Run8'!L19+'Run9'!L19+'Run10'!L19)/10</f>
        <v>45.990200000000002</v>
      </c>
      <c r="M19" s="11" t="b">
        <v>1</v>
      </c>
      <c r="N19" s="15">
        <f>('Run1'!N19+'Run2'!N19+'Run3'!N19+'Run4'!N19+'Run5'!N19+'Run6'!N19+'Run7'!N19+'Run8'!N19+'Run9'!N19+'Run10'!N19)/10</f>
        <v>4.5816999999999997</v>
      </c>
      <c r="O19" s="17">
        <v>65.494</v>
      </c>
      <c r="P19" s="11" t="b">
        <v>1</v>
      </c>
      <c r="Q19" s="15">
        <f>('Run1'!Q19+'Run2'!Q19+'Run3'!Q19+'Run4'!Q19+'Run5'!Q19+'Run6'!Q19+'Run7'!Q19+'Run8'!Q19+'Run9'!Q19+'Run10'!Q19)/10</f>
        <v>4.5975999999999999</v>
      </c>
      <c r="R19" s="15">
        <f>('Run1'!R19+'Run2'!R19+'Run3'!R19+'Run4'!R19+'Run5'!R19+'Run6'!R19+'Run7'!R19+'Run8'!R19+'Run9'!R19+'Run10'!R19)/10</f>
        <v>1.6476999999999999</v>
      </c>
      <c r="S19" s="17">
        <f t="shared" si="1"/>
        <v>6.2453000000000003</v>
      </c>
      <c r="T19" s="15">
        <f>('Run1'!T19+'Run2'!T19+'Run3'!T19+'Run4'!T19+'Run5'!T19+'Run6'!T19+'Run7'!T19+'Run8'!T19+'Run9'!T19+'Run10'!T19)/10</f>
        <v>27.5366</v>
      </c>
      <c r="U19" s="6" t="b">
        <v>1</v>
      </c>
      <c r="V19" s="16">
        <f t="shared" si="2"/>
        <v>81.5685</v>
      </c>
      <c r="W19" s="16">
        <f t="shared" si="3"/>
        <v>70.075699999999998</v>
      </c>
      <c r="X19" s="16">
        <f t="shared" si="4"/>
        <v>33.7819</v>
      </c>
      <c r="Y19" s="18">
        <f t="shared" si="5"/>
        <v>5.6968120026259745</v>
      </c>
      <c r="Z19" s="8">
        <f t="shared" si="6"/>
        <v>0.31480018297500734</v>
      </c>
      <c r="AA19" s="18">
        <f t="shared" si="7"/>
        <v>2.414562235990279</v>
      </c>
      <c r="AB19" s="21">
        <f t="shared" si="8"/>
        <v>0.51792276067167364</v>
      </c>
    </row>
    <row r="20" spans="1:28" x14ac:dyDescent="0.3">
      <c r="A20" s="28"/>
      <c r="B20" s="26"/>
      <c r="C20" s="12">
        <v>9.1999999999999993</v>
      </c>
      <c r="D20" s="11" t="s">
        <v>34</v>
      </c>
      <c r="E20" s="11" t="b">
        <v>1</v>
      </c>
      <c r="F20" s="15">
        <f>('Run1'!F20+'Run2'!F20+'Run3'!F20+'Run4'!F20+'Run5'!F20+'Run6'!F20+'Run7'!F20+'Run8'!F20+'Run9'!F20+'Run10'!F20)/10</f>
        <v>1.7025999999999999</v>
      </c>
      <c r="G20" s="15">
        <f>('Run1'!G20+'Run2'!G20+'Run3'!G20+'Run4'!G20+'Run5'!G20+'Run6'!G20+'Run7'!G20+'Run8'!G20+'Run9'!G20+'Run10'!G20)/10</f>
        <v>29.633199999999999</v>
      </c>
      <c r="H20" s="15">
        <f>('Run1'!H20+'Run2'!H20+'Run3'!H20+'Run4'!H20+'Run5'!H20+'Run6'!H20+'Run7'!H20+'Run8'!H20+'Run9'!H20+'Run10'!H20)/10</f>
        <v>0.70209999999999995</v>
      </c>
      <c r="I20" s="15">
        <f>('Run1'!I20+'Run2'!I20+'Run3'!I20+'Run4'!I20+'Run5'!I20+'Run6'!I20+'Run7'!I20+'Run8'!I20+'Run9'!I20+'Run10'!I20)/10</f>
        <v>32.037899999999993</v>
      </c>
      <c r="J20" s="15">
        <f>('Run1'!J20+'Run2'!J20+'Run3'!J20+'Run4'!J20+'Run5'!J20+'Run6'!J20+'Run7'!J20+'Run8'!J20+'Run9'!J20+'Run10'!J20)/10</f>
        <v>3.0440999999999998</v>
      </c>
      <c r="K20" s="15">
        <f t="shared" si="0"/>
        <v>35.081999999999994</v>
      </c>
      <c r="L20" s="15">
        <f>('Run1'!L20+'Run2'!L20+'Run3'!L20+'Run4'!L20+'Run5'!L20+'Run6'!L20+'Run7'!L20+'Run8'!L20+'Run9'!L20+'Run10'!L20)/10</f>
        <v>82.718100000000007</v>
      </c>
      <c r="M20" s="11" t="b">
        <v>1</v>
      </c>
      <c r="N20" s="15">
        <f>('Run1'!N20+'Run2'!N20+'Run3'!N20+'Run4'!N20+'Run5'!N20+'Run6'!N20+'Run7'!N20+'Run8'!N20+'Run9'!N20+'Run10'!N20)/10</f>
        <v>4.5491000000000001</v>
      </c>
      <c r="O20" s="17">
        <v>67.667000000000002</v>
      </c>
      <c r="P20" s="11" t="b">
        <v>1</v>
      </c>
      <c r="Q20" s="15">
        <f>('Run1'!Q20+'Run2'!Q20+'Run3'!Q20+'Run4'!Q20+'Run5'!Q20+'Run6'!Q20+'Run7'!Q20+'Run8'!Q20+'Run9'!Q20+'Run10'!Q20)/10</f>
        <v>4.6900000000000004</v>
      </c>
      <c r="R20" s="15">
        <f>('Run1'!R20+'Run2'!R20+'Run3'!R20+'Run4'!R20+'Run5'!R20+'Run6'!R20+'Run7'!R20+'Run8'!R20+'Run9'!R20+'Run10'!R20)/10</f>
        <v>2.0371999999999999</v>
      </c>
      <c r="S20" s="17">
        <f t="shared" si="1"/>
        <v>6.7271999999999998</v>
      </c>
      <c r="T20" s="15">
        <f>('Run1'!T20+'Run2'!T20+'Run3'!T20+'Run4'!T20+'Run5'!T20+'Run6'!T20+'Run7'!T20+'Run8'!T20+'Run9'!T20+'Run10'!T20)/10</f>
        <v>30.925999999999998</v>
      </c>
      <c r="U20" s="6" t="b">
        <v>1</v>
      </c>
      <c r="V20" s="16">
        <f t="shared" si="2"/>
        <v>117.8001</v>
      </c>
      <c r="W20" s="16">
        <f t="shared" si="3"/>
        <v>72.216099999999997</v>
      </c>
      <c r="X20" s="16">
        <f t="shared" si="4"/>
        <v>37.653199999999998</v>
      </c>
      <c r="Y20" s="18">
        <f t="shared" si="5"/>
        <v>5.214948269711023</v>
      </c>
      <c r="Z20" s="8">
        <f t="shared" si="6"/>
        <v>0.15282571630556832</v>
      </c>
      <c r="AA20" s="18">
        <f t="shared" si="7"/>
        <v>3.1285548107464973</v>
      </c>
      <c r="AB20" s="21">
        <f t="shared" si="8"/>
        <v>0.4786038016453395</v>
      </c>
    </row>
    <row r="21" spans="1:28" x14ac:dyDescent="0.3">
      <c r="A21" s="27">
        <v>10</v>
      </c>
      <c r="B21" s="26" t="s">
        <v>4</v>
      </c>
      <c r="C21" s="12">
        <v>10.1</v>
      </c>
      <c r="D21" s="11" t="s">
        <v>28</v>
      </c>
      <c r="E21" s="11" t="b">
        <v>0</v>
      </c>
      <c r="F21" s="15">
        <f>('Run1'!F21+'Run2'!F21+'Run3'!F21+'Run4'!F21+'Run5'!F21+'Run6'!F21+'Run7'!F21+'Run8'!F21+'Run9'!F21+'Run10'!F21)/10</f>
        <v>1.6198000000000001</v>
      </c>
      <c r="G21" s="15">
        <f>('Run1'!G21+'Run2'!G21+'Run3'!G21+'Run4'!G21+'Run5'!G21+'Run6'!G21+'Run7'!G21+'Run8'!G21+'Run9'!G21+'Run10'!G21)/10</f>
        <v>11.914399999999997</v>
      </c>
      <c r="H21" s="15">
        <f>('Run1'!H21+'Run2'!H21+'Run3'!H21+'Run4'!H21+'Run5'!H21+'Run6'!H21+'Run7'!H21+'Run8'!H21+'Run9'!H21+'Run10'!H21)/10</f>
        <v>0.23170000000000002</v>
      </c>
      <c r="I21" s="15">
        <f>('Run1'!I21+'Run2'!I21+'Run3'!I21+'Run4'!I21+'Run5'!I21+'Run6'!I21+'Run7'!I21+'Run8'!I21+'Run9'!I21+'Run10'!I21)/10</f>
        <v>13.765899999999998</v>
      </c>
      <c r="J21" s="15">
        <f>('Run1'!J21+'Run2'!J21+'Run3'!J21+'Run4'!J21+'Run5'!J21+'Run6'!J21+'Run7'!J21+'Run8'!J21+'Run9'!J21+'Run10'!J21)/10</f>
        <v>1.3561000000000001</v>
      </c>
      <c r="K21" s="15">
        <f t="shared" si="0"/>
        <v>15.121999999999998</v>
      </c>
      <c r="L21" s="15">
        <f>('Run1'!L21+'Run2'!L21+'Run3'!L21+'Run4'!L21+'Run5'!L21+'Run6'!L21+'Run7'!L21+'Run8'!L21+'Run9'!L21+'Run10'!L21)/10</f>
        <v>11.291600000000001</v>
      </c>
      <c r="M21" s="11" t="b">
        <v>0</v>
      </c>
      <c r="N21" s="15">
        <f>('Run1'!N21+'Run2'!N21+'Run3'!N21+'Run4'!N21+'Run5'!N21+'Run6'!N21+'Run7'!N21+'Run8'!N21+'Run9'!N21+'Run10'!N21)/10</f>
        <v>1.8064999999999998</v>
      </c>
      <c r="O21" s="17">
        <v>19.888999999999999</v>
      </c>
      <c r="P21" s="11" t="b">
        <v>0</v>
      </c>
      <c r="Q21" s="15">
        <f>('Run1'!Q21+'Run2'!Q21+'Run3'!Q21+'Run4'!Q21+'Run5'!Q21+'Run6'!Q21+'Run7'!Q21+'Run8'!Q21+'Run9'!Q21+'Run10'!Q21)/10</f>
        <v>1.784</v>
      </c>
      <c r="R21" s="15">
        <f>('Run1'!R21+'Run2'!R21+'Run3'!R21+'Run4'!R21+'Run5'!R21+'Run6'!R21+'Run7'!R21+'Run8'!R21+'Run9'!R21+'Run10'!R21)/10</f>
        <v>0.75370000000000004</v>
      </c>
      <c r="S21" s="17">
        <f t="shared" si="1"/>
        <v>2.5377000000000001</v>
      </c>
      <c r="T21" s="15">
        <f>('Run1'!T21+'Run2'!T21+'Run3'!T21+'Run4'!T21+'Run5'!T21+'Run6'!T21+'Run7'!T21+'Run8'!T21+'Run9'!T21+'Run10'!T21)/10</f>
        <v>8.8571000000000009</v>
      </c>
      <c r="U21" s="6" t="b">
        <v>0</v>
      </c>
      <c r="V21" s="16">
        <f t="shared" si="2"/>
        <v>26.413599999999999</v>
      </c>
      <c r="W21" s="16">
        <f t="shared" si="3"/>
        <v>21.695499999999999</v>
      </c>
      <c r="X21" s="16">
        <f t="shared" si="4"/>
        <v>11.3948</v>
      </c>
      <c r="Y21" s="18">
        <f t="shared" si="5"/>
        <v>5.9589391969105874</v>
      </c>
      <c r="Z21" s="8">
        <f t="shared" si="6"/>
        <v>0.59292465568458008</v>
      </c>
      <c r="AA21" s="18">
        <f t="shared" si="7"/>
        <v>2.3180398076315512</v>
      </c>
      <c r="AB21" s="21">
        <f t="shared" si="8"/>
        <v>0.4747850936830218</v>
      </c>
    </row>
    <row r="22" spans="1:28" x14ac:dyDescent="0.3">
      <c r="A22" s="28"/>
      <c r="B22" s="26"/>
      <c r="C22" s="12">
        <v>10.199999999999999</v>
      </c>
      <c r="D22" s="11" t="s">
        <v>36</v>
      </c>
      <c r="E22" s="11" t="b">
        <v>0</v>
      </c>
      <c r="F22" s="15">
        <f>('Run1'!F22+'Run2'!F22+'Run3'!F22+'Run4'!F22+'Run5'!F22+'Run6'!F22+'Run7'!F22+'Run8'!F22+'Run9'!F22+'Run10'!F22)/10</f>
        <v>1.6617999999999999</v>
      </c>
      <c r="G22" s="15">
        <f>('Run1'!G22+'Run2'!G22+'Run3'!G22+'Run4'!G22+'Run5'!G22+'Run6'!G22+'Run7'!G22+'Run8'!G22+'Run9'!G22+'Run10'!G22)/10</f>
        <v>12.014400000000002</v>
      </c>
      <c r="H22" s="15">
        <f>('Run1'!H22+'Run2'!H22+'Run3'!H22+'Run4'!H22+'Run5'!H22+'Run6'!H22+'Run7'!H22+'Run8'!H22+'Run9'!H22+'Run10'!H22)/10</f>
        <v>0.42069999999999996</v>
      </c>
      <c r="I22" s="15">
        <f>('Run1'!I22+'Run2'!I22+'Run3'!I22+'Run4'!I22+'Run5'!I22+'Run6'!I22+'Run7'!I22+'Run8'!I22+'Run9'!I22+'Run10'!I22)/10</f>
        <v>14.0969</v>
      </c>
      <c r="J22" s="15">
        <f>('Run1'!J22+'Run2'!J22+'Run3'!J22+'Run4'!J22+'Run5'!J22+'Run6'!J22+'Run7'!J22+'Run8'!J22+'Run9'!J22+'Run10'!J22)/10</f>
        <v>1.0350999999999999</v>
      </c>
      <c r="K22" s="15">
        <f t="shared" si="0"/>
        <v>15.132</v>
      </c>
      <c r="L22" s="15">
        <f>('Run1'!L22+'Run2'!L22+'Run3'!L22+'Run4'!L22+'Run5'!L22+'Run6'!L22+'Run7'!L22+'Run8'!L22+'Run9'!L22+'Run10'!L22)/10</f>
        <v>8.0740999999999978</v>
      </c>
      <c r="M22" s="11" t="b">
        <v>0</v>
      </c>
      <c r="N22" s="15">
        <f>('Run1'!N22+'Run2'!N22+'Run3'!N22+'Run4'!N22+'Run5'!N22+'Run6'!N22+'Run7'!N22+'Run8'!N22+'Run9'!N22+'Run10'!N22)/10</f>
        <v>1.7678</v>
      </c>
      <c r="O22" s="17">
        <v>9.0340000000000007</v>
      </c>
      <c r="P22" s="11" t="b">
        <v>0</v>
      </c>
      <c r="Q22" s="15">
        <f>('Run1'!Q22+'Run2'!Q22+'Run3'!Q22+'Run4'!Q22+'Run5'!Q22+'Run6'!Q22+'Run7'!Q22+'Run8'!Q22+'Run9'!Q22+'Run10'!Q22)/10</f>
        <v>1.7853999999999997</v>
      </c>
      <c r="R22" s="15">
        <f>('Run1'!R22+'Run2'!R22+'Run3'!R22+'Run4'!R22+'Run5'!R22+'Run6'!R22+'Run7'!R22+'Run8'!R22+'Run9'!R22+'Run10'!R22)/10</f>
        <v>0.73270000000000013</v>
      </c>
      <c r="S22" s="17">
        <f t="shared" si="1"/>
        <v>2.5180999999999996</v>
      </c>
      <c r="T22" s="15">
        <f>('Run1'!T22+'Run2'!T22+'Run3'!T22+'Run4'!T22+'Run5'!T22+'Run6'!T22+'Run7'!T22+'Run8'!T22+'Run9'!T22+'Run10'!T22)/10</f>
        <v>7.4652000000000012</v>
      </c>
      <c r="U22" s="6" t="b">
        <v>0</v>
      </c>
      <c r="V22" s="16">
        <f t="shared" si="2"/>
        <v>23.206099999999999</v>
      </c>
      <c r="W22" s="16">
        <f t="shared" si="3"/>
        <v>10.8018</v>
      </c>
      <c r="X22" s="16">
        <f t="shared" si="4"/>
        <v>9.9832999999999998</v>
      </c>
      <c r="Y22" s="18">
        <f t="shared" si="5"/>
        <v>6.0092927207021178</v>
      </c>
      <c r="Z22" s="8">
        <f t="shared" si="6"/>
        <v>0.64816326530612234</v>
      </c>
      <c r="AA22" s="18">
        <f t="shared" si="7"/>
        <v>2.3244919014754641</v>
      </c>
      <c r="AB22" s="21">
        <f t="shared" si="8"/>
        <v>7.5774407969042223E-2</v>
      </c>
    </row>
    <row r="23" spans="1:28" x14ac:dyDescent="0.3">
      <c r="B23" s="3"/>
      <c r="C23" s="3"/>
      <c r="Y23" s="10">
        <f>AVERAGE(Y3:Y22)</f>
        <v>18.700063893940715</v>
      </c>
      <c r="Z23" s="20">
        <f>AVERAGE(Z3:Z22)</f>
        <v>0.49774122581702118</v>
      </c>
      <c r="AA23" s="10">
        <f>AVERAGE(AA3:AA22)</f>
        <v>5.6965587980483985</v>
      </c>
      <c r="AB23" s="22">
        <f>AVERAGE(AB3:AB22)</f>
        <v>0.32813833433165962</v>
      </c>
    </row>
    <row r="24" spans="1:28" x14ac:dyDescent="0.3">
      <c r="B24" s="3"/>
      <c r="C24" s="3"/>
    </row>
    <row r="25" spans="1:28" x14ac:dyDescent="0.3">
      <c r="B25" s="3"/>
      <c r="C25" s="3"/>
    </row>
    <row r="26" spans="1:28" x14ac:dyDescent="0.3">
      <c r="B26" s="3"/>
      <c r="C26" s="3"/>
    </row>
  </sheetData>
  <mergeCells count="30">
    <mergeCell ref="B13:B14"/>
    <mergeCell ref="A13:A14"/>
    <mergeCell ref="B9:B10"/>
    <mergeCell ref="B11:B12"/>
    <mergeCell ref="A9:A10"/>
    <mergeCell ref="A11:A12"/>
    <mergeCell ref="B15:B16"/>
    <mergeCell ref="A15:A16"/>
    <mergeCell ref="A21:A22"/>
    <mergeCell ref="B21:B22"/>
    <mergeCell ref="A17:A18"/>
    <mergeCell ref="B17:B18"/>
    <mergeCell ref="B19:B20"/>
    <mergeCell ref="A19:A20"/>
    <mergeCell ref="V1:X1"/>
    <mergeCell ref="Y1:AB1"/>
    <mergeCell ref="A5:A6"/>
    <mergeCell ref="A7:A8"/>
    <mergeCell ref="A1:A2"/>
    <mergeCell ref="C1:C2"/>
    <mergeCell ref="F1:M1"/>
    <mergeCell ref="Q1:U1"/>
    <mergeCell ref="B5:B6"/>
    <mergeCell ref="B7:B8"/>
    <mergeCell ref="D1:D2"/>
    <mergeCell ref="B1:B2"/>
    <mergeCell ref="E1:E2"/>
    <mergeCell ref="N1:P1"/>
    <mergeCell ref="B3:B4"/>
    <mergeCell ref="A3:A4"/>
  </mergeCells>
  <phoneticPr fontId="2" type="noConversion"/>
  <conditionalFormatting sqref="Z3:Z22">
    <cfRule type="cellIs" dxfId="4" priority="5" operator="greaterThan">
      <formula>0.5</formula>
    </cfRule>
  </conditionalFormatting>
  <conditionalFormatting sqref="Y3:Y22">
    <cfRule type="cellIs" dxfId="3" priority="4" operator="greaterThan">
      <formula>10</formula>
    </cfRule>
  </conditionalFormatting>
  <conditionalFormatting sqref="AA3:AA22">
    <cfRule type="cellIs" dxfId="2" priority="3" operator="greaterThan">
      <formula>15.84</formula>
    </cfRule>
    <cfRule type="cellIs" dxfId="1" priority="1" operator="greaterThan">
      <formula>10</formula>
    </cfRule>
  </conditionalFormatting>
  <conditionalFormatting sqref="AB3:AB22"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4B3F-09B3-4681-BF77-2EA1A55A319B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7">
        <v>1</v>
      </c>
      <c r="B3" s="26" t="s">
        <v>8</v>
      </c>
      <c r="C3" s="13">
        <v>1.1000000000000001</v>
      </c>
      <c r="D3" s="14" t="s">
        <v>28</v>
      </c>
      <c r="E3" s="14" t="b">
        <v>0</v>
      </c>
      <c r="F3" s="4">
        <v>1.3</v>
      </c>
      <c r="G3" s="4">
        <v>17.899999999999999</v>
      </c>
      <c r="H3" s="4">
        <v>0.29099999999999998</v>
      </c>
      <c r="I3" s="4">
        <v>19.491</v>
      </c>
      <c r="J3" s="4">
        <v>1.599</v>
      </c>
      <c r="K3" s="13"/>
      <c r="L3" s="4">
        <v>15240.234</v>
      </c>
      <c r="M3" s="13" t="b">
        <v>0</v>
      </c>
      <c r="N3" s="13">
        <v>2.3130000000000002</v>
      </c>
      <c r="O3" s="13">
        <v>30372.577000000001</v>
      </c>
      <c r="P3" s="13" t="b">
        <v>0</v>
      </c>
      <c r="Q3" s="13">
        <v>2.0870000000000002</v>
      </c>
      <c r="R3" s="4">
        <v>0.75</v>
      </c>
      <c r="S3" s="4"/>
      <c r="T3" s="13">
        <v>10536.305</v>
      </c>
      <c r="U3" s="13" t="b">
        <v>0</v>
      </c>
      <c r="V3" s="13"/>
      <c r="W3" s="13"/>
    </row>
    <row r="4" spans="1:23" s="1" customFormat="1" x14ac:dyDescent="0.3">
      <c r="A4" s="28"/>
      <c r="B4" s="26"/>
      <c r="C4" s="13">
        <v>1.2</v>
      </c>
      <c r="D4" s="14" t="s">
        <v>32</v>
      </c>
      <c r="E4" s="14" t="b">
        <v>0</v>
      </c>
      <c r="F4" s="4">
        <v>1.48</v>
      </c>
      <c r="G4" s="4">
        <v>17.359000000000002</v>
      </c>
      <c r="H4" s="4">
        <v>0.32900000000000001</v>
      </c>
      <c r="I4" s="4">
        <v>19.167999999999999</v>
      </c>
      <c r="J4" s="4">
        <v>0.96299999999999997</v>
      </c>
      <c r="K4" s="13"/>
      <c r="L4" s="4">
        <v>9.5470000000000006</v>
      </c>
      <c r="M4" s="13" t="b">
        <v>0</v>
      </c>
      <c r="N4" s="13">
        <v>2.339</v>
      </c>
      <c r="O4" s="13">
        <v>12.836</v>
      </c>
      <c r="P4" s="13" t="b">
        <v>0</v>
      </c>
      <c r="Q4" s="13">
        <v>2.4</v>
      </c>
      <c r="R4" s="4">
        <v>0.30399999999999999</v>
      </c>
      <c r="S4" s="4"/>
      <c r="T4" s="13">
        <v>7.6719999999999997</v>
      </c>
      <c r="U4" s="13" t="b">
        <v>0</v>
      </c>
      <c r="V4" s="13"/>
      <c r="W4" s="13"/>
    </row>
    <row r="5" spans="1:23" x14ac:dyDescent="0.3">
      <c r="A5" s="27">
        <v>2</v>
      </c>
      <c r="B5" s="26" t="s">
        <v>0</v>
      </c>
      <c r="C5" s="13">
        <v>2.1</v>
      </c>
      <c r="D5" s="14" t="s">
        <v>28</v>
      </c>
      <c r="E5" s="14" t="b">
        <v>1</v>
      </c>
      <c r="F5" s="14">
        <v>1.9830000000000001</v>
      </c>
      <c r="G5" s="14">
        <v>165.33799999999999</v>
      </c>
      <c r="H5" s="14">
        <v>0.56799999999999995</v>
      </c>
      <c r="I5" s="14">
        <v>167.88900000000001</v>
      </c>
      <c r="J5" s="14">
        <v>2.4729999999999999</v>
      </c>
      <c r="K5" s="14"/>
      <c r="L5" s="14">
        <v>37.793999999999997</v>
      </c>
      <c r="M5" s="14" t="b">
        <v>1</v>
      </c>
      <c r="N5" s="14">
        <v>4.1360000000000001</v>
      </c>
      <c r="O5" s="14">
        <v>84.081000000000003</v>
      </c>
      <c r="P5" s="14" t="b">
        <v>1</v>
      </c>
      <c r="Q5" s="14">
        <v>4.13</v>
      </c>
      <c r="R5" s="14">
        <v>1.5429999999999999</v>
      </c>
      <c r="S5" s="14"/>
      <c r="T5" s="14">
        <v>35.704000000000001</v>
      </c>
      <c r="U5" s="14" t="b">
        <v>1</v>
      </c>
      <c r="V5" s="7"/>
      <c r="W5" s="8"/>
    </row>
    <row r="6" spans="1:23" x14ac:dyDescent="0.3">
      <c r="A6" s="28"/>
      <c r="B6" s="26"/>
      <c r="C6" s="13">
        <v>2.2000000000000002</v>
      </c>
      <c r="D6" s="14" t="s">
        <v>29</v>
      </c>
      <c r="E6" s="14" t="b">
        <v>0</v>
      </c>
      <c r="F6" s="14">
        <v>1.9139999999999999</v>
      </c>
      <c r="G6" s="14">
        <v>165.64699999999999</v>
      </c>
      <c r="H6" s="14">
        <v>0.82199999999999995</v>
      </c>
      <c r="I6" s="14">
        <v>168.38300000000001</v>
      </c>
      <c r="J6" s="14">
        <v>2.2200000000000002</v>
      </c>
      <c r="K6" s="14"/>
      <c r="L6" s="14">
        <v>7.6689999999999996</v>
      </c>
      <c r="M6" s="14" t="b">
        <v>0</v>
      </c>
      <c r="N6" s="14">
        <v>4.3840000000000003</v>
      </c>
      <c r="O6" s="14">
        <v>9.1669999999999998</v>
      </c>
      <c r="P6" s="14" t="b">
        <v>0</v>
      </c>
      <c r="Q6" s="14">
        <v>4.1429999999999998</v>
      </c>
      <c r="R6" s="14">
        <v>1.4630000000000001</v>
      </c>
      <c r="S6" s="14"/>
      <c r="T6" s="14">
        <v>7.1870000000000003</v>
      </c>
      <c r="U6" s="14" t="b">
        <v>0</v>
      </c>
      <c r="V6" s="7"/>
      <c r="W6" s="8"/>
    </row>
    <row r="7" spans="1:23" x14ac:dyDescent="0.3">
      <c r="A7" s="27">
        <v>3</v>
      </c>
      <c r="B7" s="26" t="s">
        <v>1</v>
      </c>
      <c r="C7" s="13">
        <v>3.1</v>
      </c>
      <c r="D7" s="14" t="s">
        <v>28</v>
      </c>
      <c r="E7" s="14" t="b">
        <v>1</v>
      </c>
      <c r="F7" s="14">
        <v>1.4410000000000001</v>
      </c>
      <c r="G7" s="14">
        <v>65.42</v>
      </c>
      <c r="H7" s="14">
        <v>0.42099999999999999</v>
      </c>
      <c r="I7" s="14">
        <v>67.281999999999996</v>
      </c>
      <c r="J7" s="14">
        <v>1.9590000000000001</v>
      </c>
      <c r="K7" s="14"/>
      <c r="L7" s="14">
        <v>13.606999999999999</v>
      </c>
      <c r="M7" s="14" t="b">
        <v>1</v>
      </c>
      <c r="N7" s="14">
        <v>3.5459999999999998</v>
      </c>
      <c r="O7" s="14">
        <v>20.937999999999999</v>
      </c>
      <c r="P7" s="14" t="b">
        <v>1</v>
      </c>
      <c r="Q7" s="14">
        <v>3.1749999999999998</v>
      </c>
      <c r="R7" s="14">
        <v>1.3149999999999999</v>
      </c>
      <c r="S7" s="14"/>
      <c r="T7" s="14">
        <v>11.243</v>
      </c>
      <c r="U7" s="14" t="b">
        <v>1</v>
      </c>
      <c r="V7" s="7"/>
      <c r="W7" s="8"/>
    </row>
    <row r="8" spans="1:23" x14ac:dyDescent="0.3">
      <c r="A8" s="28"/>
      <c r="B8" s="26"/>
      <c r="C8" s="13">
        <v>3.2</v>
      </c>
      <c r="D8" s="14" t="s">
        <v>30</v>
      </c>
      <c r="E8" s="14" t="b">
        <v>1</v>
      </c>
      <c r="F8" s="14">
        <v>1.4</v>
      </c>
      <c r="G8" s="14">
        <v>64.22</v>
      </c>
      <c r="H8" s="14">
        <v>0.52100000000000002</v>
      </c>
      <c r="I8" s="14">
        <v>66.141000000000005</v>
      </c>
      <c r="J8" s="14">
        <v>1.5149999999999999</v>
      </c>
      <c r="K8" s="14"/>
      <c r="L8" s="14">
        <v>12.698</v>
      </c>
      <c r="M8" s="14" t="b">
        <v>1</v>
      </c>
      <c r="N8" s="14">
        <v>3.266</v>
      </c>
      <c r="O8" s="14">
        <v>21.349</v>
      </c>
      <c r="P8" s="14" t="b">
        <v>1</v>
      </c>
      <c r="Q8" s="14">
        <v>3.234</v>
      </c>
      <c r="R8" s="14">
        <v>0.995</v>
      </c>
      <c r="S8" s="14"/>
      <c r="T8" s="14">
        <v>12.002000000000001</v>
      </c>
      <c r="U8" s="14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3">
        <v>4.0999999999999996</v>
      </c>
      <c r="D9" s="14" t="s">
        <v>28</v>
      </c>
      <c r="E9" s="14" t="b">
        <v>1</v>
      </c>
      <c r="F9" s="14">
        <v>1.7709999999999999</v>
      </c>
      <c r="G9" s="14">
        <v>446.363</v>
      </c>
      <c r="H9" s="14">
        <v>0.93700000000000006</v>
      </c>
      <c r="I9" s="14">
        <v>449.07100000000003</v>
      </c>
      <c r="J9" s="14">
        <v>2.7869999999999999</v>
      </c>
      <c r="K9" s="14"/>
      <c r="L9" s="14">
        <v>27.29</v>
      </c>
      <c r="M9" s="14" t="b">
        <v>1</v>
      </c>
      <c r="N9" s="14">
        <v>4.1520000000000001</v>
      </c>
      <c r="O9" s="14">
        <v>34.216000000000001</v>
      </c>
      <c r="P9" s="14" t="b">
        <v>1</v>
      </c>
      <c r="Q9" s="14">
        <v>4.0759999999999996</v>
      </c>
      <c r="R9" s="14">
        <v>1.385</v>
      </c>
      <c r="S9" s="14"/>
      <c r="T9" s="14">
        <v>21.757999999999999</v>
      </c>
      <c r="U9" s="14" t="b">
        <v>1</v>
      </c>
      <c r="V9" s="7"/>
      <c r="W9" s="8"/>
    </row>
    <row r="10" spans="1:23" x14ac:dyDescent="0.3">
      <c r="A10" s="28"/>
      <c r="B10" s="26"/>
      <c r="C10" s="13">
        <v>4.2</v>
      </c>
      <c r="D10" s="14" t="s">
        <v>30</v>
      </c>
      <c r="E10" s="14" t="b">
        <v>0</v>
      </c>
      <c r="F10" s="14">
        <v>1.6879999999999999</v>
      </c>
      <c r="G10" s="14">
        <v>446.834</v>
      </c>
      <c r="H10" s="14">
        <v>1.0940000000000001</v>
      </c>
      <c r="I10" s="14">
        <v>449.61599999999999</v>
      </c>
      <c r="J10" s="14">
        <v>2.0699999999999998</v>
      </c>
      <c r="K10" s="14"/>
      <c r="L10" s="14">
        <v>9.9109999999999996</v>
      </c>
      <c r="M10" s="14" t="b">
        <v>0</v>
      </c>
      <c r="N10" s="14">
        <v>4.1840000000000002</v>
      </c>
      <c r="O10" s="14">
        <v>12.929</v>
      </c>
      <c r="P10" s="14" t="b">
        <v>0</v>
      </c>
      <c r="Q10" s="14">
        <v>4.4039999999999999</v>
      </c>
      <c r="R10" s="14">
        <v>1.4390000000000001</v>
      </c>
      <c r="S10" s="14"/>
      <c r="T10" s="14">
        <v>9.9290000000000003</v>
      </c>
      <c r="U10" s="14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3">
        <v>5.0999999999999996</v>
      </c>
      <c r="D11" s="14" t="s">
        <v>28</v>
      </c>
      <c r="E11" s="14" t="b">
        <v>1</v>
      </c>
      <c r="F11" s="14">
        <v>1.3160000000000001</v>
      </c>
      <c r="G11" s="14">
        <v>40.488999999999997</v>
      </c>
      <c r="H11" s="14">
        <v>0.252</v>
      </c>
      <c r="I11" s="14">
        <v>42.057000000000002</v>
      </c>
      <c r="J11" s="14">
        <v>1.5109999999999999</v>
      </c>
      <c r="K11" s="14"/>
      <c r="L11" s="14">
        <v>12.638</v>
      </c>
      <c r="M11" s="14" t="b">
        <v>1</v>
      </c>
      <c r="N11" s="14">
        <v>2.5830000000000002</v>
      </c>
      <c r="O11" s="14">
        <v>21.677</v>
      </c>
      <c r="P11" s="14" t="b">
        <v>1</v>
      </c>
      <c r="Q11" s="14">
        <v>2.637</v>
      </c>
      <c r="R11" s="14">
        <v>1.0880000000000001</v>
      </c>
      <c r="S11" s="14"/>
      <c r="T11" s="14">
        <v>11.007999999999999</v>
      </c>
      <c r="U11" s="14" t="b">
        <v>1</v>
      </c>
      <c r="V11" s="7"/>
      <c r="W11" s="8"/>
    </row>
    <row r="12" spans="1:23" x14ac:dyDescent="0.3">
      <c r="A12" s="28"/>
      <c r="B12" s="26"/>
      <c r="C12" s="13">
        <v>5.2</v>
      </c>
      <c r="D12" s="14" t="s">
        <v>30</v>
      </c>
      <c r="E12" s="14" t="b">
        <v>1</v>
      </c>
      <c r="F12" s="14">
        <v>1.349</v>
      </c>
      <c r="G12" s="14">
        <v>40.034999999999997</v>
      </c>
      <c r="H12" s="14">
        <v>0.33300000000000002</v>
      </c>
      <c r="I12" s="14">
        <v>41.716999999999999</v>
      </c>
      <c r="J12" s="14">
        <v>1.139</v>
      </c>
      <c r="K12" s="14"/>
      <c r="L12" s="14">
        <v>11.314</v>
      </c>
      <c r="M12" s="14" t="b">
        <v>1</v>
      </c>
      <c r="N12" s="14">
        <v>3.0579999999999998</v>
      </c>
      <c r="O12" s="14">
        <v>22.603999999999999</v>
      </c>
      <c r="P12" s="14" t="b">
        <v>1</v>
      </c>
      <c r="Q12" s="14">
        <v>2.5649999999999999</v>
      </c>
      <c r="R12" s="14">
        <v>0.81299999999999994</v>
      </c>
      <c r="S12" s="14"/>
      <c r="T12" s="14">
        <v>11.393000000000001</v>
      </c>
      <c r="U12" s="14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3">
        <v>6.1</v>
      </c>
      <c r="D13" s="14" t="s">
        <v>28</v>
      </c>
      <c r="E13" s="14" t="b">
        <v>1</v>
      </c>
      <c r="F13" s="14">
        <v>1.7509999999999999</v>
      </c>
      <c r="G13" s="14">
        <v>14.638999999999999</v>
      </c>
      <c r="H13" s="14">
        <v>0.34200000000000003</v>
      </c>
      <c r="I13" s="14">
        <v>16.731999999999999</v>
      </c>
      <c r="J13" s="14">
        <v>1.214</v>
      </c>
      <c r="K13" s="14"/>
      <c r="L13" s="14">
        <v>8.1609999999999996</v>
      </c>
      <c r="M13" s="14" t="b">
        <v>1</v>
      </c>
      <c r="N13" s="14">
        <v>1.75</v>
      </c>
      <c r="O13" s="14">
        <v>10.871</v>
      </c>
      <c r="P13" s="14" t="b">
        <v>1</v>
      </c>
      <c r="Q13" s="14">
        <v>1.8580000000000001</v>
      </c>
      <c r="R13" s="14">
        <v>0.67100000000000004</v>
      </c>
      <c r="S13" s="14"/>
      <c r="T13" s="14">
        <v>8.2390000000000008</v>
      </c>
      <c r="U13" s="14" t="b">
        <v>1</v>
      </c>
      <c r="V13" s="7"/>
      <c r="W13" s="8"/>
    </row>
    <row r="14" spans="1:23" x14ac:dyDescent="0.3">
      <c r="A14" s="28"/>
      <c r="B14" s="26"/>
      <c r="C14" s="13">
        <v>6.2</v>
      </c>
      <c r="D14" s="14" t="s">
        <v>33</v>
      </c>
      <c r="E14" s="14" t="b">
        <v>1</v>
      </c>
      <c r="F14" s="14">
        <v>1.714</v>
      </c>
      <c r="G14" s="14">
        <v>14.496</v>
      </c>
      <c r="H14" s="14">
        <v>0.66600000000000004</v>
      </c>
      <c r="I14" s="14">
        <v>16.876000000000001</v>
      </c>
      <c r="J14" s="14">
        <v>1.133</v>
      </c>
      <c r="K14" s="14"/>
      <c r="L14" s="14">
        <v>8.3149999999999995</v>
      </c>
      <c r="M14" s="14" t="b">
        <v>1</v>
      </c>
      <c r="N14" s="14">
        <v>1.736</v>
      </c>
      <c r="O14" s="14">
        <v>11.364000000000001</v>
      </c>
      <c r="P14" s="14" t="b">
        <v>1</v>
      </c>
      <c r="Q14" s="14">
        <v>1.786</v>
      </c>
      <c r="R14" s="14">
        <v>0.92200000000000004</v>
      </c>
      <c r="S14" s="14"/>
      <c r="T14" s="14">
        <v>8.2349999999999994</v>
      </c>
      <c r="U14" s="14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3">
        <v>7.1</v>
      </c>
      <c r="D15" s="14" t="s">
        <v>28</v>
      </c>
      <c r="E15" s="14" t="b">
        <v>1</v>
      </c>
      <c r="F15" s="14">
        <v>1.89</v>
      </c>
      <c r="G15" s="14">
        <v>50.951999999999998</v>
      </c>
      <c r="H15" s="14">
        <v>0.42199999999999999</v>
      </c>
      <c r="I15" s="14">
        <v>53.264000000000003</v>
      </c>
      <c r="J15" s="14">
        <v>2.1059999999999999</v>
      </c>
      <c r="K15" s="14"/>
      <c r="L15" s="14">
        <v>8227.3140000000003</v>
      </c>
      <c r="M15" s="14" t="b">
        <v>1</v>
      </c>
      <c r="N15" s="14">
        <v>3.077</v>
      </c>
      <c r="O15" s="14">
        <v>9378.6419999999998</v>
      </c>
      <c r="P15" s="14" t="b">
        <v>1</v>
      </c>
      <c r="Q15" s="14">
        <v>3.4460000000000002</v>
      </c>
      <c r="R15" s="14">
        <v>1.002</v>
      </c>
      <c r="S15" s="14"/>
      <c r="T15" s="14">
        <v>6966.4129999999996</v>
      </c>
      <c r="U15" s="14" t="b">
        <v>1</v>
      </c>
      <c r="V15" s="7"/>
      <c r="W15" s="8"/>
    </row>
    <row r="16" spans="1:23" x14ac:dyDescent="0.3">
      <c r="A16" s="28"/>
      <c r="B16" s="26"/>
      <c r="C16" s="13">
        <v>7.2</v>
      </c>
      <c r="D16" s="14" t="s">
        <v>30</v>
      </c>
      <c r="E16" s="14" t="b">
        <v>0</v>
      </c>
      <c r="F16" s="14">
        <v>2.0350000000000001</v>
      </c>
      <c r="G16" s="14">
        <v>51.424999999999997</v>
      </c>
      <c r="H16" s="14">
        <v>0.95099999999999996</v>
      </c>
      <c r="I16" s="14">
        <v>54.411000000000001</v>
      </c>
      <c r="J16" s="14">
        <v>1.7689999999999999</v>
      </c>
      <c r="K16" s="14"/>
      <c r="L16" s="14">
        <v>17.236000000000001</v>
      </c>
      <c r="M16" s="14" t="b">
        <v>0</v>
      </c>
      <c r="N16" s="14">
        <v>3.181</v>
      </c>
      <c r="O16" s="14">
        <v>19.584</v>
      </c>
      <c r="P16" s="14" t="b">
        <v>0</v>
      </c>
      <c r="Q16" s="14">
        <v>3.28</v>
      </c>
      <c r="R16" s="14">
        <v>1.014</v>
      </c>
      <c r="S16" s="14"/>
      <c r="T16" s="14">
        <v>15.334</v>
      </c>
      <c r="U16" s="14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3">
        <v>8.1</v>
      </c>
      <c r="D17" s="14" t="s">
        <v>28</v>
      </c>
      <c r="E17" s="14" t="b">
        <v>1</v>
      </c>
      <c r="F17" s="14">
        <v>1.7869999999999999</v>
      </c>
      <c r="G17" s="14">
        <v>32.124000000000002</v>
      </c>
      <c r="H17" s="14">
        <v>0.90400000000000003</v>
      </c>
      <c r="I17" s="14">
        <v>34.814999999999998</v>
      </c>
      <c r="J17" s="14">
        <v>2.2789999999999999</v>
      </c>
      <c r="K17" s="14"/>
      <c r="L17" s="14">
        <v>39.555</v>
      </c>
      <c r="M17" s="14" t="b">
        <v>1</v>
      </c>
      <c r="N17" s="14">
        <v>3.0089999999999999</v>
      </c>
      <c r="O17" s="14">
        <v>56.326000000000001</v>
      </c>
      <c r="P17" s="14" t="b">
        <v>1</v>
      </c>
      <c r="Q17" s="14">
        <v>2.9569999999999999</v>
      </c>
      <c r="R17" s="14">
        <v>1.4059999999999999</v>
      </c>
      <c r="S17" s="14"/>
      <c r="T17" s="14">
        <v>33.883000000000003</v>
      </c>
      <c r="U17" s="14" t="b">
        <v>1</v>
      </c>
      <c r="V17" s="7"/>
      <c r="W17" s="8"/>
    </row>
    <row r="18" spans="1:23" x14ac:dyDescent="0.3">
      <c r="A18" s="28"/>
      <c r="B18" s="26"/>
      <c r="C18" s="13">
        <v>8.1999999999999993</v>
      </c>
      <c r="D18" s="14" t="s">
        <v>35</v>
      </c>
      <c r="E18" s="14" t="b">
        <v>1</v>
      </c>
      <c r="F18" s="14">
        <v>1.8720000000000001</v>
      </c>
      <c r="G18" s="14">
        <v>31.847000000000001</v>
      </c>
      <c r="H18" s="14">
        <v>0.92</v>
      </c>
      <c r="I18" s="14">
        <v>34.639000000000003</v>
      </c>
      <c r="J18" s="14">
        <v>1.9419999999999999</v>
      </c>
      <c r="K18" s="14"/>
      <c r="L18" s="14">
        <v>53.225999999999999</v>
      </c>
      <c r="M18" s="14" t="b">
        <v>1</v>
      </c>
      <c r="N18" s="14">
        <v>3.0179999999999998</v>
      </c>
      <c r="O18" s="14">
        <v>57.128999999999998</v>
      </c>
      <c r="P18" s="14" t="b">
        <v>1</v>
      </c>
      <c r="Q18" s="14">
        <v>3.0680000000000001</v>
      </c>
      <c r="R18" s="14">
        <v>1.381</v>
      </c>
      <c r="S18" s="14"/>
      <c r="T18" s="14">
        <v>34.308</v>
      </c>
      <c r="U18" s="14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3">
        <v>9.1</v>
      </c>
      <c r="D19" s="14" t="s">
        <v>28</v>
      </c>
      <c r="E19" s="14" t="b">
        <v>1</v>
      </c>
      <c r="F19" s="14">
        <v>1.7290000000000001</v>
      </c>
      <c r="G19" s="14">
        <v>29.815000000000001</v>
      </c>
      <c r="H19" s="14">
        <v>0.66</v>
      </c>
      <c r="I19" s="14">
        <v>32.204000000000001</v>
      </c>
      <c r="J19" s="14">
        <v>3.431</v>
      </c>
      <c r="K19" s="14"/>
      <c r="L19" s="14">
        <v>45.804000000000002</v>
      </c>
      <c r="M19" s="14" t="b">
        <v>1</v>
      </c>
      <c r="N19" s="14">
        <v>4.5289999999999999</v>
      </c>
      <c r="O19" s="14">
        <v>65.650999999999996</v>
      </c>
      <c r="P19" s="14" t="b">
        <v>1</v>
      </c>
      <c r="Q19" s="14">
        <v>4.6749999999999998</v>
      </c>
      <c r="R19" s="14">
        <v>1.631</v>
      </c>
      <c r="S19" s="14"/>
      <c r="T19" s="14">
        <v>27.17</v>
      </c>
      <c r="U19" s="14" t="b">
        <v>1</v>
      </c>
      <c r="V19" s="7"/>
      <c r="W19" s="8"/>
    </row>
    <row r="20" spans="1:23" x14ac:dyDescent="0.3">
      <c r="A20" s="28"/>
      <c r="B20" s="26"/>
      <c r="C20" s="13">
        <v>9.1999999999999993</v>
      </c>
      <c r="D20" s="14" t="s">
        <v>34</v>
      </c>
      <c r="E20" s="14" t="b">
        <v>1</v>
      </c>
      <c r="F20" s="14">
        <v>1.6679999999999999</v>
      </c>
      <c r="G20" s="14">
        <v>29.853999999999999</v>
      </c>
      <c r="H20" s="14">
        <v>0.70699999999999996</v>
      </c>
      <c r="I20" s="14">
        <v>32.228999999999999</v>
      </c>
      <c r="J20" s="14">
        <v>3.032</v>
      </c>
      <c r="K20" s="14"/>
      <c r="L20" s="14">
        <v>83.35</v>
      </c>
      <c r="M20" s="14" t="b">
        <v>1</v>
      </c>
      <c r="N20" s="14">
        <v>4.4180000000000001</v>
      </c>
      <c r="O20" s="14">
        <v>67.405000000000001</v>
      </c>
      <c r="P20" s="14" t="b">
        <v>1</v>
      </c>
      <c r="Q20" s="14">
        <v>4.7809999999999997</v>
      </c>
      <c r="R20" s="14">
        <v>1.978</v>
      </c>
      <c r="S20" s="14"/>
      <c r="T20" s="14">
        <v>31.367000000000001</v>
      </c>
      <c r="U20" s="14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3">
        <v>10.1</v>
      </c>
      <c r="D21" s="14" t="s">
        <v>28</v>
      </c>
      <c r="E21" s="14" t="b">
        <v>0</v>
      </c>
      <c r="F21" s="14">
        <v>1.746</v>
      </c>
      <c r="G21" s="14">
        <v>11.957000000000001</v>
      </c>
      <c r="H21" s="14">
        <v>0.23</v>
      </c>
      <c r="I21" s="14">
        <v>13.933</v>
      </c>
      <c r="J21" s="14">
        <v>1.407</v>
      </c>
      <c r="K21" s="14"/>
      <c r="L21" s="14">
        <v>11.173999999999999</v>
      </c>
      <c r="M21" s="14" t="b">
        <v>0</v>
      </c>
      <c r="N21" s="14">
        <v>1.6879999999999999</v>
      </c>
      <c r="O21" s="14">
        <v>19.024000000000001</v>
      </c>
      <c r="P21" s="14" t="b">
        <v>0</v>
      </c>
      <c r="Q21" s="14">
        <v>1.7509999999999999</v>
      </c>
      <c r="R21" s="14">
        <v>0.72299999999999998</v>
      </c>
      <c r="S21" s="14"/>
      <c r="T21" s="14">
        <v>8.5190000000000001</v>
      </c>
      <c r="U21" s="14" t="b">
        <v>0</v>
      </c>
      <c r="V21" s="7"/>
      <c r="W21" s="8"/>
    </row>
    <row r="22" spans="1:23" x14ac:dyDescent="0.3">
      <c r="A22" s="28"/>
      <c r="B22" s="26"/>
      <c r="C22" s="13">
        <v>10.199999999999999</v>
      </c>
      <c r="D22" s="14" t="s">
        <v>36</v>
      </c>
      <c r="E22" s="14" t="b">
        <v>0</v>
      </c>
      <c r="F22" s="14">
        <v>1.637</v>
      </c>
      <c r="G22" s="14">
        <v>11.874000000000001</v>
      </c>
      <c r="H22" s="14">
        <v>0.44800000000000001</v>
      </c>
      <c r="I22" s="14">
        <v>13.959</v>
      </c>
      <c r="J22" s="14">
        <v>1.089</v>
      </c>
      <c r="K22" s="14"/>
      <c r="L22" s="14">
        <v>7.806</v>
      </c>
      <c r="M22" s="14" t="b">
        <v>0</v>
      </c>
      <c r="N22" s="14">
        <v>1.893</v>
      </c>
      <c r="O22" s="14">
        <v>8.6880000000000006</v>
      </c>
      <c r="P22" s="14" t="b">
        <v>0</v>
      </c>
      <c r="Q22" s="14">
        <v>1.7330000000000001</v>
      </c>
      <c r="R22" s="14">
        <v>0.73799999999999999</v>
      </c>
      <c r="S22" s="14"/>
      <c r="T22" s="14">
        <v>7.4260000000000002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37AD-8A83-4D89-8B93-6E84697700DF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R9" sqref="R9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7">
        <v>1</v>
      </c>
      <c r="B3" s="26" t="s">
        <v>8</v>
      </c>
      <c r="C3" s="13">
        <v>1.1000000000000001</v>
      </c>
      <c r="D3" s="14" t="s">
        <v>28</v>
      </c>
      <c r="E3" s="14" t="b">
        <v>0</v>
      </c>
      <c r="F3" s="4">
        <v>1.2290000000000001</v>
      </c>
      <c r="G3" s="4">
        <v>17.972000000000001</v>
      </c>
      <c r="H3" s="4">
        <v>0.29099999999999998</v>
      </c>
      <c r="I3" s="4">
        <v>19.492000000000001</v>
      </c>
      <c r="J3" s="4">
        <v>1.458</v>
      </c>
      <c r="K3" s="13"/>
      <c r="L3" s="4">
        <v>14871.999</v>
      </c>
      <c r="M3" s="13" t="b">
        <v>0</v>
      </c>
      <c r="N3" s="13">
        <v>2.2429999999999999</v>
      </c>
      <c r="O3" s="13">
        <v>30507.482</v>
      </c>
      <c r="P3" s="13" t="b">
        <v>0</v>
      </c>
      <c r="Q3" s="13">
        <v>2.2130000000000001</v>
      </c>
      <c r="R3" s="4">
        <v>0.746</v>
      </c>
      <c r="S3" s="4"/>
      <c r="T3" s="13">
        <v>10553.432000000001</v>
      </c>
      <c r="U3" s="13" t="b">
        <v>0</v>
      </c>
      <c r="V3" s="13"/>
      <c r="W3" s="13"/>
    </row>
    <row r="4" spans="1:23" s="1" customFormat="1" x14ac:dyDescent="0.3">
      <c r="A4" s="28"/>
      <c r="B4" s="26"/>
      <c r="C4" s="13">
        <v>1.2</v>
      </c>
      <c r="D4" s="14" t="s">
        <v>32</v>
      </c>
      <c r="E4" s="14" t="b">
        <v>0</v>
      </c>
      <c r="F4" s="4">
        <v>1.2230000000000001</v>
      </c>
      <c r="G4" s="4">
        <v>17.719000000000001</v>
      </c>
      <c r="H4" s="4">
        <v>0.33100000000000002</v>
      </c>
      <c r="I4" s="4">
        <v>19.273</v>
      </c>
      <c r="J4" s="4">
        <v>0.99199999999999999</v>
      </c>
      <c r="K4" s="13"/>
      <c r="L4" s="4">
        <v>9.798</v>
      </c>
      <c r="M4" s="13" t="b">
        <v>0</v>
      </c>
      <c r="N4" s="13">
        <v>2.1219999999999999</v>
      </c>
      <c r="O4" s="13">
        <v>12.91</v>
      </c>
      <c r="P4" s="13" t="b">
        <v>0</v>
      </c>
      <c r="Q4" s="13">
        <v>2.177</v>
      </c>
      <c r="R4" s="4">
        <v>0.36499999999999999</v>
      </c>
      <c r="S4" s="4"/>
      <c r="T4" s="13">
        <v>7.298</v>
      </c>
      <c r="U4" s="13" t="b">
        <v>0</v>
      </c>
      <c r="V4" s="13"/>
      <c r="W4" s="13"/>
    </row>
    <row r="5" spans="1:23" x14ac:dyDescent="0.3">
      <c r="A5" s="27">
        <v>2</v>
      </c>
      <c r="B5" s="26" t="s">
        <v>0</v>
      </c>
      <c r="C5" s="13">
        <v>2.1</v>
      </c>
      <c r="D5" s="14" t="s">
        <v>28</v>
      </c>
      <c r="E5" s="14" t="b">
        <v>1</v>
      </c>
      <c r="F5" s="14">
        <v>1.958</v>
      </c>
      <c r="G5" s="14">
        <v>165.548</v>
      </c>
      <c r="H5" s="14">
        <v>0.56999999999999995</v>
      </c>
      <c r="I5" s="14">
        <v>168.07599999999999</v>
      </c>
      <c r="J5" s="14">
        <v>2.4550000000000001</v>
      </c>
      <c r="K5" s="14"/>
      <c r="L5" s="14">
        <v>38.423000000000002</v>
      </c>
      <c r="M5" s="14" t="b">
        <v>1</v>
      </c>
      <c r="N5" s="14">
        <v>4.1459999999999999</v>
      </c>
      <c r="O5" s="14">
        <v>83.834000000000003</v>
      </c>
      <c r="P5" s="14" t="b">
        <v>1</v>
      </c>
      <c r="Q5" s="14">
        <v>4.4509999999999996</v>
      </c>
      <c r="R5" s="14">
        <v>1.643</v>
      </c>
      <c r="S5" s="14"/>
      <c r="T5" s="14">
        <v>35.487000000000002</v>
      </c>
      <c r="U5" s="14" t="b">
        <v>1</v>
      </c>
      <c r="V5" s="7"/>
      <c r="W5" s="8"/>
    </row>
    <row r="6" spans="1:23" x14ac:dyDescent="0.3">
      <c r="A6" s="28"/>
      <c r="B6" s="26"/>
      <c r="C6" s="13">
        <v>2.2000000000000002</v>
      </c>
      <c r="D6" s="14" t="s">
        <v>29</v>
      </c>
      <c r="E6" s="14" t="b">
        <v>0</v>
      </c>
      <c r="F6" s="14">
        <v>1.921</v>
      </c>
      <c r="G6" s="14">
        <v>165.58799999999999</v>
      </c>
      <c r="H6" s="14">
        <v>0.85899999999999999</v>
      </c>
      <c r="I6" s="14">
        <v>168.36799999999999</v>
      </c>
      <c r="J6" s="14">
        <v>2.1720000000000002</v>
      </c>
      <c r="K6" s="14"/>
      <c r="L6" s="14">
        <v>7.617</v>
      </c>
      <c r="M6" s="14" t="b">
        <v>0</v>
      </c>
      <c r="N6" s="14">
        <v>4.53</v>
      </c>
      <c r="O6" s="14">
        <v>9.234</v>
      </c>
      <c r="P6" s="14" t="b">
        <v>0</v>
      </c>
      <c r="Q6" s="14">
        <v>4.2460000000000004</v>
      </c>
      <c r="R6" s="14">
        <v>1.4419999999999999</v>
      </c>
      <c r="S6" s="14"/>
      <c r="T6" s="14">
        <v>7.2380000000000004</v>
      </c>
      <c r="U6" s="14" t="b">
        <v>0</v>
      </c>
      <c r="V6" s="7"/>
      <c r="W6" s="8"/>
    </row>
    <row r="7" spans="1:23" x14ac:dyDescent="0.3">
      <c r="A7" s="27">
        <v>3</v>
      </c>
      <c r="B7" s="26" t="s">
        <v>1</v>
      </c>
      <c r="C7" s="13">
        <v>3.1</v>
      </c>
      <c r="D7" s="14" t="s">
        <v>28</v>
      </c>
      <c r="E7" s="14" t="b">
        <v>1</v>
      </c>
      <c r="F7" s="14">
        <v>1.4059999999999999</v>
      </c>
      <c r="G7" s="14">
        <v>67.537999999999997</v>
      </c>
      <c r="H7" s="14">
        <v>0.42</v>
      </c>
      <c r="I7" s="14">
        <v>69.364000000000004</v>
      </c>
      <c r="J7" s="14">
        <v>1.9370000000000001</v>
      </c>
      <c r="K7" s="14"/>
      <c r="L7" s="14">
        <v>13.628</v>
      </c>
      <c r="M7" s="14" t="b">
        <v>1</v>
      </c>
      <c r="N7" s="14">
        <v>3.302</v>
      </c>
      <c r="O7" s="14">
        <v>21.05</v>
      </c>
      <c r="P7" s="14" t="b">
        <v>1</v>
      </c>
      <c r="Q7" s="14">
        <v>3.35</v>
      </c>
      <c r="R7" s="14">
        <v>1.246</v>
      </c>
      <c r="S7" s="14"/>
      <c r="T7" s="14">
        <v>11.079000000000001</v>
      </c>
      <c r="U7" s="14" t="b">
        <v>1</v>
      </c>
      <c r="V7" s="7"/>
      <c r="W7" s="8"/>
    </row>
    <row r="8" spans="1:23" x14ac:dyDescent="0.3">
      <c r="A8" s="28"/>
      <c r="B8" s="26"/>
      <c r="C8" s="13">
        <v>3.2</v>
      </c>
      <c r="D8" s="14" t="s">
        <v>30</v>
      </c>
      <c r="E8" s="14" t="b">
        <v>1</v>
      </c>
      <c r="F8" s="14">
        <v>1.395</v>
      </c>
      <c r="G8" s="14">
        <v>64.201999999999998</v>
      </c>
      <c r="H8" s="14">
        <v>0.60799999999999998</v>
      </c>
      <c r="I8" s="14">
        <v>66.204999999999998</v>
      </c>
      <c r="J8" s="14">
        <v>1.5620000000000001</v>
      </c>
      <c r="K8" s="14"/>
      <c r="L8" s="14">
        <v>12.85</v>
      </c>
      <c r="M8" s="14" t="b">
        <v>1</v>
      </c>
      <c r="N8" s="14">
        <v>3.2690000000000001</v>
      </c>
      <c r="O8" s="14">
        <v>21.902000000000001</v>
      </c>
      <c r="P8" s="14" t="b">
        <v>1</v>
      </c>
      <c r="Q8" s="14">
        <v>3.169</v>
      </c>
      <c r="R8" s="14">
        <v>1.0349999999999999</v>
      </c>
      <c r="S8" s="14"/>
      <c r="T8" s="14">
        <v>11.148999999999999</v>
      </c>
      <c r="U8" s="14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3">
        <v>4.0999999999999996</v>
      </c>
      <c r="D9" s="14" t="s">
        <v>28</v>
      </c>
      <c r="E9" s="14" t="b">
        <v>1</v>
      </c>
      <c r="F9" s="14">
        <v>1.7030000000000001</v>
      </c>
      <c r="G9" s="14">
        <v>448.86099999999999</v>
      </c>
      <c r="H9" s="14">
        <v>0.97299999999999998</v>
      </c>
      <c r="I9" s="14">
        <v>451.53699999999998</v>
      </c>
      <c r="J9" s="14">
        <v>2.5510000000000002</v>
      </c>
      <c r="K9" s="14"/>
      <c r="L9" s="14">
        <v>26.975999999999999</v>
      </c>
      <c r="M9" s="14" t="b">
        <v>1</v>
      </c>
      <c r="N9" s="14">
        <v>4.3079999999999998</v>
      </c>
      <c r="O9" s="14">
        <v>34.450000000000003</v>
      </c>
      <c r="P9" s="14" t="b">
        <v>1</v>
      </c>
      <c r="Q9" s="14">
        <v>4.1479999999999997</v>
      </c>
      <c r="R9" s="14">
        <v>1.3680000000000001</v>
      </c>
      <c r="S9" s="14"/>
      <c r="T9" s="14">
        <v>20.448</v>
      </c>
      <c r="U9" s="14" t="b">
        <v>1</v>
      </c>
      <c r="V9" s="7"/>
      <c r="W9" s="8"/>
    </row>
    <row r="10" spans="1:23" x14ac:dyDescent="0.3">
      <c r="A10" s="28"/>
      <c r="B10" s="26"/>
      <c r="C10" s="13">
        <v>4.2</v>
      </c>
      <c r="D10" s="14" t="s">
        <v>30</v>
      </c>
      <c r="E10" s="14" t="b">
        <v>0</v>
      </c>
      <c r="F10" s="14">
        <v>1.752</v>
      </c>
      <c r="G10" s="14">
        <v>447.46</v>
      </c>
      <c r="H10" s="14">
        <v>1.1539999999999999</v>
      </c>
      <c r="I10" s="14">
        <v>450.36599999999999</v>
      </c>
      <c r="J10" s="14">
        <v>2.0329999999999999</v>
      </c>
      <c r="K10" s="14"/>
      <c r="L10" s="14">
        <v>9.9879999999999995</v>
      </c>
      <c r="M10" s="14" t="b">
        <v>0</v>
      </c>
      <c r="N10" s="14">
        <v>4.2089999999999996</v>
      </c>
      <c r="O10" s="14">
        <v>12.727</v>
      </c>
      <c r="P10" s="14" t="b">
        <v>0</v>
      </c>
      <c r="Q10" s="14">
        <v>4.2569999999999997</v>
      </c>
      <c r="R10" s="14">
        <v>1.375</v>
      </c>
      <c r="S10" s="14"/>
      <c r="T10" s="14">
        <v>9.5760000000000005</v>
      </c>
      <c r="U10" s="14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3">
        <v>5.0999999999999996</v>
      </c>
      <c r="D11" s="14" t="s">
        <v>28</v>
      </c>
      <c r="E11" s="14" t="b">
        <v>1</v>
      </c>
      <c r="F11" s="14">
        <v>1.3169999999999999</v>
      </c>
      <c r="G11" s="14">
        <v>40.515999999999998</v>
      </c>
      <c r="H11" s="14">
        <v>0.251</v>
      </c>
      <c r="I11" s="14">
        <v>42.084000000000003</v>
      </c>
      <c r="J11" s="14">
        <v>1.65</v>
      </c>
      <c r="K11" s="14"/>
      <c r="L11" s="14">
        <v>12.529</v>
      </c>
      <c r="M11" s="14" t="b">
        <v>1</v>
      </c>
      <c r="N11" s="14">
        <v>2.581</v>
      </c>
      <c r="O11" s="14">
        <v>22.097000000000001</v>
      </c>
      <c r="P11" s="14" t="b">
        <v>1</v>
      </c>
      <c r="Q11" s="14">
        <v>2.7690000000000001</v>
      </c>
      <c r="R11" s="14">
        <v>1.109</v>
      </c>
      <c r="S11" s="14"/>
      <c r="T11" s="14">
        <v>11.217000000000001</v>
      </c>
      <c r="U11" s="14" t="b">
        <v>1</v>
      </c>
      <c r="V11" s="7"/>
      <c r="W11" s="8"/>
    </row>
    <row r="12" spans="1:23" x14ac:dyDescent="0.3">
      <c r="A12" s="28"/>
      <c r="B12" s="26"/>
      <c r="C12" s="13">
        <v>5.2</v>
      </c>
      <c r="D12" s="14" t="s">
        <v>30</v>
      </c>
      <c r="E12" s="14" t="b">
        <v>1</v>
      </c>
      <c r="F12" s="14">
        <v>1.4410000000000001</v>
      </c>
      <c r="G12" s="14">
        <v>40.171999999999997</v>
      </c>
      <c r="H12" s="14">
        <v>0.34</v>
      </c>
      <c r="I12" s="14">
        <v>41.953000000000003</v>
      </c>
      <c r="J12" s="14">
        <v>1.169</v>
      </c>
      <c r="K12" s="14"/>
      <c r="L12" s="14">
        <v>11.603</v>
      </c>
      <c r="M12" s="14" t="b">
        <v>1</v>
      </c>
      <c r="N12" s="14">
        <v>2.5750000000000002</v>
      </c>
      <c r="O12" s="14">
        <v>22.698</v>
      </c>
      <c r="P12" s="14" t="b">
        <v>1</v>
      </c>
      <c r="Q12" s="14">
        <v>2.492</v>
      </c>
      <c r="R12" s="14">
        <v>0.85499999999999998</v>
      </c>
      <c r="S12" s="14"/>
      <c r="T12" s="14">
        <v>11.231999999999999</v>
      </c>
      <c r="U12" s="14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3">
        <v>6.1</v>
      </c>
      <c r="D13" s="14" t="s">
        <v>28</v>
      </c>
      <c r="E13" s="14" t="b">
        <v>1</v>
      </c>
      <c r="F13" s="14">
        <v>1.9810000000000001</v>
      </c>
      <c r="G13" s="14">
        <v>14.462</v>
      </c>
      <c r="H13" s="14">
        <v>0.34</v>
      </c>
      <c r="I13" s="14">
        <v>16.783000000000001</v>
      </c>
      <c r="J13" s="14">
        <v>1.216</v>
      </c>
      <c r="K13" s="14"/>
      <c r="L13" s="14">
        <v>8.3140000000000001</v>
      </c>
      <c r="M13" s="14" t="b">
        <v>1</v>
      </c>
      <c r="N13" s="14">
        <v>1.88</v>
      </c>
      <c r="O13" s="14">
        <v>11.113</v>
      </c>
      <c r="P13" s="14" t="b">
        <v>1</v>
      </c>
      <c r="Q13" s="14">
        <v>1.7889999999999999</v>
      </c>
      <c r="R13" s="14">
        <v>1.024</v>
      </c>
      <c r="S13" s="14"/>
      <c r="T13" s="14">
        <v>8.2420000000000009</v>
      </c>
      <c r="U13" s="14" t="b">
        <v>1</v>
      </c>
      <c r="V13" s="7"/>
      <c r="W13" s="8"/>
    </row>
    <row r="14" spans="1:23" x14ac:dyDescent="0.3">
      <c r="A14" s="28"/>
      <c r="B14" s="26"/>
      <c r="C14" s="13">
        <v>6.2</v>
      </c>
      <c r="D14" s="14" t="s">
        <v>33</v>
      </c>
      <c r="E14" s="14" t="b">
        <v>1</v>
      </c>
      <c r="F14" s="14">
        <v>1.7310000000000001</v>
      </c>
      <c r="G14" s="14">
        <v>14.685</v>
      </c>
      <c r="H14" s="14">
        <v>0.67400000000000004</v>
      </c>
      <c r="I14" s="14">
        <v>17.09</v>
      </c>
      <c r="J14" s="14">
        <v>1.131</v>
      </c>
      <c r="K14" s="14"/>
      <c r="L14" s="14">
        <v>8.3859999999999992</v>
      </c>
      <c r="M14" s="14" t="b">
        <v>1</v>
      </c>
      <c r="N14" s="14">
        <v>1.895</v>
      </c>
      <c r="O14" s="14">
        <v>11.292</v>
      </c>
      <c r="P14" s="14" t="b">
        <v>1</v>
      </c>
      <c r="Q14" s="14">
        <v>1.7350000000000001</v>
      </c>
      <c r="R14" s="14">
        <v>0.67700000000000005</v>
      </c>
      <c r="S14" s="14"/>
      <c r="T14" s="14">
        <v>8.1110000000000007</v>
      </c>
      <c r="U14" s="14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3">
        <v>7.1</v>
      </c>
      <c r="D15" s="14" t="s">
        <v>28</v>
      </c>
      <c r="E15" s="14" t="b">
        <v>1</v>
      </c>
      <c r="F15" s="14">
        <v>1.821</v>
      </c>
      <c r="G15" s="14">
        <v>50.886000000000003</v>
      </c>
      <c r="H15" s="14">
        <v>0.41399999999999998</v>
      </c>
      <c r="I15" s="14">
        <v>53.121000000000002</v>
      </c>
      <c r="J15" s="14">
        <v>2.1160000000000001</v>
      </c>
      <c r="K15" s="14"/>
      <c r="L15" s="14">
        <v>8009.7929999999997</v>
      </c>
      <c r="M15" s="14" t="b">
        <v>1</v>
      </c>
      <c r="N15" s="14">
        <v>3.1360000000000001</v>
      </c>
      <c r="O15" s="14">
        <v>9309.4580000000005</v>
      </c>
      <c r="P15" s="14" t="b">
        <v>1</v>
      </c>
      <c r="Q15" s="14">
        <v>3.0750000000000002</v>
      </c>
      <c r="R15" s="14">
        <v>0.95199999999999996</v>
      </c>
      <c r="S15" s="14"/>
      <c r="T15" s="14">
        <v>6924.5379999999996</v>
      </c>
      <c r="U15" s="14" t="b">
        <v>1</v>
      </c>
      <c r="V15" s="7"/>
      <c r="W15" s="8"/>
    </row>
    <row r="16" spans="1:23" x14ac:dyDescent="0.3">
      <c r="A16" s="28"/>
      <c r="B16" s="26"/>
      <c r="C16" s="13">
        <v>7.2</v>
      </c>
      <c r="D16" s="14" t="s">
        <v>30</v>
      </c>
      <c r="E16" s="14" t="b">
        <v>0</v>
      </c>
      <c r="F16" s="14">
        <v>1.8580000000000001</v>
      </c>
      <c r="G16" s="14">
        <v>51.250999999999998</v>
      </c>
      <c r="H16" s="14">
        <v>0.72299999999999998</v>
      </c>
      <c r="I16" s="14">
        <v>53.832000000000001</v>
      </c>
      <c r="J16" s="14">
        <v>1.8160000000000001</v>
      </c>
      <c r="K16" s="14"/>
      <c r="L16" s="14">
        <v>16.539000000000001</v>
      </c>
      <c r="M16" s="14" t="b">
        <v>0</v>
      </c>
      <c r="N16" s="14">
        <v>3.6160000000000001</v>
      </c>
      <c r="O16" s="14">
        <v>22.524000000000001</v>
      </c>
      <c r="P16" s="14" t="b">
        <v>0</v>
      </c>
      <c r="Q16" s="14">
        <v>3.21</v>
      </c>
      <c r="R16" s="14">
        <v>1.006</v>
      </c>
      <c r="S16" s="14"/>
      <c r="T16" s="14">
        <v>15.382999999999999</v>
      </c>
      <c r="U16" s="14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3">
        <v>8.1</v>
      </c>
      <c r="D17" s="14" t="s">
        <v>28</v>
      </c>
      <c r="E17" s="14" t="b">
        <v>1</v>
      </c>
      <c r="F17" s="14">
        <v>1.9019999999999999</v>
      </c>
      <c r="G17" s="14">
        <v>32.036000000000001</v>
      </c>
      <c r="H17" s="14">
        <v>0.85099999999999998</v>
      </c>
      <c r="I17" s="14">
        <v>34.789000000000001</v>
      </c>
      <c r="J17" s="14">
        <v>2.2799999999999998</v>
      </c>
      <c r="K17" s="14"/>
      <c r="L17" s="14">
        <v>39.457000000000001</v>
      </c>
      <c r="M17" s="14" t="b">
        <v>1</v>
      </c>
      <c r="N17" s="14">
        <v>3.0249999999999999</v>
      </c>
      <c r="O17" s="14">
        <v>56.03</v>
      </c>
      <c r="P17" s="14" t="b">
        <v>1</v>
      </c>
      <c r="Q17" s="14">
        <v>3.0409999999999999</v>
      </c>
      <c r="R17" s="14">
        <v>1.5109999999999999</v>
      </c>
      <c r="S17" s="14"/>
      <c r="T17" s="14">
        <v>34.22</v>
      </c>
      <c r="U17" s="14" t="b">
        <v>1</v>
      </c>
      <c r="V17" s="7"/>
      <c r="W17" s="8"/>
    </row>
    <row r="18" spans="1:23" x14ac:dyDescent="0.3">
      <c r="A18" s="28"/>
      <c r="B18" s="26"/>
      <c r="C18" s="13">
        <v>8.1999999999999993</v>
      </c>
      <c r="D18" s="14" t="s">
        <v>35</v>
      </c>
      <c r="E18" s="14" t="b">
        <v>1</v>
      </c>
      <c r="F18" s="14">
        <v>1.8220000000000001</v>
      </c>
      <c r="G18" s="14">
        <v>31.728000000000002</v>
      </c>
      <c r="H18" s="14">
        <v>0.91200000000000003</v>
      </c>
      <c r="I18" s="14">
        <v>34.462000000000003</v>
      </c>
      <c r="J18" s="14">
        <v>1.796</v>
      </c>
      <c r="K18" s="14"/>
      <c r="L18" s="14">
        <v>52.487000000000002</v>
      </c>
      <c r="M18" s="14" t="b">
        <v>1</v>
      </c>
      <c r="N18" s="14">
        <v>2.9460000000000002</v>
      </c>
      <c r="O18" s="14">
        <v>57.393000000000001</v>
      </c>
      <c r="P18" s="14" t="b">
        <v>1</v>
      </c>
      <c r="Q18" s="14">
        <v>3.0059999999999998</v>
      </c>
      <c r="R18" s="14">
        <v>1.3360000000000001</v>
      </c>
      <c r="S18" s="14"/>
      <c r="T18" s="14">
        <v>34.354999999999997</v>
      </c>
      <c r="U18" s="14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3">
        <v>9.1</v>
      </c>
      <c r="D19" s="14" t="s">
        <v>28</v>
      </c>
      <c r="E19" s="14" t="b">
        <v>1</v>
      </c>
      <c r="F19" s="14">
        <v>1.69</v>
      </c>
      <c r="G19" s="14">
        <v>29.834</v>
      </c>
      <c r="H19" s="14">
        <v>0.72799999999999998</v>
      </c>
      <c r="I19" s="14">
        <v>32.252000000000002</v>
      </c>
      <c r="J19" s="14">
        <v>3.395</v>
      </c>
      <c r="K19" s="14"/>
      <c r="L19" s="14">
        <v>46.482999999999997</v>
      </c>
      <c r="M19" s="14" t="b">
        <v>1</v>
      </c>
      <c r="N19" s="14">
        <v>4.5949999999999998</v>
      </c>
      <c r="O19" s="14">
        <v>65.494</v>
      </c>
      <c r="P19" s="14" t="b">
        <v>1</v>
      </c>
      <c r="Q19" s="14">
        <v>4.5270000000000001</v>
      </c>
      <c r="R19" s="14">
        <v>1.53</v>
      </c>
      <c r="S19" s="14"/>
      <c r="T19" s="14">
        <v>27.103999999999999</v>
      </c>
      <c r="U19" s="14" t="b">
        <v>1</v>
      </c>
      <c r="V19" s="7"/>
      <c r="W19" s="8"/>
    </row>
    <row r="20" spans="1:23" x14ac:dyDescent="0.3">
      <c r="A20" s="28"/>
      <c r="B20" s="26"/>
      <c r="C20" s="13">
        <v>9.1999999999999993</v>
      </c>
      <c r="D20" s="14" t="s">
        <v>34</v>
      </c>
      <c r="E20" s="14" t="b">
        <v>1</v>
      </c>
      <c r="F20" s="14">
        <v>1.712</v>
      </c>
      <c r="G20" s="14">
        <v>29.457000000000001</v>
      </c>
      <c r="H20" s="14">
        <v>0.68300000000000005</v>
      </c>
      <c r="I20" s="14">
        <v>31.852</v>
      </c>
      <c r="J20" s="14">
        <v>3.0459999999999998</v>
      </c>
      <c r="K20" s="14"/>
      <c r="L20" s="14">
        <v>82.786000000000001</v>
      </c>
      <c r="M20" s="14" t="b">
        <v>1</v>
      </c>
      <c r="N20" s="14">
        <v>4.5910000000000002</v>
      </c>
      <c r="O20" s="14">
        <v>67.667000000000002</v>
      </c>
      <c r="P20" s="14" t="b">
        <v>1</v>
      </c>
      <c r="Q20" s="14">
        <v>4.7210000000000001</v>
      </c>
      <c r="R20" s="14">
        <v>1.9279999999999999</v>
      </c>
      <c r="S20" s="14"/>
      <c r="T20" s="14">
        <v>31.058</v>
      </c>
      <c r="U20" s="14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3">
        <v>10.1</v>
      </c>
      <c r="D21" s="14" t="s">
        <v>28</v>
      </c>
      <c r="E21" s="14" t="b">
        <v>0</v>
      </c>
      <c r="F21" s="14">
        <v>1.5760000000000001</v>
      </c>
      <c r="G21" s="14">
        <v>11.815</v>
      </c>
      <c r="H21" s="14">
        <v>0.22800000000000001</v>
      </c>
      <c r="I21" s="14">
        <v>13.619</v>
      </c>
      <c r="J21" s="14">
        <v>1.403</v>
      </c>
      <c r="K21" s="14"/>
      <c r="L21" s="14">
        <v>11.218</v>
      </c>
      <c r="M21" s="14" t="b">
        <v>0</v>
      </c>
      <c r="N21" s="14">
        <v>1.7</v>
      </c>
      <c r="O21" s="14">
        <v>19.888999999999999</v>
      </c>
      <c r="P21" s="14" t="b">
        <v>0</v>
      </c>
      <c r="Q21" s="14">
        <v>1.8109999999999999</v>
      </c>
      <c r="R21" s="14">
        <v>0.77500000000000002</v>
      </c>
      <c r="S21" s="14"/>
      <c r="T21" s="14">
        <v>10.032999999999999</v>
      </c>
      <c r="U21" s="14" t="b">
        <v>0</v>
      </c>
      <c r="V21" s="7"/>
      <c r="W21" s="8"/>
    </row>
    <row r="22" spans="1:23" x14ac:dyDescent="0.3">
      <c r="A22" s="28"/>
      <c r="B22" s="26"/>
      <c r="C22" s="13">
        <v>10.199999999999999</v>
      </c>
      <c r="D22" s="14" t="s">
        <v>36</v>
      </c>
      <c r="E22" s="14" t="b">
        <v>0</v>
      </c>
      <c r="F22" s="14">
        <v>1.659</v>
      </c>
      <c r="G22" s="14">
        <v>11.938000000000001</v>
      </c>
      <c r="H22" s="14">
        <v>0.41099999999999998</v>
      </c>
      <c r="I22" s="14">
        <v>14.007999999999999</v>
      </c>
      <c r="J22" s="14">
        <v>0.97899999999999998</v>
      </c>
      <c r="K22" s="14"/>
      <c r="L22" s="14">
        <v>7.9610000000000003</v>
      </c>
      <c r="M22" s="14" t="b">
        <v>0</v>
      </c>
      <c r="N22" s="14">
        <v>1.823</v>
      </c>
      <c r="O22" s="14">
        <v>9.0340000000000007</v>
      </c>
      <c r="P22" s="14" t="b">
        <v>0</v>
      </c>
      <c r="Q22" s="14">
        <v>1.8129999999999999</v>
      </c>
      <c r="R22" s="14">
        <v>0.76700000000000002</v>
      </c>
      <c r="S22" s="14"/>
      <c r="T22" s="14">
        <v>7.5579999999999998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541A-6AD8-4F35-873C-D99FD1267E90}">
  <dimension ref="A1:S38"/>
  <sheetViews>
    <sheetView zoomScale="175" zoomScaleNormal="1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9.58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9140625" style="2" customWidth="1"/>
    <col min="15" max="16" width="8.9140625" style="2"/>
    <col min="17" max="17" width="9.58203125" style="2" customWidth="1"/>
    <col min="18" max="18" width="12.4140625" style="2" customWidth="1"/>
    <col min="19" max="19" width="18.33203125" style="2" customWidth="1"/>
    <col min="20" max="16384" width="8.9140625" style="2"/>
  </cols>
  <sheetData>
    <row r="1" spans="1:19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6" t="s">
        <v>10</v>
      </c>
      <c r="O1" s="26"/>
      <c r="P1" s="26"/>
      <c r="Q1" s="26"/>
      <c r="R1" s="26" t="s">
        <v>37</v>
      </c>
      <c r="S1" s="26"/>
    </row>
    <row r="2" spans="1:19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20</v>
      </c>
      <c r="O2" s="4" t="s">
        <v>26</v>
      </c>
      <c r="P2" s="12" t="s">
        <v>42</v>
      </c>
      <c r="Q2" s="12" t="s">
        <v>27</v>
      </c>
      <c r="R2" s="12" t="s">
        <v>39</v>
      </c>
      <c r="S2" s="12" t="s">
        <v>38</v>
      </c>
    </row>
    <row r="3" spans="1:19" x14ac:dyDescent="0.3">
      <c r="A3" s="29">
        <v>1</v>
      </c>
      <c r="B3" s="26" t="s">
        <v>0</v>
      </c>
      <c r="C3" s="12">
        <v>1.1000000000000001</v>
      </c>
      <c r="D3" s="11" t="s">
        <v>28</v>
      </c>
      <c r="E3" s="11" t="b">
        <v>1</v>
      </c>
      <c r="F3" s="11">
        <v>1.9330000000000001</v>
      </c>
      <c r="G3" s="11">
        <v>166.98400000000001</v>
      </c>
      <c r="H3" s="11">
        <v>0.58899999999999997</v>
      </c>
      <c r="I3" s="11">
        <f>F3+G3+H3</f>
        <v>169.506</v>
      </c>
      <c r="J3" s="11">
        <v>2.3380000000000001</v>
      </c>
      <c r="K3" s="11"/>
      <c r="L3" s="11"/>
      <c r="M3" s="11" t="b">
        <v>1</v>
      </c>
      <c r="N3" s="11">
        <v>4.1369999999999996</v>
      </c>
      <c r="O3" s="11">
        <v>1.5640000000000001</v>
      </c>
      <c r="P3" s="11" t="b">
        <v>1</v>
      </c>
      <c r="Q3" s="11">
        <f t="shared" ref="Q3:Q34" si="0">N3+O3</f>
        <v>5.7009999999999996</v>
      </c>
      <c r="R3" s="7">
        <f t="shared" ref="R3:R34" si="1">M3/Q3</f>
        <v>0.17540782318891424</v>
      </c>
      <c r="S3" s="8">
        <f t="shared" ref="S3:S34" si="2">((H3+J3)-O3)/(H3+J3)</f>
        <v>0.46566450290399725</v>
      </c>
    </row>
    <row r="4" spans="1:19" x14ac:dyDescent="0.3">
      <c r="A4" s="29"/>
      <c r="B4" s="26"/>
      <c r="C4" s="12">
        <v>1.2</v>
      </c>
      <c r="D4" s="11" t="s">
        <v>29</v>
      </c>
      <c r="E4" s="11" t="b">
        <v>0</v>
      </c>
      <c r="F4" s="11">
        <v>1.9339999999999999</v>
      </c>
      <c r="G4" s="11">
        <v>166.70599999999999</v>
      </c>
      <c r="H4" s="11">
        <v>0.81599999999999995</v>
      </c>
      <c r="I4" s="11">
        <f t="shared" ref="I4:I34" si="3">F4+G4+H4</f>
        <v>169.45599999999999</v>
      </c>
      <c r="J4" s="11">
        <v>2.129</v>
      </c>
      <c r="K4" s="11"/>
      <c r="L4" s="11"/>
      <c r="M4" s="11" t="b">
        <v>0</v>
      </c>
      <c r="N4" s="11">
        <v>4.2220000000000004</v>
      </c>
      <c r="O4" s="11">
        <v>1.4390000000000001</v>
      </c>
      <c r="P4" s="11" t="b">
        <v>0</v>
      </c>
      <c r="Q4" s="11">
        <f t="shared" si="0"/>
        <v>5.6610000000000005</v>
      </c>
      <c r="R4" s="7">
        <f t="shared" si="1"/>
        <v>0</v>
      </c>
      <c r="S4" s="8">
        <f t="shared" si="2"/>
        <v>0.51137521222410864</v>
      </c>
    </row>
    <row r="5" spans="1:19" x14ac:dyDescent="0.3">
      <c r="A5" s="29">
        <v>2</v>
      </c>
      <c r="B5" s="26" t="s">
        <v>11</v>
      </c>
      <c r="C5" s="12">
        <v>2.1</v>
      </c>
      <c r="D5" s="11" t="s">
        <v>28</v>
      </c>
      <c r="E5" s="11" t="b">
        <v>1</v>
      </c>
      <c r="F5" s="11">
        <v>2.1709999999999998</v>
      </c>
      <c r="G5" s="11">
        <v>317.62599999999998</v>
      </c>
      <c r="H5" s="11">
        <v>0.71899999999999997</v>
      </c>
      <c r="I5" s="11">
        <f t="shared" si="3"/>
        <v>320.51599999999996</v>
      </c>
      <c r="J5" s="11">
        <v>2.5369999999999999</v>
      </c>
      <c r="K5" s="11"/>
      <c r="L5" s="11"/>
      <c r="M5" s="11" t="b">
        <v>1</v>
      </c>
      <c r="N5" s="11">
        <v>5.1760000000000002</v>
      </c>
      <c r="O5" s="11">
        <v>2.036</v>
      </c>
      <c r="P5" s="11" t="b">
        <v>1</v>
      </c>
      <c r="Q5" s="11">
        <f t="shared" si="0"/>
        <v>7.2119999999999997</v>
      </c>
      <c r="R5" s="7">
        <f t="shared" si="1"/>
        <v>0.13865779256794233</v>
      </c>
      <c r="S5" s="8">
        <f t="shared" si="2"/>
        <v>0.37469287469287466</v>
      </c>
    </row>
    <row r="6" spans="1:19" x14ac:dyDescent="0.3">
      <c r="A6" s="29"/>
      <c r="B6" s="26"/>
      <c r="C6" s="12">
        <v>2.2000000000000002</v>
      </c>
      <c r="D6" s="11" t="s">
        <v>31</v>
      </c>
      <c r="E6" s="11" t="b">
        <v>0</v>
      </c>
      <c r="F6" s="11">
        <v>1.8740000000000001</v>
      </c>
      <c r="G6" s="11">
        <v>314.06400000000002</v>
      </c>
      <c r="H6" s="11">
        <v>0.85599999999999998</v>
      </c>
      <c r="I6" s="11">
        <f t="shared" si="3"/>
        <v>316.79400000000004</v>
      </c>
      <c r="J6" s="11">
        <v>1.9239999999999999</v>
      </c>
      <c r="K6" s="11"/>
      <c r="L6" s="11"/>
      <c r="M6" s="11" t="b">
        <v>0</v>
      </c>
      <c r="N6" s="11">
        <v>5.3460000000000001</v>
      </c>
      <c r="O6" s="11">
        <v>2.0299999999999998</v>
      </c>
      <c r="P6" s="11" t="b">
        <v>0</v>
      </c>
      <c r="Q6" s="11">
        <f t="shared" si="0"/>
        <v>7.3759999999999994</v>
      </c>
      <c r="R6" s="7">
        <f t="shared" si="1"/>
        <v>0</v>
      </c>
      <c r="S6" s="8">
        <f t="shared" si="2"/>
        <v>0.26978417266187055</v>
      </c>
    </row>
    <row r="7" spans="1:19" x14ac:dyDescent="0.3">
      <c r="A7" s="29">
        <v>3</v>
      </c>
      <c r="B7" s="26" t="s">
        <v>1</v>
      </c>
      <c r="C7" s="12">
        <v>3.1</v>
      </c>
      <c r="D7" s="11" t="s">
        <v>28</v>
      </c>
      <c r="E7" s="11" t="b">
        <v>1</v>
      </c>
      <c r="F7" s="11">
        <v>1.4710000000000001</v>
      </c>
      <c r="G7" s="11">
        <v>64.385999999999996</v>
      </c>
      <c r="H7" s="11">
        <v>0.42599999999999999</v>
      </c>
      <c r="I7" s="11">
        <f t="shared" si="3"/>
        <v>66.283000000000001</v>
      </c>
      <c r="J7" s="11">
        <v>1.968</v>
      </c>
      <c r="K7" s="11"/>
      <c r="L7" s="11"/>
      <c r="M7" s="11" t="b">
        <v>1</v>
      </c>
      <c r="N7" s="11">
        <v>3.1320000000000001</v>
      </c>
      <c r="O7" s="11">
        <v>1.2490000000000001</v>
      </c>
      <c r="P7" s="11" t="b">
        <v>1</v>
      </c>
      <c r="Q7" s="11">
        <f t="shared" si="0"/>
        <v>4.3810000000000002</v>
      </c>
      <c r="R7" s="7">
        <f t="shared" si="1"/>
        <v>0.2282583884957772</v>
      </c>
      <c r="S7" s="8">
        <f t="shared" si="2"/>
        <v>0.47827903091060986</v>
      </c>
    </row>
    <row r="8" spans="1:19" x14ac:dyDescent="0.3">
      <c r="A8" s="29"/>
      <c r="B8" s="26"/>
      <c r="C8" s="12">
        <v>3.2</v>
      </c>
      <c r="D8" s="11" t="s">
        <v>30</v>
      </c>
      <c r="E8" s="11" t="b">
        <v>1</v>
      </c>
      <c r="F8" s="11">
        <v>1.494</v>
      </c>
      <c r="G8" s="11">
        <v>64.861999999999995</v>
      </c>
      <c r="H8" s="11">
        <v>0.59699999999999998</v>
      </c>
      <c r="I8" s="11">
        <f t="shared" si="3"/>
        <v>66.952999999999989</v>
      </c>
      <c r="J8" s="11">
        <v>1.4410000000000001</v>
      </c>
      <c r="K8" s="11"/>
      <c r="L8" s="11"/>
      <c r="M8" s="11" t="b">
        <v>1</v>
      </c>
      <c r="N8" s="11">
        <v>3.09</v>
      </c>
      <c r="O8" s="11">
        <v>1.073</v>
      </c>
      <c r="P8" s="11" t="b">
        <v>1</v>
      </c>
      <c r="Q8" s="11">
        <f t="shared" si="0"/>
        <v>4.1630000000000003</v>
      </c>
      <c r="R8" s="7">
        <f t="shared" si="1"/>
        <v>0.24021138601969733</v>
      </c>
      <c r="S8" s="8">
        <f t="shared" si="2"/>
        <v>0.47350343473994122</v>
      </c>
    </row>
    <row r="9" spans="1:19" x14ac:dyDescent="0.3">
      <c r="A9" s="29">
        <v>4</v>
      </c>
      <c r="B9" s="26" t="s">
        <v>12</v>
      </c>
      <c r="C9" s="12">
        <v>4.0999999999999996</v>
      </c>
      <c r="D9" s="11" t="s">
        <v>28</v>
      </c>
      <c r="E9" s="11" t="b">
        <v>1</v>
      </c>
      <c r="F9" s="11">
        <v>1.7450000000000001</v>
      </c>
      <c r="G9" s="11">
        <v>39.555999999999997</v>
      </c>
      <c r="H9" s="11">
        <v>0.54800000000000004</v>
      </c>
      <c r="I9" s="11">
        <f t="shared" si="3"/>
        <v>41.848999999999997</v>
      </c>
      <c r="J9" s="11">
        <v>2.1259999999999999</v>
      </c>
      <c r="K9" s="11"/>
      <c r="L9" s="11"/>
      <c r="M9" s="11" t="b">
        <v>1</v>
      </c>
      <c r="N9" s="11">
        <v>2.84</v>
      </c>
      <c r="O9" s="11">
        <v>1.5669999999999999</v>
      </c>
      <c r="P9" s="11" t="b">
        <v>1</v>
      </c>
      <c r="Q9" s="11">
        <f t="shared" si="0"/>
        <v>4.407</v>
      </c>
      <c r="R9" s="7">
        <f t="shared" si="1"/>
        <v>0.2269117313365101</v>
      </c>
      <c r="S9" s="8">
        <f t="shared" si="2"/>
        <v>0.41398653702318622</v>
      </c>
    </row>
    <row r="10" spans="1:19" x14ac:dyDescent="0.3">
      <c r="A10" s="29"/>
      <c r="B10" s="26"/>
      <c r="C10" s="12">
        <v>4.2</v>
      </c>
      <c r="D10" s="11" t="s">
        <v>30</v>
      </c>
      <c r="E10" s="11" t="b">
        <v>1</v>
      </c>
      <c r="F10" s="11">
        <v>1.7070000000000001</v>
      </c>
      <c r="G10" s="11">
        <v>40.14</v>
      </c>
      <c r="H10" s="11">
        <v>0.58899999999999997</v>
      </c>
      <c r="I10" s="11">
        <f t="shared" si="3"/>
        <v>42.436</v>
      </c>
      <c r="J10" s="11">
        <v>1.47</v>
      </c>
      <c r="K10" s="11"/>
      <c r="L10" s="11"/>
      <c r="M10" s="11" t="b">
        <v>1</v>
      </c>
      <c r="N10" s="11">
        <v>2.9279999999999999</v>
      </c>
      <c r="O10" s="11">
        <v>1.0509999999999999</v>
      </c>
      <c r="P10" s="11" t="b">
        <v>1</v>
      </c>
      <c r="Q10" s="11">
        <f t="shared" si="0"/>
        <v>3.9790000000000001</v>
      </c>
      <c r="R10" s="7">
        <f t="shared" si="1"/>
        <v>0.25131942699170645</v>
      </c>
      <c r="S10" s="8">
        <f t="shared" si="2"/>
        <v>0.48955803788246727</v>
      </c>
    </row>
    <row r="11" spans="1:19" ht="13.75" customHeight="1" x14ac:dyDescent="0.3">
      <c r="A11" s="29">
        <v>5</v>
      </c>
      <c r="B11" s="26" t="s">
        <v>2</v>
      </c>
      <c r="C11" s="12">
        <v>5.0999999999999996</v>
      </c>
      <c r="D11" s="11" t="s">
        <v>28</v>
      </c>
      <c r="E11" s="11" t="b">
        <v>1</v>
      </c>
      <c r="F11" s="11">
        <v>1.762</v>
      </c>
      <c r="G11" s="11">
        <v>457.084</v>
      </c>
      <c r="H11" s="11">
        <v>1.089</v>
      </c>
      <c r="I11" s="11">
        <f t="shared" si="3"/>
        <v>459.935</v>
      </c>
      <c r="J11" s="11">
        <v>2.762</v>
      </c>
      <c r="K11" s="11"/>
      <c r="L11" s="11"/>
      <c r="M11" s="11" t="b">
        <v>1</v>
      </c>
      <c r="N11" s="11">
        <v>4.2510000000000003</v>
      </c>
      <c r="O11" s="11">
        <v>1.466</v>
      </c>
      <c r="P11" s="11" t="b">
        <v>1</v>
      </c>
      <c r="Q11" s="11">
        <f t="shared" si="0"/>
        <v>5.7170000000000005</v>
      </c>
      <c r="R11" s="7">
        <f t="shared" si="1"/>
        <v>0.17491691446562882</v>
      </c>
      <c r="S11" s="8">
        <f t="shared" si="2"/>
        <v>0.61931965723188775</v>
      </c>
    </row>
    <row r="12" spans="1:19" x14ac:dyDescent="0.3">
      <c r="A12" s="29"/>
      <c r="B12" s="26"/>
      <c r="C12" s="12">
        <v>5.2</v>
      </c>
      <c r="D12" s="11" t="s">
        <v>30</v>
      </c>
      <c r="E12" s="11" t="b">
        <v>0</v>
      </c>
      <c r="F12" s="11">
        <v>1.7809999999999999</v>
      </c>
      <c r="G12" s="11">
        <v>452.32299999999998</v>
      </c>
      <c r="H12" s="11">
        <v>1.1299999999999999</v>
      </c>
      <c r="I12" s="11">
        <f t="shared" si="3"/>
        <v>455.23399999999998</v>
      </c>
      <c r="J12" s="11">
        <v>2.012</v>
      </c>
      <c r="K12" s="11"/>
      <c r="L12" s="11"/>
      <c r="M12" s="11" t="b">
        <v>0</v>
      </c>
      <c r="N12" s="11">
        <v>4.5060000000000002</v>
      </c>
      <c r="O12" s="11">
        <v>1.4059999999999999</v>
      </c>
      <c r="P12" s="11" t="b">
        <v>0</v>
      </c>
      <c r="Q12" s="11">
        <f t="shared" si="0"/>
        <v>5.9119999999999999</v>
      </c>
      <c r="R12" s="7">
        <f t="shared" si="1"/>
        <v>0</v>
      </c>
      <c r="S12" s="8">
        <f t="shared" si="2"/>
        <v>0.55251432208784212</v>
      </c>
    </row>
    <row r="13" spans="1:19" x14ac:dyDescent="0.3">
      <c r="A13" s="29">
        <v>6</v>
      </c>
      <c r="B13" s="26" t="s">
        <v>13</v>
      </c>
      <c r="C13" s="12">
        <v>6.1</v>
      </c>
      <c r="D13" s="11" t="s">
        <v>28</v>
      </c>
      <c r="E13" s="11" t="b">
        <v>1</v>
      </c>
      <c r="F13" s="11">
        <v>1.754</v>
      </c>
      <c r="G13" s="11">
        <v>70.953999999999994</v>
      </c>
      <c r="H13" s="11">
        <v>0.65900000000000003</v>
      </c>
      <c r="I13" s="11">
        <f t="shared" si="3"/>
        <v>73.367000000000004</v>
      </c>
      <c r="J13" s="11">
        <v>2.0710000000000002</v>
      </c>
      <c r="K13" s="11"/>
      <c r="L13" s="11"/>
      <c r="M13" s="11" t="b">
        <v>1</v>
      </c>
      <c r="N13" s="11">
        <v>2.7829999999999999</v>
      </c>
      <c r="O13" s="11">
        <v>1.2629999999999999</v>
      </c>
      <c r="P13" s="11" t="b">
        <v>1</v>
      </c>
      <c r="Q13" s="11">
        <f t="shared" si="0"/>
        <v>4.0459999999999994</v>
      </c>
      <c r="R13" s="7">
        <f t="shared" si="1"/>
        <v>0.24715768660405343</v>
      </c>
      <c r="S13" s="8">
        <f t="shared" si="2"/>
        <v>0.53736263736263745</v>
      </c>
    </row>
    <row r="14" spans="1:19" x14ac:dyDescent="0.3">
      <c r="A14" s="29"/>
      <c r="B14" s="26"/>
      <c r="C14" s="12">
        <v>6.2</v>
      </c>
      <c r="D14" s="11" t="s">
        <v>30</v>
      </c>
      <c r="E14" s="11" t="b">
        <v>0</v>
      </c>
      <c r="F14" s="11">
        <v>1.639</v>
      </c>
      <c r="G14" s="11">
        <v>71.555999999999997</v>
      </c>
      <c r="H14" s="11">
        <v>0.97</v>
      </c>
      <c r="I14" s="11">
        <f t="shared" si="3"/>
        <v>74.164999999999992</v>
      </c>
      <c r="J14" s="11">
        <v>1.7889999999999999</v>
      </c>
      <c r="K14" s="11"/>
      <c r="L14" s="11"/>
      <c r="M14" s="11" t="b">
        <v>0</v>
      </c>
      <c r="N14" s="11">
        <v>2.742</v>
      </c>
      <c r="O14" s="11">
        <v>1.0129999999999999</v>
      </c>
      <c r="P14" s="11" t="b">
        <v>0</v>
      </c>
      <c r="Q14" s="11">
        <f t="shared" si="0"/>
        <v>3.7549999999999999</v>
      </c>
      <c r="R14" s="7">
        <f t="shared" si="1"/>
        <v>0</v>
      </c>
      <c r="S14" s="8">
        <f t="shared" si="2"/>
        <v>0.63283798477709319</v>
      </c>
    </row>
    <row r="15" spans="1:19" x14ac:dyDescent="0.3">
      <c r="A15" s="29">
        <v>7</v>
      </c>
      <c r="B15" s="26" t="s">
        <v>14</v>
      </c>
      <c r="C15" s="12">
        <v>7.1</v>
      </c>
      <c r="D15" s="11" t="s">
        <v>28</v>
      </c>
      <c r="E15" s="11" t="b">
        <v>1</v>
      </c>
      <c r="F15" s="11">
        <v>1.2549999999999999</v>
      </c>
      <c r="G15" s="11">
        <v>40.502000000000002</v>
      </c>
      <c r="H15" s="11">
        <v>0.25600000000000001</v>
      </c>
      <c r="I15" s="11">
        <f t="shared" si="3"/>
        <v>42.013000000000005</v>
      </c>
      <c r="J15" s="11">
        <v>1.6160000000000001</v>
      </c>
      <c r="K15" s="11"/>
      <c r="L15" s="11"/>
      <c r="M15" s="11" t="b">
        <v>1</v>
      </c>
      <c r="N15" s="11">
        <v>2.617</v>
      </c>
      <c r="O15" s="11">
        <v>1.0349999999999999</v>
      </c>
      <c r="P15" s="11" t="b">
        <v>1</v>
      </c>
      <c r="Q15" s="11">
        <f t="shared" si="0"/>
        <v>3.6520000000000001</v>
      </c>
      <c r="R15" s="7">
        <f t="shared" si="1"/>
        <v>0.2738225629791895</v>
      </c>
      <c r="S15" s="8">
        <f t="shared" si="2"/>
        <v>0.44711538461538469</v>
      </c>
    </row>
    <row r="16" spans="1:19" x14ac:dyDescent="0.3">
      <c r="A16" s="29"/>
      <c r="B16" s="26"/>
      <c r="C16" s="12">
        <v>7.2</v>
      </c>
      <c r="D16" s="11" t="s">
        <v>30</v>
      </c>
      <c r="E16" s="11" t="b">
        <v>1</v>
      </c>
      <c r="F16" s="11">
        <v>1.256</v>
      </c>
      <c r="G16" s="11">
        <v>40.243000000000002</v>
      </c>
      <c r="H16" s="11">
        <v>0.36299999999999999</v>
      </c>
      <c r="I16" s="11">
        <f t="shared" si="3"/>
        <v>41.862000000000002</v>
      </c>
      <c r="J16" s="11">
        <v>1.194</v>
      </c>
      <c r="K16" s="11"/>
      <c r="L16" s="11"/>
      <c r="M16" s="11" t="b">
        <v>1</v>
      </c>
      <c r="N16" s="11">
        <v>2.4740000000000002</v>
      </c>
      <c r="O16" s="11">
        <v>0.82399999999999995</v>
      </c>
      <c r="P16" s="11" t="b">
        <v>1</v>
      </c>
      <c r="Q16" s="11">
        <f t="shared" si="0"/>
        <v>3.298</v>
      </c>
      <c r="R16" s="7">
        <f t="shared" si="1"/>
        <v>0.30321406913280774</v>
      </c>
      <c r="S16" s="8">
        <f t="shared" si="2"/>
        <v>0.47077713551701994</v>
      </c>
    </row>
    <row r="17" spans="1:19" x14ac:dyDescent="0.3">
      <c r="A17" s="29">
        <v>8</v>
      </c>
      <c r="B17" s="26" t="s">
        <v>15</v>
      </c>
      <c r="C17" s="12">
        <v>8.1</v>
      </c>
      <c r="D17" s="11" t="s">
        <v>28</v>
      </c>
      <c r="E17" s="11" t="b">
        <v>1</v>
      </c>
      <c r="F17" s="11">
        <v>1.3280000000000001</v>
      </c>
      <c r="G17" s="11">
        <v>10.689</v>
      </c>
      <c r="H17" s="11">
        <v>0.20599999999999999</v>
      </c>
      <c r="I17" s="11">
        <f t="shared" si="3"/>
        <v>12.222999999999999</v>
      </c>
      <c r="J17" s="11">
        <v>1.397</v>
      </c>
      <c r="K17" s="11"/>
      <c r="L17" s="11"/>
      <c r="M17" s="11" t="b">
        <v>1</v>
      </c>
      <c r="N17" s="11">
        <v>1.6379999999999999</v>
      </c>
      <c r="O17" s="11">
        <v>0.70499999999999996</v>
      </c>
      <c r="P17" s="11" t="b">
        <v>1</v>
      </c>
      <c r="Q17" s="11">
        <f t="shared" si="0"/>
        <v>2.343</v>
      </c>
      <c r="R17" s="7">
        <f t="shared" si="1"/>
        <v>0.42680324370465217</v>
      </c>
      <c r="S17" s="8">
        <f t="shared" si="2"/>
        <v>0.56019962570180915</v>
      </c>
    </row>
    <row r="18" spans="1:19" x14ac:dyDescent="0.3">
      <c r="A18" s="29"/>
      <c r="B18" s="26"/>
      <c r="C18" s="12">
        <v>8.1999999999999993</v>
      </c>
      <c r="D18" s="11" t="s">
        <v>30</v>
      </c>
      <c r="E18" s="11" t="b">
        <v>1</v>
      </c>
      <c r="F18" s="11">
        <v>1.282</v>
      </c>
      <c r="G18" s="11">
        <v>10.602</v>
      </c>
      <c r="H18" s="11">
        <v>0.317</v>
      </c>
      <c r="I18" s="11">
        <f t="shared" si="3"/>
        <v>12.201000000000001</v>
      </c>
      <c r="J18" s="11">
        <v>1.093</v>
      </c>
      <c r="K18" s="11"/>
      <c r="L18" s="11"/>
      <c r="M18" s="11" t="b">
        <v>1</v>
      </c>
      <c r="N18" s="11">
        <v>1.6859999999999999</v>
      </c>
      <c r="O18" s="11">
        <v>0.498</v>
      </c>
      <c r="P18" s="11" t="b">
        <v>1</v>
      </c>
      <c r="Q18" s="11">
        <f t="shared" si="0"/>
        <v>2.1840000000000002</v>
      </c>
      <c r="R18" s="7">
        <f t="shared" si="1"/>
        <v>0.45787545787545786</v>
      </c>
      <c r="S18" s="8">
        <f t="shared" si="2"/>
        <v>0.64680851063829781</v>
      </c>
    </row>
    <row r="19" spans="1:19" x14ac:dyDescent="0.3">
      <c r="A19" s="29">
        <v>9</v>
      </c>
      <c r="B19" s="26" t="s">
        <v>5</v>
      </c>
      <c r="C19" s="12">
        <v>9.1</v>
      </c>
      <c r="D19" s="11" t="s">
        <v>28</v>
      </c>
      <c r="E19" s="11" t="b">
        <v>1</v>
      </c>
      <c r="F19" s="11">
        <v>1.847</v>
      </c>
      <c r="G19" s="11">
        <v>51.737000000000002</v>
      </c>
      <c r="H19" s="11">
        <v>0.42699999999999999</v>
      </c>
      <c r="I19" s="11">
        <f t="shared" si="3"/>
        <v>54.011000000000003</v>
      </c>
      <c r="J19" s="11">
        <v>2.0249999999999999</v>
      </c>
      <c r="K19" s="11"/>
      <c r="L19" s="11"/>
      <c r="M19" s="11" t="b">
        <v>1</v>
      </c>
      <c r="N19" s="11">
        <v>3.0390000000000001</v>
      </c>
      <c r="O19" s="11">
        <v>0.95099999999999996</v>
      </c>
      <c r="P19" s="11" t="b">
        <v>1</v>
      </c>
      <c r="Q19" s="11">
        <f t="shared" si="0"/>
        <v>3.99</v>
      </c>
      <c r="R19" s="7">
        <f t="shared" si="1"/>
        <v>0.25062656641604009</v>
      </c>
      <c r="S19" s="8">
        <f t="shared" si="2"/>
        <v>0.61215334420880907</v>
      </c>
    </row>
    <row r="20" spans="1:19" x14ac:dyDescent="0.3">
      <c r="A20" s="29"/>
      <c r="B20" s="26"/>
      <c r="C20" s="12">
        <v>9.1999999999999993</v>
      </c>
      <c r="D20" s="11" t="s">
        <v>30</v>
      </c>
      <c r="E20" s="11" t="b">
        <v>0</v>
      </c>
      <c r="F20" s="11">
        <v>1.956</v>
      </c>
      <c r="G20" s="11">
        <v>51.454000000000001</v>
      </c>
      <c r="H20" s="11">
        <v>0.753</v>
      </c>
      <c r="I20" s="11">
        <f t="shared" si="3"/>
        <v>54.163000000000004</v>
      </c>
      <c r="J20" s="11">
        <v>1.7549999999999999</v>
      </c>
      <c r="K20" s="11"/>
      <c r="L20" s="11"/>
      <c r="M20" s="11" t="b">
        <v>0</v>
      </c>
      <c r="N20" s="11">
        <v>2.903</v>
      </c>
      <c r="O20" s="11">
        <v>1.083</v>
      </c>
      <c r="P20" s="11" t="b">
        <v>0</v>
      </c>
      <c r="Q20" s="11">
        <f t="shared" si="0"/>
        <v>3.9859999999999998</v>
      </c>
      <c r="R20" s="7">
        <f t="shared" si="1"/>
        <v>0</v>
      </c>
      <c r="S20" s="8">
        <f t="shared" si="2"/>
        <v>0.56818181818181823</v>
      </c>
    </row>
    <row r="21" spans="1:19" x14ac:dyDescent="0.3">
      <c r="A21" s="29">
        <v>10</v>
      </c>
      <c r="B21" s="26" t="s">
        <v>16</v>
      </c>
      <c r="C21" s="12">
        <v>10.1</v>
      </c>
      <c r="D21" s="11" t="s">
        <v>28</v>
      </c>
      <c r="E21" s="11" t="b">
        <v>0</v>
      </c>
      <c r="F21" s="11">
        <v>1.8140000000000001</v>
      </c>
      <c r="G21" s="11">
        <v>50.237000000000002</v>
      </c>
      <c r="H21" s="11">
        <v>0.51200000000000001</v>
      </c>
      <c r="I21" s="11">
        <f t="shared" si="3"/>
        <v>52.563000000000002</v>
      </c>
      <c r="J21" s="11">
        <v>1.869</v>
      </c>
      <c r="K21" s="11"/>
      <c r="L21" s="11"/>
      <c r="M21" s="11" t="b">
        <v>0</v>
      </c>
      <c r="N21" s="11">
        <v>3.202</v>
      </c>
      <c r="O21" s="11">
        <v>0.92500000000000004</v>
      </c>
      <c r="P21" s="11" t="b">
        <v>0</v>
      </c>
      <c r="Q21" s="11">
        <f t="shared" si="0"/>
        <v>4.1269999999999998</v>
      </c>
      <c r="R21" s="7">
        <f t="shared" si="1"/>
        <v>0</v>
      </c>
      <c r="S21" s="8">
        <f t="shared" si="2"/>
        <v>0.61150776984460309</v>
      </c>
    </row>
    <row r="22" spans="1:19" x14ac:dyDescent="0.3">
      <c r="A22" s="29"/>
      <c r="B22" s="26"/>
      <c r="C22" s="12">
        <v>10.199999999999999</v>
      </c>
      <c r="D22" s="11" t="s">
        <v>30</v>
      </c>
      <c r="E22" s="11" t="b">
        <v>0</v>
      </c>
      <c r="F22" s="11">
        <v>1.8240000000000001</v>
      </c>
      <c r="G22" s="11">
        <v>50.585000000000001</v>
      </c>
      <c r="H22" s="11">
        <v>0.90400000000000003</v>
      </c>
      <c r="I22" s="11">
        <f t="shared" si="3"/>
        <v>53.313000000000002</v>
      </c>
      <c r="J22" s="11">
        <v>1.595</v>
      </c>
      <c r="K22" s="11"/>
      <c r="L22" s="11"/>
      <c r="M22" s="11" t="b">
        <v>0</v>
      </c>
      <c r="N22" s="11">
        <v>3.2490000000000001</v>
      </c>
      <c r="O22" s="11">
        <v>1.091</v>
      </c>
      <c r="P22" s="11" t="b">
        <v>0</v>
      </c>
      <c r="Q22" s="11">
        <f t="shared" si="0"/>
        <v>4.34</v>
      </c>
      <c r="R22" s="7">
        <f t="shared" si="1"/>
        <v>0</v>
      </c>
      <c r="S22" s="8">
        <f t="shared" si="2"/>
        <v>0.56342537014805927</v>
      </c>
    </row>
    <row r="23" spans="1:19" x14ac:dyDescent="0.3">
      <c r="A23" s="29">
        <v>11</v>
      </c>
      <c r="B23" s="26" t="s">
        <v>8</v>
      </c>
      <c r="C23" s="12">
        <v>11.1</v>
      </c>
      <c r="D23" s="11" t="s">
        <v>28</v>
      </c>
      <c r="E23" s="11" t="b">
        <v>0</v>
      </c>
      <c r="F23" s="11">
        <v>1.2549999999999999</v>
      </c>
      <c r="G23" s="11">
        <v>17.542000000000002</v>
      </c>
      <c r="H23" s="11">
        <v>0.30499999999999999</v>
      </c>
      <c r="I23" s="11">
        <f t="shared" si="3"/>
        <v>19.102</v>
      </c>
      <c r="J23" s="11">
        <v>1.7649999999999999</v>
      </c>
      <c r="K23" s="11"/>
      <c r="L23" s="11"/>
      <c r="M23" s="11" t="b">
        <v>0</v>
      </c>
      <c r="N23" s="11">
        <v>2.0880000000000001</v>
      </c>
      <c r="O23" s="11">
        <v>0.67800000000000005</v>
      </c>
      <c r="P23" s="11" t="b">
        <v>0</v>
      </c>
      <c r="Q23" s="11">
        <f t="shared" si="0"/>
        <v>2.766</v>
      </c>
      <c r="R23" s="7">
        <f t="shared" si="1"/>
        <v>0</v>
      </c>
      <c r="S23" s="8">
        <f t="shared" si="2"/>
        <v>0.672463768115942</v>
      </c>
    </row>
    <row r="24" spans="1:19" x14ac:dyDescent="0.3">
      <c r="A24" s="29"/>
      <c r="B24" s="26"/>
      <c r="C24" s="12">
        <v>11.2</v>
      </c>
      <c r="D24" s="11" t="s">
        <v>32</v>
      </c>
      <c r="E24" s="11" t="b">
        <v>0</v>
      </c>
      <c r="F24" s="11">
        <v>1.246</v>
      </c>
      <c r="G24" s="11">
        <v>17.506</v>
      </c>
      <c r="H24" s="11">
        <v>0.36299999999999999</v>
      </c>
      <c r="I24" s="11">
        <f t="shared" si="3"/>
        <v>19.114999999999998</v>
      </c>
      <c r="J24" s="11">
        <v>0.92200000000000004</v>
      </c>
      <c r="K24" s="11"/>
      <c r="L24" s="11"/>
      <c r="M24" s="11" t="b">
        <v>0</v>
      </c>
      <c r="N24" s="11">
        <v>2.21</v>
      </c>
      <c r="O24" s="11">
        <v>0.34399999999999997</v>
      </c>
      <c r="P24" s="11" t="b">
        <v>0</v>
      </c>
      <c r="Q24" s="11">
        <f t="shared" si="0"/>
        <v>2.5539999999999998</v>
      </c>
      <c r="R24" s="7">
        <f t="shared" si="1"/>
        <v>0</v>
      </c>
      <c r="S24" s="8">
        <f t="shared" si="2"/>
        <v>0.73229571984435804</v>
      </c>
    </row>
    <row r="25" spans="1:19" x14ac:dyDescent="0.3">
      <c r="A25" s="29">
        <v>12</v>
      </c>
      <c r="B25" s="26" t="s">
        <v>17</v>
      </c>
      <c r="C25" s="12">
        <v>12.1</v>
      </c>
      <c r="D25" s="11" t="s">
        <v>28</v>
      </c>
      <c r="E25" s="11" t="b">
        <v>1</v>
      </c>
      <c r="F25" s="11">
        <v>1.3420000000000001</v>
      </c>
      <c r="G25" s="11">
        <v>17.646000000000001</v>
      </c>
      <c r="H25" s="11">
        <v>0.3</v>
      </c>
      <c r="I25" s="11">
        <f t="shared" si="3"/>
        <v>19.288</v>
      </c>
      <c r="J25" s="11">
        <v>1.5369999999999999</v>
      </c>
      <c r="K25" s="11"/>
      <c r="L25" s="11"/>
      <c r="M25" s="11" t="b">
        <v>1</v>
      </c>
      <c r="N25" s="11">
        <v>2.1440000000000001</v>
      </c>
      <c r="O25" s="11">
        <v>0.68300000000000005</v>
      </c>
      <c r="P25" s="11" t="b">
        <v>1</v>
      </c>
      <c r="Q25" s="11">
        <f t="shared" si="0"/>
        <v>2.827</v>
      </c>
      <c r="R25" s="7">
        <f t="shared" si="1"/>
        <v>0.35373187124159888</v>
      </c>
      <c r="S25" s="8">
        <f t="shared" si="2"/>
        <v>0.62819814915623295</v>
      </c>
    </row>
    <row r="26" spans="1:19" x14ac:dyDescent="0.3">
      <c r="A26" s="29"/>
      <c r="B26" s="26"/>
      <c r="C26" s="12">
        <v>13.2</v>
      </c>
      <c r="D26" s="11" t="s">
        <v>32</v>
      </c>
      <c r="E26" s="11" t="b">
        <v>0</v>
      </c>
      <c r="F26" s="11">
        <v>1.325</v>
      </c>
      <c r="G26" s="11">
        <v>17.478999999999999</v>
      </c>
      <c r="H26" s="11">
        <v>0.33900000000000002</v>
      </c>
      <c r="I26" s="11">
        <f t="shared" si="3"/>
        <v>19.142999999999997</v>
      </c>
      <c r="J26" s="11">
        <v>0.99299999999999999</v>
      </c>
      <c r="K26" s="11"/>
      <c r="L26" s="11"/>
      <c r="M26" s="11" t="b">
        <v>0</v>
      </c>
      <c r="N26" s="11">
        <v>2.0960000000000001</v>
      </c>
      <c r="O26" s="11">
        <v>0.38500000000000001</v>
      </c>
      <c r="P26" s="11" t="b">
        <v>0</v>
      </c>
      <c r="Q26" s="11">
        <f t="shared" si="0"/>
        <v>2.4809999999999999</v>
      </c>
      <c r="R26" s="7">
        <f t="shared" si="1"/>
        <v>0</v>
      </c>
      <c r="S26" s="8">
        <f t="shared" si="2"/>
        <v>0.71096096096096095</v>
      </c>
    </row>
    <row r="27" spans="1:19" x14ac:dyDescent="0.3">
      <c r="A27" s="29">
        <v>13</v>
      </c>
      <c r="B27" s="26" t="s">
        <v>4</v>
      </c>
      <c r="C27" s="12">
        <v>13.1</v>
      </c>
      <c r="D27" s="11" t="s">
        <v>28</v>
      </c>
      <c r="E27" s="11" t="b">
        <v>0</v>
      </c>
      <c r="F27" s="11">
        <v>1.6</v>
      </c>
      <c r="G27" s="11">
        <v>12.959</v>
      </c>
      <c r="H27" s="11">
        <v>0.248</v>
      </c>
      <c r="I27" s="11">
        <f t="shared" si="3"/>
        <v>14.806999999999999</v>
      </c>
      <c r="J27" s="11">
        <v>1.3560000000000001</v>
      </c>
      <c r="K27" s="11"/>
      <c r="L27" s="11"/>
      <c r="M27" s="11" t="b">
        <v>0</v>
      </c>
      <c r="N27" s="11">
        <v>1.9279999999999999</v>
      </c>
      <c r="O27" s="11">
        <v>0.70299999999999996</v>
      </c>
      <c r="P27" s="11" t="b">
        <v>0</v>
      </c>
      <c r="Q27" s="11">
        <f t="shared" si="0"/>
        <v>2.6309999999999998</v>
      </c>
      <c r="R27" s="7">
        <f t="shared" si="1"/>
        <v>0</v>
      </c>
      <c r="S27" s="8">
        <f t="shared" si="2"/>
        <v>0.5617206982543641</v>
      </c>
    </row>
    <row r="28" spans="1:19" x14ac:dyDescent="0.3">
      <c r="A28" s="29"/>
      <c r="B28" s="26"/>
      <c r="C28" s="12">
        <v>13.2</v>
      </c>
      <c r="D28" s="11" t="s">
        <v>36</v>
      </c>
      <c r="E28" s="11" t="b">
        <v>0</v>
      </c>
      <c r="F28" s="11">
        <v>1.5580000000000001</v>
      </c>
      <c r="G28" s="11">
        <v>12.271000000000001</v>
      </c>
      <c r="H28" s="11">
        <v>0.44</v>
      </c>
      <c r="I28" s="11">
        <f t="shared" si="3"/>
        <v>14.269</v>
      </c>
      <c r="J28" s="11">
        <v>1.071</v>
      </c>
      <c r="K28" s="11"/>
      <c r="L28" s="11"/>
      <c r="M28" s="11" t="b">
        <v>0</v>
      </c>
      <c r="N28" s="11">
        <v>1.655</v>
      </c>
      <c r="O28" s="11">
        <v>0.79600000000000004</v>
      </c>
      <c r="P28" s="11" t="b">
        <v>0</v>
      </c>
      <c r="Q28" s="11">
        <f t="shared" si="0"/>
        <v>2.4510000000000001</v>
      </c>
      <c r="R28" s="7">
        <f t="shared" si="1"/>
        <v>0</v>
      </c>
      <c r="S28" s="8">
        <f t="shared" si="2"/>
        <v>0.47319655857048304</v>
      </c>
    </row>
    <row r="29" spans="1:19" x14ac:dyDescent="0.3">
      <c r="A29" s="29">
        <v>14</v>
      </c>
      <c r="B29" s="26" t="s">
        <v>3</v>
      </c>
      <c r="C29" s="12">
        <v>14.1</v>
      </c>
      <c r="D29" s="11" t="s">
        <v>28</v>
      </c>
      <c r="E29" s="11" t="b">
        <v>1</v>
      </c>
      <c r="F29" s="11">
        <v>1.776</v>
      </c>
      <c r="G29" s="11">
        <v>15.477</v>
      </c>
      <c r="H29" s="11">
        <v>0.371</v>
      </c>
      <c r="I29" s="11">
        <f t="shared" si="3"/>
        <v>17.623999999999999</v>
      </c>
      <c r="J29" s="11">
        <v>1.3049999999999999</v>
      </c>
      <c r="K29" s="11"/>
      <c r="L29" s="11"/>
      <c r="M29" s="11" t="b">
        <v>1</v>
      </c>
      <c r="N29" s="11">
        <v>1.827</v>
      </c>
      <c r="O29" s="11">
        <v>0.72599999999999998</v>
      </c>
      <c r="P29" s="11" t="b">
        <v>1</v>
      </c>
      <c r="Q29" s="11">
        <f t="shared" si="0"/>
        <v>2.5529999999999999</v>
      </c>
      <c r="R29" s="7">
        <f t="shared" si="1"/>
        <v>0.39169604386995693</v>
      </c>
      <c r="S29" s="8">
        <f t="shared" si="2"/>
        <v>0.56682577565632453</v>
      </c>
    </row>
    <row r="30" spans="1:19" x14ac:dyDescent="0.3">
      <c r="A30" s="29"/>
      <c r="B30" s="26"/>
      <c r="C30" s="12">
        <v>14.2</v>
      </c>
      <c r="D30" s="11" t="s">
        <v>33</v>
      </c>
      <c r="E30" s="11" t="b">
        <v>1</v>
      </c>
      <c r="F30" s="11">
        <v>1.8480000000000001</v>
      </c>
      <c r="G30" s="11">
        <v>15.612</v>
      </c>
      <c r="H30" s="11">
        <v>0.753</v>
      </c>
      <c r="I30" s="11">
        <f t="shared" si="3"/>
        <v>18.213000000000001</v>
      </c>
      <c r="J30" s="11">
        <v>1.2110000000000001</v>
      </c>
      <c r="K30" s="11"/>
      <c r="L30" s="11"/>
      <c r="M30" s="11" t="b">
        <v>1</v>
      </c>
      <c r="N30" s="11">
        <v>1.83</v>
      </c>
      <c r="O30" s="11">
        <v>0.73</v>
      </c>
      <c r="P30" s="11" t="b">
        <v>1</v>
      </c>
      <c r="Q30" s="11">
        <f t="shared" si="0"/>
        <v>2.56</v>
      </c>
      <c r="R30" s="7">
        <f t="shared" si="1"/>
        <v>0.390625</v>
      </c>
      <c r="S30" s="8">
        <f t="shared" si="2"/>
        <v>0.6283095723014257</v>
      </c>
    </row>
    <row r="31" spans="1:19" x14ac:dyDescent="0.3">
      <c r="A31" s="29">
        <v>15</v>
      </c>
      <c r="B31" s="26" t="s">
        <v>6</v>
      </c>
      <c r="C31" s="12">
        <v>15.1</v>
      </c>
      <c r="D31" s="11" t="s">
        <v>28</v>
      </c>
      <c r="E31" s="11" t="b">
        <v>1</v>
      </c>
      <c r="F31" s="11">
        <v>1.7230000000000001</v>
      </c>
      <c r="G31" s="11">
        <v>29.675000000000001</v>
      </c>
      <c r="H31" s="11">
        <v>0.66300000000000003</v>
      </c>
      <c r="I31" s="11">
        <f t="shared" si="3"/>
        <v>32.061</v>
      </c>
      <c r="J31" s="11">
        <v>3.4039999999999999</v>
      </c>
      <c r="K31" s="11"/>
      <c r="L31" s="11"/>
      <c r="M31" s="11" t="b">
        <v>1</v>
      </c>
      <c r="N31" s="11">
        <v>4.5949999999999998</v>
      </c>
      <c r="O31" s="11">
        <v>1.6519999999999999</v>
      </c>
      <c r="P31" s="11" t="b">
        <v>1</v>
      </c>
      <c r="Q31" s="11">
        <f t="shared" si="0"/>
        <v>6.2469999999999999</v>
      </c>
      <c r="R31" s="7">
        <f t="shared" si="1"/>
        <v>0.16007683688170321</v>
      </c>
      <c r="S31" s="8">
        <f t="shared" si="2"/>
        <v>0.59380378657487087</v>
      </c>
    </row>
    <row r="32" spans="1:19" x14ac:dyDescent="0.3">
      <c r="A32" s="29"/>
      <c r="B32" s="26"/>
      <c r="C32" s="12">
        <v>15.2</v>
      </c>
      <c r="D32" s="11" t="s">
        <v>34</v>
      </c>
      <c r="E32" s="11" t="b">
        <v>1</v>
      </c>
      <c r="F32" s="11">
        <v>1.667</v>
      </c>
      <c r="G32" s="11">
        <v>29.696999999999999</v>
      </c>
      <c r="H32" s="11">
        <v>0.77300000000000002</v>
      </c>
      <c r="I32" s="11">
        <f t="shared" si="3"/>
        <v>32.137</v>
      </c>
      <c r="J32" s="11">
        <v>3.024</v>
      </c>
      <c r="K32" s="11"/>
      <c r="L32" s="11"/>
      <c r="M32" s="11" t="b">
        <v>1</v>
      </c>
      <c r="N32" s="11">
        <v>4.4630000000000001</v>
      </c>
      <c r="O32" s="11">
        <v>1.9770000000000001</v>
      </c>
      <c r="P32" s="11" t="b">
        <v>1</v>
      </c>
      <c r="Q32" s="11">
        <f t="shared" si="0"/>
        <v>6.44</v>
      </c>
      <c r="R32" s="7">
        <f t="shared" si="1"/>
        <v>0.15527950310559005</v>
      </c>
      <c r="S32" s="8">
        <f t="shared" si="2"/>
        <v>0.47932578351329996</v>
      </c>
    </row>
    <row r="33" spans="1:19" x14ac:dyDescent="0.3">
      <c r="A33" s="29">
        <v>16</v>
      </c>
      <c r="B33" s="26" t="s">
        <v>7</v>
      </c>
      <c r="C33" s="12">
        <v>16.100000000000001</v>
      </c>
      <c r="D33" s="11" t="s">
        <v>28</v>
      </c>
      <c r="E33" s="11" t="b">
        <v>1</v>
      </c>
      <c r="F33" s="11">
        <v>1.88</v>
      </c>
      <c r="G33" s="11">
        <v>33.289000000000001</v>
      </c>
      <c r="H33" s="11">
        <v>0.94199999999999995</v>
      </c>
      <c r="I33" s="11">
        <f t="shared" si="3"/>
        <v>36.111000000000004</v>
      </c>
      <c r="J33" s="11">
        <v>2.3439999999999999</v>
      </c>
      <c r="K33" s="11"/>
      <c r="L33" s="11"/>
      <c r="M33" s="11" t="b">
        <v>1</v>
      </c>
      <c r="N33" s="11">
        <v>3.2450000000000001</v>
      </c>
      <c r="O33" s="11">
        <v>1.4670000000000001</v>
      </c>
      <c r="P33" s="11" t="b">
        <v>1</v>
      </c>
      <c r="Q33" s="11">
        <f t="shared" si="0"/>
        <v>4.7119999999999997</v>
      </c>
      <c r="R33" s="7">
        <f t="shared" si="1"/>
        <v>0.21222410865874364</v>
      </c>
      <c r="S33" s="8">
        <f t="shared" si="2"/>
        <v>0.55356055995130848</v>
      </c>
    </row>
    <row r="34" spans="1:19" x14ac:dyDescent="0.3">
      <c r="A34" s="29"/>
      <c r="B34" s="26"/>
      <c r="C34" s="12">
        <v>16.2</v>
      </c>
      <c r="D34" s="11" t="s">
        <v>35</v>
      </c>
      <c r="E34" s="11" t="b">
        <v>1</v>
      </c>
      <c r="F34" s="11">
        <v>1.8460000000000001</v>
      </c>
      <c r="G34" s="11">
        <v>32.070999999999998</v>
      </c>
      <c r="H34" s="11">
        <v>1.0129999999999999</v>
      </c>
      <c r="I34" s="11">
        <f t="shared" si="3"/>
        <v>34.93</v>
      </c>
      <c r="J34" s="11">
        <v>1.8160000000000001</v>
      </c>
      <c r="K34" s="11"/>
      <c r="L34" s="11"/>
      <c r="M34" s="11" t="b">
        <v>1</v>
      </c>
      <c r="N34" s="11">
        <v>3.0110000000000001</v>
      </c>
      <c r="O34" s="11">
        <v>1.421</v>
      </c>
      <c r="P34" s="11" t="b">
        <v>1</v>
      </c>
      <c r="Q34" s="11">
        <f t="shared" si="0"/>
        <v>4.4320000000000004</v>
      </c>
      <c r="R34" s="7">
        <f t="shared" si="1"/>
        <v>0.22563176895306858</v>
      </c>
      <c r="S34" s="8">
        <f t="shared" si="2"/>
        <v>0.49770236832803105</v>
      </c>
    </row>
    <row r="35" spans="1:19" x14ac:dyDescent="0.3">
      <c r="B35" s="3"/>
      <c r="C35" s="3"/>
      <c r="R35" s="10">
        <f>AVERAGE(R3:R34)</f>
        <v>0.16513900570278245</v>
      </c>
    </row>
    <row r="36" spans="1:19" x14ac:dyDescent="0.3">
      <c r="B36" s="3"/>
      <c r="C36" s="3"/>
    </row>
    <row r="37" spans="1:19" x14ac:dyDescent="0.3">
      <c r="B37" s="3"/>
      <c r="C37" s="3"/>
    </row>
    <row r="38" spans="1:19" x14ac:dyDescent="0.3">
      <c r="B38" s="3"/>
      <c r="C38" s="3"/>
    </row>
  </sheetData>
  <mergeCells count="40">
    <mergeCell ref="A31:A32"/>
    <mergeCell ref="B31:B32"/>
    <mergeCell ref="A33:A34"/>
    <mergeCell ref="B33:B34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Q1"/>
    <mergeCell ref="R1:S1"/>
    <mergeCell ref="A3:A4"/>
    <mergeCell ref="B3:B4"/>
    <mergeCell ref="A5:A6"/>
    <mergeCell ref="B5:B6"/>
    <mergeCell ref="A1:A2"/>
    <mergeCell ref="B1:B2"/>
    <mergeCell ref="C1:C2"/>
    <mergeCell ref="D1:D2"/>
    <mergeCell ref="E1:E2"/>
    <mergeCell ref="F1:M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428E-D3BA-41AE-AAC7-446DE887F17E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7">
        <v>1</v>
      </c>
      <c r="B3" s="26" t="s">
        <v>8</v>
      </c>
      <c r="C3" s="12">
        <v>1.1000000000000001</v>
      </c>
      <c r="D3" s="11" t="s">
        <v>28</v>
      </c>
      <c r="E3" s="11" t="b">
        <v>0</v>
      </c>
      <c r="F3" s="4">
        <v>1.349</v>
      </c>
      <c r="G3" s="4">
        <v>17.338000000000001</v>
      </c>
      <c r="H3" s="4">
        <v>0.28899999999999998</v>
      </c>
      <c r="I3" s="4">
        <v>18.975999999999999</v>
      </c>
      <c r="J3" s="4">
        <v>1.732</v>
      </c>
      <c r="K3" s="12"/>
      <c r="L3" s="4">
        <v>14941.111999999999</v>
      </c>
      <c r="M3" s="12" t="b">
        <v>0</v>
      </c>
      <c r="N3" s="12">
        <v>2.2090000000000001</v>
      </c>
      <c r="O3" s="12">
        <v>30573.08</v>
      </c>
      <c r="P3" s="12" t="b">
        <v>0</v>
      </c>
      <c r="Q3" s="12">
        <v>2.1429999999999998</v>
      </c>
      <c r="R3" s="4">
        <v>0.73499999999999999</v>
      </c>
      <c r="S3" s="4"/>
      <c r="T3" s="12">
        <v>10556.709000000001</v>
      </c>
      <c r="U3" s="12" t="b">
        <v>0</v>
      </c>
      <c r="V3" s="12"/>
      <c r="W3" s="12"/>
    </row>
    <row r="4" spans="1:23" s="1" customFormat="1" x14ac:dyDescent="0.3">
      <c r="A4" s="28"/>
      <c r="B4" s="26"/>
      <c r="C4" s="12">
        <v>1.2</v>
      </c>
      <c r="D4" s="11" t="s">
        <v>32</v>
      </c>
      <c r="E4" s="11" t="b">
        <v>0</v>
      </c>
      <c r="F4" s="4">
        <v>1.2310000000000001</v>
      </c>
      <c r="G4" s="4">
        <v>17.893999999999998</v>
      </c>
      <c r="H4" s="4">
        <v>0.32900000000000001</v>
      </c>
      <c r="I4" s="4">
        <v>19.454000000000001</v>
      </c>
      <c r="J4" s="4">
        <v>0.89200000000000002</v>
      </c>
      <c r="K4" s="12"/>
      <c r="L4" s="4">
        <v>9.5</v>
      </c>
      <c r="M4" s="12" t="b">
        <v>0</v>
      </c>
      <c r="N4" s="12">
        <v>2.0979999999999999</v>
      </c>
      <c r="O4" s="12">
        <v>13.385</v>
      </c>
      <c r="P4" s="12" t="b">
        <v>0</v>
      </c>
      <c r="Q4" s="12">
        <v>2.2770000000000001</v>
      </c>
      <c r="R4" s="4">
        <v>0.29599999999999999</v>
      </c>
      <c r="S4" s="4"/>
      <c r="T4" s="12">
        <v>7.1040000000000001</v>
      </c>
      <c r="U4" s="12" t="b">
        <v>0</v>
      </c>
      <c r="V4" s="12"/>
      <c r="W4" s="12"/>
    </row>
    <row r="5" spans="1:23" x14ac:dyDescent="0.3">
      <c r="A5" s="27">
        <v>2</v>
      </c>
      <c r="B5" s="26" t="s">
        <v>0</v>
      </c>
      <c r="C5" s="12">
        <v>2.1</v>
      </c>
      <c r="D5" s="11" t="s">
        <v>28</v>
      </c>
      <c r="E5" s="11" t="b">
        <v>1</v>
      </c>
      <c r="F5" s="11">
        <v>1.99</v>
      </c>
      <c r="G5" s="11">
        <v>165.58600000000001</v>
      </c>
      <c r="H5" s="11">
        <v>0.57099999999999995</v>
      </c>
      <c r="I5" s="11">
        <v>168.14699999999999</v>
      </c>
      <c r="J5" s="11">
        <v>2.577</v>
      </c>
      <c r="K5" s="11"/>
      <c r="L5" s="11">
        <v>38.487000000000002</v>
      </c>
      <c r="M5" s="11" t="b">
        <v>1</v>
      </c>
      <c r="N5" s="11">
        <v>4.2119999999999997</v>
      </c>
      <c r="O5" s="11">
        <v>84.097999999999999</v>
      </c>
      <c r="P5" s="11" t="b">
        <v>1</v>
      </c>
      <c r="Q5" s="11">
        <v>4.1509999999999998</v>
      </c>
      <c r="R5" s="11">
        <v>1.58</v>
      </c>
      <c r="S5" s="11"/>
      <c r="T5" s="11">
        <v>36.201000000000001</v>
      </c>
      <c r="U5" s="11" t="b">
        <v>1</v>
      </c>
      <c r="V5" s="7"/>
      <c r="W5" s="8"/>
    </row>
    <row r="6" spans="1:23" x14ac:dyDescent="0.3">
      <c r="A6" s="28"/>
      <c r="B6" s="26"/>
      <c r="C6" s="12">
        <v>2.2000000000000002</v>
      </c>
      <c r="D6" s="11" t="s">
        <v>29</v>
      </c>
      <c r="E6" s="11" t="b">
        <v>0</v>
      </c>
      <c r="F6" s="11">
        <v>1.919</v>
      </c>
      <c r="G6" s="11">
        <v>165.26499999999999</v>
      </c>
      <c r="H6" s="11">
        <v>0.82599999999999996</v>
      </c>
      <c r="I6" s="11">
        <v>168.01</v>
      </c>
      <c r="J6" s="11">
        <v>2.2050000000000001</v>
      </c>
      <c r="K6" s="11"/>
      <c r="L6" s="11">
        <v>8.3379999999999992</v>
      </c>
      <c r="M6" s="11" t="b">
        <v>0</v>
      </c>
      <c r="N6" s="11">
        <v>4.1269999999999998</v>
      </c>
      <c r="O6" s="11">
        <v>9.032</v>
      </c>
      <c r="P6" s="11" t="b">
        <v>0</v>
      </c>
      <c r="Q6" s="11">
        <v>4.1509999999999998</v>
      </c>
      <c r="R6" s="11">
        <v>1.4850000000000001</v>
      </c>
      <c r="S6" s="11"/>
      <c r="T6" s="11">
        <v>7.1959999999999997</v>
      </c>
      <c r="U6" s="11" t="b">
        <v>0</v>
      </c>
      <c r="V6" s="7"/>
      <c r="W6" s="8"/>
    </row>
    <row r="7" spans="1:23" x14ac:dyDescent="0.3">
      <c r="A7" s="27">
        <v>3</v>
      </c>
      <c r="B7" s="26" t="s">
        <v>1</v>
      </c>
      <c r="C7" s="12">
        <v>3.1</v>
      </c>
      <c r="D7" s="11" t="s">
        <v>28</v>
      </c>
      <c r="E7" s="11" t="b">
        <v>1</v>
      </c>
      <c r="F7" s="11">
        <v>1.3939999999999999</v>
      </c>
      <c r="G7" s="11">
        <v>64.335999999999999</v>
      </c>
      <c r="H7" s="11">
        <v>0.436</v>
      </c>
      <c r="I7" s="11">
        <v>66.165999999999997</v>
      </c>
      <c r="J7" s="11">
        <v>2.0539999999999998</v>
      </c>
      <c r="K7" s="11"/>
      <c r="L7" s="11">
        <v>13.967000000000001</v>
      </c>
      <c r="M7" s="11" t="b">
        <v>1</v>
      </c>
      <c r="N7" s="11">
        <v>3.5659999999999998</v>
      </c>
      <c r="O7" s="11">
        <v>20.919</v>
      </c>
      <c r="P7" s="11" t="b">
        <v>1</v>
      </c>
      <c r="Q7" s="11">
        <v>3.1040000000000001</v>
      </c>
      <c r="R7" s="11">
        <v>1.25</v>
      </c>
      <c r="S7" s="11"/>
      <c r="T7" s="11">
        <v>10.984</v>
      </c>
      <c r="U7" s="11" t="b">
        <v>1</v>
      </c>
      <c r="V7" s="7"/>
      <c r="W7" s="8"/>
    </row>
    <row r="8" spans="1:23" x14ac:dyDescent="0.3">
      <c r="A8" s="28"/>
      <c r="B8" s="26"/>
      <c r="C8" s="12">
        <v>3.2</v>
      </c>
      <c r="D8" s="11" t="s">
        <v>30</v>
      </c>
      <c r="E8" s="11" t="b">
        <v>1</v>
      </c>
      <c r="F8" s="11">
        <v>1.516</v>
      </c>
      <c r="G8" s="11">
        <v>64.052999999999997</v>
      </c>
      <c r="H8" s="11">
        <v>0.51700000000000002</v>
      </c>
      <c r="I8" s="11">
        <v>66.085999999999999</v>
      </c>
      <c r="J8" s="11">
        <v>1.5069999999999999</v>
      </c>
      <c r="K8" s="11"/>
      <c r="L8" s="11">
        <v>12.551</v>
      </c>
      <c r="M8" s="11" t="b">
        <v>1</v>
      </c>
      <c r="N8" s="11">
        <v>3.23</v>
      </c>
      <c r="O8" s="11">
        <v>21.45</v>
      </c>
      <c r="P8" s="11" t="b">
        <v>1</v>
      </c>
      <c r="Q8" s="11">
        <v>3.0539999999999998</v>
      </c>
      <c r="R8" s="11">
        <v>1.022</v>
      </c>
      <c r="S8" s="11"/>
      <c r="T8" s="11">
        <v>11.266999999999999</v>
      </c>
      <c r="U8" s="11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2">
        <v>4.0999999999999996</v>
      </c>
      <c r="D9" s="11" t="s">
        <v>28</v>
      </c>
      <c r="E9" s="11" t="b">
        <v>1</v>
      </c>
      <c r="F9" s="11">
        <v>1.7609999999999999</v>
      </c>
      <c r="G9" s="11">
        <v>450.26400000000001</v>
      </c>
      <c r="H9" s="11">
        <v>1.0269999999999999</v>
      </c>
      <c r="I9" s="11">
        <v>453.05200000000002</v>
      </c>
      <c r="J9" s="11">
        <v>2.5369999999999999</v>
      </c>
      <c r="K9" s="11"/>
      <c r="L9" s="11">
        <v>25.864000000000001</v>
      </c>
      <c r="M9" s="11" t="b">
        <v>1</v>
      </c>
      <c r="N9" s="11">
        <v>4.2130000000000001</v>
      </c>
      <c r="O9" s="11">
        <v>35.530999999999999</v>
      </c>
      <c r="P9" s="11" t="b">
        <v>1</v>
      </c>
      <c r="Q9" s="11">
        <v>4.1340000000000003</v>
      </c>
      <c r="R9" s="11">
        <v>1.4610000000000001</v>
      </c>
      <c r="S9" s="11"/>
      <c r="T9" s="11">
        <v>20.776</v>
      </c>
      <c r="U9" s="11" t="b">
        <v>1</v>
      </c>
      <c r="V9" s="7"/>
      <c r="W9" s="8"/>
    </row>
    <row r="10" spans="1:23" x14ac:dyDescent="0.3">
      <c r="A10" s="28"/>
      <c r="B10" s="26"/>
      <c r="C10" s="12">
        <v>4.2</v>
      </c>
      <c r="D10" s="11" t="s">
        <v>30</v>
      </c>
      <c r="E10" s="11" t="b">
        <v>0</v>
      </c>
      <c r="F10" s="11">
        <v>1.6850000000000001</v>
      </c>
      <c r="G10" s="11">
        <v>450.07900000000001</v>
      </c>
      <c r="H10" s="11">
        <v>1.2150000000000001</v>
      </c>
      <c r="I10" s="11">
        <v>452.97899999999998</v>
      </c>
      <c r="J10" s="11">
        <v>1.891</v>
      </c>
      <c r="K10" s="11"/>
      <c r="L10" s="11">
        <v>9.3390000000000004</v>
      </c>
      <c r="M10" s="11" t="b">
        <v>0</v>
      </c>
      <c r="N10" s="11">
        <v>4.1920000000000002</v>
      </c>
      <c r="O10" s="11">
        <v>12.577</v>
      </c>
      <c r="P10" s="11" t="b">
        <v>0</v>
      </c>
      <c r="Q10" s="11">
        <v>4.0640000000000001</v>
      </c>
      <c r="R10" s="11">
        <v>1.448</v>
      </c>
      <c r="S10" s="11"/>
      <c r="T10" s="11">
        <v>9.8019999999999996</v>
      </c>
      <c r="U10" s="11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2">
        <v>5.0999999999999996</v>
      </c>
      <c r="D11" s="11" t="s">
        <v>28</v>
      </c>
      <c r="E11" s="11" t="b">
        <v>1</v>
      </c>
      <c r="F11" s="11">
        <v>1.282</v>
      </c>
      <c r="G11" s="11">
        <v>41.554000000000002</v>
      </c>
      <c r="H11" s="11">
        <v>0.25800000000000001</v>
      </c>
      <c r="I11" s="11">
        <v>43.094000000000001</v>
      </c>
      <c r="J11" s="11">
        <v>1.552</v>
      </c>
      <c r="K11" s="11"/>
      <c r="L11" s="11">
        <v>12.563000000000001</v>
      </c>
      <c r="M11" s="11" t="b">
        <v>1</v>
      </c>
      <c r="N11" s="11">
        <v>2.6440000000000001</v>
      </c>
      <c r="O11" s="11">
        <v>23.282</v>
      </c>
      <c r="P11" s="11" t="b">
        <v>1</v>
      </c>
      <c r="Q11" s="11">
        <v>2.673</v>
      </c>
      <c r="R11" s="11">
        <v>1.1240000000000001</v>
      </c>
      <c r="S11" s="11"/>
      <c r="T11" s="11">
        <v>11.441000000000001</v>
      </c>
      <c r="U11" s="11" t="b">
        <v>1</v>
      </c>
      <c r="V11" s="7"/>
      <c r="W11" s="8"/>
    </row>
    <row r="12" spans="1:23" x14ac:dyDescent="0.3">
      <c r="A12" s="28"/>
      <c r="B12" s="26"/>
      <c r="C12" s="12">
        <v>5.2</v>
      </c>
      <c r="D12" s="11" t="s">
        <v>30</v>
      </c>
      <c r="E12" s="11" t="b">
        <v>1</v>
      </c>
      <c r="F12" s="11">
        <v>1.3029999999999999</v>
      </c>
      <c r="G12" s="11">
        <v>40.213999999999999</v>
      </c>
      <c r="H12" s="11">
        <v>0.33500000000000002</v>
      </c>
      <c r="I12" s="11">
        <v>41.851999999999997</v>
      </c>
      <c r="J12" s="11">
        <v>1.2889999999999999</v>
      </c>
      <c r="K12" s="11"/>
      <c r="L12" s="11">
        <v>11.430999999999999</v>
      </c>
      <c r="M12" s="11" t="b">
        <v>1</v>
      </c>
      <c r="N12" s="11">
        <v>2.6030000000000002</v>
      </c>
      <c r="O12" s="11">
        <v>23.518000000000001</v>
      </c>
      <c r="P12" s="11" t="b">
        <v>1</v>
      </c>
      <c r="Q12" s="11">
        <v>2.645</v>
      </c>
      <c r="R12" s="11">
        <v>0.80300000000000005</v>
      </c>
      <c r="S12" s="11"/>
      <c r="T12" s="11">
        <v>11.836</v>
      </c>
      <c r="U12" s="11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2">
        <v>6.1</v>
      </c>
      <c r="D13" s="11" t="s">
        <v>28</v>
      </c>
      <c r="E13" s="11" t="b">
        <v>1</v>
      </c>
      <c r="F13" s="11">
        <v>1.7110000000000001</v>
      </c>
      <c r="G13" s="11">
        <v>14.564</v>
      </c>
      <c r="H13" s="11">
        <v>0.33700000000000002</v>
      </c>
      <c r="I13" s="11">
        <v>16.611999999999998</v>
      </c>
      <c r="J13" s="11">
        <v>1.353</v>
      </c>
      <c r="K13" s="11"/>
      <c r="L13" s="11">
        <v>8.5630000000000006</v>
      </c>
      <c r="M13" s="11" t="b">
        <v>1</v>
      </c>
      <c r="N13" s="11">
        <v>1.806</v>
      </c>
      <c r="O13" s="11">
        <v>11.41</v>
      </c>
      <c r="P13" s="11" t="b">
        <v>1</v>
      </c>
      <c r="Q13" s="11">
        <v>1.861</v>
      </c>
      <c r="R13" s="11">
        <v>0.76300000000000001</v>
      </c>
      <c r="S13" s="11"/>
      <c r="T13" s="11">
        <v>8.2509999999999994</v>
      </c>
      <c r="U13" s="11" t="b">
        <v>1</v>
      </c>
      <c r="V13" s="7"/>
      <c r="W13" s="8"/>
    </row>
    <row r="14" spans="1:23" x14ac:dyDescent="0.3">
      <c r="A14" s="28"/>
      <c r="B14" s="26"/>
      <c r="C14" s="12">
        <v>6.2</v>
      </c>
      <c r="D14" s="11" t="s">
        <v>33</v>
      </c>
      <c r="E14" s="11" t="b">
        <v>1</v>
      </c>
      <c r="F14" s="11">
        <v>1.72</v>
      </c>
      <c r="G14" s="11">
        <v>14.558999999999999</v>
      </c>
      <c r="H14" s="11">
        <v>0.67300000000000004</v>
      </c>
      <c r="I14" s="11">
        <v>16.952000000000002</v>
      </c>
      <c r="J14" s="11">
        <v>1.1100000000000001</v>
      </c>
      <c r="K14" s="11"/>
      <c r="L14" s="11">
        <v>8.4339999999999993</v>
      </c>
      <c r="M14" s="11" t="b">
        <v>1</v>
      </c>
      <c r="N14" s="11">
        <v>1.8360000000000001</v>
      </c>
      <c r="O14" s="11">
        <v>11.965</v>
      </c>
      <c r="P14" s="11" t="b">
        <v>1</v>
      </c>
      <c r="Q14" s="11">
        <v>1.738</v>
      </c>
      <c r="R14" s="11">
        <v>0.69499999999999995</v>
      </c>
      <c r="S14" s="11"/>
      <c r="T14" s="11">
        <v>8.15</v>
      </c>
      <c r="U14" s="11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2">
        <v>7.1</v>
      </c>
      <c r="D15" s="11" t="s">
        <v>28</v>
      </c>
      <c r="E15" s="11" t="b">
        <v>1</v>
      </c>
      <c r="F15" s="11">
        <v>1.88</v>
      </c>
      <c r="G15" s="11">
        <v>51.587000000000003</v>
      </c>
      <c r="H15" s="11">
        <v>0.41099999999999998</v>
      </c>
      <c r="I15" s="11">
        <v>53.878</v>
      </c>
      <c r="J15" s="11">
        <v>2.0059999999999998</v>
      </c>
      <c r="K15" s="11"/>
      <c r="L15" s="11">
        <v>8013.94</v>
      </c>
      <c r="M15" s="11" t="b">
        <v>1</v>
      </c>
      <c r="N15" s="11">
        <v>3.2250000000000001</v>
      </c>
      <c r="O15" s="11">
        <v>9450.4140000000007</v>
      </c>
      <c r="P15" s="11" t="b">
        <v>1</v>
      </c>
      <c r="Q15" s="11">
        <v>3.0920000000000001</v>
      </c>
      <c r="R15" s="11">
        <v>0.95699999999999996</v>
      </c>
      <c r="S15" s="11"/>
      <c r="T15" s="11">
        <v>6949.6549999999997</v>
      </c>
      <c r="U15" s="11" t="b">
        <v>1</v>
      </c>
      <c r="V15" s="7"/>
      <c r="W15" s="8"/>
    </row>
    <row r="16" spans="1:23" x14ac:dyDescent="0.3">
      <c r="A16" s="28"/>
      <c r="B16" s="26"/>
      <c r="C16" s="12">
        <v>7.2</v>
      </c>
      <c r="D16" s="11" t="s">
        <v>30</v>
      </c>
      <c r="E16" s="11" t="b">
        <v>0</v>
      </c>
      <c r="F16" s="11">
        <v>1.8520000000000001</v>
      </c>
      <c r="G16" s="11">
        <v>50.798000000000002</v>
      </c>
      <c r="H16" s="11">
        <v>0.74</v>
      </c>
      <c r="I16" s="11">
        <v>53.39</v>
      </c>
      <c r="J16" s="11">
        <v>1.877</v>
      </c>
      <c r="K16" s="11"/>
      <c r="L16" s="11">
        <v>17.736999999999998</v>
      </c>
      <c r="M16" s="11" t="b">
        <v>0</v>
      </c>
      <c r="N16" s="11">
        <v>3.1659999999999999</v>
      </c>
      <c r="O16" s="11">
        <v>19.818999999999999</v>
      </c>
      <c r="P16" s="11" t="b">
        <v>0</v>
      </c>
      <c r="Q16" s="11">
        <v>3.1349999999999998</v>
      </c>
      <c r="R16" s="11">
        <v>1.0229999999999999</v>
      </c>
      <c r="S16" s="11"/>
      <c r="T16" s="11">
        <v>15.584</v>
      </c>
      <c r="U16" s="11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2">
        <v>8.1</v>
      </c>
      <c r="D17" s="11" t="s">
        <v>28</v>
      </c>
      <c r="E17" s="11" t="b">
        <v>1</v>
      </c>
      <c r="F17" s="11">
        <v>1.8129999999999999</v>
      </c>
      <c r="G17" s="11">
        <v>32.700000000000003</v>
      </c>
      <c r="H17" s="11">
        <v>0.89700000000000002</v>
      </c>
      <c r="I17" s="11">
        <v>35.409999999999997</v>
      </c>
      <c r="J17" s="11">
        <v>2.1709999999999998</v>
      </c>
      <c r="K17" s="11"/>
      <c r="L17" s="11">
        <v>39.886000000000003</v>
      </c>
      <c r="M17" s="11" t="b">
        <v>1</v>
      </c>
      <c r="N17" s="11">
        <v>3.0539999999999998</v>
      </c>
      <c r="O17" s="11">
        <v>56.920999999999999</v>
      </c>
      <c r="P17" s="11" t="b">
        <v>1</v>
      </c>
      <c r="Q17" s="11">
        <v>3.0470000000000002</v>
      </c>
      <c r="R17" s="11">
        <v>1.4079999999999999</v>
      </c>
      <c r="S17" s="11"/>
      <c r="T17" s="11">
        <v>33.783999999999999</v>
      </c>
      <c r="U17" s="11" t="b">
        <v>1</v>
      </c>
      <c r="V17" s="7"/>
      <c r="W17" s="8"/>
    </row>
    <row r="18" spans="1:23" x14ac:dyDescent="0.3">
      <c r="A18" s="28"/>
      <c r="B18" s="26"/>
      <c r="C18" s="12">
        <v>8.1999999999999993</v>
      </c>
      <c r="D18" s="11" t="s">
        <v>35</v>
      </c>
      <c r="E18" s="11" t="b">
        <v>1</v>
      </c>
      <c r="F18" s="11">
        <v>1.8640000000000001</v>
      </c>
      <c r="G18" s="11">
        <v>31.608000000000001</v>
      </c>
      <c r="H18" s="11">
        <v>0.91200000000000003</v>
      </c>
      <c r="I18" s="11">
        <v>34.384</v>
      </c>
      <c r="J18" s="11">
        <v>1.87</v>
      </c>
      <c r="K18" s="11"/>
      <c r="L18" s="11">
        <v>52.841999999999999</v>
      </c>
      <c r="M18" s="11" t="b">
        <v>1</v>
      </c>
      <c r="N18" s="11">
        <v>3.0449999999999999</v>
      </c>
      <c r="O18" s="11">
        <v>57.432000000000002</v>
      </c>
      <c r="P18" s="11" t="b">
        <v>1</v>
      </c>
      <c r="Q18" s="11">
        <v>3.0670000000000002</v>
      </c>
      <c r="R18" s="11">
        <v>1.448</v>
      </c>
      <c r="S18" s="11"/>
      <c r="T18" s="11">
        <v>34.659999999999997</v>
      </c>
      <c r="U18" s="11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2">
        <v>9.1</v>
      </c>
      <c r="D19" s="11" t="s">
        <v>28</v>
      </c>
      <c r="E19" s="11" t="b">
        <v>1</v>
      </c>
      <c r="F19" s="11">
        <v>1.7370000000000001</v>
      </c>
      <c r="G19" s="11">
        <v>29.622</v>
      </c>
      <c r="H19" s="11">
        <v>0.66400000000000003</v>
      </c>
      <c r="I19" s="11">
        <v>32.023000000000003</v>
      </c>
      <c r="J19" s="11">
        <v>3.444</v>
      </c>
      <c r="K19" s="11"/>
      <c r="L19" s="11">
        <v>45.795000000000002</v>
      </c>
      <c r="M19" s="11" t="b">
        <v>1</v>
      </c>
      <c r="N19" s="11">
        <v>4.5449999999999999</v>
      </c>
      <c r="O19" s="11">
        <v>65.430999999999997</v>
      </c>
      <c r="P19" s="11" t="b">
        <v>1</v>
      </c>
      <c r="Q19" s="11">
        <v>4.8940000000000001</v>
      </c>
      <c r="R19" s="11">
        <v>1.637</v>
      </c>
      <c r="S19" s="11"/>
      <c r="T19" s="11">
        <v>28.343</v>
      </c>
      <c r="U19" s="11" t="b">
        <v>1</v>
      </c>
      <c r="V19" s="7"/>
      <c r="W19" s="8"/>
    </row>
    <row r="20" spans="1:23" x14ac:dyDescent="0.3">
      <c r="A20" s="28"/>
      <c r="B20" s="26"/>
      <c r="C20" s="12">
        <v>9.1999999999999993</v>
      </c>
      <c r="D20" s="11" t="s">
        <v>34</v>
      </c>
      <c r="E20" s="11" t="b">
        <v>1</v>
      </c>
      <c r="F20" s="11">
        <v>1.6579999999999999</v>
      </c>
      <c r="G20" s="11">
        <v>29.693999999999999</v>
      </c>
      <c r="H20" s="11">
        <v>0.70399999999999996</v>
      </c>
      <c r="I20" s="11">
        <v>32.055999999999997</v>
      </c>
      <c r="J20" s="11">
        <v>3.1190000000000002</v>
      </c>
      <c r="K20" s="11"/>
      <c r="L20" s="11">
        <v>82.328999999999994</v>
      </c>
      <c r="M20" s="11" t="b">
        <v>1</v>
      </c>
      <c r="N20" s="11">
        <v>4.548</v>
      </c>
      <c r="O20" s="11">
        <v>67.159000000000006</v>
      </c>
      <c r="P20" s="11" t="b">
        <v>1</v>
      </c>
      <c r="Q20" s="11">
        <v>4.5439999999999996</v>
      </c>
      <c r="R20" s="11">
        <v>2.1160000000000001</v>
      </c>
      <c r="S20" s="11"/>
      <c r="T20" s="11">
        <v>30.417999999999999</v>
      </c>
      <c r="U20" s="11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2">
        <v>10.1</v>
      </c>
      <c r="D21" s="11" t="s">
        <v>28</v>
      </c>
      <c r="E21" s="11" t="b">
        <v>0</v>
      </c>
      <c r="F21" s="11">
        <v>1.619</v>
      </c>
      <c r="G21" s="11">
        <v>11.957000000000001</v>
      </c>
      <c r="H21" s="11">
        <v>0.254</v>
      </c>
      <c r="I21" s="11">
        <v>13.83</v>
      </c>
      <c r="J21" s="11">
        <v>1.3979999999999999</v>
      </c>
      <c r="K21" s="11"/>
      <c r="L21" s="11">
        <v>11.032999999999999</v>
      </c>
      <c r="M21" s="11" t="b">
        <v>0</v>
      </c>
      <c r="N21" s="11">
        <v>1.81</v>
      </c>
      <c r="O21" s="11">
        <v>19.602</v>
      </c>
      <c r="P21" s="11" t="b">
        <v>0</v>
      </c>
      <c r="Q21" s="11">
        <v>1.8029999999999999</v>
      </c>
      <c r="R21" s="11">
        <v>0.77600000000000002</v>
      </c>
      <c r="S21" s="11"/>
      <c r="T21" s="11">
        <v>8.8699999999999992</v>
      </c>
      <c r="U21" s="11" t="b">
        <v>0</v>
      </c>
      <c r="V21" s="7"/>
      <c r="W21" s="8"/>
    </row>
    <row r="22" spans="1:23" x14ac:dyDescent="0.3">
      <c r="A22" s="28"/>
      <c r="B22" s="26"/>
      <c r="C22" s="12">
        <v>10.199999999999999</v>
      </c>
      <c r="D22" s="11" t="s">
        <v>36</v>
      </c>
      <c r="E22" s="11" t="b">
        <v>0</v>
      </c>
      <c r="F22" s="11">
        <v>1.577</v>
      </c>
      <c r="G22" s="11">
        <v>11.824999999999999</v>
      </c>
      <c r="H22" s="11">
        <v>0.40899999999999997</v>
      </c>
      <c r="I22" s="11">
        <v>13.811</v>
      </c>
      <c r="J22" s="11">
        <v>1.079</v>
      </c>
      <c r="K22" s="11"/>
      <c r="L22" s="11">
        <v>8.0809999999999995</v>
      </c>
      <c r="M22" s="11" t="b">
        <v>0</v>
      </c>
      <c r="N22" s="11">
        <v>1.776</v>
      </c>
      <c r="O22" s="11">
        <v>8.9149999999999991</v>
      </c>
      <c r="P22" s="11" t="b">
        <v>0</v>
      </c>
      <c r="Q22" s="11">
        <v>1.786</v>
      </c>
      <c r="R22" s="11">
        <v>0.76300000000000001</v>
      </c>
      <c r="S22" s="11"/>
      <c r="T22" s="11">
        <v>7.4850000000000003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B90A-BD50-4484-92ED-E1A8A1E657CB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7">
        <v>1</v>
      </c>
      <c r="B3" s="26" t="s">
        <v>8</v>
      </c>
      <c r="C3" s="12">
        <v>1.1000000000000001</v>
      </c>
      <c r="D3" s="11" t="s">
        <v>28</v>
      </c>
      <c r="E3" s="11" t="b">
        <v>0</v>
      </c>
      <c r="F3" s="4">
        <v>1.409</v>
      </c>
      <c r="G3" s="4">
        <v>17.966000000000001</v>
      </c>
      <c r="H3" s="4">
        <v>0.29899999999999999</v>
      </c>
      <c r="I3" s="4">
        <v>19.673999999999999</v>
      </c>
      <c r="J3" s="4">
        <v>1.476</v>
      </c>
      <c r="K3" s="12"/>
      <c r="L3" s="4">
        <v>14954.999</v>
      </c>
      <c r="M3" s="12" t="b">
        <v>0</v>
      </c>
      <c r="N3" s="12">
        <v>2.2290000000000001</v>
      </c>
      <c r="O3" s="12">
        <v>30503.085999999999</v>
      </c>
      <c r="P3" s="12" t="b">
        <v>0</v>
      </c>
      <c r="Q3" s="12">
        <v>2.1349999999999998</v>
      </c>
      <c r="R3" s="4">
        <v>0.78200000000000003</v>
      </c>
      <c r="S3" s="4"/>
      <c r="T3" s="12">
        <v>10576.966</v>
      </c>
      <c r="U3" s="12" t="b">
        <v>0</v>
      </c>
      <c r="V3" s="12"/>
      <c r="W3" s="12"/>
    </row>
    <row r="4" spans="1:23" s="1" customFormat="1" x14ac:dyDescent="0.3">
      <c r="A4" s="28"/>
      <c r="B4" s="26"/>
      <c r="C4" s="12">
        <v>1.2</v>
      </c>
      <c r="D4" s="11" t="s">
        <v>32</v>
      </c>
      <c r="E4" s="11" t="b">
        <v>0</v>
      </c>
      <c r="F4" s="4">
        <v>1.2370000000000001</v>
      </c>
      <c r="G4" s="4">
        <v>17.396999999999998</v>
      </c>
      <c r="H4" s="4">
        <v>0.33500000000000002</v>
      </c>
      <c r="I4" s="4">
        <v>18.969000000000001</v>
      </c>
      <c r="J4" s="4">
        <v>0.91200000000000003</v>
      </c>
      <c r="K4" s="12"/>
      <c r="L4" s="4">
        <v>9.7759999999999998</v>
      </c>
      <c r="M4" s="12" t="b">
        <v>0</v>
      </c>
      <c r="N4" s="12">
        <v>2.113</v>
      </c>
      <c r="O4" s="12">
        <v>13.067</v>
      </c>
      <c r="P4" s="12" t="b">
        <v>0</v>
      </c>
      <c r="Q4" s="12">
        <v>2.4009999999999998</v>
      </c>
      <c r="R4" s="4">
        <v>0.317</v>
      </c>
      <c r="S4" s="4"/>
      <c r="T4" s="12">
        <v>7.43</v>
      </c>
      <c r="U4" s="12" t="b">
        <v>0</v>
      </c>
      <c r="V4" s="12"/>
      <c r="W4" s="12"/>
    </row>
    <row r="5" spans="1:23" x14ac:dyDescent="0.3">
      <c r="A5" s="27">
        <v>2</v>
      </c>
      <c r="B5" s="26" t="s">
        <v>0</v>
      </c>
      <c r="C5" s="12">
        <v>2.1</v>
      </c>
      <c r="D5" s="11" t="s">
        <v>28</v>
      </c>
      <c r="E5" s="11" t="b">
        <v>1</v>
      </c>
      <c r="F5" s="11">
        <v>2.0680000000000001</v>
      </c>
      <c r="G5" s="11">
        <v>164.697</v>
      </c>
      <c r="H5" s="11">
        <v>0.58399999999999996</v>
      </c>
      <c r="I5" s="11">
        <v>167.34899999999999</v>
      </c>
      <c r="J5" s="11">
        <v>2.6469999999999998</v>
      </c>
      <c r="K5" s="11"/>
      <c r="L5" s="11">
        <v>39.402999999999999</v>
      </c>
      <c r="M5" s="11" t="b">
        <v>1</v>
      </c>
      <c r="N5" s="11">
        <v>4.13</v>
      </c>
      <c r="O5" s="11">
        <v>83.983999999999995</v>
      </c>
      <c r="P5" s="11" t="b">
        <v>1</v>
      </c>
      <c r="Q5" s="11">
        <v>4.0640000000000001</v>
      </c>
      <c r="R5" s="11">
        <v>1.5429999999999999</v>
      </c>
      <c r="S5" s="11"/>
      <c r="T5" s="11">
        <v>35.837000000000003</v>
      </c>
      <c r="U5" s="11" t="b">
        <v>1</v>
      </c>
      <c r="V5" s="7"/>
      <c r="W5" s="8"/>
    </row>
    <row r="6" spans="1:23" x14ac:dyDescent="0.3">
      <c r="A6" s="28"/>
      <c r="B6" s="26"/>
      <c r="C6" s="12">
        <v>2.2000000000000002</v>
      </c>
      <c r="D6" s="11" t="s">
        <v>29</v>
      </c>
      <c r="E6" s="11" t="b">
        <v>0</v>
      </c>
      <c r="F6" s="11">
        <v>1.9410000000000001</v>
      </c>
      <c r="G6" s="11">
        <v>165.09399999999999</v>
      </c>
      <c r="H6" s="11">
        <v>0.90500000000000003</v>
      </c>
      <c r="I6" s="11">
        <v>167.94</v>
      </c>
      <c r="J6" s="11">
        <v>2.6960000000000002</v>
      </c>
      <c r="K6" s="11"/>
      <c r="L6" s="11">
        <v>8.0519999999999996</v>
      </c>
      <c r="M6" s="11" t="b">
        <v>0</v>
      </c>
      <c r="N6" s="11">
        <v>4.1989999999999998</v>
      </c>
      <c r="O6" s="11">
        <v>8.9749999999999996</v>
      </c>
      <c r="P6" s="11" t="b">
        <v>0</v>
      </c>
      <c r="Q6" s="11">
        <v>4.28</v>
      </c>
      <c r="R6" s="11">
        <v>1.619</v>
      </c>
      <c r="S6" s="11"/>
      <c r="T6" s="11">
        <v>7.3</v>
      </c>
      <c r="U6" s="11" t="b">
        <v>0</v>
      </c>
      <c r="V6" s="7"/>
      <c r="W6" s="8"/>
    </row>
    <row r="7" spans="1:23" x14ac:dyDescent="0.3">
      <c r="A7" s="27">
        <v>3</v>
      </c>
      <c r="B7" s="26" t="s">
        <v>1</v>
      </c>
      <c r="C7" s="12">
        <v>3.1</v>
      </c>
      <c r="D7" s="11" t="s">
        <v>28</v>
      </c>
      <c r="E7" s="11" t="b">
        <v>1</v>
      </c>
      <c r="F7" s="11">
        <v>1.468</v>
      </c>
      <c r="G7" s="11">
        <v>64.402000000000001</v>
      </c>
      <c r="H7" s="11">
        <v>0.41699999999999998</v>
      </c>
      <c r="I7" s="11">
        <v>66.287000000000006</v>
      </c>
      <c r="J7" s="11">
        <v>2.0539999999999998</v>
      </c>
      <c r="K7" s="11"/>
      <c r="L7" s="11">
        <v>13.929</v>
      </c>
      <c r="M7" s="11" t="b">
        <v>1</v>
      </c>
      <c r="N7" s="11">
        <v>3.335</v>
      </c>
      <c r="O7" s="11">
        <v>21.146999999999998</v>
      </c>
      <c r="P7" s="11" t="b">
        <v>1</v>
      </c>
      <c r="Q7" s="11">
        <v>3.395</v>
      </c>
      <c r="R7" s="11">
        <v>1.2470000000000001</v>
      </c>
      <c r="S7" s="11"/>
      <c r="T7" s="11">
        <v>11.622</v>
      </c>
      <c r="U7" s="11" t="b">
        <v>1</v>
      </c>
      <c r="V7" s="7"/>
      <c r="W7" s="8"/>
    </row>
    <row r="8" spans="1:23" x14ac:dyDescent="0.3">
      <c r="A8" s="28"/>
      <c r="B8" s="26"/>
      <c r="C8" s="12">
        <v>3.2</v>
      </c>
      <c r="D8" s="11" t="s">
        <v>30</v>
      </c>
      <c r="E8" s="11" t="b">
        <v>1</v>
      </c>
      <c r="F8" s="11">
        <v>1.4379999999999999</v>
      </c>
      <c r="G8" s="11">
        <v>64.102999999999994</v>
      </c>
      <c r="H8" s="11">
        <v>0.52</v>
      </c>
      <c r="I8" s="11">
        <v>66.061000000000007</v>
      </c>
      <c r="J8" s="11">
        <v>1.49</v>
      </c>
      <c r="K8" s="11"/>
      <c r="L8" s="11">
        <v>12.725</v>
      </c>
      <c r="M8" s="11" t="b">
        <v>1</v>
      </c>
      <c r="N8" s="11">
        <v>3.4359999999999999</v>
      </c>
      <c r="O8" s="11">
        <v>21.395</v>
      </c>
      <c r="P8" s="11" t="b">
        <v>1</v>
      </c>
      <c r="Q8" s="11">
        <v>3.6749999999999998</v>
      </c>
      <c r="R8" s="11">
        <v>1.1639999999999999</v>
      </c>
      <c r="S8" s="11"/>
      <c r="T8" s="11">
        <v>12.159000000000001</v>
      </c>
      <c r="U8" s="11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2">
        <v>4.0999999999999996</v>
      </c>
      <c r="D9" s="11" t="s">
        <v>28</v>
      </c>
      <c r="E9" s="11" t="b">
        <v>1</v>
      </c>
      <c r="F9" s="11">
        <v>1.7310000000000001</v>
      </c>
      <c r="G9" s="11">
        <v>451.822</v>
      </c>
      <c r="H9" s="11">
        <v>0.999</v>
      </c>
      <c r="I9" s="11">
        <v>454.55200000000002</v>
      </c>
      <c r="J9" s="11">
        <v>2.4340000000000002</v>
      </c>
      <c r="K9" s="11"/>
      <c r="L9" s="11">
        <v>27.914999999999999</v>
      </c>
      <c r="M9" s="11" t="b">
        <v>1</v>
      </c>
      <c r="N9" s="11">
        <v>4.423</v>
      </c>
      <c r="O9" s="11">
        <v>35.884</v>
      </c>
      <c r="P9" s="11" t="b">
        <v>1</v>
      </c>
      <c r="Q9" s="11">
        <v>4.0019999999999998</v>
      </c>
      <c r="R9" s="11">
        <v>1.4810000000000001</v>
      </c>
      <c r="S9" s="11"/>
      <c r="T9" s="11">
        <v>21.068000000000001</v>
      </c>
      <c r="U9" s="11" t="b">
        <v>1</v>
      </c>
      <c r="V9" s="7"/>
      <c r="W9" s="8"/>
    </row>
    <row r="10" spans="1:23" x14ac:dyDescent="0.3">
      <c r="A10" s="28"/>
      <c r="B10" s="26"/>
      <c r="C10" s="12">
        <v>4.2</v>
      </c>
      <c r="D10" s="11" t="s">
        <v>30</v>
      </c>
      <c r="E10" s="11" t="b">
        <v>0</v>
      </c>
      <c r="F10" s="11">
        <v>1.76</v>
      </c>
      <c r="G10" s="11">
        <v>447.80500000000001</v>
      </c>
      <c r="H10" s="11">
        <v>1.19</v>
      </c>
      <c r="I10" s="11">
        <v>450.755</v>
      </c>
      <c r="J10" s="11">
        <v>2.028</v>
      </c>
      <c r="K10" s="11"/>
      <c r="L10" s="11">
        <v>10.167999999999999</v>
      </c>
      <c r="M10" s="11" t="b">
        <v>0</v>
      </c>
      <c r="N10" s="11">
        <v>4.0830000000000002</v>
      </c>
      <c r="O10" s="11">
        <v>12.596</v>
      </c>
      <c r="P10" s="11" t="b">
        <v>0</v>
      </c>
      <c r="Q10" s="11">
        <v>4.0110000000000001</v>
      </c>
      <c r="R10" s="11">
        <v>1.3149999999999999</v>
      </c>
      <c r="S10" s="11"/>
      <c r="T10" s="11">
        <v>9.6229999999999993</v>
      </c>
      <c r="U10" s="11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2">
        <v>5.0999999999999996</v>
      </c>
      <c r="D11" s="11" t="s">
        <v>28</v>
      </c>
      <c r="E11" s="11" t="b">
        <v>1</v>
      </c>
      <c r="F11" s="11">
        <v>1.256</v>
      </c>
      <c r="G11" s="11">
        <v>40.335999999999999</v>
      </c>
      <c r="H11" s="11">
        <v>0.25</v>
      </c>
      <c r="I11" s="11">
        <v>41.841999999999999</v>
      </c>
      <c r="J11" s="11">
        <v>1.5469999999999999</v>
      </c>
      <c r="K11" s="11"/>
      <c r="L11" s="11">
        <v>12.561</v>
      </c>
      <c r="M11" s="11" t="b">
        <v>1</v>
      </c>
      <c r="N11" s="11">
        <v>2.665</v>
      </c>
      <c r="O11" s="11">
        <v>22.884</v>
      </c>
      <c r="P11" s="11" t="b">
        <v>1</v>
      </c>
      <c r="Q11" s="11">
        <v>2.79</v>
      </c>
      <c r="R11" s="11">
        <v>1.0369999999999999</v>
      </c>
      <c r="S11" s="11"/>
      <c r="T11" s="11">
        <v>11.156000000000001</v>
      </c>
      <c r="U11" s="11" t="b">
        <v>1</v>
      </c>
      <c r="V11" s="7"/>
      <c r="W11" s="8"/>
    </row>
    <row r="12" spans="1:23" x14ac:dyDescent="0.3">
      <c r="A12" s="28"/>
      <c r="B12" s="26"/>
      <c r="C12" s="12">
        <v>5.2</v>
      </c>
      <c r="D12" s="11" t="s">
        <v>30</v>
      </c>
      <c r="E12" s="11" t="b">
        <v>1</v>
      </c>
      <c r="F12" s="11">
        <v>1.27</v>
      </c>
      <c r="G12" s="11">
        <v>40.338999999999999</v>
      </c>
      <c r="H12" s="11">
        <v>0.33500000000000002</v>
      </c>
      <c r="I12" s="11">
        <v>41.944000000000003</v>
      </c>
      <c r="J12" s="11">
        <v>1.1080000000000001</v>
      </c>
      <c r="K12" s="11"/>
      <c r="L12" s="11">
        <v>12.08</v>
      </c>
      <c r="M12" s="11" t="b">
        <v>1</v>
      </c>
      <c r="N12" s="11">
        <v>2.74</v>
      </c>
      <c r="O12" s="11">
        <v>22.689</v>
      </c>
      <c r="P12" s="11" t="b">
        <v>1</v>
      </c>
      <c r="Q12" s="11">
        <v>2.5070000000000001</v>
      </c>
      <c r="R12" s="11">
        <v>0.85099999999999998</v>
      </c>
      <c r="S12" s="11"/>
      <c r="T12" s="11">
        <v>11.917999999999999</v>
      </c>
      <c r="U12" s="11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2">
        <v>6.1</v>
      </c>
      <c r="D13" s="11" t="s">
        <v>28</v>
      </c>
      <c r="E13" s="11" t="b">
        <v>1</v>
      </c>
      <c r="F13" s="11">
        <v>1.76</v>
      </c>
      <c r="G13" s="11">
        <v>14.38</v>
      </c>
      <c r="H13" s="11">
        <v>0.33300000000000002</v>
      </c>
      <c r="I13" s="11">
        <v>16.472999999999999</v>
      </c>
      <c r="J13" s="11">
        <v>1.3380000000000001</v>
      </c>
      <c r="K13" s="11"/>
      <c r="L13" s="11">
        <v>8.4909999999999997</v>
      </c>
      <c r="M13" s="11" t="b">
        <v>1</v>
      </c>
      <c r="N13" s="11">
        <v>1.9910000000000001</v>
      </c>
      <c r="O13" s="11">
        <v>11.48</v>
      </c>
      <c r="P13" s="11" t="b">
        <v>1</v>
      </c>
      <c r="Q13" s="11">
        <v>1.6859999999999999</v>
      </c>
      <c r="R13" s="11">
        <v>0.69299999999999995</v>
      </c>
      <c r="S13" s="11"/>
      <c r="T13" s="11">
        <v>8.7799999999999994</v>
      </c>
      <c r="U13" s="11" t="b">
        <v>1</v>
      </c>
      <c r="V13" s="7"/>
      <c r="W13" s="8"/>
    </row>
    <row r="14" spans="1:23" x14ac:dyDescent="0.3">
      <c r="A14" s="28"/>
      <c r="B14" s="26"/>
      <c r="C14" s="12">
        <v>6.2</v>
      </c>
      <c r="D14" s="11" t="s">
        <v>33</v>
      </c>
      <c r="E14" s="11" t="b">
        <v>1</v>
      </c>
      <c r="F14" s="11">
        <v>1.74</v>
      </c>
      <c r="G14" s="11">
        <v>14.577</v>
      </c>
      <c r="H14" s="11">
        <v>0.65600000000000003</v>
      </c>
      <c r="I14" s="11">
        <v>16.972999999999999</v>
      </c>
      <c r="J14" s="11">
        <v>1.125</v>
      </c>
      <c r="K14" s="11"/>
      <c r="L14" s="11">
        <v>9.423</v>
      </c>
      <c r="M14" s="11" t="b">
        <v>1</v>
      </c>
      <c r="N14" s="11">
        <v>1.7490000000000001</v>
      </c>
      <c r="O14" s="11">
        <v>11.254</v>
      </c>
      <c r="P14" s="11" t="b">
        <v>1</v>
      </c>
      <c r="Q14" s="11">
        <v>1.776</v>
      </c>
      <c r="R14" s="11">
        <v>0.71699999999999997</v>
      </c>
      <c r="S14" s="11"/>
      <c r="T14" s="11">
        <v>8.5050000000000008</v>
      </c>
      <c r="U14" s="11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2">
        <v>7.1</v>
      </c>
      <c r="D15" s="11" t="s">
        <v>28</v>
      </c>
      <c r="E15" s="11" t="b">
        <v>1</v>
      </c>
      <c r="F15" s="11">
        <v>1.95</v>
      </c>
      <c r="G15" s="11">
        <v>52.066000000000003</v>
      </c>
      <c r="H15" s="11">
        <v>0.41499999999999998</v>
      </c>
      <c r="I15" s="11">
        <v>54.430999999999997</v>
      </c>
      <c r="J15" s="11">
        <v>2.0390000000000001</v>
      </c>
      <c r="K15" s="11"/>
      <c r="L15" s="11">
        <v>8023.1760000000004</v>
      </c>
      <c r="M15" s="11" t="b">
        <v>1</v>
      </c>
      <c r="N15" s="11">
        <v>3.0219999999999998</v>
      </c>
      <c r="O15" s="11">
        <v>9492.6640000000007</v>
      </c>
      <c r="P15" s="11" t="b">
        <v>1</v>
      </c>
      <c r="Q15" s="11">
        <v>3.21</v>
      </c>
      <c r="R15" s="11">
        <v>0.97599999999999998</v>
      </c>
      <c r="S15" s="11"/>
      <c r="T15" s="11">
        <v>6967.3609999999999</v>
      </c>
      <c r="U15" s="11" t="b">
        <v>1</v>
      </c>
      <c r="V15" s="7"/>
      <c r="W15" s="8"/>
    </row>
    <row r="16" spans="1:23" x14ac:dyDescent="0.3">
      <c r="A16" s="28"/>
      <c r="B16" s="26"/>
      <c r="C16" s="12">
        <v>7.2</v>
      </c>
      <c r="D16" s="11" t="s">
        <v>30</v>
      </c>
      <c r="E16" s="11" t="b">
        <v>0</v>
      </c>
      <c r="F16" s="11">
        <v>2.0150000000000001</v>
      </c>
      <c r="G16" s="11">
        <v>50.981999999999999</v>
      </c>
      <c r="H16" s="11">
        <v>0.74299999999999999</v>
      </c>
      <c r="I16" s="11">
        <v>53.74</v>
      </c>
      <c r="J16" s="11">
        <v>1.8360000000000001</v>
      </c>
      <c r="K16" s="11"/>
      <c r="L16" s="11">
        <v>18.114000000000001</v>
      </c>
      <c r="M16" s="11" t="b">
        <v>0</v>
      </c>
      <c r="N16" s="11">
        <v>3.258</v>
      </c>
      <c r="O16" s="11">
        <v>19.855</v>
      </c>
      <c r="P16" s="11" t="b">
        <v>0</v>
      </c>
      <c r="Q16" s="11">
        <v>3.1789999999999998</v>
      </c>
      <c r="R16" s="11">
        <v>1.0249999999999999</v>
      </c>
      <c r="S16" s="11"/>
      <c r="T16" s="11">
        <v>15.166</v>
      </c>
      <c r="U16" s="11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2">
        <v>8.1</v>
      </c>
      <c r="D17" s="11" t="s">
        <v>28</v>
      </c>
      <c r="E17" s="11" t="b">
        <v>1</v>
      </c>
      <c r="F17" s="11">
        <v>1.869</v>
      </c>
      <c r="G17" s="11">
        <v>32.399000000000001</v>
      </c>
      <c r="H17" s="11">
        <v>0.83299999999999996</v>
      </c>
      <c r="I17" s="11">
        <v>35.100999999999999</v>
      </c>
      <c r="J17" s="11">
        <v>2.31</v>
      </c>
      <c r="K17" s="11"/>
      <c r="L17" s="11">
        <v>40.497999999999998</v>
      </c>
      <c r="M17" s="11" t="b">
        <v>1</v>
      </c>
      <c r="N17" s="11">
        <v>2.97</v>
      </c>
      <c r="O17" s="11">
        <v>56.914999999999999</v>
      </c>
      <c r="P17" s="11" t="b">
        <v>1</v>
      </c>
      <c r="Q17" s="11">
        <v>3.0249999999999999</v>
      </c>
      <c r="R17" s="11">
        <v>1.4379999999999999</v>
      </c>
      <c r="S17" s="11"/>
      <c r="T17" s="11">
        <v>34.14</v>
      </c>
      <c r="U17" s="11" t="b">
        <v>1</v>
      </c>
      <c r="V17" s="7"/>
      <c r="W17" s="8"/>
    </row>
    <row r="18" spans="1:23" x14ac:dyDescent="0.3">
      <c r="A18" s="28"/>
      <c r="B18" s="26"/>
      <c r="C18" s="12">
        <v>8.1999999999999993</v>
      </c>
      <c r="D18" s="11" t="s">
        <v>35</v>
      </c>
      <c r="E18" s="11" t="b">
        <v>1</v>
      </c>
      <c r="F18" s="11">
        <v>1.9159999999999999</v>
      </c>
      <c r="G18" s="11">
        <v>31.850999999999999</v>
      </c>
      <c r="H18" s="11">
        <v>0.91600000000000004</v>
      </c>
      <c r="I18" s="11">
        <v>34.683</v>
      </c>
      <c r="J18" s="11">
        <v>1.899</v>
      </c>
      <c r="K18" s="11"/>
      <c r="L18" s="11">
        <v>52.276000000000003</v>
      </c>
      <c r="M18" s="11" t="b">
        <v>1</v>
      </c>
      <c r="N18" s="11">
        <v>3.0579999999999998</v>
      </c>
      <c r="O18" s="11">
        <v>57.694000000000003</v>
      </c>
      <c r="P18" s="11" t="b">
        <v>1</v>
      </c>
      <c r="Q18" s="11">
        <v>3.0369999999999999</v>
      </c>
      <c r="R18" s="11">
        <v>1.2929999999999999</v>
      </c>
      <c r="S18" s="11"/>
      <c r="T18" s="11">
        <v>34.377000000000002</v>
      </c>
      <c r="U18" s="11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2">
        <v>9.1</v>
      </c>
      <c r="D19" s="11" t="s">
        <v>28</v>
      </c>
      <c r="E19" s="11" t="b">
        <v>1</v>
      </c>
      <c r="F19" s="11">
        <v>1.673</v>
      </c>
      <c r="G19" s="11">
        <v>29.73</v>
      </c>
      <c r="H19" s="11">
        <v>0.66300000000000003</v>
      </c>
      <c r="I19" s="11">
        <v>32.066000000000003</v>
      </c>
      <c r="J19" s="11">
        <v>3.58</v>
      </c>
      <c r="K19" s="11"/>
      <c r="L19" s="11">
        <v>45.902999999999999</v>
      </c>
      <c r="M19" s="11" t="b">
        <v>1</v>
      </c>
      <c r="N19" s="11">
        <v>4.5190000000000001</v>
      </c>
      <c r="O19" s="11">
        <v>66.153000000000006</v>
      </c>
      <c r="P19" s="11" t="b">
        <v>1</v>
      </c>
      <c r="Q19" s="11">
        <v>4.5279999999999996</v>
      </c>
      <c r="R19" s="11">
        <v>1.6639999999999999</v>
      </c>
      <c r="S19" s="11"/>
      <c r="T19" s="11">
        <v>28.795000000000002</v>
      </c>
      <c r="U19" s="11" t="b">
        <v>1</v>
      </c>
      <c r="V19" s="7"/>
      <c r="W19" s="8"/>
    </row>
    <row r="20" spans="1:23" x14ac:dyDescent="0.3">
      <c r="A20" s="28"/>
      <c r="B20" s="26"/>
      <c r="C20" s="12">
        <v>9.1999999999999993</v>
      </c>
      <c r="D20" s="11" t="s">
        <v>34</v>
      </c>
      <c r="E20" s="11" t="b">
        <v>1</v>
      </c>
      <c r="F20" s="11">
        <v>1.7450000000000001</v>
      </c>
      <c r="G20" s="11">
        <v>29.532</v>
      </c>
      <c r="H20" s="11">
        <v>0.71299999999999997</v>
      </c>
      <c r="I20" s="11">
        <v>31.99</v>
      </c>
      <c r="J20" s="11">
        <v>3.0459999999999998</v>
      </c>
      <c r="K20" s="11"/>
      <c r="L20" s="11">
        <v>82.983000000000004</v>
      </c>
      <c r="M20" s="11" t="b">
        <v>1</v>
      </c>
      <c r="N20" s="11">
        <v>4.7060000000000004</v>
      </c>
      <c r="O20" s="11">
        <v>67.992999999999995</v>
      </c>
      <c r="P20" s="11" t="b">
        <v>1</v>
      </c>
      <c r="Q20" s="11">
        <v>4.9379999999999997</v>
      </c>
      <c r="R20" s="11">
        <v>1.9410000000000001</v>
      </c>
      <c r="S20" s="11"/>
      <c r="T20" s="11">
        <v>30.728999999999999</v>
      </c>
      <c r="U20" s="11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2">
        <v>10.1</v>
      </c>
      <c r="D21" s="11" t="s">
        <v>28</v>
      </c>
      <c r="E21" s="11" t="b">
        <v>0</v>
      </c>
      <c r="F21" s="11">
        <v>1.581</v>
      </c>
      <c r="G21" s="11">
        <v>12.089</v>
      </c>
      <c r="H21" s="11">
        <v>0.23</v>
      </c>
      <c r="I21" s="11">
        <v>13.9</v>
      </c>
      <c r="J21" s="11">
        <v>1.343</v>
      </c>
      <c r="K21" s="11"/>
      <c r="L21" s="11">
        <v>11.324999999999999</v>
      </c>
      <c r="M21" s="11" t="b">
        <v>0</v>
      </c>
      <c r="N21" s="11">
        <v>1.694</v>
      </c>
      <c r="O21" s="11">
        <v>19.056999999999999</v>
      </c>
      <c r="P21" s="11" t="b">
        <v>0</v>
      </c>
      <c r="Q21" s="11">
        <v>1.7</v>
      </c>
      <c r="R21" s="11">
        <v>0.73199999999999998</v>
      </c>
      <c r="S21" s="11"/>
      <c r="T21" s="11">
        <v>8.5429999999999993</v>
      </c>
      <c r="U21" s="11" t="b">
        <v>0</v>
      </c>
      <c r="V21" s="7"/>
      <c r="W21" s="8"/>
    </row>
    <row r="22" spans="1:23" x14ac:dyDescent="0.3">
      <c r="A22" s="28"/>
      <c r="B22" s="26"/>
      <c r="C22" s="12">
        <v>10.199999999999999</v>
      </c>
      <c r="D22" s="11" t="s">
        <v>36</v>
      </c>
      <c r="E22" s="11" t="b">
        <v>0</v>
      </c>
      <c r="F22" s="11">
        <v>1.6619999999999999</v>
      </c>
      <c r="G22" s="11">
        <v>12.031000000000001</v>
      </c>
      <c r="H22" s="11">
        <v>0.41899999999999998</v>
      </c>
      <c r="I22" s="11">
        <v>14.112</v>
      </c>
      <c r="J22" s="11">
        <v>0.996</v>
      </c>
      <c r="K22" s="11"/>
      <c r="L22" s="11">
        <v>7.9829999999999997</v>
      </c>
      <c r="M22" s="11" t="b">
        <v>0</v>
      </c>
      <c r="N22" s="11">
        <v>1.665</v>
      </c>
      <c r="O22" s="11">
        <v>8.7840000000000007</v>
      </c>
      <c r="P22" s="11" t="b">
        <v>0</v>
      </c>
      <c r="Q22" s="11">
        <v>1.7410000000000001</v>
      </c>
      <c r="R22" s="11">
        <v>0.77800000000000002</v>
      </c>
      <c r="S22" s="11"/>
      <c r="T22" s="11">
        <v>7.3109999999999999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1E7D-69E9-4BC1-B68E-3BE911E856C1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15" sqref="T15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7">
        <v>1</v>
      </c>
      <c r="B3" s="26" t="s">
        <v>8</v>
      </c>
      <c r="C3" s="12">
        <v>1.1000000000000001</v>
      </c>
      <c r="D3" s="11" t="s">
        <v>28</v>
      </c>
      <c r="E3" s="11" t="b">
        <v>0</v>
      </c>
      <c r="F3" s="4">
        <v>1.3939999999999999</v>
      </c>
      <c r="G3" s="4">
        <v>19.739999999999998</v>
      </c>
      <c r="H3" s="4">
        <v>0.33500000000000002</v>
      </c>
      <c r="I3" s="4">
        <v>21.469000000000001</v>
      </c>
      <c r="J3" s="4">
        <v>1.65</v>
      </c>
      <c r="K3" s="12"/>
      <c r="L3" s="4">
        <v>14806.502</v>
      </c>
      <c r="M3" s="12" t="b">
        <v>0</v>
      </c>
      <c r="N3" s="12">
        <v>2.0840000000000001</v>
      </c>
      <c r="O3" s="12">
        <v>30312.391</v>
      </c>
      <c r="P3" s="12" t="b">
        <v>0</v>
      </c>
      <c r="Q3" s="12">
        <v>2.161</v>
      </c>
      <c r="R3" s="4">
        <v>0.81399999999999995</v>
      </c>
      <c r="S3" s="4"/>
      <c r="T3" s="12">
        <v>10641.566000000001</v>
      </c>
      <c r="U3" s="12" t="b">
        <v>0</v>
      </c>
      <c r="V3" s="12"/>
      <c r="W3" s="12"/>
    </row>
    <row r="4" spans="1:23" s="1" customFormat="1" x14ac:dyDescent="0.3">
      <c r="A4" s="28"/>
      <c r="B4" s="26"/>
      <c r="C4" s="12">
        <v>1.2</v>
      </c>
      <c r="D4" s="11" t="s">
        <v>32</v>
      </c>
      <c r="E4" s="11" t="b">
        <v>0</v>
      </c>
      <c r="F4" s="4">
        <v>1.302</v>
      </c>
      <c r="G4" s="4">
        <v>17.48</v>
      </c>
      <c r="H4" s="4">
        <v>0.32900000000000001</v>
      </c>
      <c r="I4" s="4">
        <v>19.111000000000001</v>
      </c>
      <c r="J4" s="4">
        <v>0.93300000000000005</v>
      </c>
      <c r="K4" s="12"/>
      <c r="L4" s="4">
        <v>9.89</v>
      </c>
      <c r="M4" s="12" t="b">
        <v>0</v>
      </c>
      <c r="N4" s="12">
        <v>2.3530000000000002</v>
      </c>
      <c r="O4" s="12">
        <v>13.161</v>
      </c>
      <c r="P4" s="12" t="b">
        <v>0</v>
      </c>
      <c r="Q4" s="12">
        <v>2.3820000000000001</v>
      </c>
      <c r="R4" s="4">
        <v>0.32800000000000001</v>
      </c>
      <c r="S4" s="4"/>
      <c r="T4" s="12">
        <v>7.6580000000000004</v>
      </c>
      <c r="U4" s="12" t="b">
        <v>0</v>
      </c>
      <c r="V4" s="12"/>
      <c r="W4" s="12"/>
    </row>
    <row r="5" spans="1:23" x14ac:dyDescent="0.3">
      <c r="A5" s="27">
        <v>2</v>
      </c>
      <c r="B5" s="26" t="s">
        <v>0</v>
      </c>
      <c r="C5" s="12">
        <v>2.1</v>
      </c>
      <c r="D5" s="11" t="s">
        <v>28</v>
      </c>
      <c r="E5" s="11" t="b">
        <v>1</v>
      </c>
      <c r="F5" s="11">
        <v>1.9750000000000001</v>
      </c>
      <c r="G5" s="11">
        <v>165.89400000000001</v>
      </c>
      <c r="H5" s="11">
        <v>0.58199999999999996</v>
      </c>
      <c r="I5" s="11">
        <v>168.45099999999999</v>
      </c>
      <c r="J5" s="11">
        <v>2.4329999999999998</v>
      </c>
      <c r="K5" s="11"/>
      <c r="L5" s="11">
        <v>38.051000000000002</v>
      </c>
      <c r="M5" s="11" t="b">
        <v>1</v>
      </c>
      <c r="N5" s="11">
        <v>4.1980000000000004</v>
      </c>
      <c r="O5" s="11">
        <v>83.492000000000004</v>
      </c>
      <c r="P5" s="11" t="b">
        <v>1</v>
      </c>
      <c r="Q5" s="11">
        <v>4.3170000000000002</v>
      </c>
      <c r="R5" s="11">
        <v>1.548</v>
      </c>
      <c r="S5" s="11"/>
      <c r="T5" s="11">
        <v>36.454999999999998</v>
      </c>
      <c r="U5" s="11" t="b">
        <v>1</v>
      </c>
      <c r="V5" s="7"/>
      <c r="W5" s="8"/>
    </row>
    <row r="6" spans="1:23" x14ac:dyDescent="0.3">
      <c r="A6" s="28"/>
      <c r="B6" s="26"/>
      <c r="C6" s="12">
        <v>2.2000000000000002</v>
      </c>
      <c r="D6" s="11" t="s">
        <v>29</v>
      </c>
      <c r="E6" s="11" t="b">
        <v>0</v>
      </c>
      <c r="F6" s="11">
        <v>2.1640000000000001</v>
      </c>
      <c r="G6" s="11">
        <v>164.97900000000001</v>
      </c>
      <c r="H6" s="11">
        <v>0.86399999999999999</v>
      </c>
      <c r="I6" s="11">
        <v>168.00700000000001</v>
      </c>
      <c r="J6" s="11">
        <v>2.1619999999999999</v>
      </c>
      <c r="K6" s="11"/>
      <c r="L6" s="11">
        <v>8.1170000000000009</v>
      </c>
      <c r="M6" s="11" t="b">
        <v>0</v>
      </c>
      <c r="N6" s="11">
        <v>4.24</v>
      </c>
      <c r="O6" s="11">
        <v>9.1229999999999993</v>
      </c>
      <c r="P6" s="11" t="b">
        <v>0</v>
      </c>
      <c r="Q6" s="11">
        <v>4.319</v>
      </c>
      <c r="R6" s="11">
        <v>1.532</v>
      </c>
      <c r="S6" s="11"/>
      <c r="T6" s="11">
        <v>7.5979999999999999</v>
      </c>
      <c r="U6" s="11" t="b">
        <v>0</v>
      </c>
      <c r="V6" s="7"/>
      <c r="W6" s="8"/>
    </row>
    <row r="7" spans="1:23" x14ac:dyDescent="0.3">
      <c r="A7" s="27">
        <v>3</v>
      </c>
      <c r="B7" s="26" t="s">
        <v>1</v>
      </c>
      <c r="C7" s="12">
        <v>3.1</v>
      </c>
      <c r="D7" s="11" t="s">
        <v>28</v>
      </c>
      <c r="E7" s="11" t="b">
        <v>1</v>
      </c>
      <c r="F7" s="11">
        <v>1.4359999999999999</v>
      </c>
      <c r="G7" s="11">
        <v>64.031999999999996</v>
      </c>
      <c r="H7" s="11">
        <v>0.46600000000000003</v>
      </c>
      <c r="I7" s="11">
        <v>65.933999999999997</v>
      </c>
      <c r="J7" s="11">
        <v>2.0419999999999998</v>
      </c>
      <c r="K7" s="11"/>
      <c r="L7" s="11">
        <v>13.638</v>
      </c>
      <c r="M7" s="11" t="b">
        <v>1</v>
      </c>
      <c r="N7" s="11">
        <v>3.32</v>
      </c>
      <c r="O7" s="11">
        <v>21.042000000000002</v>
      </c>
      <c r="P7" s="11" t="b">
        <v>1</v>
      </c>
      <c r="Q7" s="11">
        <v>3.2519999999999998</v>
      </c>
      <c r="R7" s="11">
        <v>1.359</v>
      </c>
      <c r="S7" s="11"/>
      <c r="T7" s="11">
        <v>11.656000000000001</v>
      </c>
      <c r="U7" s="11" t="b">
        <v>1</v>
      </c>
      <c r="V7" s="7"/>
      <c r="W7" s="8"/>
    </row>
    <row r="8" spans="1:23" x14ac:dyDescent="0.3">
      <c r="A8" s="28"/>
      <c r="B8" s="26"/>
      <c r="C8" s="12">
        <v>3.2</v>
      </c>
      <c r="D8" s="11" t="s">
        <v>30</v>
      </c>
      <c r="E8" s="11" t="b">
        <v>1</v>
      </c>
      <c r="F8" s="11">
        <v>1.476</v>
      </c>
      <c r="G8" s="11">
        <v>64.266999999999996</v>
      </c>
      <c r="H8" s="11">
        <v>0.52200000000000002</v>
      </c>
      <c r="I8" s="11">
        <v>66.265000000000001</v>
      </c>
      <c r="J8" s="11">
        <v>1.5269999999999999</v>
      </c>
      <c r="K8" s="11"/>
      <c r="L8" s="11">
        <v>12.930999999999999</v>
      </c>
      <c r="M8" s="11" t="b">
        <v>1</v>
      </c>
      <c r="N8" s="11">
        <v>3.5470000000000002</v>
      </c>
      <c r="O8" s="11">
        <v>21.756</v>
      </c>
      <c r="P8" s="11" t="b">
        <v>1</v>
      </c>
      <c r="Q8" s="11">
        <v>3.2869999999999999</v>
      </c>
      <c r="R8" s="11">
        <v>1.0589999999999999</v>
      </c>
      <c r="S8" s="11"/>
      <c r="T8" s="11">
        <v>11.63</v>
      </c>
      <c r="U8" s="11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2">
        <v>4.0999999999999996</v>
      </c>
      <c r="D9" s="11" t="s">
        <v>28</v>
      </c>
      <c r="E9" s="11" t="b">
        <v>1</v>
      </c>
      <c r="F9" s="11">
        <v>1.712</v>
      </c>
      <c r="G9" s="11">
        <v>449.55099999999999</v>
      </c>
      <c r="H9" s="11">
        <v>0.94699999999999995</v>
      </c>
      <c r="I9" s="11">
        <v>452.21</v>
      </c>
      <c r="J9" s="11">
        <v>2.637</v>
      </c>
      <c r="K9" s="11"/>
      <c r="L9" s="11">
        <v>27.582999999999998</v>
      </c>
      <c r="M9" s="11" t="b">
        <v>1</v>
      </c>
      <c r="N9" s="11">
        <v>4.3250000000000002</v>
      </c>
      <c r="O9" s="11">
        <v>35.366999999999997</v>
      </c>
      <c r="P9" s="11" t="b">
        <v>1</v>
      </c>
      <c r="Q9" s="11">
        <v>4.0860000000000003</v>
      </c>
      <c r="R9" s="11">
        <v>1.4370000000000001</v>
      </c>
      <c r="S9" s="11"/>
      <c r="T9" s="11">
        <v>20.581</v>
      </c>
      <c r="U9" s="11" t="b">
        <v>1</v>
      </c>
      <c r="V9" s="7"/>
      <c r="W9" s="8"/>
    </row>
    <row r="10" spans="1:23" x14ac:dyDescent="0.3">
      <c r="A10" s="28"/>
      <c r="B10" s="26"/>
      <c r="C10" s="12">
        <v>4.2</v>
      </c>
      <c r="D10" s="11" t="s">
        <v>30</v>
      </c>
      <c r="E10" s="11" t="b">
        <v>0</v>
      </c>
      <c r="F10" s="11">
        <v>1.9850000000000001</v>
      </c>
      <c r="G10" s="11">
        <v>448.86799999999999</v>
      </c>
      <c r="H10" s="11">
        <v>1.2110000000000001</v>
      </c>
      <c r="I10" s="11">
        <v>452.06400000000002</v>
      </c>
      <c r="J10" s="11">
        <v>2.036</v>
      </c>
      <c r="K10" s="11"/>
      <c r="L10" s="11">
        <v>10.236000000000001</v>
      </c>
      <c r="M10" s="11" t="b">
        <v>0</v>
      </c>
      <c r="N10" s="11">
        <v>4.2699999999999996</v>
      </c>
      <c r="O10" s="11">
        <v>12.446</v>
      </c>
      <c r="P10" s="11" t="b">
        <v>0</v>
      </c>
      <c r="Q10" s="11">
        <v>4.2910000000000004</v>
      </c>
      <c r="R10" s="11">
        <v>1.2909999999999999</v>
      </c>
      <c r="S10" s="11"/>
      <c r="T10" s="11">
        <v>9.6229999999999993</v>
      </c>
      <c r="U10" s="11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2">
        <v>5.0999999999999996</v>
      </c>
      <c r="D11" s="11" t="s">
        <v>28</v>
      </c>
      <c r="E11" s="11" t="b">
        <v>1</v>
      </c>
      <c r="F11" s="11">
        <v>1.284</v>
      </c>
      <c r="G11" s="11">
        <v>40.481000000000002</v>
      </c>
      <c r="H11" s="11">
        <v>0.252</v>
      </c>
      <c r="I11" s="11">
        <v>42.017000000000003</v>
      </c>
      <c r="J11" s="11">
        <v>1.57</v>
      </c>
      <c r="K11" s="11"/>
      <c r="L11" s="11">
        <v>13.195</v>
      </c>
      <c r="M11" s="11" t="b">
        <v>1</v>
      </c>
      <c r="N11" s="11">
        <v>2.5169999999999999</v>
      </c>
      <c r="O11" s="11">
        <v>22.858000000000001</v>
      </c>
      <c r="P11" s="11" t="b">
        <v>1</v>
      </c>
      <c r="Q11" s="11">
        <v>2.6779999999999999</v>
      </c>
      <c r="R11" s="11">
        <v>1.109</v>
      </c>
      <c r="S11" s="11"/>
      <c r="T11" s="11">
        <v>11.423999999999999</v>
      </c>
      <c r="U11" s="11" t="b">
        <v>1</v>
      </c>
      <c r="V11" s="7"/>
      <c r="W11" s="8"/>
    </row>
    <row r="12" spans="1:23" x14ac:dyDescent="0.3">
      <c r="A12" s="28"/>
      <c r="B12" s="26"/>
      <c r="C12" s="12">
        <v>5.2</v>
      </c>
      <c r="D12" s="11" t="s">
        <v>30</v>
      </c>
      <c r="E12" s="11" t="b">
        <v>1</v>
      </c>
      <c r="F12" s="11">
        <v>1.2430000000000001</v>
      </c>
      <c r="G12" s="11">
        <v>40.048999999999999</v>
      </c>
      <c r="H12" s="11">
        <v>0.33600000000000002</v>
      </c>
      <c r="I12" s="11">
        <v>41.628</v>
      </c>
      <c r="J12" s="11">
        <v>1.1950000000000001</v>
      </c>
      <c r="K12" s="11"/>
      <c r="L12" s="11">
        <v>11.613</v>
      </c>
      <c r="M12" s="11" t="b">
        <v>1</v>
      </c>
      <c r="N12" s="11">
        <v>2.72</v>
      </c>
      <c r="O12" s="11">
        <v>22.702999999999999</v>
      </c>
      <c r="P12" s="11" t="b">
        <v>1</v>
      </c>
      <c r="Q12" s="11">
        <v>2.67</v>
      </c>
      <c r="R12" s="11">
        <v>0.79800000000000004</v>
      </c>
      <c r="S12" s="11"/>
      <c r="T12" s="11">
        <v>11.523</v>
      </c>
      <c r="U12" s="11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2">
        <v>6.1</v>
      </c>
      <c r="D13" s="11" t="s">
        <v>28</v>
      </c>
      <c r="E13" s="11" t="b">
        <v>1</v>
      </c>
      <c r="F13" s="11">
        <v>1.712</v>
      </c>
      <c r="G13" s="11">
        <v>14.644</v>
      </c>
      <c r="H13" s="11">
        <v>0.34100000000000003</v>
      </c>
      <c r="I13" s="11">
        <v>16.696999999999999</v>
      </c>
      <c r="J13" s="11">
        <v>1.214</v>
      </c>
      <c r="K13" s="11"/>
      <c r="L13" s="11">
        <v>8.4420000000000002</v>
      </c>
      <c r="M13" s="11" t="b">
        <v>1</v>
      </c>
      <c r="N13" s="11">
        <v>1.8959999999999999</v>
      </c>
      <c r="O13" s="11">
        <v>11.207000000000001</v>
      </c>
      <c r="P13" s="11" t="b">
        <v>1</v>
      </c>
      <c r="Q13" s="11">
        <v>1.931</v>
      </c>
      <c r="R13" s="11">
        <v>0.71599999999999997</v>
      </c>
      <c r="S13" s="11"/>
      <c r="T13" s="11">
        <v>9.0359999999999996</v>
      </c>
      <c r="U13" s="11" t="b">
        <v>1</v>
      </c>
      <c r="V13" s="7"/>
      <c r="W13" s="8"/>
    </row>
    <row r="14" spans="1:23" x14ac:dyDescent="0.3">
      <c r="A14" s="28"/>
      <c r="B14" s="26"/>
      <c r="C14" s="12">
        <v>6.2</v>
      </c>
      <c r="D14" s="11" t="s">
        <v>33</v>
      </c>
      <c r="E14" s="11" t="b">
        <v>1</v>
      </c>
      <c r="F14" s="11">
        <v>1.772</v>
      </c>
      <c r="G14" s="11">
        <v>14.552</v>
      </c>
      <c r="H14" s="11">
        <v>0.71199999999999997</v>
      </c>
      <c r="I14" s="11">
        <v>17.036000000000001</v>
      </c>
      <c r="J14" s="11">
        <v>1.0880000000000001</v>
      </c>
      <c r="K14" s="11"/>
      <c r="L14" s="11">
        <v>8.452</v>
      </c>
      <c r="M14" s="11" t="b">
        <v>1</v>
      </c>
      <c r="N14" s="11">
        <v>1.98</v>
      </c>
      <c r="O14" s="11">
        <v>11.82</v>
      </c>
      <c r="P14" s="11" t="b">
        <v>1</v>
      </c>
      <c r="Q14" s="11">
        <v>1.8069999999999999</v>
      </c>
      <c r="R14" s="11">
        <v>0.80100000000000005</v>
      </c>
      <c r="S14" s="11"/>
      <c r="T14" s="11">
        <v>8.6329999999999991</v>
      </c>
      <c r="U14" s="11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2">
        <v>7.1</v>
      </c>
      <c r="D15" s="11" t="s">
        <v>28</v>
      </c>
      <c r="E15" s="11" t="b">
        <v>1</v>
      </c>
      <c r="F15" s="11">
        <v>1.8420000000000001</v>
      </c>
      <c r="G15" s="11">
        <v>50.734000000000002</v>
      </c>
      <c r="H15" s="11">
        <v>0.41299999999999998</v>
      </c>
      <c r="I15" s="11">
        <v>52.988999999999997</v>
      </c>
      <c r="J15" s="11">
        <v>2.0710000000000002</v>
      </c>
      <c r="K15" s="11"/>
      <c r="L15" s="11">
        <v>7952.5320000000002</v>
      </c>
      <c r="M15" s="11" t="b">
        <v>1</v>
      </c>
      <c r="N15" s="11">
        <v>3.1030000000000002</v>
      </c>
      <c r="O15" s="11">
        <v>9409.0249999999996</v>
      </c>
      <c r="P15" s="11" t="b">
        <v>1</v>
      </c>
      <c r="Q15" s="11">
        <v>3.1760000000000002</v>
      </c>
      <c r="R15" s="11">
        <v>0.95899999999999996</v>
      </c>
      <c r="S15" s="11"/>
      <c r="T15" s="11">
        <v>6934.1980000000003</v>
      </c>
      <c r="U15" s="11" t="b">
        <v>1</v>
      </c>
      <c r="V15" s="7"/>
      <c r="W15" s="8"/>
    </row>
    <row r="16" spans="1:23" x14ac:dyDescent="0.3">
      <c r="A16" s="28"/>
      <c r="B16" s="26"/>
      <c r="C16" s="12">
        <v>7.2</v>
      </c>
      <c r="D16" s="11" t="s">
        <v>30</v>
      </c>
      <c r="E16" s="11" t="b">
        <v>0</v>
      </c>
      <c r="F16" s="11">
        <v>1.8080000000000001</v>
      </c>
      <c r="G16" s="11">
        <v>51.168999999999997</v>
      </c>
      <c r="H16" s="11">
        <v>0.71899999999999997</v>
      </c>
      <c r="I16" s="11">
        <v>53.695999999999998</v>
      </c>
      <c r="J16" s="11">
        <v>1.784</v>
      </c>
      <c r="K16" s="11"/>
      <c r="L16" s="11">
        <v>17.391999999999999</v>
      </c>
      <c r="M16" s="11" t="b">
        <v>0</v>
      </c>
      <c r="N16" s="11">
        <v>3.34</v>
      </c>
      <c r="O16" s="11">
        <v>19.853999999999999</v>
      </c>
      <c r="P16" s="11" t="b">
        <v>0</v>
      </c>
      <c r="Q16" s="11">
        <v>3.3109999999999999</v>
      </c>
      <c r="R16" s="11">
        <v>1.0149999999999999</v>
      </c>
      <c r="S16" s="11"/>
      <c r="T16" s="11">
        <v>14.975</v>
      </c>
      <c r="U16" s="11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2">
        <v>8.1</v>
      </c>
      <c r="D17" s="11" t="s">
        <v>28</v>
      </c>
      <c r="E17" s="11" t="b">
        <v>1</v>
      </c>
      <c r="F17" s="11">
        <v>1.8089999999999999</v>
      </c>
      <c r="G17" s="11">
        <v>31.72</v>
      </c>
      <c r="H17" s="11">
        <v>0.84699999999999998</v>
      </c>
      <c r="I17" s="11">
        <v>34.375999999999998</v>
      </c>
      <c r="J17" s="11">
        <v>2.2429999999999999</v>
      </c>
      <c r="K17" s="11"/>
      <c r="L17" s="11">
        <v>41.905000000000001</v>
      </c>
      <c r="M17" s="11" t="b">
        <v>1</v>
      </c>
      <c r="N17" s="11">
        <v>3.1240000000000001</v>
      </c>
      <c r="O17" s="11">
        <v>56.51</v>
      </c>
      <c r="P17" s="11" t="b">
        <v>1</v>
      </c>
      <c r="Q17" s="11">
        <v>3.0070000000000001</v>
      </c>
      <c r="R17" s="11">
        <v>1.44</v>
      </c>
      <c r="S17" s="11"/>
      <c r="T17" s="11">
        <v>33.869</v>
      </c>
      <c r="U17" s="11" t="b">
        <v>1</v>
      </c>
      <c r="V17" s="7"/>
      <c r="W17" s="8"/>
    </row>
    <row r="18" spans="1:23" x14ac:dyDescent="0.3">
      <c r="A18" s="28"/>
      <c r="B18" s="26"/>
      <c r="C18" s="12">
        <v>8.1999999999999993</v>
      </c>
      <c r="D18" s="11" t="s">
        <v>35</v>
      </c>
      <c r="E18" s="11" t="b">
        <v>1</v>
      </c>
      <c r="F18" s="11">
        <v>1.8129999999999999</v>
      </c>
      <c r="G18" s="11">
        <v>31.733000000000001</v>
      </c>
      <c r="H18" s="11">
        <v>0.91300000000000003</v>
      </c>
      <c r="I18" s="11">
        <v>34.459000000000003</v>
      </c>
      <c r="J18" s="11">
        <v>1.87</v>
      </c>
      <c r="K18" s="11"/>
      <c r="L18" s="11">
        <v>53.81</v>
      </c>
      <c r="M18" s="11" t="b">
        <v>1</v>
      </c>
      <c r="N18" s="11">
        <v>3.0390000000000001</v>
      </c>
      <c r="O18" s="11">
        <v>57.655999999999999</v>
      </c>
      <c r="P18" s="11" t="b">
        <v>1</v>
      </c>
      <c r="Q18" s="11">
        <v>3.1859999999999999</v>
      </c>
      <c r="R18" s="11">
        <v>1.45</v>
      </c>
      <c r="S18" s="11"/>
      <c r="T18" s="11">
        <v>35.088999999999999</v>
      </c>
      <c r="U18" s="11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2">
        <v>9.1</v>
      </c>
      <c r="D19" s="11" t="s">
        <v>28</v>
      </c>
      <c r="E19" s="11" t="b">
        <v>1</v>
      </c>
      <c r="F19" s="11">
        <v>1.756</v>
      </c>
      <c r="G19" s="11">
        <v>29.640999999999998</v>
      </c>
      <c r="H19" s="11">
        <v>0.66200000000000003</v>
      </c>
      <c r="I19" s="11">
        <v>32.058999999999997</v>
      </c>
      <c r="J19" s="11">
        <v>3.4140000000000001</v>
      </c>
      <c r="K19" s="11"/>
      <c r="L19" s="11">
        <v>46.082999999999998</v>
      </c>
      <c r="M19" s="11" t="b">
        <v>1</v>
      </c>
      <c r="N19" s="11">
        <v>4.67</v>
      </c>
      <c r="O19" s="11">
        <v>65.64</v>
      </c>
      <c r="P19" s="11" t="b">
        <v>1</v>
      </c>
      <c r="Q19" s="11">
        <v>4.6059999999999999</v>
      </c>
      <c r="R19" s="11">
        <v>1.681</v>
      </c>
      <c r="S19" s="11"/>
      <c r="T19" s="11">
        <v>27.202999999999999</v>
      </c>
      <c r="U19" s="11" t="b">
        <v>1</v>
      </c>
      <c r="V19" s="7"/>
      <c r="W19" s="8"/>
    </row>
    <row r="20" spans="1:23" x14ac:dyDescent="0.3">
      <c r="A20" s="28"/>
      <c r="B20" s="26"/>
      <c r="C20" s="12">
        <v>9.1999999999999993</v>
      </c>
      <c r="D20" s="11" t="s">
        <v>34</v>
      </c>
      <c r="E20" s="11" t="b">
        <v>1</v>
      </c>
      <c r="F20" s="11">
        <v>1.6659999999999999</v>
      </c>
      <c r="G20" s="11">
        <v>29.457999999999998</v>
      </c>
      <c r="H20" s="11">
        <v>0.74299999999999999</v>
      </c>
      <c r="I20" s="11">
        <v>31.867000000000001</v>
      </c>
      <c r="J20" s="11">
        <v>3.0049999999999999</v>
      </c>
      <c r="K20" s="11"/>
      <c r="L20" s="11">
        <v>82.775000000000006</v>
      </c>
      <c r="M20" s="11" t="b">
        <v>1</v>
      </c>
      <c r="N20" s="11">
        <v>4.5670000000000002</v>
      </c>
      <c r="O20" s="11">
        <v>67.533000000000001</v>
      </c>
      <c r="P20" s="11" t="b">
        <v>1</v>
      </c>
      <c r="Q20" s="11">
        <v>5.2069999999999999</v>
      </c>
      <c r="R20" s="11">
        <v>2.2389999999999999</v>
      </c>
      <c r="S20" s="11"/>
      <c r="T20" s="11">
        <v>32.356999999999999</v>
      </c>
      <c r="U20" s="11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2">
        <v>10.1</v>
      </c>
      <c r="D21" s="11" t="s">
        <v>28</v>
      </c>
      <c r="E21" s="11" t="b">
        <v>0</v>
      </c>
      <c r="F21" s="11">
        <v>1.64</v>
      </c>
      <c r="G21" s="11">
        <v>11.896000000000001</v>
      </c>
      <c r="H21" s="11">
        <v>0.22800000000000001</v>
      </c>
      <c r="I21" s="11">
        <v>13.763999999999999</v>
      </c>
      <c r="J21" s="11">
        <v>1.3580000000000001</v>
      </c>
      <c r="K21" s="11"/>
      <c r="L21" s="11">
        <v>11.784000000000001</v>
      </c>
      <c r="M21" s="11" t="b">
        <v>0</v>
      </c>
      <c r="N21" s="11">
        <v>2.306</v>
      </c>
      <c r="O21" s="11">
        <v>19.306999999999999</v>
      </c>
      <c r="P21" s="11" t="b">
        <v>0</v>
      </c>
      <c r="Q21" s="11">
        <v>1.7689999999999999</v>
      </c>
      <c r="R21" s="11">
        <v>0.78300000000000003</v>
      </c>
      <c r="S21" s="11"/>
      <c r="T21" s="11">
        <v>9.032</v>
      </c>
      <c r="U21" s="11" t="b">
        <v>0</v>
      </c>
      <c r="V21" s="7"/>
      <c r="W21" s="8"/>
    </row>
    <row r="22" spans="1:23" x14ac:dyDescent="0.3">
      <c r="A22" s="28"/>
      <c r="B22" s="26"/>
      <c r="C22" s="12">
        <v>10.199999999999999</v>
      </c>
      <c r="D22" s="11" t="s">
        <v>36</v>
      </c>
      <c r="E22" s="11" t="b">
        <v>0</v>
      </c>
      <c r="F22" s="11">
        <v>1.839</v>
      </c>
      <c r="G22" s="11">
        <v>12.087999999999999</v>
      </c>
      <c r="H22" s="11">
        <v>0.41199999999999998</v>
      </c>
      <c r="I22" s="11">
        <v>14.339</v>
      </c>
      <c r="J22" s="11">
        <v>1</v>
      </c>
      <c r="K22" s="11"/>
      <c r="L22" s="11">
        <v>7.9290000000000003</v>
      </c>
      <c r="M22" s="11" t="b">
        <v>0</v>
      </c>
      <c r="N22" s="11">
        <v>1.7949999999999999</v>
      </c>
      <c r="O22" s="11">
        <v>9.1129999999999995</v>
      </c>
      <c r="P22" s="11" t="b">
        <v>0</v>
      </c>
      <c r="Q22" s="11">
        <v>1.742</v>
      </c>
      <c r="R22" s="11">
        <v>0.74299999999999999</v>
      </c>
      <c r="S22" s="11"/>
      <c r="T22" s="11">
        <v>7.6909999999999998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CF0C-3A21-4357-A68C-EDD757EDEA50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7">
        <v>1</v>
      </c>
      <c r="B3" s="26" t="s">
        <v>8</v>
      </c>
      <c r="C3" s="12">
        <v>1.1000000000000001</v>
      </c>
      <c r="D3" s="11" t="s">
        <v>28</v>
      </c>
      <c r="E3" s="11" t="b">
        <v>0</v>
      </c>
      <c r="F3" s="4">
        <v>1.3959999999999999</v>
      </c>
      <c r="G3" s="4">
        <v>17.989999999999998</v>
      </c>
      <c r="H3" s="4">
        <v>0.28999999999999998</v>
      </c>
      <c r="I3" s="4">
        <v>19.675999999999998</v>
      </c>
      <c r="J3" s="4">
        <v>1.538</v>
      </c>
      <c r="K3" s="12"/>
      <c r="L3" s="4">
        <v>14910.118</v>
      </c>
      <c r="M3" s="12" t="b">
        <v>0</v>
      </c>
      <c r="N3" s="12">
        <v>2.1789999999999998</v>
      </c>
      <c r="O3" s="12">
        <v>30394.532999999999</v>
      </c>
      <c r="P3" s="12" t="b">
        <v>0</v>
      </c>
      <c r="Q3" s="12">
        <v>2.2730000000000001</v>
      </c>
      <c r="R3" s="4">
        <v>0.68799999999999994</v>
      </c>
      <c r="S3" s="4"/>
      <c r="T3" s="12">
        <v>10482.324000000001</v>
      </c>
      <c r="U3" s="12" t="b">
        <v>0</v>
      </c>
      <c r="V3" s="12"/>
      <c r="W3" s="12"/>
    </row>
    <row r="4" spans="1:23" s="1" customFormat="1" x14ac:dyDescent="0.3">
      <c r="A4" s="28"/>
      <c r="B4" s="26"/>
      <c r="C4" s="12">
        <v>1.2</v>
      </c>
      <c r="D4" s="11" t="s">
        <v>32</v>
      </c>
      <c r="E4" s="11" t="b">
        <v>0</v>
      </c>
      <c r="F4" s="4">
        <v>1.248</v>
      </c>
      <c r="G4" s="4">
        <v>17.506</v>
      </c>
      <c r="H4" s="4">
        <v>0.32900000000000001</v>
      </c>
      <c r="I4" s="4">
        <v>19.082999999999998</v>
      </c>
      <c r="J4" s="4">
        <v>0.90200000000000002</v>
      </c>
      <c r="K4" s="12"/>
      <c r="L4" s="4">
        <v>9.49</v>
      </c>
      <c r="M4" s="12" t="b">
        <v>0</v>
      </c>
      <c r="N4" s="12">
        <v>2.2639999999999998</v>
      </c>
      <c r="O4" s="12">
        <v>13.007</v>
      </c>
      <c r="P4" s="12" t="b">
        <v>0</v>
      </c>
      <c r="Q4" s="12">
        <v>2.2890000000000001</v>
      </c>
      <c r="R4" s="4">
        <v>0.29799999999999999</v>
      </c>
      <c r="S4" s="4"/>
      <c r="T4" s="12">
        <v>7.577</v>
      </c>
      <c r="U4" s="12" t="b">
        <v>0</v>
      </c>
      <c r="V4" s="12"/>
      <c r="W4" s="12"/>
    </row>
    <row r="5" spans="1:23" x14ac:dyDescent="0.3">
      <c r="A5" s="27">
        <v>2</v>
      </c>
      <c r="B5" s="26" t="s">
        <v>0</v>
      </c>
      <c r="C5" s="12">
        <v>2.1</v>
      </c>
      <c r="D5" s="11" t="s">
        <v>28</v>
      </c>
      <c r="E5" s="11" t="b">
        <v>1</v>
      </c>
      <c r="F5" s="11">
        <v>2.0089999999999999</v>
      </c>
      <c r="G5" s="11">
        <v>166.029</v>
      </c>
      <c r="H5" s="11">
        <v>0.60899999999999999</v>
      </c>
      <c r="I5" s="11">
        <v>168.64699999999999</v>
      </c>
      <c r="J5" s="11">
        <v>2.6840000000000002</v>
      </c>
      <c r="K5" s="11"/>
      <c r="L5" s="11">
        <v>38.911000000000001</v>
      </c>
      <c r="M5" s="11" t="b">
        <v>1</v>
      </c>
      <c r="N5" s="11">
        <v>4.2210000000000001</v>
      </c>
      <c r="O5" s="11">
        <v>84.626999999999995</v>
      </c>
      <c r="P5" s="11" t="b">
        <v>1</v>
      </c>
      <c r="Q5" s="11">
        <v>4.234</v>
      </c>
      <c r="R5" s="11">
        <v>1.7809999999999999</v>
      </c>
      <c r="S5" s="11"/>
      <c r="T5" s="11">
        <v>35.716000000000001</v>
      </c>
      <c r="U5" s="11" t="b">
        <v>1</v>
      </c>
      <c r="V5" s="7"/>
      <c r="W5" s="8"/>
    </row>
    <row r="6" spans="1:23" x14ac:dyDescent="0.3">
      <c r="A6" s="28"/>
      <c r="B6" s="26"/>
      <c r="C6" s="12">
        <v>2.2000000000000002</v>
      </c>
      <c r="D6" s="11" t="s">
        <v>29</v>
      </c>
      <c r="E6" s="11" t="b">
        <v>0</v>
      </c>
      <c r="F6" s="11">
        <v>1.9490000000000001</v>
      </c>
      <c r="G6" s="11">
        <v>164.73400000000001</v>
      </c>
      <c r="H6" s="11">
        <v>0.78400000000000003</v>
      </c>
      <c r="I6" s="11">
        <v>167.46700000000001</v>
      </c>
      <c r="J6" s="11">
        <v>2.2749999999999999</v>
      </c>
      <c r="K6" s="11"/>
      <c r="L6" s="11">
        <v>8.5</v>
      </c>
      <c r="M6" s="11" t="b">
        <v>0</v>
      </c>
      <c r="N6" s="11">
        <v>4.1959999999999997</v>
      </c>
      <c r="O6" s="11">
        <v>9.0730000000000004</v>
      </c>
      <c r="P6" s="11" t="b">
        <v>0</v>
      </c>
      <c r="Q6" s="11">
        <v>4.2560000000000002</v>
      </c>
      <c r="R6" s="11">
        <v>1.583</v>
      </c>
      <c r="S6" s="11"/>
      <c r="T6" s="11">
        <v>7.2919999999999998</v>
      </c>
      <c r="U6" s="11" t="b">
        <v>0</v>
      </c>
      <c r="V6" s="7"/>
      <c r="W6" s="8"/>
    </row>
    <row r="7" spans="1:23" x14ac:dyDescent="0.3">
      <c r="A7" s="27">
        <v>3</v>
      </c>
      <c r="B7" s="26" t="s">
        <v>1</v>
      </c>
      <c r="C7" s="12">
        <v>3.1</v>
      </c>
      <c r="D7" s="11" t="s">
        <v>28</v>
      </c>
      <c r="E7" s="11" t="b">
        <v>1</v>
      </c>
      <c r="F7" s="11">
        <v>1.393</v>
      </c>
      <c r="G7" s="11">
        <v>64.073999999999998</v>
      </c>
      <c r="H7" s="11">
        <v>0.41899999999999998</v>
      </c>
      <c r="I7" s="11">
        <v>65.885999999999996</v>
      </c>
      <c r="J7" s="11">
        <v>1.9330000000000001</v>
      </c>
      <c r="K7" s="11"/>
      <c r="L7" s="11">
        <v>13.795999999999999</v>
      </c>
      <c r="M7" s="11" t="b">
        <v>1</v>
      </c>
      <c r="N7" s="11">
        <v>3.512</v>
      </c>
      <c r="O7" s="11">
        <v>21.260999999999999</v>
      </c>
      <c r="P7" s="11" t="b">
        <v>1</v>
      </c>
      <c r="Q7" s="11">
        <v>3.16</v>
      </c>
      <c r="R7" s="11">
        <v>1.359</v>
      </c>
      <c r="S7" s="11"/>
      <c r="T7" s="11">
        <v>11.452</v>
      </c>
      <c r="U7" s="11" t="b">
        <v>1</v>
      </c>
      <c r="V7" s="7"/>
      <c r="W7" s="8"/>
    </row>
    <row r="8" spans="1:23" x14ac:dyDescent="0.3">
      <c r="A8" s="28"/>
      <c r="B8" s="26"/>
      <c r="C8" s="12">
        <v>3.2</v>
      </c>
      <c r="D8" s="11" t="s">
        <v>30</v>
      </c>
      <c r="E8" s="11" t="b">
        <v>1</v>
      </c>
      <c r="F8" s="11">
        <v>1.3919999999999999</v>
      </c>
      <c r="G8" s="11">
        <v>64.14</v>
      </c>
      <c r="H8" s="11">
        <v>0.505</v>
      </c>
      <c r="I8" s="11">
        <v>66.037000000000006</v>
      </c>
      <c r="J8" s="11">
        <v>1.5660000000000001</v>
      </c>
      <c r="K8" s="11"/>
      <c r="L8" s="11">
        <v>13.586</v>
      </c>
      <c r="M8" s="11" t="b">
        <v>1</v>
      </c>
      <c r="N8" s="11">
        <v>3.1829999999999998</v>
      </c>
      <c r="O8" s="11">
        <v>21.713999999999999</v>
      </c>
      <c r="P8" s="11" t="b">
        <v>1</v>
      </c>
      <c r="Q8" s="11">
        <v>3.08</v>
      </c>
      <c r="R8" s="11">
        <v>1</v>
      </c>
      <c r="S8" s="11"/>
      <c r="T8" s="11">
        <v>11.428000000000001</v>
      </c>
      <c r="U8" s="11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2">
        <v>4.0999999999999996</v>
      </c>
      <c r="D9" s="11" t="s">
        <v>28</v>
      </c>
      <c r="E9" s="11" t="b">
        <v>1</v>
      </c>
      <c r="F9" s="11">
        <v>1.768</v>
      </c>
      <c r="G9" s="11">
        <v>450.66500000000002</v>
      </c>
      <c r="H9" s="11">
        <v>0.93899999999999995</v>
      </c>
      <c r="I9" s="11">
        <v>453.37200000000001</v>
      </c>
      <c r="J9" s="11">
        <v>2.6269999999999998</v>
      </c>
      <c r="K9" s="11"/>
      <c r="L9" s="11">
        <v>27.216000000000001</v>
      </c>
      <c r="M9" s="11" t="b">
        <v>1</v>
      </c>
      <c r="N9" s="11">
        <v>4.3250000000000002</v>
      </c>
      <c r="O9" s="11">
        <v>35.51</v>
      </c>
      <c r="P9" s="11" t="b">
        <v>1</v>
      </c>
      <c r="Q9" s="11">
        <v>4.0540000000000003</v>
      </c>
      <c r="R9" s="11">
        <v>1.452</v>
      </c>
      <c r="S9" s="11"/>
      <c r="T9" s="11">
        <v>20.332000000000001</v>
      </c>
      <c r="U9" s="11" t="b">
        <v>1</v>
      </c>
      <c r="V9" s="7"/>
      <c r="W9" s="8"/>
    </row>
    <row r="10" spans="1:23" x14ac:dyDescent="0.3">
      <c r="A10" s="28"/>
      <c r="B10" s="26"/>
      <c r="C10" s="12">
        <v>4.2</v>
      </c>
      <c r="D10" s="11" t="s">
        <v>30</v>
      </c>
      <c r="E10" s="11" t="b">
        <v>0</v>
      </c>
      <c r="F10" s="11">
        <v>1.742</v>
      </c>
      <c r="G10" s="11">
        <v>448.59100000000001</v>
      </c>
      <c r="H10" s="11">
        <v>1.1459999999999999</v>
      </c>
      <c r="I10" s="11">
        <v>451.47899999999998</v>
      </c>
      <c r="J10" s="11">
        <v>2</v>
      </c>
      <c r="K10" s="11"/>
      <c r="L10" s="11">
        <v>10.186</v>
      </c>
      <c r="M10" s="11" t="b">
        <v>0</v>
      </c>
      <c r="N10" s="11">
        <v>4.0830000000000002</v>
      </c>
      <c r="O10" s="11">
        <v>12.486000000000001</v>
      </c>
      <c r="P10" s="11" t="b">
        <v>0</v>
      </c>
      <c r="Q10" s="11">
        <v>4.17</v>
      </c>
      <c r="R10" s="11">
        <v>1.351</v>
      </c>
      <c r="S10" s="11"/>
      <c r="T10" s="11">
        <v>9.4719999999999995</v>
      </c>
      <c r="U10" s="11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2">
        <v>5.0999999999999996</v>
      </c>
      <c r="D11" s="11" t="s">
        <v>28</v>
      </c>
      <c r="E11" s="11" t="b">
        <v>1</v>
      </c>
      <c r="F11" s="11">
        <v>1.29</v>
      </c>
      <c r="G11" s="11">
        <v>40.094999999999999</v>
      </c>
      <c r="H11" s="11">
        <v>0.25</v>
      </c>
      <c r="I11" s="11">
        <v>41.634999999999998</v>
      </c>
      <c r="J11" s="11">
        <v>1.5720000000000001</v>
      </c>
      <c r="K11" s="11"/>
      <c r="L11" s="11">
        <v>12.672000000000001</v>
      </c>
      <c r="M11" s="11" t="b">
        <v>1</v>
      </c>
      <c r="N11" s="11">
        <v>2.5249999999999999</v>
      </c>
      <c r="O11" s="11">
        <v>21.942</v>
      </c>
      <c r="P11" s="11" t="b">
        <v>1</v>
      </c>
      <c r="Q11" s="11">
        <v>2.6339999999999999</v>
      </c>
      <c r="R11" s="11">
        <v>1.1339999999999999</v>
      </c>
      <c r="S11" s="11"/>
      <c r="T11" s="11">
        <v>11.242000000000001</v>
      </c>
      <c r="U11" s="11" t="b">
        <v>1</v>
      </c>
      <c r="V11" s="7"/>
      <c r="W11" s="8"/>
    </row>
    <row r="12" spans="1:23" x14ac:dyDescent="0.3">
      <c r="A12" s="28"/>
      <c r="B12" s="26"/>
      <c r="C12" s="12">
        <v>5.2</v>
      </c>
      <c r="D12" s="11" t="s">
        <v>30</v>
      </c>
      <c r="E12" s="11" t="b">
        <v>1</v>
      </c>
      <c r="F12" s="11">
        <v>1.3480000000000001</v>
      </c>
      <c r="G12" s="11">
        <v>40.279000000000003</v>
      </c>
      <c r="H12" s="11">
        <v>0.34799999999999998</v>
      </c>
      <c r="I12" s="11">
        <v>41.975000000000001</v>
      </c>
      <c r="J12" s="11">
        <v>1.252</v>
      </c>
      <c r="K12" s="11"/>
      <c r="L12" s="11">
        <v>12.275</v>
      </c>
      <c r="M12" s="11" t="b">
        <v>1</v>
      </c>
      <c r="N12" s="11">
        <v>2.585</v>
      </c>
      <c r="O12" s="11">
        <v>22.600999999999999</v>
      </c>
      <c r="P12" s="11" t="b">
        <v>1</v>
      </c>
      <c r="Q12" s="11">
        <v>2.5419999999999998</v>
      </c>
      <c r="R12" s="11">
        <v>0.92200000000000004</v>
      </c>
      <c r="S12" s="11"/>
      <c r="T12" s="11">
        <v>11.882</v>
      </c>
      <c r="U12" s="11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2">
        <v>6.1</v>
      </c>
      <c r="D13" s="11" t="s">
        <v>28</v>
      </c>
      <c r="E13" s="11" t="b">
        <v>1</v>
      </c>
      <c r="F13" s="11">
        <v>1.76</v>
      </c>
      <c r="G13" s="11">
        <v>14.379</v>
      </c>
      <c r="H13" s="11">
        <v>0.38900000000000001</v>
      </c>
      <c r="I13" s="11">
        <v>16.527999999999999</v>
      </c>
      <c r="J13" s="11">
        <v>1.1839999999999999</v>
      </c>
      <c r="K13" s="11"/>
      <c r="L13" s="11">
        <v>8.3840000000000003</v>
      </c>
      <c r="M13" s="11" t="b">
        <v>1</v>
      </c>
      <c r="N13" s="11">
        <v>1.867</v>
      </c>
      <c r="O13" s="11">
        <v>11.337</v>
      </c>
      <c r="P13" s="11" t="b">
        <v>1</v>
      </c>
      <c r="Q13" s="11">
        <v>1.7609999999999999</v>
      </c>
      <c r="R13" s="11">
        <v>0.755</v>
      </c>
      <c r="S13" s="11"/>
      <c r="T13" s="11">
        <v>8.5190000000000001</v>
      </c>
      <c r="U13" s="11" t="b">
        <v>1</v>
      </c>
      <c r="V13" s="7"/>
      <c r="W13" s="8"/>
    </row>
    <row r="14" spans="1:23" x14ac:dyDescent="0.3">
      <c r="A14" s="28"/>
      <c r="B14" s="26"/>
      <c r="C14" s="12">
        <v>6.2</v>
      </c>
      <c r="D14" s="11" t="s">
        <v>33</v>
      </c>
      <c r="E14" s="11" t="b">
        <v>1</v>
      </c>
      <c r="F14" s="11">
        <v>1.6830000000000001</v>
      </c>
      <c r="G14" s="11">
        <v>14.837</v>
      </c>
      <c r="H14" s="11">
        <v>0.65400000000000003</v>
      </c>
      <c r="I14" s="11">
        <v>17.173999999999999</v>
      </c>
      <c r="J14" s="11">
        <v>1.1819999999999999</v>
      </c>
      <c r="K14" s="11"/>
      <c r="L14" s="11">
        <v>8.7520000000000007</v>
      </c>
      <c r="M14" s="11" t="b">
        <v>1</v>
      </c>
      <c r="N14" s="11">
        <v>1.774</v>
      </c>
      <c r="O14" s="11">
        <v>11.98</v>
      </c>
      <c r="P14" s="11" t="b">
        <v>1</v>
      </c>
      <c r="Q14" s="11">
        <v>1.992</v>
      </c>
      <c r="R14" s="11">
        <v>0.67300000000000004</v>
      </c>
      <c r="S14" s="11"/>
      <c r="T14" s="11">
        <v>8.3840000000000003</v>
      </c>
      <c r="U14" s="11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2">
        <v>7.1</v>
      </c>
      <c r="D15" s="11" t="s">
        <v>28</v>
      </c>
      <c r="E15" s="11" t="b">
        <v>1</v>
      </c>
      <c r="F15" s="11">
        <v>1.879</v>
      </c>
      <c r="G15" s="11">
        <v>50.951999999999998</v>
      </c>
      <c r="H15" s="11">
        <v>0.41199999999999998</v>
      </c>
      <c r="I15" s="11">
        <v>53.243000000000002</v>
      </c>
      <c r="J15" s="11">
        <v>2.0659999999999998</v>
      </c>
      <c r="K15" s="11"/>
      <c r="L15" s="11">
        <v>8028.509</v>
      </c>
      <c r="M15" s="11" t="b">
        <v>1</v>
      </c>
      <c r="N15" s="11">
        <v>3.0059999999999998</v>
      </c>
      <c r="O15" s="11">
        <v>9405.9680000000008</v>
      </c>
      <c r="P15" s="11" t="b">
        <v>1</v>
      </c>
      <c r="Q15" s="11">
        <v>2.94</v>
      </c>
      <c r="R15" s="11">
        <v>0.96399999999999997</v>
      </c>
      <c r="S15" s="11"/>
      <c r="T15" s="11">
        <v>7012.6610000000001</v>
      </c>
      <c r="U15" s="11" t="b">
        <v>1</v>
      </c>
      <c r="V15" s="7"/>
      <c r="W15" s="8"/>
    </row>
    <row r="16" spans="1:23" x14ac:dyDescent="0.3">
      <c r="A16" s="28"/>
      <c r="B16" s="26"/>
      <c r="C16" s="12">
        <v>7.2</v>
      </c>
      <c r="D16" s="11" t="s">
        <v>30</v>
      </c>
      <c r="E16" s="11" t="b">
        <v>0</v>
      </c>
      <c r="F16" s="11">
        <v>1.87</v>
      </c>
      <c r="G16" s="11">
        <v>50.777999999999999</v>
      </c>
      <c r="H16" s="11">
        <v>0.79800000000000004</v>
      </c>
      <c r="I16" s="11">
        <v>53.445999999999998</v>
      </c>
      <c r="J16" s="11">
        <v>2.1349999999999998</v>
      </c>
      <c r="K16" s="11"/>
      <c r="L16" s="11">
        <v>17.137</v>
      </c>
      <c r="M16" s="11" t="b">
        <v>0</v>
      </c>
      <c r="N16" s="11">
        <v>3.306</v>
      </c>
      <c r="O16" s="11">
        <v>19.792999999999999</v>
      </c>
      <c r="P16" s="11" t="b">
        <v>0</v>
      </c>
      <c r="Q16" s="11">
        <v>3.1110000000000002</v>
      </c>
      <c r="R16" s="11">
        <v>1.026</v>
      </c>
      <c r="S16" s="11"/>
      <c r="T16" s="11">
        <v>15.340999999999999</v>
      </c>
      <c r="U16" s="11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2">
        <v>8.1</v>
      </c>
      <c r="D17" s="11" t="s">
        <v>28</v>
      </c>
      <c r="E17" s="11" t="b">
        <v>1</v>
      </c>
      <c r="F17" s="11">
        <v>1.784</v>
      </c>
      <c r="G17" s="11">
        <v>32.880000000000003</v>
      </c>
      <c r="H17" s="11">
        <v>0.88200000000000001</v>
      </c>
      <c r="I17" s="11">
        <v>35.545999999999999</v>
      </c>
      <c r="J17" s="11">
        <v>2.5259999999999998</v>
      </c>
      <c r="K17" s="11"/>
      <c r="L17" s="11">
        <v>40.034999999999997</v>
      </c>
      <c r="M17" s="11" t="b">
        <v>1</v>
      </c>
      <c r="N17" s="11">
        <v>2.9569999999999999</v>
      </c>
      <c r="O17" s="11">
        <v>56.02</v>
      </c>
      <c r="P17" s="11" t="b">
        <v>1</v>
      </c>
      <c r="Q17" s="11">
        <v>3.0179999999999998</v>
      </c>
      <c r="R17" s="11">
        <v>1.5289999999999999</v>
      </c>
      <c r="S17" s="11"/>
      <c r="T17" s="11">
        <v>34.274999999999999</v>
      </c>
      <c r="U17" s="11" t="b">
        <v>1</v>
      </c>
      <c r="V17" s="7"/>
      <c r="W17" s="8"/>
    </row>
    <row r="18" spans="1:23" x14ac:dyDescent="0.3">
      <c r="A18" s="28"/>
      <c r="B18" s="26"/>
      <c r="C18" s="12">
        <v>8.1999999999999993</v>
      </c>
      <c r="D18" s="11" t="s">
        <v>35</v>
      </c>
      <c r="E18" s="11" t="b">
        <v>1</v>
      </c>
      <c r="F18" s="11">
        <v>1.893</v>
      </c>
      <c r="G18" s="11">
        <v>31.748000000000001</v>
      </c>
      <c r="H18" s="11">
        <v>0.91700000000000004</v>
      </c>
      <c r="I18" s="11">
        <v>34.558</v>
      </c>
      <c r="J18" s="11">
        <v>2.0470000000000002</v>
      </c>
      <c r="K18" s="11"/>
      <c r="L18" s="11">
        <v>52.646000000000001</v>
      </c>
      <c r="M18" s="11" t="b">
        <v>1</v>
      </c>
      <c r="N18" s="11">
        <v>3.0409999999999999</v>
      </c>
      <c r="O18" s="11">
        <v>57.442999999999998</v>
      </c>
      <c r="P18" s="11" t="b">
        <v>1</v>
      </c>
      <c r="Q18" s="11">
        <v>2.9569999999999999</v>
      </c>
      <c r="R18" s="11">
        <v>1.3740000000000001</v>
      </c>
      <c r="S18" s="11"/>
      <c r="T18" s="11">
        <v>34.241999999999997</v>
      </c>
      <c r="U18" s="11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2">
        <v>9.1</v>
      </c>
      <c r="D19" s="11" t="s">
        <v>28</v>
      </c>
      <c r="E19" s="11" t="b">
        <v>1</v>
      </c>
      <c r="F19" s="11">
        <v>1.762</v>
      </c>
      <c r="G19" s="11">
        <v>30.096</v>
      </c>
      <c r="H19" s="11">
        <v>0.66100000000000003</v>
      </c>
      <c r="I19" s="11">
        <v>32.518999999999998</v>
      </c>
      <c r="J19" s="11">
        <v>3.448</v>
      </c>
      <c r="K19" s="11"/>
      <c r="L19" s="11">
        <v>45.688000000000002</v>
      </c>
      <c r="M19" s="11" t="b">
        <v>1</v>
      </c>
      <c r="N19" s="11">
        <v>4.633</v>
      </c>
      <c r="O19" s="11">
        <v>65.709000000000003</v>
      </c>
      <c r="P19" s="11" t="b">
        <v>1</v>
      </c>
      <c r="Q19" s="11">
        <v>4.5709999999999997</v>
      </c>
      <c r="R19" s="11">
        <v>1.587</v>
      </c>
      <c r="S19" s="11"/>
      <c r="T19" s="11">
        <v>27.105</v>
      </c>
      <c r="U19" s="11" t="b">
        <v>1</v>
      </c>
      <c r="V19" s="7"/>
      <c r="W19" s="8"/>
    </row>
    <row r="20" spans="1:23" x14ac:dyDescent="0.3">
      <c r="A20" s="28"/>
      <c r="B20" s="26"/>
      <c r="C20" s="12">
        <v>9.1999999999999993</v>
      </c>
      <c r="D20" s="11" t="s">
        <v>34</v>
      </c>
      <c r="E20" s="11" t="b">
        <v>1</v>
      </c>
      <c r="F20" s="11">
        <v>1.722</v>
      </c>
      <c r="G20" s="11">
        <v>29.532</v>
      </c>
      <c r="H20" s="11">
        <v>0.7</v>
      </c>
      <c r="I20" s="11">
        <v>31.954000000000001</v>
      </c>
      <c r="J20" s="11">
        <v>3.0880000000000001</v>
      </c>
      <c r="K20" s="11"/>
      <c r="L20" s="11">
        <v>82.096999999999994</v>
      </c>
      <c r="M20" s="11" t="b">
        <v>1</v>
      </c>
      <c r="N20" s="11">
        <v>4.7670000000000003</v>
      </c>
      <c r="O20" s="11">
        <v>66.882000000000005</v>
      </c>
      <c r="P20" s="11" t="b">
        <v>1</v>
      </c>
      <c r="Q20" s="11">
        <v>4.4630000000000001</v>
      </c>
      <c r="R20" s="11">
        <v>2.0299999999999998</v>
      </c>
      <c r="S20" s="11"/>
      <c r="T20" s="11">
        <v>31.041</v>
      </c>
      <c r="U20" s="11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2">
        <v>10.1</v>
      </c>
      <c r="D21" s="11" t="s">
        <v>28</v>
      </c>
      <c r="E21" s="11" t="b">
        <v>0</v>
      </c>
      <c r="F21" s="11">
        <v>1.62</v>
      </c>
      <c r="G21" s="11">
        <v>12.099</v>
      </c>
      <c r="H21" s="11">
        <v>0.23</v>
      </c>
      <c r="I21" s="11">
        <v>13.949</v>
      </c>
      <c r="J21" s="11">
        <v>1.3069999999999999</v>
      </c>
      <c r="K21" s="11"/>
      <c r="L21" s="11">
        <v>11.478999999999999</v>
      </c>
      <c r="M21" s="11" t="b">
        <v>0</v>
      </c>
      <c r="N21" s="11">
        <v>1.754</v>
      </c>
      <c r="O21" s="11">
        <v>18.72</v>
      </c>
      <c r="P21" s="11" t="b">
        <v>0</v>
      </c>
      <c r="Q21" s="11">
        <v>1.8</v>
      </c>
      <c r="R21" s="11">
        <v>0.75</v>
      </c>
      <c r="S21" s="11"/>
      <c r="T21" s="11">
        <v>8.9960000000000004</v>
      </c>
      <c r="U21" s="11" t="b">
        <v>0</v>
      </c>
      <c r="V21" s="7"/>
      <c r="W21" s="8"/>
    </row>
    <row r="22" spans="1:23" x14ac:dyDescent="0.3">
      <c r="A22" s="28"/>
      <c r="B22" s="26"/>
      <c r="C22" s="12">
        <v>10.199999999999999</v>
      </c>
      <c r="D22" s="11" t="s">
        <v>36</v>
      </c>
      <c r="E22" s="11" t="b">
        <v>0</v>
      </c>
      <c r="F22" s="11">
        <v>1.585</v>
      </c>
      <c r="G22" s="11">
        <v>11.839</v>
      </c>
      <c r="H22" s="11">
        <v>0.40799999999999997</v>
      </c>
      <c r="I22" s="11">
        <v>13.832000000000001</v>
      </c>
      <c r="J22" s="11">
        <v>1.002</v>
      </c>
      <c r="K22" s="11"/>
      <c r="L22" s="11">
        <v>8.2650000000000006</v>
      </c>
      <c r="M22" s="11" t="b">
        <v>0</v>
      </c>
      <c r="N22" s="11">
        <v>1.7769999999999999</v>
      </c>
      <c r="O22" s="11">
        <v>8.76</v>
      </c>
      <c r="P22" s="11" t="b">
        <v>0</v>
      </c>
      <c r="Q22" s="11">
        <v>1.8560000000000001</v>
      </c>
      <c r="R22" s="11">
        <v>0.69599999999999995</v>
      </c>
      <c r="S22" s="11"/>
      <c r="T22" s="11">
        <v>7.5190000000000001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8D84-D149-4488-9373-902559D28C9A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3" sqref="T3:U22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7">
        <v>1</v>
      </c>
      <c r="B3" s="26" t="s">
        <v>8</v>
      </c>
      <c r="C3" s="13">
        <v>1.1000000000000001</v>
      </c>
      <c r="D3" s="14" t="s">
        <v>28</v>
      </c>
      <c r="E3" s="14" t="b">
        <v>0</v>
      </c>
      <c r="F3" s="4">
        <v>1.2929999999999999</v>
      </c>
      <c r="G3" s="4">
        <v>17.751999999999999</v>
      </c>
      <c r="H3" s="4">
        <v>0.29099999999999998</v>
      </c>
      <c r="I3" s="4">
        <v>19.335999999999999</v>
      </c>
      <c r="J3" s="4">
        <v>1.5580000000000001</v>
      </c>
      <c r="K3" s="13"/>
      <c r="L3" s="4">
        <v>14915.478999999999</v>
      </c>
      <c r="M3" s="13" t="b">
        <v>0</v>
      </c>
      <c r="N3" s="13">
        <v>2.1259999999999999</v>
      </c>
      <c r="O3" s="13">
        <v>30360.608</v>
      </c>
      <c r="P3" s="13" t="b">
        <v>0</v>
      </c>
      <c r="Q3" s="13">
        <v>2.3559999999999999</v>
      </c>
      <c r="R3" s="4">
        <v>0.73699999999999999</v>
      </c>
      <c r="S3" s="4"/>
      <c r="T3" s="13">
        <v>10519.391</v>
      </c>
      <c r="U3" s="13" t="b">
        <v>0</v>
      </c>
      <c r="V3" s="13"/>
      <c r="W3" s="13"/>
    </row>
    <row r="4" spans="1:23" s="1" customFormat="1" x14ac:dyDescent="0.3">
      <c r="A4" s="28"/>
      <c r="B4" s="26"/>
      <c r="C4" s="13">
        <v>1.2</v>
      </c>
      <c r="D4" s="14" t="s">
        <v>32</v>
      </c>
      <c r="E4" s="14" t="b">
        <v>0</v>
      </c>
      <c r="F4" s="4">
        <v>1.2989999999999999</v>
      </c>
      <c r="G4" s="4">
        <v>17.579999999999998</v>
      </c>
      <c r="H4" s="4">
        <v>0.33400000000000002</v>
      </c>
      <c r="I4" s="4">
        <v>19.213000000000001</v>
      </c>
      <c r="J4" s="4">
        <v>0.90700000000000003</v>
      </c>
      <c r="K4" s="13"/>
      <c r="L4" s="4">
        <v>9.7810000000000006</v>
      </c>
      <c r="M4" s="13" t="b">
        <v>0</v>
      </c>
      <c r="N4" s="13">
        <v>2.2570000000000001</v>
      </c>
      <c r="O4" s="13">
        <v>13.951000000000001</v>
      </c>
      <c r="P4" s="13" t="b">
        <v>0</v>
      </c>
      <c r="Q4" s="13">
        <v>2.2080000000000002</v>
      </c>
      <c r="R4" s="4">
        <v>0.33800000000000002</v>
      </c>
      <c r="S4" s="4"/>
      <c r="T4" s="13">
        <v>8.032</v>
      </c>
      <c r="U4" s="13" t="b">
        <v>0</v>
      </c>
      <c r="V4" s="13"/>
      <c r="W4" s="13"/>
    </row>
    <row r="5" spans="1:23" x14ac:dyDescent="0.3">
      <c r="A5" s="27">
        <v>2</v>
      </c>
      <c r="B5" s="26" t="s">
        <v>0</v>
      </c>
      <c r="C5" s="13">
        <v>2.1</v>
      </c>
      <c r="D5" s="14" t="s">
        <v>28</v>
      </c>
      <c r="E5" s="14" t="b">
        <v>1</v>
      </c>
      <c r="F5" s="14">
        <v>2.1970000000000001</v>
      </c>
      <c r="G5" s="14">
        <v>166.83799999999999</v>
      </c>
      <c r="H5" s="14">
        <v>0.57099999999999995</v>
      </c>
      <c r="I5" s="14">
        <v>169.60599999999999</v>
      </c>
      <c r="J5" s="14">
        <v>2.4790000000000001</v>
      </c>
      <c r="K5" s="14"/>
      <c r="L5" s="14">
        <v>38.597000000000001</v>
      </c>
      <c r="M5" s="14" t="b">
        <v>1</v>
      </c>
      <c r="N5" s="14">
        <v>4.0650000000000004</v>
      </c>
      <c r="O5" s="14">
        <v>83.66</v>
      </c>
      <c r="P5" s="14" t="b">
        <v>1</v>
      </c>
      <c r="Q5" s="14">
        <v>4.0940000000000003</v>
      </c>
      <c r="R5" s="14">
        <v>1.7509999999999999</v>
      </c>
      <c r="S5" s="14"/>
      <c r="T5" s="14">
        <v>35.671999999999997</v>
      </c>
      <c r="U5" s="14" t="b">
        <v>1</v>
      </c>
      <c r="V5" s="7"/>
      <c r="W5" s="8"/>
    </row>
    <row r="6" spans="1:23" x14ac:dyDescent="0.3">
      <c r="A6" s="28"/>
      <c r="B6" s="26"/>
      <c r="C6" s="13">
        <v>2.2000000000000002</v>
      </c>
      <c r="D6" s="14" t="s">
        <v>29</v>
      </c>
      <c r="E6" s="14" t="b">
        <v>0</v>
      </c>
      <c r="F6" s="14">
        <v>1.96</v>
      </c>
      <c r="G6" s="14">
        <v>165.155</v>
      </c>
      <c r="H6" s="14">
        <v>0.95</v>
      </c>
      <c r="I6" s="14">
        <v>168.065</v>
      </c>
      <c r="J6" s="14">
        <v>2.3380000000000001</v>
      </c>
      <c r="K6" s="14"/>
      <c r="L6" s="14">
        <v>8.1999999999999993</v>
      </c>
      <c r="M6" s="14" t="b">
        <v>0</v>
      </c>
      <c r="N6" s="14">
        <v>4.1970000000000001</v>
      </c>
      <c r="O6" s="14">
        <v>9.1579999999999995</v>
      </c>
      <c r="P6" s="14" t="b">
        <v>0</v>
      </c>
      <c r="Q6" s="14">
        <v>4.1710000000000003</v>
      </c>
      <c r="R6" s="14">
        <v>1.48</v>
      </c>
      <c r="S6" s="14"/>
      <c r="T6" s="14">
        <v>7.6139999999999999</v>
      </c>
      <c r="U6" s="14" t="b">
        <v>0</v>
      </c>
      <c r="V6" s="7"/>
      <c r="W6" s="8"/>
    </row>
    <row r="7" spans="1:23" x14ac:dyDescent="0.3">
      <c r="A7" s="27">
        <v>3</v>
      </c>
      <c r="B7" s="26" t="s">
        <v>1</v>
      </c>
      <c r="C7" s="13">
        <v>3.1</v>
      </c>
      <c r="D7" s="14" t="s">
        <v>28</v>
      </c>
      <c r="E7" s="14" t="b">
        <v>1</v>
      </c>
      <c r="F7" s="14">
        <v>1.464</v>
      </c>
      <c r="G7" s="14">
        <v>64.507000000000005</v>
      </c>
      <c r="H7" s="14">
        <v>0.42299999999999999</v>
      </c>
      <c r="I7" s="14">
        <v>66.394000000000005</v>
      </c>
      <c r="J7" s="14">
        <v>1.9359999999999999</v>
      </c>
      <c r="K7" s="14"/>
      <c r="L7" s="14">
        <v>14.305</v>
      </c>
      <c r="M7" s="14" t="b">
        <v>1</v>
      </c>
      <c r="N7" s="14">
        <v>3.07</v>
      </c>
      <c r="O7" s="14">
        <v>20.992000000000001</v>
      </c>
      <c r="P7" s="14" t="b">
        <v>1</v>
      </c>
      <c r="Q7" s="14">
        <v>3.141</v>
      </c>
      <c r="R7" s="14">
        <v>1.2969999999999999</v>
      </c>
      <c r="S7" s="14"/>
      <c r="T7" s="14">
        <v>11.335000000000001</v>
      </c>
      <c r="U7" s="14" t="b">
        <v>1</v>
      </c>
      <c r="V7" s="7"/>
      <c r="W7" s="8"/>
    </row>
    <row r="8" spans="1:23" x14ac:dyDescent="0.3">
      <c r="A8" s="28"/>
      <c r="B8" s="26"/>
      <c r="C8" s="13">
        <v>3.2</v>
      </c>
      <c r="D8" s="14" t="s">
        <v>30</v>
      </c>
      <c r="E8" s="14" t="b">
        <v>1</v>
      </c>
      <c r="F8" s="14">
        <v>1.3919999999999999</v>
      </c>
      <c r="G8" s="14">
        <v>64.143000000000001</v>
      </c>
      <c r="H8" s="14">
        <v>0.52800000000000002</v>
      </c>
      <c r="I8" s="14">
        <v>66.063000000000002</v>
      </c>
      <c r="J8" s="14">
        <v>1.4670000000000001</v>
      </c>
      <c r="K8" s="14"/>
      <c r="L8" s="14">
        <v>12.920999999999999</v>
      </c>
      <c r="M8" s="14" t="b">
        <v>1</v>
      </c>
      <c r="N8" s="14">
        <v>3.14</v>
      </c>
      <c r="O8" s="14">
        <v>21.408999999999999</v>
      </c>
      <c r="P8" s="14" t="b">
        <v>1</v>
      </c>
      <c r="Q8" s="14">
        <v>3.11</v>
      </c>
      <c r="R8" s="14">
        <v>1.0189999999999999</v>
      </c>
      <c r="S8" s="14"/>
      <c r="T8" s="14">
        <v>11.157</v>
      </c>
      <c r="U8" s="14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3">
        <v>4.0999999999999996</v>
      </c>
      <c r="D9" s="14" t="s">
        <v>28</v>
      </c>
      <c r="E9" s="14" t="b">
        <v>1</v>
      </c>
      <c r="F9" s="14">
        <v>1.74</v>
      </c>
      <c r="G9" s="14">
        <v>451.16699999999997</v>
      </c>
      <c r="H9" s="14">
        <v>0.93600000000000005</v>
      </c>
      <c r="I9" s="14">
        <v>453.84300000000002</v>
      </c>
      <c r="J9" s="14">
        <v>2.625</v>
      </c>
      <c r="K9" s="14"/>
      <c r="L9" s="14">
        <v>27.137</v>
      </c>
      <c r="M9" s="14" t="b">
        <v>1</v>
      </c>
      <c r="N9" s="14">
        <v>4.0590000000000002</v>
      </c>
      <c r="O9" s="14">
        <v>34.712000000000003</v>
      </c>
      <c r="P9" s="14" t="b">
        <v>1</v>
      </c>
      <c r="Q9" s="14">
        <v>4.0229999999999997</v>
      </c>
      <c r="R9" s="14">
        <v>1.429</v>
      </c>
      <c r="S9" s="14"/>
      <c r="T9" s="14">
        <v>20.402000000000001</v>
      </c>
      <c r="U9" s="14" t="b">
        <v>1</v>
      </c>
      <c r="V9" s="7"/>
      <c r="W9" s="8"/>
    </row>
    <row r="10" spans="1:23" x14ac:dyDescent="0.3">
      <c r="A10" s="28"/>
      <c r="B10" s="26"/>
      <c r="C10" s="13">
        <v>4.2</v>
      </c>
      <c r="D10" s="14" t="s">
        <v>30</v>
      </c>
      <c r="E10" s="14" t="b">
        <v>0</v>
      </c>
      <c r="F10" s="14">
        <v>1.7889999999999999</v>
      </c>
      <c r="G10" s="14">
        <v>448.88</v>
      </c>
      <c r="H10" s="14">
        <v>1.135</v>
      </c>
      <c r="I10" s="14">
        <v>451.80399999999997</v>
      </c>
      <c r="J10" s="14">
        <v>1.976</v>
      </c>
      <c r="K10" s="14"/>
      <c r="L10" s="14">
        <v>10.58</v>
      </c>
      <c r="M10" s="14" t="b">
        <v>0</v>
      </c>
      <c r="N10" s="14">
        <v>4.1840000000000002</v>
      </c>
      <c r="O10" s="14">
        <v>12.407</v>
      </c>
      <c r="P10" s="14" t="b">
        <v>0</v>
      </c>
      <c r="Q10" s="14">
        <v>4.0359999999999996</v>
      </c>
      <c r="R10" s="14">
        <v>1.329</v>
      </c>
      <c r="S10" s="14"/>
      <c r="T10" s="14">
        <v>9.82</v>
      </c>
      <c r="U10" s="14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3">
        <v>5.0999999999999996</v>
      </c>
      <c r="D11" s="14" t="s">
        <v>28</v>
      </c>
      <c r="E11" s="14" t="b">
        <v>1</v>
      </c>
      <c r="F11" s="14">
        <v>1.3009999999999999</v>
      </c>
      <c r="G11" s="14">
        <v>41.744999999999997</v>
      </c>
      <c r="H11" s="14">
        <v>0.25</v>
      </c>
      <c r="I11" s="14">
        <v>43.295999999999999</v>
      </c>
      <c r="J11" s="14">
        <v>1.5840000000000001</v>
      </c>
      <c r="K11" s="14"/>
      <c r="L11" s="14">
        <v>12.706</v>
      </c>
      <c r="M11" s="14" t="b">
        <v>1</v>
      </c>
      <c r="N11" s="14">
        <v>2.7589999999999999</v>
      </c>
      <c r="O11" s="14">
        <v>22.379000000000001</v>
      </c>
      <c r="P11" s="14" t="b">
        <v>1</v>
      </c>
      <c r="Q11" s="14">
        <v>2.5299999999999998</v>
      </c>
      <c r="R11" s="14">
        <v>1.1819999999999999</v>
      </c>
      <c r="S11" s="14"/>
      <c r="T11" s="14">
        <v>11.858000000000001</v>
      </c>
      <c r="U11" s="14" t="b">
        <v>1</v>
      </c>
      <c r="V11" s="7"/>
      <c r="W11" s="8"/>
    </row>
    <row r="12" spans="1:23" x14ac:dyDescent="0.3">
      <c r="A12" s="28"/>
      <c r="B12" s="26"/>
      <c r="C12" s="13">
        <v>5.2</v>
      </c>
      <c r="D12" s="14" t="s">
        <v>30</v>
      </c>
      <c r="E12" s="14" t="b">
        <v>1</v>
      </c>
      <c r="F12" s="14">
        <v>1.2609999999999999</v>
      </c>
      <c r="G12" s="14">
        <v>40.256999999999998</v>
      </c>
      <c r="H12" s="14">
        <v>0.35199999999999998</v>
      </c>
      <c r="I12" s="14">
        <v>41.87</v>
      </c>
      <c r="J12" s="14">
        <v>1.2609999999999999</v>
      </c>
      <c r="K12" s="14"/>
      <c r="L12" s="14">
        <v>11.99</v>
      </c>
      <c r="M12" s="14" t="b">
        <v>1</v>
      </c>
      <c r="N12" s="14">
        <v>2.6</v>
      </c>
      <c r="O12" s="14">
        <v>22.713999999999999</v>
      </c>
      <c r="P12" s="14" t="b">
        <v>1</v>
      </c>
      <c r="Q12" s="14">
        <v>2.5819999999999999</v>
      </c>
      <c r="R12" s="14">
        <v>0.81200000000000006</v>
      </c>
      <c r="S12" s="14"/>
      <c r="T12" s="14">
        <v>11.425000000000001</v>
      </c>
      <c r="U12" s="14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3">
        <v>6.1</v>
      </c>
      <c r="D13" s="14" t="s">
        <v>28</v>
      </c>
      <c r="E13" s="14" t="b">
        <v>1</v>
      </c>
      <c r="F13" s="14">
        <v>1.6719999999999999</v>
      </c>
      <c r="G13" s="14">
        <v>14.406000000000001</v>
      </c>
      <c r="H13" s="14">
        <v>0.33300000000000002</v>
      </c>
      <c r="I13" s="14">
        <v>16.411000000000001</v>
      </c>
      <c r="J13" s="14">
        <v>1.2709999999999999</v>
      </c>
      <c r="K13" s="14"/>
      <c r="L13" s="14">
        <v>8.3350000000000009</v>
      </c>
      <c r="M13" s="14" t="b">
        <v>1</v>
      </c>
      <c r="N13" s="14">
        <v>1.879</v>
      </c>
      <c r="O13" s="14">
        <v>11.236000000000001</v>
      </c>
      <c r="P13" s="14" t="b">
        <v>1</v>
      </c>
      <c r="Q13" s="14">
        <v>1.802</v>
      </c>
      <c r="R13" s="14">
        <v>0.77300000000000002</v>
      </c>
      <c r="S13" s="14"/>
      <c r="T13" s="14">
        <v>8.3559999999999999</v>
      </c>
      <c r="U13" s="14" t="b">
        <v>1</v>
      </c>
      <c r="V13" s="7"/>
      <c r="W13" s="8"/>
    </row>
    <row r="14" spans="1:23" x14ac:dyDescent="0.3">
      <c r="A14" s="28"/>
      <c r="B14" s="26"/>
      <c r="C14" s="13">
        <v>6.2</v>
      </c>
      <c r="D14" s="14" t="s">
        <v>33</v>
      </c>
      <c r="E14" s="14" t="b">
        <v>1</v>
      </c>
      <c r="F14" s="14">
        <v>1.7450000000000001</v>
      </c>
      <c r="G14" s="14">
        <v>14.291</v>
      </c>
      <c r="H14" s="14">
        <v>0.71799999999999997</v>
      </c>
      <c r="I14" s="14">
        <v>16.754000000000001</v>
      </c>
      <c r="J14" s="14">
        <v>1.2010000000000001</v>
      </c>
      <c r="K14" s="14"/>
      <c r="L14" s="14">
        <v>9.048</v>
      </c>
      <c r="M14" s="14" t="b">
        <v>1</v>
      </c>
      <c r="N14" s="14">
        <v>1.8029999999999999</v>
      </c>
      <c r="O14" s="14">
        <v>11.542</v>
      </c>
      <c r="P14" s="14" t="b">
        <v>1</v>
      </c>
      <c r="Q14" s="14">
        <v>2.0139999999999998</v>
      </c>
      <c r="R14" s="14">
        <v>0.73799999999999999</v>
      </c>
      <c r="S14" s="14"/>
      <c r="T14" s="14">
        <v>8.6470000000000002</v>
      </c>
      <c r="U14" s="14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3">
        <v>7.1</v>
      </c>
      <c r="D15" s="14" t="s">
        <v>28</v>
      </c>
      <c r="E15" s="14" t="b">
        <v>1</v>
      </c>
      <c r="F15" s="14">
        <v>1.8080000000000001</v>
      </c>
      <c r="G15" s="14">
        <v>50.853000000000002</v>
      </c>
      <c r="H15" s="14">
        <v>0.42</v>
      </c>
      <c r="I15" s="14">
        <v>53.081000000000003</v>
      </c>
      <c r="J15" s="14">
        <v>2.0230000000000001</v>
      </c>
      <c r="K15" s="14"/>
      <c r="L15" s="14">
        <v>7948.509</v>
      </c>
      <c r="M15" s="14" t="b">
        <v>1</v>
      </c>
      <c r="N15" s="14">
        <v>3.1150000000000002</v>
      </c>
      <c r="O15" s="14">
        <v>9447.0769999999993</v>
      </c>
      <c r="P15" s="14" t="b">
        <v>1</v>
      </c>
      <c r="Q15" s="14">
        <v>3.07</v>
      </c>
      <c r="R15" s="14">
        <v>0.92</v>
      </c>
      <c r="S15" s="14"/>
      <c r="T15" s="14">
        <v>6883.6790000000001</v>
      </c>
      <c r="U15" s="14" t="b">
        <v>1</v>
      </c>
      <c r="V15" s="7"/>
      <c r="W15" s="8"/>
    </row>
    <row r="16" spans="1:23" x14ac:dyDescent="0.3">
      <c r="A16" s="28"/>
      <c r="B16" s="26"/>
      <c r="C16" s="13">
        <v>7.2</v>
      </c>
      <c r="D16" s="14" t="s">
        <v>30</v>
      </c>
      <c r="E16" s="14" t="b">
        <v>0</v>
      </c>
      <c r="F16" s="14">
        <v>1.881</v>
      </c>
      <c r="G16" s="14">
        <v>50.511000000000003</v>
      </c>
      <c r="H16" s="14">
        <v>0.79700000000000004</v>
      </c>
      <c r="I16" s="14">
        <v>53.189</v>
      </c>
      <c r="J16" s="14">
        <v>1.94</v>
      </c>
      <c r="K16" s="14"/>
      <c r="L16" s="14">
        <v>17.373000000000001</v>
      </c>
      <c r="M16" s="14" t="b">
        <v>0</v>
      </c>
      <c r="N16" s="14">
        <v>3.3109999999999999</v>
      </c>
      <c r="O16" s="14">
        <v>20.178999999999998</v>
      </c>
      <c r="P16" s="14" t="b">
        <v>0</v>
      </c>
      <c r="Q16" s="14">
        <v>3.1680000000000001</v>
      </c>
      <c r="R16" s="14">
        <v>0.97599999999999998</v>
      </c>
      <c r="S16" s="14"/>
      <c r="T16" s="14">
        <v>15.18</v>
      </c>
      <c r="U16" s="14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3">
        <v>8.1</v>
      </c>
      <c r="D17" s="14" t="s">
        <v>28</v>
      </c>
      <c r="E17" s="14" t="b">
        <v>1</v>
      </c>
      <c r="F17" s="14">
        <v>1.907</v>
      </c>
      <c r="G17" s="14">
        <v>32.231999999999999</v>
      </c>
      <c r="H17" s="14">
        <v>0.85399999999999998</v>
      </c>
      <c r="I17" s="14">
        <v>34.993000000000002</v>
      </c>
      <c r="J17" s="14">
        <v>2.6030000000000002</v>
      </c>
      <c r="K17" s="14"/>
      <c r="L17" s="14">
        <v>40.387</v>
      </c>
      <c r="M17" s="14" t="b">
        <v>1</v>
      </c>
      <c r="N17" s="14">
        <v>3.0419999999999998</v>
      </c>
      <c r="O17" s="14">
        <v>56.76</v>
      </c>
      <c r="P17" s="14" t="b">
        <v>1</v>
      </c>
      <c r="Q17" s="14">
        <v>2.9350000000000001</v>
      </c>
      <c r="R17" s="14">
        <v>1.679</v>
      </c>
      <c r="S17" s="14"/>
      <c r="T17" s="14">
        <v>34.020000000000003</v>
      </c>
      <c r="U17" s="14" t="b">
        <v>1</v>
      </c>
      <c r="V17" s="7"/>
      <c r="W17" s="8"/>
    </row>
    <row r="18" spans="1:23" x14ac:dyDescent="0.3">
      <c r="A18" s="28"/>
      <c r="B18" s="26"/>
      <c r="C18" s="13">
        <v>8.1999999999999993</v>
      </c>
      <c r="D18" s="14" t="s">
        <v>35</v>
      </c>
      <c r="E18" s="14" t="b">
        <v>1</v>
      </c>
      <c r="F18" s="14">
        <v>1.7949999999999999</v>
      </c>
      <c r="G18" s="14">
        <v>32.03</v>
      </c>
      <c r="H18" s="14">
        <v>0.98499999999999999</v>
      </c>
      <c r="I18" s="14">
        <v>34.81</v>
      </c>
      <c r="J18" s="14">
        <v>1.885</v>
      </c>
      <c r="K18" s="14"/>
      <c r="L18" s="14">
        <v>52.415999999999997</v>
      </c>
      <c r="M18" s="14" t="b">
        <v>1</v>
      </c>
      <c r="N18" s="14">
        <v>2.8839999999999999</v>
      </c>
      <c r="O18" s="14">
        <v>57.256999999999998</v>
      </c>
      <c r="P18" s="14" t="b">
        <v>1</v>
      </c>
      <c r="Q18" s="14">
        <v>3.129</v>
      </c>
      <c r="R18" s="14">
        <v>1.3380000000000001</v>
      </c>
      <c r="S18" s="14"/>
      <c r="T18" s="14">
        <v>34.773000000000003</v>
      </c>
      <c r="U18" s="14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3">
        <v>9.1</v>
      </c>
      <c r="D19" s="14" t="s">
        <v>28</v>
      </c>
      <c r="E19" s="14" t="b">
        <v>1</v>
      </c>
      <c r="F19" s="14">
        <v>1.663</v>
      </c>
      <c r="G19" s="14">
        <v>29.622</v>
      </c>
      <c r="H19" s="14">
        <v>0.66300000000000003</v>
      </c>
      <c r="I19" s="14">
        <v>31.948</v>
      </c>
      <c r="J19" s="14">
        <v>3.5659999999999998</v>
      </c>
      <c r="K19" s="14"/>
      <c r="L19" s="14">
        <v>46.454999999999998</v>
      </c>
      <c r="M19" s="14" t="b">
        <v>1</v>
      </c>
      <c r="N19" s="14">
        <v>4.4829999999999997</v>
      </c>
      <c r="O19" s="14">
        <v>65.412999999999997</v>
      </c>
      <c r="P19" s="14" t="b">
        <v>1</v>
      </c>
      <c r="Q19" s="14">
        <v>4.4580000000000002</v>
      </c>
      <c r="R19" s="14">
        <v>1.76</v>
      </c>
      <c r="S19" s="14"/>
      <c r="T19" s="14">
        <v>27.41</v>
      </c>
      <c r="U19" s="14" t="b">
        <v>1</v>
      </c>
      <c r="V19" s="7"/>
      <c r="W19" s="8"/>
    </row>
    <row r="20" spans="1:23" x14ac:dyDescent="0.3">
      <c r="A20" s="28"/>
      <c r="B20" s="26"/>
      <c r="C20" s="13">
        <v>9.1999999999999993</v>
      </c>
      <c r="D20" s="14" t="s">
        <v>34</v>
      </c>
      <c r="E20" s="14" t="b">
        <v>1</v>
      </c>
      <c r="F20" s="14">
        <v>1.839</v>
      </c>
      <c r="G20" s="14">
        <v>29.699000000000002</v>
      </c>
      <c r="H20" s="14">
        <v>0.68200000000000005</v>
      </c>
      <c r="I20" s="14">
        <v>32.22</v>
      </c>
      <c r="J20" s="14">
        <v>2.996</v>
      </c>
      <c r="K20" s="14"/>
      <c r="L20" s="14">
        <v>82.623000000000005</v>
      </c>
      <c r="M20" s="14" t="b">
        <v>1</v>
      </c>
      <c r="N20" s="14">
        <v>4.5579999999999998</v>
      </c>
      <c r="O20" s="14">
        <v>67.165999999999997</v>
      </c>
      <c r="P20" s="14" t="b">
        <v>1</v>
      </c>
      <c r="Q20" s="14">
        <v>4.5289999999999999</v>
      </c>
      <c r="R20" s="14">
        <v>2.0979999999999999</v>
      </c>
      <c r="S20" s="14"/>
      <c r="T20" s="14">
        <v>30.561</v>
      </c>
      <c r="U20" s="14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3">
        <v>10.1</v>
      </c>
      <c r="D21" s="14" t="s">
        <v>28</v>
      </c>
      <c r="E21" s="14" t="b">
        <v>0</v>
      </c>
      <c r="F21" s="14">
        <v>1.554</v>
      </c>
      <c r="G21" s="14">
        <v>11.8</v>
      </c>
      <c r="H21" s="14">
        <v>0.23200000000000001</v>
      </c>
      <c r="I21" s="14">
        <v>13.586</v>
      </c>
      <c r="J21" s="14">
        <v>1.393</v>
      </c>
      <c r="K21" s="14"/>
      <c r="L21" s="14">
        <v>11.154</v>
      </c>
      <c r="M21" s="14" t="b">
        <v>0</v>
      </c>
      <c r="N21" s="14">
        <v>1.8220000000000001</v>
      </c>
      <c r="O21" s="14">
        <v>19.279</v>
      </c>
      <c r="P21" s="14" t="b">
        <v>0</v>
      </c>
      <c r="Q21" s="14">
        <v>1.7130000000000001</v>
      </c>
      <c r="R21" s="14">
        <v>0.79700000000000004</v>
      </c>
      <c r="S21" s="14"/>
      <c r="T21" s="14">
        <v>8.6349999999999998</v>
      </c>
      <c r="U21" s="14" t="b">
        <v>0</v>
      </c>
      <c r="V21" s="7"/>
      <c r="W21" s="8"/>
    </row>
    <row r="22" spans="1:23" x14ac:dyDescent="0.3">
      <c r="A22" s="28"/>
      <c r="B22" s="26"/>
      <c r="C22" s="13">
        <v>10.199999999999999</v>
      </c>
      <c r="D22" s="14" t="s">
        <v>36</v>
      </c>
      <c r="E22" s="14" t="b">
        <v>0</v>
      </c>
      <c r="F22" s="14">
        <v>1.774</v>
      </c>
      <c r="G22" s="14">
        <v>12.099</v>
      </c>
      <c r="H22" s="14">
        <v>0.41099999999999998</v>
      </c>
      <c r="I22" s="14">
        <v>14.284000000000001</v>
      </c>
      <c r="J22" s="14">
        <v>1.1220000000000001</v>
      </c>
      <c r="K22" s="14"/>
      <c r="L22" s="14">
        <v>8.468</v>
      </c>
      <c r="M22" s="14" t="b">
        <v>0</v>
      </c>
      <c r="N22" s="14">
        <v>1.704</v>
      </c>
      <c r="O22" s="14">
        <v>8.8610000000000007</v>
      </c>
      <c r="P22" s="14" t="b">
        <v>0</v>
      </c>
      <c r="Q22" s="14">
        <v>1.7310000000000001</v>
      </c>
      <c r="R22" s="14">
        <v>0.69199999999999995</v>
      </c>
      <c r="S22" s="14"/>
      <c r="T22" s="14">
        <v>7.3460000000000001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A58A-0F52-4814-BDE7-FA030380C0EF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P8" sqref="P8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7">
        <v>1</v>
      </c>
      <c r="B3" s="26" t="s">
        <v>8</v>
      </c>
      <c r="C3" s="13">
        <v>1.1000000000000001</v>
      </c>
      <c r="D3" s="14" t="s">
        <v>28</v>
      </c>
      <c r="E3" s="14" t="b">
        <v>0</v>
      </c>
      <c r="F3" s="4">
        <v>1.327</v>
      </c>
      <c r="G3" s="4">
        <v>18.716000000000001</v>
      </c>
      <c r="H3" s="4">
        <v>0.30599999999999999</v>
      </c>
      <c r="I3" s="4">
        <v>20.349</v>
      </c>
      <c r="J3" s="4">
        <v>1.635</v>
      </c>
      <c r="K3" s="13"/>
      <c r="L3" s="4">
        <v>14849.194</v>
      </c>
      <c r="M3" s="13" t="b">
        <v>0</v>
      </c>
      <c r="N3" s="13">
        <v>2.1869999999999998</v>
      </c>
      <c r="O3" s="13">
        <v>30412.608</v>
      </c>
      <c r="P3" s="13" t="b">
        <v>0</v>
      </c>
      <c r="Q3" s="13">
        <v>2.407</v>
      </c>
      <c r="R3" s="4">
        <v>0.78700000000000003</v>
      </c>
      <c r="S3" s="4"/>
      <c r="T3" s="13">
        <v>10547.109</v>
      </c>
      <c r="U3" s="13" t="b">
        <v>0</v>
      </c>
      <c r="V3" s="13"/>
      <c r="W3" s="13"/>
    </row>
    <row r="4" spans="1:23" s="1" customFormat="1" x14ac:dyDescent="0.3">
      <c r="A4" s="28"/>
      <c r="B4" s="26"/>
      <c r="C4" s="13">
        <v>1.2</v>
      </c>
      <c r="D4" s="14" t="s">
        <v>32</v>
      </c>
      <c r="E4" s="14" t="b">
        <v>0</v>
      </c>
      <c r="F4" s="4">
        <v>1.3029999999999999</v>
      </c>
      <c r="G4" s="4">
        <v>17.356999999999999</v>
      </c>
      <c r="H4" s="4">
        <v>0.32900000000000001</v>
      </c>
      <c r="I4" s="4">
        <v>18.989000000000001</v>
      </c>
      <c r="J4" s="4">
        <v>0.90300000000000002</v>
      </c>
      <c r="K4" s="13"/>
      <c r="L4" s="4">
        <v>9.93</v>
      </c>
      <c r="M4" s="13" t="b">
        <v>0</v>
      </c>
      <c r="N4" s="13">
        <v>2.1720000000000002</v>
      </c>
      <c r="O4" s="13">
        <v>12.938000000000001</v>
      </c>
      <c r="P4" s="13" t="b">
        <v>0</v>
      </c>
      <c r="Q4" s="13">
        <v>2.391</v>
      </c>
      <c r="R4" s="4">
        <v>0.33700000000000002</v>
      </c>
      <c r="S4" s="4"/>
      <c r="T4" s="13">
        <v>7.6340000000000003</v>
      </c>
      <c r="U4" s="13" t="b">
        <v>0</v>
      </c>
      <c r="V4" s="13"/>
      <c r="W4" s="13"/>
    </row>
    <row r="5" spans="1:23" x14ac:dyDescent="0.3">
      <c r="A5" s="27">
        <v>2</v>
      </c>
      <c r="B5" s="26" t="s">
        <v>0</v>
      </c>
      <c r="C5" s="13">
        <v>2.1</v>
      </c>
      <c r="D5" s="14" t="s">
        <v>28</v>
      </c>
      <c r="E5" s="14" t="b">
        <v>1</v>
      </c>
      <c r="F5" s="14">
        <v>1.9159999999999999</v>
      </c>
      <c r="G5" s="14">
        <v>165.67599999999999</v>
      </c>
      <c r="H5" s="14">
        <v>0.57099999999999995</v>
      </c>
      <c r="I5" s="14">
        <v>168.16300000000001</v>
      </c>
      <c r="J5" s="14">
        <v>2.6819999999999999</v>
      </c>
      <c r="K5" s="14"/>
      <c r="L5" s="14">
        <v>38.537999999999997</v>
      </c>
      <c r="M5" s="14" t="b">
        <v>1</v>
      </c>
      <c r="N5" s="14">
        <v>4.077</v>
      </c>
      <c r="O5" s="14">
        <v>83.963999999999999</v>
      </c>
      <c r="P5" s="14" t="b">
        <v>1</v>
      </c>
      <c r="Q5" s="14">
        <v>4.149</v>
      </c>
      <c r="R5" s="14">
        <v>1.583</v>
      </c>
      <c r="S5" s="14"/>
      <c r="T5" s="14">
        <v>36.024000000000001</v>
      </c>
      <c r="U5" s="14" t="b">
        <v>1</v>
      </c>
      <c r="V5" s="7"/>
      <c r="W5" s="8"/>
    </row>
    <row r="6" spans="1:23" x14ac:dyDescent="0.3">
      <c r="A6" s="28"/>
      <c r="B6" s="26"/>
      <c r="C6" s="13">
        <v>2.2000000000000002</v>
      </c>
      <c r="D6" s="14" t="s">
        <v>29</v>
      </c>
      <c r="E6" s="14" t="b">
        <v>0</v>
      </c>
      <c r="F6" s="14">
        <v>2.0430000000000001</v>
      </c>
      <c r="G6" s="14">
        <v>166.203</v>
      </c>
      <c r="H6" s="14">
        <v>0.88700000000000001</v>
      </c>
      <c r="I6" s="14">
        <v>169.13300000000001</v>
      </c>
      <c r="J6" s="14">
        <v>2.0830000000000002</v>
      </c>
      <c r="K6" s="14"/>
      <c r="L6" s="14">
        <v>7.7939999999999996</v>
      </c>
      <c r="M6" s="14" t="b">
        <v>0</v>
      </c>
      <c r="N6" s="14">
        <v>4.2510000000000003</v>
      </c>
      <c r="O6" s="14">
        <v>9.0359999999999996</v>
      </c>
      <c r="P6" s="14" t="b">
        <v>0</v>
      </c>
      <c r="Q6" s="14">
        <v>4.202</v>
      </c>
      <c r="R6" s="14">
        <v>1.496</v>
      </c>
      <c r="S6" s="14"/>
      <c r="T6" s="14">
        <v>7.3040000000000003</v>
      </c>
      <c r="U6" s="14" t="b">
        <v>0</v>
      </c>
      <c r="V6" s="7"/>
      <c r="W6" s="8"/>
    </row>
    <row r="7" spans="1:23" x14ac:dyDescent="0.3">
      <c r="A7" s="27">
        <v>3</v>
      </c>
      <c r="B7" s="26" t="s">
        <v>1</v>
      </c>
      <c r="C7" s="13">
        <v>3.1</v>
      </c>
      <c r="D7" s="14" t="s">
        <v>28</v>
      </c>
      <c r="E7" s="14" t="b">
        <v>1</v>
      </c>
      <c r="F7" s="14">
        <v>1.4650000000000001</v>
      </c>
      <c r="G7" s="14">
        <v>64.28</v>
      </c>
      <c r="H7" s="14">
        <v>0.41799999999999998</v>
      </c>
      <c r="I7" s="14">
        <v>66.162999999999997</v>
      </c>
      <c r="J7" s="14">
        <v>1.893</v>
      </c>
      <c r="K7" s="14"/>
      <c r="L7" s="14">
        <v>13.689</v>
      </c>
      <c r="M7" s="14" t="b">
        <v>1</v>
      </c>
      <c r="N7" s="14">
        <v>3.2530000000000001</v>
      </c>
      <c r="O7" s="14">
        <v>21.263000000000002</v>
      </c>
      <c r="P7" s="14" t="b">
        <v>1</v>
      </c>
      <c r="Q7" s="14">
        <v>3.2320000000000002</v>
      </c>
      <c r="R7" s="14">
        <v>1.304</v>
      </c>
      <c r="S7" s="14"/>
      <c r="T7" s="14">
        <v>11.145</v>
      </c>
      <c r="U7" s="14" t="b">
        <v>1</v>
      </c>
      <c r="V7" s="7"/>
      <c r="W7" s="8"/>
    </row>
    <row r="8" spans="1:23" x14ac:dyDescent="0.3">
      <c r="A8" s="28"/>
      <c r="B8" s="26"/>
      <c r="C8" s="13">
        <v>3.2</v>
      </c>
      <c r="D8" s="14" t="s">
        <v>30</v>
      </c>
      <c r="E8" s="14" t="b">
        <v>1</v>
      </c>
      <c r="F8" s="14">
        <v>1.4410000000000001</v>
      </c>
      <c r="G8" s="14">
        <v>64.816000000000003</v>
      </c>
      <c r="H8" s="14">
        <v>0.58199999999999996</v>
      </c>
      <c r="I8" s="14">
        <v>66.838999999999999</v>
      </c>
      <c r="J8" s="14">
        <v>1.4390000000000001</v>
      </c>
      <c r="K8" s="14"/>
      <c r="L8" s="14">
        <v>12.641999999999999</v>
      </c>
      <c r="M8" s="14" t="b">
        <v>1</v>
      </c>
      <c r="N8" s="14">
        <v>3.569</v>
      </c>
      <c r="O8" s="14">
        <v>21.51</v>
      </c>
      <c r="P8" s="14" t="b">
        <v>1</v>
      </c>
      <c r="Q8" s="14">
        <v>3.1230000000000002</v>
      </c>
      <c r="R8" s="14">
        <v>1.0189999999999999</v>
      </c>
      <c r="S8" s="14"/>
      <c r="T8" s="14">
        <v>11.327</v>
      </c>
      <c r="U8" s="14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3">
        <v>4.0999999999999996</v>
      </c>
      <c r="D9" s="14" t="s">
        <v>28</v>
      </c>
      <c r="E9" s="14" t="b">
        <v>1</v>
      </c>
      <c r="F9" s="14">
        <v>1.7210000000000001</v>
      </c>
      <c r="G9" s="14">
        <v>447.29399999999998</v>
      </c>
      <c r="H9" s="14">
        <v>0.93500000000000005</v>
      </c>
      <c r="I9" s="14">
        <v>449.95</v>
      </c>
      <c r="J9" s="14">
        <v>2.5939999999999999</v>
      </c>
      <c r="K9" s="14"/>
      <c r="L9" s="14">
        <v>26.972000000000001</v>
      </c>
      <c r="M9" s="14" t="b">
        <v>1</v>
      </c>
      <c r="N9" s="14">
        <v>4.4210000000000003</v>
      </c>
      <c r="O9" s="14">
        <v>35.475000000000001</v>
      </c>
      <c r="P9" s="14" t="b">
        <v>1</v>
      </c>
      <c r="Q9" s="14">
        <v>4.101</v>
      </c>
      <c r="R9" s="14">
        <v>1.496</v>
      </c>
      <c r="S9" s="14"/>
      <c r="T9" s="14">
        <v>20.661999999999999</v>
      </c>
      <c r="U9" s="14" t="b">
        <v>1</v>
      </c>
      <c r="V9" s="7"/>
      <c r="W9" s="8"/>
    </row>
    <row r="10" spans="1:23" x14ac:dyDescent="0.3">
      <c r="A10" s="28"/>
      <c r="B10" s="26"/>
      <c r="C10" s="13">
        <v>4.2</v>
      </c>
      <c r="D10" s="14" t="s">
        <v>30</v>
      </c>
      <c r="E10" s="14" t="b">
        <v>0</v>
      </c>
      <c r="F10" s="14">
        <v>1.6850000000000001</v>
      </c>
      <c r="G10" s="14">
        <v>447.43700000000001</v>
      </c>
      <c r="H10" s="14">
        <v>1.1299999999999999</v>
      </c>
      <c r="I10" s="14">
        <v>450.25200000000001</v>
      </c>
      <c r="J10" s="14">
        <v>1.9510000000000001</v>
      </c>
      <c r="K10" s="14"/>
      <c r="L10" s="14">
        <v>10.221</v>
      </c>
      <c r="M10" s="14" t="b">
        <v>0</v>
      </c>
      <c r="N10" s="14">
        <v>4.1609999999999996</v>
      </c>
      <c r="O10" s="14">
        <v>12.561</v>
      </c>
      <c r="P10" s="14" t="b">
        <v>0</v>
      </c>
      <c r="Q10" s="14">
        <v>4.085</v>
      </c>
      <c r="R10" s="14">
        <v>1.3979999999999999</v>
      </c>
      <c r="S10" s="14"/>
      <c r="T10" s="14">
        <v>9.8390000000000004</v>
      </c>
      <c r="U10" s="14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3">
        <v>5.0999999999999996</v>
      </c>
      <c r="D11" s="14" t="s">
        <v>28</v>
      </c>
      <c r="E11" s="14" t="b">
        <v>1</v>
      </c>
      <c r="F11" s="14">
        <v>1.288</v>
      </c>
      <c r="G11" s="14">
        <v>40.113</v>
      </c>
      <c r="H11" s="14">
        <v>0.251</v>
      </c>
      <c r="I11" s="14">
        <v>41.652000000000001</v>
      </c>
      <c r="J11" s="14">
        <v>1.5680000000000001</v>
      </c>
      <c r="K11" s="14"/>
      <c r="L11" s="14">
        <v>12.9</v>
      </c>
      <c r="M11" s="14" t="b">
        <v>1</v>
      </c>
      <c r="N11" s="14">
        <v>2.5609999999999999</v>
      </c>
      <c r="O11" s="14">
        <v>22.166</v>
      </c>
      <c r="P11" s="14" t="b">
        <v>1</v>
      </c>
      <c r="Q11" s="14">
        <v>2.5110000000000001</v>
      </c>
      <c r="R11" s="14">
        <v>1.2010000000000001</v>
      </c>
      <c r="S11" s="14"/>
      <c r="T11" s="14">
        <v>11.307</v>
      </c>
      <c r="U11" s="14" t="b">
        <v>1</v>
      </c>
      <c r="V11" s="7"/>
      <c r="W11" s="8"/>
    </row>
    <row r="12" spans="1:23" x14ac:dyDescent="0.3">
      <c r="A12" s="28"/>
      <c r="B12" s="26"/>
      <c r="C12" s="13">
        <v>5.2</v>
      </c>
      <c r="D12" s="14" t="s">
        <v>30</v>
      </c>
      <c r="E12" s="14" t="b">
        <v>1</v>
      </c>
      <c r="F12" s="14">
        <v>1.2809999999999999</v>
      </c>
      <c r="G12" s="14">
        <v>40.319000000000003</v>
      </c>
      <c r="H12" s="14">
        <v>0.35399999999999998</v>
      </c>
      <c r="I12" s="14">
        <v>41.954000000000001</v>
      </c>
      <c r="J12" s="14">
        <v>1.1739999999999999</v>
      </c>
      <c r="K12" s="14"/>
      <c r="L12" s="14">
        <v>11.443</v>
      </c>
      <c r="M12" s="14" t="b">
        <v>1</v>
      </c>
      <c r="N12" s="14">
        <v>2.4239999999999999</v>
      </c>
      <c r="O12" s="14">
        <v>22.506</v>
      </c>
      <c r="P12" s="14" t="b">
        <v>1</v>
      </c>
      <c r="Q12" s="14">
        <v>2.6989999999999998</v>
      </c>
      <c r="R12" s="14">
        <v>0.89900000000000002</v>
      </c>
      <c r="S12" s="14"/>
      <c r="T12" s="14">
        <v>11.566000000000001</v>
      </c>
      <c r="U12" s="14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3">
        <v>6.1</v>
      </c>
      <c r="D13" s="14" t="s">
        <v>28</v>
      </c>
      <c r="E13" s="14" t="b">
        <v>1</v>
      </c>
      <c r="F13" s="14">
        <v>1.7609999999999999</v>
      </c>
      <c r="G13" s="14">
        <v>14.484999999999999</v>
      </c>
      <c r="H13" s="14">
        <v>0.33300000000000002</v>
      </c>
      <c r="I13" s="14">
        <v>16.579000000000001</v>
      </c>
      <c r="J13" s="14">
        <v>1.2330000000000001</v>
      </c>
      <c r="K13" s="14"/>
      <c r="L13" s="14">
        <v>8.6890000000000001</v>
      </c>
      <c r="M13" s="14" t="b">
        <v>1</v>
      </c>
      <c r="N13" s="14">
        <v>1.863</v>
      </c>
      <c r="O13" s="14">
        <v>11.281000000000001</v>
      </c>
      <c r="P13" s="14" t="b">
        <v>1</v>
      </c>
      <c r="Q13" s="14">
        <v>2.0579999999999998</v>
      </c>
      <c r="R13" s="14">
        <v>0.69199999999999995</v>
      </c>
      <c r="S13" s="14"/>
      <c r="T13" s="14">
        <v>8.2680000000000007</v>
      </c>
      <c r="U13" s="14" t="b">
        <v>1</v>
      </c>
      <c r="V13" s="7"/>
      <c r="W13" s="8"/>
    </row>
    <row r="14" spans="1:23" x14ac:dyDescent="0.3">
      <c r="A14" s="28"/>
      <c r="B14" s="26"/>
      <c r="C14" s="13">
        <v>6.2</v>
      </c>
      <c r="D14" s="14" t="s">
        <v>33</v>
      </c>
      <c r="E14" s="14" t="b">
        <v>1</v>
      </c>
      <c r="F14" s="14">
        <v>1.6870000000000001</v>
      </c>
      <c r="G14" s="14">
        <v>14.422000000000001</v>
      </c>
      <c r="H14" s="14">
        <v>0.65300000000000002</v>
      </c>
      <c r="I14" s="14">
        <v>16.762</v>
      </c>
      <c r="J14" s="14">
        <v>1.3129999999999999</v>
      </c>
      <c r="K14" s="14"/>
      <c r="L14" s="14">
        <v>8.7720000000000002</v>
      </c>
      <c r="M14" s="14" t="b">
        <v>1</v>
      </c>
      <c r="N14" s="14">
        <v>1.7549999999999999</v>
      </c>
      <c r="O14" s="14">
        <v>12.292999999999999</v>
      </c>
      <c r="P14" s="14" t="b">
        <v>1</v>
      </c>
      <c r="Q14" s="14">
        <v>1.8440000000000001</v>
      </c>
      <c r="R14" s="14">
        <v>0.71299999999999997</v>
      </c>
      <c r="S14" s="14"/>
      <c r="T14" s="14">
        <v>8.5380000000000003</v>
      </c>
      <c r="U14" s="14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3">
        <v>7.1</v>
      </c>
      <c r="D15" s="14" t="s">
        <v>28</v>
      </c>
      <c r="E15" s="14" t="b">
        <v>1</v>
      </c>
      <c r="F15" s="14">
        <v>1.962</v>
      </c>
      <c r="G15" s="14">
        <v>51.228999999999999</v>
      </c>
      <c r="H15" s="14">
        <v>0.41199999999999998</v>
      </c>
      <c r="I15" s="14">
        <v>53.603000000000002</v>
      </c>
      <c r="J15" s="14">
        <v>2.0089999999999999</v>
      </c>
      <c r="K15" s="14"/>
      <c r="L15" s="14">
        <v>7952.0839999999998</v>
      </c>
      <c r="M15" s="14" t="b">
        <v>1</v>
      </c>
      <c r="N15" s="14">
        <v>3.012</v>
      </c>
      <c r="O15" s="14">
        <v>9353.6260000000002</v>
      </c>
      <c r="P15" s="14" t="b">
        <v>1</v>
      </c>
      <c r="Q15" s="14">
        <v>3.0059999999999998</v>
      </c>
      <c r="R15" s="14">
        <v>0.98299999999999998</v>
      </c>
      <c r="S15" s="14"/>
      <c r="T15" s="14">
        <v>6965.1189999999997</v>
      </c>
      <c r="U15" s="14" t="b">
        <v>1</v>
      </c>
      <c r="V15" s="7"/>
      <c r="W15" s="8"/>
    </row>
    <row r="16" spans="1:23" x14ac:dyDescent="0.3">
      <c r="A16" s="28"/>
      <c r="B16" s="26"/>
      <c r="C16" s="13">
        <v>7.2</v>
      </c>
      <c r="D16" s="14" t="s">
        <v>30</v>
      </c>
      <c r="E16" s="14" t="b">
        <v>0</v>
      </c>
      <c r="F16" s="14">
        <v>1.8089999999999999</v>
      </c>
      <c r="G16" s="14">
        <v>51.691000000000003</v>
      </c>
      <c r="H16" s="14">
        <v>0.89</v>
      </c>
      <c r="I16" s="14">
        <v>54.39</v>
      </c>
      <c r="J16" s="14">
        <v>1.948</v>
      </c>
      <c r="K16" s="14"/>
      <c r="L16" s="14">
        <v>17.276</v>
      </c>
      <c r="M16" s="14" t="b">
        <v>0</v>
      </c>
      <c r="N16" s="14">
        <v>3.137</v>
      </c>
      <c r="O16" s="14">
        <v>20.36</v>
      </c>
      <c r="P16" s="14" t="b">
        <v>0</v>
      </c>
      <c r="Q16" s="14">
        <v>3.097</v>
      </c>
      <c r="R16" s="14">
        <v>0.999</v>
      </c>
      <c r="S16" s="14"/>
      <c r="T16" s="14">
        <v>15.16</v>
      </c>
      <c r="U16" s="14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3">
        <v>8.1</v>
      </c>
      <c r="D17" s="14" t="s">
        <v>28</v>
      </c>
      <c r="E17" s="14" t="b">
        <v>1</v>
      </c>
      <c r="F17" s="14">
        <v>1.8169999999999999</v>
      </c>
      <c r="G17" s="14">
        <v>32.219000000000001</v>
      </c>
      <c r="H17" s="14">
        <v>0.91800000000000004</v>
      </c>
      <c r="I17" s="14">
        <v>34.954000000000001</v>
      </c>
      <c r="J17" s="14">
        <v>2.2029999999999998</v>
      </c>
      <c r="K17" s="14"/>
      <c r="L17" s="14">
        <v>39.701000000000001</v>
      </c>
      <c r="M17" s="14" t="b">
        <v>1</v>
      </c>
      <c r="N17" s="14">
        <v>3.0289999999999999</v>
      </c>
      <c r="O17" s="14">
        <v>57</v>
      </c>
      <c r="P17" s="14" t="b">
        <v>1</v>
      </c>
      <c r="Q17" s="14">
        <v>3.1909999999999998</v>
      </c>
      <c r="R17" s="14">
        <v>1.4079999999999999</v>
      </c>
      <c r="S17" s="14"/>
      <c r="T17" s="14">
        <v>33.744999999999997</v>
      </c>
      <c r="U17" s="14" t="b">
        <v>1</v>
      </c>
      <c r="V17" s="7"/>
      <c r="W17" s="8"/>
    </row>
    <row r="18" spans="1:23" x14ac:dyDescent="0.3">
      <c r="A18" s="28"/>
      <c r="B18" s="26"/>
      <c r="C18" s="13">
        <v>8.1999999999999993</v>
      </c>
      <c r="D18" s="14" t="s">
        <v>35</v>
      </c>
      <c r="E18" s="14" t="b">
        <v>1</v>
      </c>
      <c r="F18" s="14">
        <v>1.88</v>
      </c>
      <c r="G18" s="14">
        <v>32.134</v>
      </c>
      <c r="H18" s="14">
        <v>0.91600000000000004</v>
      </c>
      <c r="I18" s="14">
        <v>34.93</v>
      </c>
      <c r="J18" s="14">
        <v>1.8979999999999999</v>
      </c>
      <c r="K18" s="14"/>
      <c r="L18" s="14">
        <v>52.417999999999999</v>
      </c>
      <c r="M18" s="14" t="b">
        <v>1</v>
      </c>
      <c r="N18" s="14">
        <v>3.0910000000000002</v>
      </c>
      <c r="O18" s="14">
        <v>57.061999999999998</v>
      </c>
      <c r="P18" s="14" t="b">
        <v>1</v>
      </c>
      <c r="Q18" s="14">
        <v>2.9940000000000002</v>
      </c>
      <c r="R18" s="14">
        <v>1.577</v>
      </c>
      <c r="S18" s="14"/>
      <c r="T18" s="14">
        <v>34.662999999999997</v>
      </c>
      <c r="U18" s="14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3">
        <v>9.1</v>
      </c>
      <c r="D19" s="14" t="s">
        <v>28</v>
      </c>
      <c r="E19" s="14" t="b">
        <v>1</v>
      </c>
      <c r="F19" s="14">
        <v>1.7929999999999999</v>
      </c>
      <c r="G19" s="14">
        <v>29.681000000000001</v>
      </c>
      <c r="H19" s="14">
        <v>0.66400000000000003</v>
      </c>
      <c r="I19" s="14">
        <v>32.137999999999998</v>
      </c>
      <c r="J19" s="14">
        <v>3.488</v>
      </c>
      <c r="K19" s="14"/>
      <c r="L19" s="14">
        <v>45.975000000000001</v>
      </c>
      <c r="M19" s="14" t="b">
        <v>1</v>
      </c>
      <c r="N19" s="14">
        <v>4.452</v>
      </c>
      <c r="O19" s="14">
        <v>67.602000000000004</v>
      </c>
      <c r="P19" s="14" t="b">
        <v>1</v>
      </c>
      <c r="Q19" s="14">
        <v>4.5570000000000004</v>
      </c>
      <c r="R19" s="14">
        <v>1.641</v>
      </c>
      <c r="S19" s="14"/>
      <c r="T19" s="14">
        <v>27.867999999999999</v>
      </c>
      <c r="U19" s="14" t="b">
        <v>1</v>
      </c>
      <c r="V19" s="7"/>
      <c r="W19" s="8"/>
    </row>
    <row r="20" spans="1:23" x14ac:dyDescent="0.3">
      <c r="A20" s="28"/>
      <c r="B20" s="26"/>
      <c r="C20" s="13">
        <v>9.1999999999999993</v>
      </c>
      <c r="D20" s="14" t="s">
        <v>34</v>
      </c>
      <c r="E20" s="14" t="b">
        <v>1</v>
      </c>
      <c r="F20" s="14">
        <v>1.6479999999999999</v>
      </c>
      <c r="G20" s="14">
        <v>29.975999999999999</v>
      </c>
      <c r="H20" s="14">
        <v>0.72699999999999998</v>
      </c>
      <c r="I20" s="14">
        <v>32.350999999999999</v>
      </c>
      <c r="J20" s="14">
        <v>3.01</v>
      </c>
      <c r="K20" s="14"/>
      <c r="L20" s="14">
        <v>83.198999999999998</v>
      </c>
      <c r="M20" s="14" t="b">
        <v>1</v>
      </c>
      <c r="N20" s="14">
        <v>4.3789999999999996</v>
      </c>
      <c r="O20" s="14">
        <v>67.491</v>
      </c>
      <c r="P20" s="14" t="b">
        <v>1</v>
      </c>
      <c r="Q20" s="14">
        <v>4.5880000000000001</v>
      </c>
      <c r="R20" s="14">
        <v>2.1619999999999999</v>
      </c>
      <c r="S20" s="14"/>
      <c r="T20" s="14">
        <v>30.837</v>
      </c>
      <c r="U20" s="14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3">
        <v>10.1</v>
      </c>
      <c r="D21" s="14" t="s">
        <v>28</v>
      </c>
      <c r="E21" s="14" t="b">
        <v>0</v>
      </c>
      <c r="F21" s="14">
        <v>1.6259999999999999</v>
      </c>
      <c r="G21" s="14">
        <v>11.835000000000001</v>
      </c>
      <c r="H21" s="14">
        <v>0.22800000000000001</v>
      </c>
      <c r="I21" s="14">
        <v>13.689</v>
      </c>
      <c r="J21" s="14">
        <v>1.2929999999999999</v>
      </c>
      <c r="K21" s="14"/>
      <c r="L21" s="14">
        <v>11.196</v>
      </c>
      <c r="M21" s="14" t="b">
        <v>0</v>
      </c>
      <c r="N21" s="14">
        <v>1.7749999999999999</v>
      </c>
      <c r="O21" s="14">
        <v>19.216000000000001</v>
      </c>
      <c r="P21" s="14" t="b">
        <v>0</v>
      </c>
      <c r="Q21" s="14">
        <v>2.0070000000000001</v>
      </c>
      <c r="R21" s="14">
        <v>0.71399999999999997</v>
      </c>
      <c r="S21" s="14"/>
      <c r="T21" s="14">
        <v>8.6140000000000008</v>
      </c>
      <c r="U21" s="14" t="b">
        <v>0</v>
      </c>
      <c r="V21" s="7"/>
      <c r="W21" s="8"/>
    </row>
    <row r="22" spans="1:23" x14ac:dyDescent="0.3">
      <c r="A22" s="28"/>
      <c r="B22" s="26"/>
      <c r="C22" s="13">
        <v>10.199999999999999</v>
      </c>
      <c r="D22" s="14" t="s">
        <v>36</v>
      </c>
      <c r="E22" s="14" t="b">
        <v>0</v>
      </c>
      <c r="F22" s="14">
        <v>1.615</v>
      </c>
      <c r="G22" s="14">
        <v>12.141</v>
      </c>
      <c r="H22" s="14">
        <v>0.442</v>
      </c>
      <c r="I22" s="14">
        <v>14.198</v>
      </c>
      <c r="J22" s="14">
        <v>1.024</v>
      </c>
      <c r="K22" s="14"/>
      <c r="L22" s="14">
        <v>8.3719999999999999</v>
      </c>
      <c r="M22" s="14" t="b">
        <v>0</v>
      </c>
      <c r="N22" s="14">
        <v>1.7110000000000001</v>
      </c>
      <c r="O22" s="14">
        <v>8.9589999999999996</v>
      </c>
      <c r="P22" s="14" t="b">
        <v>0</v>
      </c>
      <c r="Q22" s="14">
        <v>1.899</v>
      </c>
      <c r="R22" s="14">
        <v>0.69499999999999995</v>
      </c>
      <c r="S22" s="14"/>
      <c r="T22" s="14">
        <v>7.6360000000000001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2677-7425-4B99-93D1-4352410D13A2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3" sqref="T3:U22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7">
        <v>1</v>
      </c>
      <c r="B3" s="26" t="s">
        <v>8</v>
      </c>
      <c r="C3" s="13">
        <v>1.1000000000000001</v>
      </c>
      <c r="D3" s="14" t="s">
        <v>28</v>
      </c>
      <c r="E3" s="14" t="b">
        <v>0</v>
      </c>
      <c r="F3" s="4">
        <v>1.321</v>
      </c>
      <c r="G3" s="4">
        <v>18.556999999999999</v>
      </c>
      <c r="H3" s="4">
        <v>0.312</v>
      </c>
      <c r="I3" s="4">
        <v>20.190000000000001</v>
      </c>
      <c r="J3" s="4">
        <v>1.5509999999999999</v>
      </c>
      <c r="K3" s="13"/>
      <c r="L3" s="4">
        <v>14888.088</v>
      </c>
      <c r="M3" s="13" t="b">
        <v>0</v>
      </c>
      <c r="N3" s="13">
        <v>2.0649999999999999</v>
      </c>
      <c r="O3" s="13">
        <v>30379.307000000001</v>
      </c>
      <c r="P3" s="13" t="b">
        <v>0</v>
      </c>
      <c r="Q3" s="13">
        <v>2.3210000000000002</v>
      </c>
      <c r="R3" s="4">
        <v>0.69</v>
      </c>
      <c r="S3" s="4"/>
      <c r="T3" s="13">
        <v>10489.932000000001</v>
      </c>
      <c r="U3" s="13" t="b">
        <v>0</v>
      </c>
      <c r="V3" s="13"/>
      <c r="W3" s="13"/>
    </row>
    <row r="4" spans="1:23" s="1" customFormat="1" x14ac:dyDescent="0.3">
      <c r="A4" s="28"/>
      <c r="B4" s="26"/>
      <c r="C4" s="13">
        <v>1.2</v>
      </c>
      <c r="D4" s="14" t="s">
        <v>32</v>
      </c>
      <c r="E4" s="14" t="b">
        <v>0</v>
      </c>
      <c r="F4" s="4">
        <v>1.2509999999999999</v>
      </c>
      <c r="G4" s="4">
        <v>17.367999999999999</v>
      </c>
      <c r="H4" s="4">
        <v>0.33700000000000002</v>
      </c>
      <c r="I4" s="4">
        <v>18.956</v>
      </c>
      <c r="J4" s="4">
        <v>0.97199999999999998</v>
      </c>
      <c r="K4" s="13"/>
      <c r="L4" s="4">
        <v>9.2840000000000007</v>
      </c>
      <c r="M4" s="13" t="b">
        <v>0</v>
      </c>
      <c r="N4" s="13">
        <v>2.1389999999999998</v>
      </c>
      <c r="O4" s="13">
        <v>12.539</v>
      </c>
      <c r="P4" s="13" t="b">
        <v>0</v>
      </c>
      <c r="Q4" s="13">
        <v>2.1339999999999999</v>
      </c>
      <c r="R4" s="4">
        <v>0.29899999999999999</v>
      </c>
      <c r="S4" s="4"/>
      <c r="T4" s="13">
        <v>7.101</v>
      </c>
      <c r="U4" s="13" t="b">
        <v>0</v>
      </c>
      <c r="V4" s="13"/>
      <c r="W4" s="13"/>
    </row>
    <row r="5" spans="1:23" x14ac:dyDescent="0.3">
      <c r="A5" s="27">
        <v>2</v>
      </c>
      <c r="B5" s="26" t="s">
        <v>0</v>
      </c>
      <c r="C5" s="13">
        <v>2.1</v>
      </c>
      <c r="D5" s="14" t="s">
        <v>28</v>
      </c>
      <c r="E5" s="14" t="b">
        <v>1</v>
      </c>
      <c r="F5" s="14">
        <v>1.907</v>
      </c>
      <c r="G5" s="14">
        <v>164.60499999999999</v>
      </c>
      <c r="H5" s="14">
        <v>0.57999999999999996</v>
      </c>
      <c r="I5" s="14">
        <v>167.09200000000001</v>
      </c>
      <c r="J5" s="14">
        <v>2.4510000000000001</v>
      </c>
      <c r="K5" s="14"/>
      <c r="L5" s="14">
        <v>38.171999999999997</v>
      </c>
      <c r="M5" s="14" t="b">
        <v>1</v>
      </c>
      <c r="N5" s="14">
        <v>4.1470000000000002</v>
      </c>
      <c r="O5" s="14">
        <v>85.085999999999999</v>
      </c>
      <c r="P5" s="14" t="b">
        <v>1</v>
      </c>
      <c r="Q5" s="14">
        <v>4.1219999999999999</v>
      </c>
      <c r="R5" s="14">
        <v>1.5840000000000001</v>
      </c>
      <c r="S5" s="14"/>
      <c r="T5" s="14">
        <v>35.508000000000003</v>
      </c>
      <c r="U5" s="14" t="b">
        <v>1</v>
      </c>
      <c r="V5" s="7"/>
      <c r="W5" s="8"/>
    </row>
    <row r="6" spans="1:23" x14ac:dyDescent="0.3">
      <c r="A6" s="28"/>
      <c r="B6" s="26"/>
      <c r="C6" s="13">
        <v>2.2000000000000002</v>
      </c>
      <c r="D6" s="14" t="s">
        <v>29</v>
      </c>
      <c r="E6" s="14" t="b">
        <v>0</v>
      </c>
      <c r="F6" s="14">
        <v>1.944</v>
      </c>
      <c r="G6" s="14">
        <v>166.666</v>
      </c>
      <c r="H6" s="14">
        <v>0.81399999999999995</v>
      </c>
      <c r="I6" s="14">
        <v>169.42400000000001</v>
      </c>
      <c r="J6" s="14">
        <v>2.1429999999999998</v>
      </c>
      <c r="K6" s="14"/>
      <c r="L6" s="14">
        <v>8.2850000000000001</v>
      </c>
      <c r="M6" s="14" t="b">
        <v>0</v>
      </c>
      <c r="N6" s="14">
        <v>4.242</v>
      </c>
      <c r="O6" s="14">
        <v>9.2360000000000007</v>
      </c>
      <c r="P6" s="14" t="b">
        <v>0</v>
      </c>
      <c r="Q6" s="14">
        <v>4.2060000000000004</v>
      </c>
      <c r="R6" s="14">
        <v>1.448</v>
      </c>
      <c r="S6" s="14"/>
      <c r="T6" s="14">
        <v>7.6109999999999998</v>
      </c>
      <c r="U6" s="14" t="b">
        <v>0</v>
      </c>
      <c r="V6" s="7"/>
      <c r="W6" s="8"/>
    </row>
    <row r="7" spans="1:23" x14ac:dyDescent="0.3">
      <c r="A7" s="27">
        <v>3</v>
      </c>
      <c r="B7" s="26" t="s">
        <v>1</v>
      </c>
      <c r="C7" s="13">
        <v>3.1</v>
      </c>
      <c r="D7" s="14" t="s">
        <v>28</v>
      </c>
      <c r="E7" s="14" t="b">
        <v>1</v>
      </c>
      <c r="F7" s="14">
        <v>1.4259999999999999</v>
      </c>
      <c r="G7" s="14">
        <v>65.040000000000006</v>
      </c>
      <c r="H7" s="14">
        <v>0.46300000000000002</v>
      </c>
      <c r="I7" s="14">
        <v>66.929000000000002</v>
      </c>
      <c r="J7" s="14">
        <v>1.8440000000000001</v>
      </c>
      <c r="K7" s="14"/>
      <c r="L7" s="14">
        <v>13.52</v>
      </c>
      <c r="M7" s="14" t="b">
        <v>1</v>
      </c>
      <c r="N7" s="14">
        <v>3.306</v>
      </c>
      <c r="O7" s="14">
        <v>21.545000000000002</v>
      </c>
      <c r="P7" s="14" t="b">
        <v>1</v>
      </c>
      <c r="Q7" s="14">
        <v>3.21</v>
      </c>
      <c r="R7" s="14">
        <v>1.258</v>
      </c>
      <c r="S7" s="14"/>
      <c r="T7" s="14">
        <v>10.94</v>
      </c>
      <c r="U7" s="14" t="b">
        <v>1</v>
      </c>
      <c r="V7" s="7"/>
      <c r="W7" s="8"/>
    </row>
    <row r="8" spans="1:23" x14ac:dyDescent="0.3">
      <c r="A8" s="28"/>
      <c r="B8" s="26"/>
      <c r="C8" s="13">
        <v>3.2</v>
      </c>
      <c r="D8" s="14" t="s">
        <v>30</v>
      </c>
      <c r="E8" s="14" t="b">
        <v>1</v>
      </c>
      <c r="F8" s="14">
        <v>1.4950000000000001</v>
      </c>
      <c r="G8" s="14">
        <v>64.271000000000001</v>
      </c>
      <c r="H8" s="14">
        <v>0.52</v>
      </c>
      <c r="I8" s="14">
        <v>66.286000000000001</v>
      </c>
      <c r="J8" s="14">
        <v>1.605</v>
      </c>
      <c r="K8" s="14"/>
      <c r="L8" s="14">
        <v>12.507999999999999</v>
      </c>
      <c r="M8" s="14" t="b">
        <v>1</v>
      </c>
      <c r="N8" s="14">
        <v>3.3519999999999999</v>
      </c>
      <c r="O8" s="14">
        <v>21.001999999999999</v>
      </c>
      <c r="P8" s="14" t="b">
        <v>1</v>
      </c>
      <c r="Q8" s="14">
        <v>3.1640000000000001</v>
      </c>
      <c r="R8" s="14">
        <v>1.024</v>
      </c>
      <c r="S8" s="14"/>
      <c r="T8" s="14">
        <v>11.385</v>
      </c>
      <c r="U8" s="14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3">
        <v>4.0999999999999996</v>
      </c>
      <c r="D9" s="14" t="s">
        <v>28</v>
      </c>
      <c r="E9" s="14" t="b">
        <v>1</v>
      </c>
      <c r="F9" s="14">
        <v>1.7829999999999999</v>
      </c>
      <c r="G9" s="14">
        <v>447.99599999999998</v>
      </c>
      <c r="H9" s="14">
        <v>1.0329999999999999</v>
      </c>
      <c r="I9" s="14">
        <v>450.81200000000001</v>
      </c>
      <c r="J9" s="14">
        <v>2.7109999999999999</v>
      </c>
      <c r="K9" s="14"/>
      <c r="L9" s="14">
        <v>26.838999999999999</v>
      </c>
      <c r="M9" s="14" t="b">
        <v>1</v>
      </c>
      <c r="N9" s="14">
        <v>4.0460000000000003</v>
      </c>
      <c r="O9" s="14">
        <v>34.374000000000002</v>
      </c>
      <c r="P9" s="14" t="b">
        <v>1</v>
      </c>
      <c r="Q9" s="14">
        <v>4.0309999999999997</v>
      </c>
      <c r="R9" s="14">
        <v>1.411</v>
      </c>
      <c r="S9" s="14"/>
      <c r="T9" s="14">
        <v>20.69</v>
      </c>
      <c r="U9" s="14" t="b">
        <v>1</v>
      </c>
      <c r="V9" s="7"/>
      <c r="W9" s="8"/>
    </row>
    <row r="10" spans="1:23" x14ac:dyDescent="0.3">
      <c r="A10" s="28"/>
      <c r="B10" s="26"/>
      <c r="C10" s="13">
        <v>4.2</v>
      </c>
      <c r="D10" s="14" t="s">
        <v>30</v>
      </c>
      <c r="E10" s="14" t="b">
        <v>0</v>
      </c>
      <c r="F10" s="14">
        <v>1.671</v>
      </c>
      <c r="G10" s="14">
        <v>449.12599999999998</v>
      </c>
      <c r="H10" s="14">
        <v>1.1619999999999999</v>
      </c>
      <c r="I10" s="14">
        <v>451.959</v>
      </c>
      <c r="J10" s="14">
        <v>1.923</v>
      </c>
      <c r="K10" s="14"/>
      <c r="L10" s="14">
        <v>9.5510000000000002</v>
      </c>
      <c r="M10" s="14" t="b">
        <v>0</v>
      </c>
      <c r="N10" s="14">
        <v>4.1230000000000002</v>
      </c>
      <c r="O10" s="14">
        <v>12.976000000000001</v>
      </c>
      <c r="P10" s="14" t="b">
        <v>0</v>
      </c>
      <c r="Q10" s="14">
        <v>4.1840000000000002</v>
      </c>
      <c r="R10" s="14">
        <v>1.397</v>
      </c>
      <c r="S10" s="14"/>
      <c r="T10" s="14">
        <v>9.4770000000000003</v>
      </c>
      <c r="U10" s="14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3">
        <v>5.0999999999999996</v>
      </c>
      <c r="D11" s="14" t="s">
        <v>28</v>
      </c>
      <c r="E11" s="14" t="b">
        <v>1</v>
      </c>
      <c r="F11" s="14">
        <v>1.2370000000000001</v>
      </c>
      <c r="G11" s="14">
        <v>39.956000000000003</v>
      </c>
      <c r="H11" s="14">
        <v>0.25</v>
      </c>
      <c r="I11" s="14">
        <v>41.442999999999998</v>
      </c>
      <c r="J11" s="14">
        <v>1.6140000000000001</v>
      </c>
      <c r="K11" s="14"/>
      <c r="L11" s="14">
        <v>12.625999999999999</v>
      </c>
      <c r="M11" s="14" t="b">
        <v>1</v>
      </c>
      <c r="N11" s="14">
        <v>2.492</v>
      </c>
      <c r="O11" s="14">
        <v>22.32</v>
      </c>
      <c r="P11" s="14" t="b">
        <v>1</v>
      </c>
      <c r="Q11" s="14">
        <v>2.9820000000000002</v>
      </c>
      <c r="R11" s="14">
        <v>1.0820000000000001</v>
      </c>
      <c r="S11" s="14"/>
      <c r="T11" s="14">
        <v>11.489000000000001</v>
      </c>
      <c r="U11" s="14" t="b">
        <v>1</v>
      </c>
      <c r="V11" s="7"/>
      <c r="W11" s="8"/>
    </row>
    <row r="12" spans="1:23" x14ac:dyDescent="0.3">
      <c r="A12" s="28"/>
      <c r="B12" s="26"/>
      <c r="C12" s="13">
        <v>5.2</v>
      </c>
      <c r="D12" s="14" t="s">
        <v>30</v>
      </c>
      <c r="E12" s="14" t="b">
        <v>1</v>
      </c>
      <c r="F12" s="14">
        <v>1.363</v>
      </c>
      <c r="G12" s="14">
        <v>39.965000000000003</v>
      </c>
      <c r="H12" s="14">
        <v>0.33600000000000002</v>
      </c>
      <c r="I12" s="14">
        <v>41.664000000000001</v>
      </c>
      <c r="J12" s="14">
        <v>1.2450000000000001</v>
      </c>
      <c r="K12" s="14"/>
      <c r="L12" s="14">
        <v>11.574999999999999</v>
      </c>
      <c r="M12" s="14" t="b">
        <v>1</v>
      </c>
      <c r="N12" s="14">
        <v>2.4710000000000001</v>
      </c>
      <c r="O12" s="14">
        <v>23.414000000000001</v>
      </c>
      <c r="P12" s="14" t="b">
        <v>1</v>
      </c>
      <c r="Q12" s="14">
        <v>2.6659999999999999</v>
      </c>
      <c r="R12" s="14">
        <v>0.79300000000000004</v>
      </c>
      <c r="S12" s="14"/>
      <c r="T12" s="14">
        <v>12.247</v>
      </c>
      <c r="U12" s="14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3">
        <v>6.1</v>
      </c>
      <c r="D13" s="14" t="s">
        <v>28</v>
      </c>
      <c r="E13" s="14" t="b">
        <v>1</v>
      </c>
      <c r="F13" s="14">
        <v>1.7490000000000001</v>
      </c>
      <c r="G13" s="14">
        <v>14.5</v>
      </c>
      <c r="H13" s="14">
        <v>0.33300000000000002</v>
      </c>
      <c r="I13" s="14">
        <v>16.582000000000001</v>
      </c>
      <c r="J13" s="14">
        <v>1.36</v>
      </c>
      <c r="K13" s="14"/>
      <c r="L13" s="14">
        <v>8.5299999999999994</v>
      </c>
      <c r="M13" s="14" t="b">
        <v>1</v>
      </c>
      <c r="N13" s="14">
        <v>1.716</v>
      </c>
      <c r="O13" s="14">
        <v>10.917</v>
      </c>
      <c r="P13" s="14" t="b">
        <v>1</v>
      </c>
      <c r="Q13" s="14">
        <v>1.75</v>
      </c>
      <c r="R13" s="14">
        <v>0.68600000000000005</v>
      </c>
      <c r="S13" s="14"/>
      <c r="T13" s="14">
        <v>8.0749999999999993</v>
      </c>
      <c r="U13" s="14" t="b">
        <v>1</v>
      </c>
      <c r="V13" s="7"/>
      <c r="W13" s="8"/>
    </row>
    <row r="14" spans="1:23" x14ac:dyDescent="0.3">
      <c r="A14" s="28"/>
      <c r="B14" s="26"/>
      <c r="C14" s="13">
        <v>6.2</v>
      </c>
      <c r="D14" s="14" t="s">
        <v>33</v>
      </c>
      <c r="E14" s="14" t="b">
        <v>1</v>
      </c>
      <c r="F14" s="14">
        <v>1.7350000000000001</v>
      </c>
      <c r="G14" s="14">
        <v>14.364000000000001</v>
      </c>
      <c r="H14" s="14">
        <v>0.72</v>
      </c>
      <c r="I14" s="14">
        <v>16.818999999999999</v>
      </c>
      <c r="J14" s="14">
        <v>1.093</v>
      </c>
      <c r="K14" s="14"/>
      <c r="L14" s="14">
        <v>8.5630000000000006</v>
      </c>
      <c r="M14" s="14" t="b">
        <v>1</v>
      </c>
      <c r="N14" s="14">
        <v>1.7649999999999999</v>
      </c>
      <c r="O14" s="14">
        <v>11.381</v>
      </c>
      <c r="P14" s="14" t="b">
        <v>1</v>
      </c>
      <c r="Q14" s="14">
        <v>1.736</v>
      </c>
      <c r="R14" s="14">
        <v>0.68300000000000005</v>
      </c>
      <c r="S14" s="14"/>
      <c r="T14" s="14">
        <v>8.1769999999999996</v>
      </c>
      <c r="U14" s="14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3">
        <v>7.1</v>
      </c>
      <c r="D15" s="14" t="s">
        <v>28</v>
      </c>
      <c r="E15" s="14" t="b">
        <v>1</v>
      </c>
      <c r="F15" s="14">
        <v>1.857</v>
      </c>
      <c r="G15" s="14">
        <v>50.951000000000001</v>
      </c>
      <c r="H15" s="14">
        <v>0.41299999999999998</v>
      </c>
      <c r="I15" s="14">
        <v>53.220999999999997</v>
      </c>
      <c r="J15" s="14">
        <v>2.024</v>
      </c>
      <c r="K15" s="14"/>
      <c r="L15" s="14">
        <v>7965.5</v>
      </c>
      <c r="M15" s="14" t="b">
        <v>1</v>
      </c>
      <c r="N15" s="14">
        <v>3.0030000000000001</v>
      </c>
      <c r="O15" s="14">
        <v>9479.9310000000005</v>
      </c>
      <c r="P15" s="14" t="b">
        <v>1</v>
      </c>
      <c r="Q15" s="14">
        <v>3.165</v>
      </c>
      <c r="R15" s="14">
        <v>0.98699999999999999</v>
      </c>
      <c r="S15" s="14"/>
      <c r="T15" s="14">
        <v>6990.1660000000002</v>
      </c>
      <c r="U15" s="14" t="b">
        <v>1</v>
      </c>
      <c r="V15" s="7"/>
      <c r="W15" s="8"/>
    </row>
    <row r="16" spans="1:23" x14ac:dyDescent="0.3">
      <c r="A16" s="28"/>
      <c r="B16" s="26"/>
      <c r="C16" s="13">
        <v>7.2</v>
      </c>
      <c r="D16" s="14" t="s">
        <v>30</v>
      </c>
      <c r="E16" s="14" t="b">
        <v>0</v>
      </c>
      <c r="F16" s="14">
        <v>1.8520000000000001</v>
      </c>
      <c r="G16" s="14">
        <v>50.96</v>
      </c>
      <c r="H16" s="14">
        <v>0.70899999999999996</v>
      </c>
      <c r="I16" s="14">
        <v>53.521000000000001</v>
      </c>
      <c r="J16" s="14">
        <v>1.87</v>
      </c>
      <c r="K16" s="14"/>
      <c r="L16" s="14">
        <v>17.021000000000001</v>
      </c>
      <c r="M16" s="14" t="b">
        <v>0</v>
      </c>
      <c r="N16" s="14">
        <v>2.9830000000000001</v>
      </c>
      <c r="O16" s="14">
        <v>19.885999999999999</v>
      </c>
      <c r="P16" s="14" t="b">
        <v>0</v>
      </c>
      <c r="Q16" s="14">
        <v>3.0219999999999998</v>
      </c>
      <c r="R16" s="14">
        <v>0.96599999999999997</v>
      </c>
      <c r="S16" s="14"/>
      <c r="T16" s="14">
        <v>14.884</v>
      </c>
      <c r="U16" s="14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3">
        <v>8.1</v>
      </c>
      <c r="D17" s="14" t="s">
        <v>28</v>
      </c>
      <c r="E17" s="14" t="b">
        <v>1</v>
      </c>
      <c r="F17" s="14">
        <v>1.8149999999999999</v>
      </c>
      <c r="G17" s="14">
        <v>31.763000000000002</v>
      </c>
      <c r="H17" s="14">
        <v>0.85199999999999998</v>
      </c>
      <c r="I17" s="14">
        <v>34.43</v>
      </c>
      <c r="J17" s="14">
        <v>2.2149999999999999</v>
      </c>
      <c r="K17" s="14"/>
      <c r="L17" s="14">
        <v>39.351999999999997</v>
      </c>
      <c r="M17" s="14" t="b">
        <v>1</v>
      </c>
      <c r="N17" s="14">
        <v>3.2189999999999999</v>
      </c>
      <c r="O17" s="14">
        <v>56.503999999999998</v>
      </c>
      <c r="P17" s="14" t="b">
        <v>1</v>
      </c>
      <c r="Q17" s="14">
        <v>3.0790000000000002</v>
      </c>
      <c r="R17" s="14">
        <v>1.4630000000000001</v>
      </c>
      <c r="S17" s="14"/>
      <c r="T17" s="14">
        <v>33.704999999999998</v>
      </c>
      <c r="U17" s="14" t="b">
        <v>1</v>
      </c>
      <c r="V17" s="7"/>
      <c r="W17" s="8"/>
    </row>
    <row r="18" spans="1:23" x14ac:dyDescent="0.3">
      <c r="A18" s="28"/>
      <c r="B18" s="26"/>
      <c r="C18" s="13">
        <v>8.1999999999999993</v>
      </c>
      <c r="D18" s="14" t="s">
        <v>35</v>
      </c>
      <c r="E18" s="14" t="b">
        <v>1</v>
      </c>
      <c r="F18" s="14">
        <v>1.821</v>
      </c>
      <c r="G18" s="14">
        <v>31.632000000000001</v>
      </c>
      <c r="H18" s="14">
        <v>0.95</v>
      </c>
      <c r="I18" s="14">
        <v>34.402999999999999</v>
      </c>
      <c r="J18" s="14">
        <v>1.8069999999999999</v>
      </c>
      <c r="K18" s="14"/>
      <c r="L18" s="14">
        <v>52.973999999999997</v>
      </c>
      <c r="M18" s="14" t="b">
        <v>1</v>
      </c>
      <c r="N18" s="14">
        <v>2.9780000000000002</v>
      </c>
      <c r="O18" s="14">
        <v>58.856999999999999</v>
      </c>
      <c r="P18" s="14" t="b">
        <v>1</v>
      </c>
      <c r="Q18" s="14">
        <v>3.0339999999999998</v>
      </c>
      <c r="R18" s="14">
        <v>1.3779999999999999</v>
      </c>
      <c r="S18" s="14"/>
      <c r="T18" s="14">
        <v>34.402999999999999</v>
      </c>
      <c r="U18" s="14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3">
        <v>9.1</v>
      </c>
      <c r="D19" s="14" t="s">
        <v>28</v>
      </c>
      <c r="E19" s="14" t="b">
        <v>1</v>
      </c>
      <c r="F19" s="14">
        <v>1.7370000000000001</v>
      </c>
      <c r="G19" s="14">
        <v>29.503</v>
      </c>
      <c r="H19" s="14">
        <v>0.66</v>
      </c>
      <c r="I19" s="14">
        <v>31.9</v>
      </c>
      <c r="J19" s="14">
        <v>3.4889999999999999</v>
      </c>
      <c r="K19" s="14"/>
      <c r="L19" s="14">
        <v>45.927999999999997</v>
      </c>
      <c r="M19" s="14" t="b">
        <v>1</v>
      </c>
      <c r="N19" s="14">
        <v>4.7069999999999999</v>
      </c>
      <c r="O19" s="14">
        <v>65.488</v>
      </c>
      <c r="P19" s="14" t="b">
        <v>1</v>
      </c>
      <c r="Q19" s="14">
        <v>4.5730000000000004</v>
      </c>
      <c r="R19" s="14">
        <v>1.52</v>
      </c>
      <c r="S19" s="14"/>
      <c r="T19" s="14">
        <v>27.358000000000001</v>
      </c>
      <c r="U19" s="14" t="b">
        <v>1</v>
      </c>
      <c r="V19" s="7"/>
      <c r="W19" s="8"/>
    </row>
    <row r="20" spans="1:23" x14ac:dyDescent="0.3">
      <c r="A20" s="28"/>
      <c r="B20" s="26"/>
      <c r="C20" s="13">
        <v>9.1999999999999993</v>
      </c>
      <c r="D20" s="14" t="s">
        <v>34</v>
      </c>
      <c r="E20" s="14" t="b">
        <v>1</v>
      </c>
      <c r="F20" s="14">
        <v>1.7010000000000001</v>
      </c>
      <c r="G20" s="14">
        <v>29.696999999999999</v>
      </c>
      <c r="H20" s="14">
        <v>0.69399999999999995</v>
      </c>
      <c r="I20" s="14">
        <v>32.091999999999999</v>
      </c>
      <c r="J20" s="14">
        <v>2.956</v>
      </c>
      <c r="K20" s="14"/>
      <c r="L20" s="14">
        <v>82.71</v>
      </c>
      <c r="M20" s="14" t="b">
        <v>1</v>
      </c>
      <c r="N20" s="14">
        <v>4.5469999999999997</v>
      </c>
      <c r="O20" s="14">
        <v>67.759</v>
      </c>
      <c r="P20" s="14" t="b">
        <v>1</v>
      </c>
      <c r="Q20" s="14">
        <v>4.5869999999999997</v>
      </c>
      <c r="R20" s="14">
        <v>1.885</v>
      </c>
      <c r="S20" s="14"/>
      <c r="T20" s="14">
        <v>30.338000000000001</v>
      </c>
      <c r="U20" s="14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3">
        <v>10.1</v>
      </c>
      <c r="D21" s="14" t="s">
        <v>28</v>
      </c>
      <c r="E21" s="14" t="b">
        <v>0</v>
      </c>
      <c r="F21" s="14">
        <v>1.6020000000000001</v>
      </c>
      <c r="G21" s="14">
        <v>11.855</v>
      </c>
      <c r="H21" s="14">
        <v>0.22800000000000001</v>
      </c>
      <c r="I21" s="14">
        <v>13.685</v>
      </c>
      <c r="J21" s="14">
        <v>1.3540000000000001</v>
      </c>
      <c r="K21" s="14"/>
      <c r="L21" s="14">
        <v>11.4</v>
      </c>
      <c r="M21" s="14" t="b">
        <v>0</v>
      </c>
      <c r="N21" s="14">
        <v>1.7350000000000001</v>
      </c>
      <c r="O21" s="14">
        <v>18.891999999999999</v>
      </c>
      <c r="P21" s="14" t="b">
        <v>0</v>
      </c>
      <c r="Q21" s="14">
        <v>1.6919999999999999</v>
      </c>
      <c r="R21" s="14">
        <v>0.72799999999999998</v>
      </c>
      <c r="S21" s="14"/>
      <c r="T21" s="14">
        <v>8.48</v>
      </c>
      <c r="U21" s="14" t="b">
        <v>0</v>
      </c>
      <c r="V21" s="7"/>
      <c r="W21" s="8"/>
    </row>
    <row r="22" spans="1:23" x14ac:dyDescent="0.3">
      <c r="A22" s="28"/>
      <c r="B22" s="26"/>
      <c r="C22" s="13">
        <v>10.199999999999999</v>
      </c>
      <c r="D22" s="14" t="s">
        <v>36</v>
      </c>
      <c r="E22" s="14" t="b">
        <v>0</v>
      </c>
      <c r="F22" s="14">
        <v>1.571</v>
      </c>
      <c r="G22" s="14">
        <v>11.826000000000001</v>
      </c>
      <c r="H22" s="14">
        <v>0.40799999999999997</v>
      </c>
      <c r="I22" s="14">
        <v>13.805</v>
      </c>
      <c r="J22" s="14">
        <v>1.016</v>
      </c>
      <c r="K22" s="14"/>
      <c r="L22" s="14">
        <v>7.8360000000000003</v>
      </c>
      <c r="M22" s="14" t="b">
        <v>0</v>
      </c>
      <c r="N22" s="14">
        <v>1.7589999999999999</v>
      </c>
      <c r="O22" s="14">
        <v>8.782</v>
      </c>
      <c r="P22" s="14" t="b">
        <v>0</v>
      </c>
      <c r="Q22" s="14">
        <v>1.7250000000000001</v>
      </c>
      <c r="R22" s="14">
        <v>0.73399999999999999</v>
      </c>
      <c r="S22" s="14"/>
      <c r="T22" s="14">
        <v>7.22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1850-4419-4457-BFA7-580C487A4B30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S5" sqref="S5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6" t="s">
        <v>40</v>
      </c>
      <c r="B1" s="26" t="s">
        <v>19</v>
      </c>
      <c r="C1" s="26" t="s">
        <v>40</v>
      </c>
      <c r="D1" s="26" t="s">
        <v>18</v>
      </c>
      <c r="E1" s="27" t="s">
        <v>41</v>
      </c>
      <c r="F1" s="26" t="s">
        <v>9</v>
      </c>
      <c r="G1" s="26"/>
      <c r="H1" s="26"/>
      <c r="I1" s="26"/>
      <c r="J1" s="26"/>
      <c r="K1" s="26"/>
      <c r="L1" s="26"/>
      <c r="M1" s="26"/>
      <c r="N1" s="23" t="s">
        <v>46</v>
      </c>
      <c r="O1" s="24"/>
      <c r="P1" s="25"/>
      <c r="Q1" s="26" t="s">
        <v>10</v>
      </c>
      <c r="R1" s="26"/>
      <c r="S1" s="26"/>
      <c r="T1" s="26"/>
      <c r="U1" s="26"/>
      <c r="V1" s="26" t="s">
        <v>37</v>
      </c>
      <c r="W1" s="26"/>
    </row>
    <row r="2" spans="1:23" s="1" customFormat="1" ht="70" x14ac:dyDescent="0.3">
      <c r="A2" s="26"/>
      <c r="B2" s="26"/>
      <c r="C2" s="26"/>
      <c r="D2" s="26"/>
      <c r="E2" s="28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7">
        <v>1</v>
      </c>
      <c r="B3" s="26" t="s">
        <v>8</v>
      </c>
      <c r="C3" s="13">
        <v>1.1000000000000001</v>
      </c>
      <c r="D3" s="14" t="s">
        <v>28</v>
      </c>
      <c r="E3" s="14" t="b">
        <v>0</v>
      </c>
      <c r="F3" s="4">
        <v>1.3169999999999999</v>
      </c>
      <c r="G3" s="4">
        <v>17.902999999999999</v>
      </c>
      <c r="H3" s="4">
        <v>0.30299999999999999</v>
      </c>
      <c r="I3" s="4">
        <v>19.523</v>
      </c>
      <c r="J3" s="4">
        <v>1.5840000000000001</v>
      </c>
      <c r="K3" s="13"/>
      <c r="L3" s="4">
        <v>14933.796</v>
      </c>
      <c r="M3" s="13" t="b">
        <v>0</v>
      </c>
      <c r="N3" s="13">
        <v>2.1030000000000002</v>
      </c>
      <c r="O3" s="13">
        <v>30360.26</v>
      </c>
      <c r="P3" s="13" t="b">
        <v>0</v>
      </c>
      <c r="Q3" s="13">
        <v>2.302</v>
      </c>
      <c r="R3" s="4">
        <v>0.71499999999999997</v>
      </c>
      <c r="S3" s="4"/>
      <c r="T3" s="13">
        <v>10540.15</v>
      </c>
      <c r="U3" s="13" t="b">
        <v>0</v>
      </c>
      <c r="V3" s="13"/>
      <c r="W3" s="13"/>
    </row>
    <row r="4" spans="1:23" s="1" customFormat="1" x14ac:dyDescent="0.3">
      <c r="A4" s="28"/>
      <c r="B4" s="26"/>
      <c r="C4" s="13">
        <v>1.2</v>
      </c>
      <c r="D4" s="14" t="s">
        <v>32</v>
      </c>
      <c r="E4" s="14" t="b">
        <v>0</v>
      </c>
      <c r="F4" s="4">
        <v>1.2270000000000001</v>
      </c>
      <c r="G4" s="4">
        <v>17.436</v>
      </c>
      <c r="H4" s="4">
        <v>0.32900000000000001</v>
      </c>
      <c r="I4" s="4">
        <v>18.992000000000001</v>
      </c>
      <c r="J4" s="4">
        <v>0.93700000000000006</v>
      </c>
      <c r="K4" s="13"/>
      <c r="L4" s="4">
        <v>9.8610000000000007</v>
      </c>
      <c r="M4" s="13" t="b">
        <v>0</v>
      </c>
      <c r="N4" s="13">
        <v>2.3170000000000002</v>
      </c>
      <c r="O4" s="13">
        <v>13.201000000000001</v>
      </c>
      <c r="P4" s="13" t="b">
        <v>0</v>
      </c>
      <c r="Q4" s="13">
        <v>2.3170000000000002</v>
      </c>
      <c r="R4" s="4">
        <v>0.36199999999999999</v>
      </c>
      <c r="S4" s="4"/>
      <c r="T4" s="13">
        <v>7.6059999999999999</v>
      </c>
      <c r="U4" s="13" t="b">
        <v>0</v>
      </c>
      <c r="V4" s="13"/>
      <c r="W4" s="13"/>
    </row>
    <row r="5" spans="1:23" x14ac:dyDescent="0.3">
      <c r="A5" s="27">
        <v>2</v>
      </c>
      <c r="B5" s="26" t="s">
        <v>0</v>
      </c>
      <c r="C5" s="13">
        <v>2.1</v>
      </c>
      <c r="D5" s="14" t="s">
        <v>28</v>
      </c>
      <c r="E5" s="14" t="b">
        <v>1</v>
      </c>
      <c r="F5" s="14">
        <v>2.0590000000000002</v>
      </c>
      <c r="G5" s="14">
        <v>166.43</v>
      </c>
      <c r="H5" s="14">
        <v>0.56899999999999995</v>
      </c>
      <c r="I5" s="14">
        <v>169.05799999999999</v>
      </c>
      <c r="J5" s="14">
        <v>2.64</v>
      </c>
      <c r="K5" s="14"/>
      <c r="L5" s="14">
        <v>39.524999999999999</v>
      </c>
      <c r="M5" s="14" t="b">
        <v>1</v>
      </c>
      <c r="N5" s="14">
        <v>4.3949999999999996</v>
      </c>
      <c r="O5" s="14">
        <v>83.326999999999998</v>
      </c>
      <c r="P5" s="14" t="b">
        <v>1</v>
      </c>
      <c r="Q5" s="14">
        <v>4.3019999999999996</v>
      </c>
      <c r="R5" s="14">
        <v>1.5389999999999999</v>
      </c>
      <c r="S5" s="14"/>
      <c r="T5" s="14">
        <v>35.610999999999997</v>
      </c>
      <c r="U5" s="14" t="b">
        <v>1</v>
      </c>
      <c r="V5" s="7"/>
      <c r="W5" s="8"/>
    </row>
    <row r="6" spans="1:23" x14ac:dyDescent="0.3">
      <c r="A6" s="28"/>
      <c r="B6" s="26"/>
      <c r="C6" s="13">
        <v>2.2000000000000002</v>
      </c>
      <c r="D6" s="14" t="s">
        <v>29</v>
      </c>
      <c r="E6" s="14" t="b">
        <v>0</v>
      </c>
      <c r="F6" s="14">
        <v>1.927</v>
      </c>
      <c r="G6" s="14">
        <v>164.98599999999999</v>
      </c>
      <c r="H6" s="14">
        <v>0.83199999999999996</v>
      </c>
      <c r="I6" s="14">
        <v>167.745</v>
      </c>
      <c r="J6" s="14">
        <v>2.274</v>
      </c>
      <c r="K6" s="14"/>
      <c r="L6" s="14">
        <v>8.18</v>
      </c>
      <c r="M6" s="14" t="b">
        <v>0</v>
      </c>
      <c r="N6" s="14">
        <v>4.1890000000000001</v>
      </c>
      <c r="O6" s="14">
        <v>9.1159999999999997</v>
      </c>
      <c r="P6" s="14" t="b">
        <v>0</v>
      </c>
      <c r="Q6" s="14">
        <v>4.1120000000000001</v>
      </c>
      <c r="R6" s="14">
        <v>1.4890000000000001</v>
      </c>
      <c r="S6" s="14"/>
      <c r="T6" s="14">
        <v>7.0490000000000004</v>
      </c>
      <c r="U6" s="14" t="b">
        <v>0</v>
      </c>
      <c r="V6" s="7"/>
      <c r="W6" s="8"/>
    </row>
    <row r="7" spans="1:23" x14ac:dyDescent="0.3">
      <c r="A7" s="27">
        <v>3</v>
      </c>
      <c r="B7" s="26" t="s">
        <v>1</v>
      </c>
      <c r="C7" s="13">
        <v>3.1</v>
      </c>
      <c r="D7" s="14" t="s">
        <v>28</v>
      </c>
      <c r="E7" s="14" t="b">
        <v>1</v>
      </c>
      <c r="F7" s="14">
        <v>1.39</v>
      </c>
      <c r="G7" s="14">
        <v>64.290999999999997</v>
      </c>
      <c r="H7" s="14">
        <v>0.41699999999999998</v>
      </c>
      <c r="I7" s="14">
        <v>66.097999999999999</v>
      </c>
      <c r="J7" s="14">
        <v>1.8360000000000001</v>
      </c>
      <c r="K7" s="14"/>
      <c r="L7" s="14">
        <v>13.737</v>
      </c>
      <c r="M7" s="14" t="b">
        <v>1</v>
      </c>
      <c r="N7" s="14">
        <v>3.39</v>
      </c>
      <c r="O7" s="14">
        <v>20.913</v>
      </c>
      <c r="P7" s="14" t="b">
        <v>1</v>
      </c>
      <c r="Q7" s="14">
        <v>3.109</v>
      </c>
      <c r="R7" s="14">
        <v>1.2230000000000001</v>
      </c>
      <c r="S7" s="14"/>
      <c r="T7" s="14">
        <v>11.054</v>
      </c>
      <c r="U7" s="14" t="b">
        <v>1</v>
      </c>
      <c r="V7" s="7"/>
      <c r="W7" s="8"/>
    </row>
    <row r="8" spans="1:23" x14ac:dyDescent="0.3">
      <c r="A8" s="28"/>
      <c r="B8" s="26"/>
      <c r="C8" s="13">
        <v>3.2</v>
      </c>
      <c r="D8" s="14" t="s">
        <v>30</v>
      </c>
      <c r="E8" s="14" t="b">
        <v>1</v>
      </c>
      <c r="F8" s="14">
        <v>1.4810000000000001</v>
      </c>
      <c r="G8" s="14">
        <v>64.775000000000006</v>
      </c>
      <c r="H8" s="14">
        <v>0.53</v>
      </c>
      <c r="I8" s="14">
        <v>66.786000000000001</v>
      </c>
      <c r="J8" s="14">
        <v>1.5189999999999999</v>
      </c>
      <c r="K8" s="14"/>
      <c r="L8" s="14">
        <v>12.689</v>
      </c>
      <c r="M8" s="14" t="b">
        <v>1</v>
      </c>
      <c r="N8" s="14">
        <v>3.1179999999999999</v>
      </c>
      <c r="O8" s="14">
        <v>21.632999999999999</v>
      </c>
      <c r="P8" s="14" t="b">
        <v>1</v>
      </c>
      <c r="Q8" s="14">
        <v>3.0670000000000002</v>
      </c>
      <c r="R8" s="14">
        <v>0.997</v>
      </c>
      <c r="S8" s="14"/>
      <c r="T8" s="14">
        <v>11.382999999999999</v>
      </c>
      <c r="U8" s="14" t="b">
        <v>1</v>
      </c>
      <c r="V8" s="7"/>
      <c r="W8" s="8"/>
    </row>
    <row r="9" spans="1:23" ht="13.75" customHeight="1" x14ac:dyDescent="0.3">
      <c r="A9" s="27">
        <v>4</v>
      </c>
      <c r="B9" s="26" t="s">
        <v>2</v>
      </c>
      <c r="C9" s="13">
        <v>4.0999999999999996</v>
      </c>
      <c r="D9" s="14" t="s">
        <v>28</v>
      </c>
      <c r="E9" s="14" t="b">
        <v>1</v>
      </c>
      <c r="F9" s="14">
        <v>1.7629999999999999</v>
      </c>
      <c r="G9" s="14">
        <v>452.00900000000001</v>
      </c>
      <c r="H9" s="14">
        <v>0.93700000000000006</v>
      </c>
      <c r="I9" s="14">
        <v>454.709</v>
      </c>
      <c r="J9" s="14">
        <v>2.573</v>
      </c>
      <c r="K9" s="14"/>
      <c r="L9" s="14">
        <v>26.582000000000001</v>
      </c>
      <c r="M9" s="14" t="b">
        <v>1</v>
      </c>
      <c r="N9" s="14">
        <v>3.9649999999999999</v>
      </c>
      <c r="O9" s="14">
        <v>34.186999999999998</v>
      </c>
      <c r="P9" s="14" t="b">
        <v>1</v>
      </c>
      <c r="Q9" s="14">
        <v>4.4939999999999998</v>
      </c>
      <c r="R9" s="14">
        <v>1.4710000000000001</v>
      </c>
      <c r="S9" s="14"/>
      <c r="T9" s="14">
        <v>20.311</v>
      </c>
      <c r="U9" s="14" t="b">
        <v>1</v>
      </c>
      <c r="V9" s="7"/>
      <c r="W9" s="8"/>
    </row>
    <row r="10" spans="1:23" x14ac:dyDescent="0.3">
      <c r="A10" s="28"/>
      <c r="B10" s="26"/>
      <c r="C10" s="13">
        <v>4.2</v>
      </c>
      <c r="D10" s="14" t="s">
        <v>30</v>
      </c>
      <c r="E10" s="14" t="b">
        <v>0</v>
      </c>
      <c r="F10" s="14">
        <v>1.746</v>
      </c>
      <c r="G10" s="14">
        <v>449.83</v>
      </c>
      <c r="H10" s="14">
        <v>1.3009999999999999</v>
      </c>
      <c r="I10" s="14">
        <v>452.87700000000001</v>
      </c>
      <c r="J10" s="14">
        <v>1.907</v>
      </c>
      <c r="K10" s="14"/>
      <c r="L10" s="14">
        <v>9.4990000000000006</v>
      </c>
      <c r="M10" s="14" t="b">
        <v>0</v>
      </c>
      <c r="N10" s="14">
        <v>4.1150000000000002</v>
      </c>
      <c r="O10" s="14">
        <v>12.177</v>
      </c>
      <c r="P10" s="14" t="b">
        <v>0</v>
      </c>
      <c r="Q10" s="14">
        <v>3.992</v>
      </c>
      <c r="R10" s="14">
        <v>1.2829999999999999</v>
      </c>
      <c r="S10" s="14"/>
      <c r="T10" s="14">
        <v>9.5</v>
      </c>
      <c r="U10" s="14" t="b">
        <v>0</v>
      </c>
      <c r="V10" s="7"/>
      <c r="W10" s="8"/>
    </row>
    <row r="11" spans="1:23" x14ac:dyDescent="0.3">
      <c r="A11" s="27">
        <v>5</v>
      </c>
      <c r="B11" s="26" t="s">
        <v>14</v>
      </c>
      <c r="C11" s="13">
        <v>5.0999999999999996</v>
      </c>
      <c r="D11" s="14" t="s">
        <v>28</v>
      </c>
      <c r="E11" s="14" t="b">
        <v>1</v>
      </c>
      <c r="F11" s="14">
        <v>1.2529999999999999</v>
      </c>
      <c r="G11" s="14">
        <v>40.122999999999998</v>
      </c>
      <c r="H11" s="14">
        <v>0.253</v>
      </c>
      <c r="I11" s="14">
        <v>41.628999999999998</v>
      </c>
      <c r="J11" s="14">
        <v>1.6020000000000001</v>
      </c>
      <c r="K11" s="14"/>
      <c r="L11" s="14">
        <v>12.558999999999999</v>
      </c>
      <c r="M11" s="14" t="b">
        <v>1</v>
      </c>
      <c r="N11" s="14">
        <v>3.0630000000000002</v>
      </c>
      <c r="O11" s="14">
        <v>22.405000000000001</v>
      </c>
      <c r="P11" s="14" t="b">
        <v>1</v>
      </c>
      <c r="Q11" s="14">
        <v>2.544</v>
      </c>
      <c r="R11" s="14">
        <v>1.0189999999999999</v>
      </c>
      <c r="S11" s="14"/>
      <c r="T11" s="14">
        <v>11.298999999999999</v>
      </c>
      <c r="U11" s="14" t="b">
        <v>1</v>
      </c>
      <c r="V11" s="7"/>
      <c r="W11" s="8"/>
    </row>
    <row r="12" spans="1:23" x14ac:dyDescent="0.3">
      <c r="A12" s="28"/>
      <c r="B12" s="26"/>
      <c r="C12" s="13">
        <v>5.2</v>
      </c>
      <c r="D12" s="14" t="s">
        <v>30</v>
      </c>
      <c r="E12" s="14" t="b">
        <v>1</v>
      </c>
      <c r="F12" s="14">
        <v>1.3089999999999999</v>
      </c>
      <c r="G12" s="14">
        <v>40.082999999999998</v>
      </c>
      <c r="H12" s="14">
        <v>0.33100000000000002</v>
      </c>
      <c r="I12" s="14">
        <v>41.722999999999999</v>
      </c>
      <c r="J12" s="14">
        <v>1.167</v>
      </c>
      <c r="K12" s="14"/>
      <c r="L12" s="14">
        <v>11.565</v>
      </c>
      <c r="M12" s="14" t="b">
        <v>1</v>
      </c>
      <c r="N12" s="14">
        <v>2.5030000000000001</v>
      </c>
      <c r="O12" s="14">
        <v>22.672000000000001</v>
      </c>
      <c r="P12" s="14" t="b">
        <v>1</v>
      </c>
      <c r="Q12" s="14">
        <v>2.484</v>
      </c>
      <c r="R12" s="14">
        <v>0.81499999999999995</v>
      </c>
      <c r="S12" s="14"/>
      <c r="T12" s="14">
        <v>11.318</v>
      </c>
      <c r="U12" s="14" t="b">
        <v>1</v>
      </c>
      <c r="V12" s="7"/>
      <c r="W12" s="8"/>
    </row>
    <row r="13" spans="1:23" x14ac:dyDescent="0.3">
      <c r="A13" s="27">
        <v>6</v>
      </c>
      <c r="B13" s="26" t="s">
        <v>3</v>
      </c>
      <c r="C13" s="13">
        <v>6.1</v>
      </c>
      <c r="D13" s="14" t="s">
        <v>28</v>
      </c>
      <c r="E13" s="14" t="b">
        <v>1</v>
      </c>
      <c r="F13" s="14">
        <v>1.71</v>
      </c>
      <c r="G13" s="14">
        <v>14.595000000000001</v>
      </c>
      <c r="H13" s="14">
        <v>0.34300000000000003</v>
      </c>
      <c r="I13" s="14">
        <v>16.648</v>
      </c>
      <c r="J13" s="14">
        <v>1.268</v>
      </c>
      <c r="K13" s="14"/>
      <c r="L13" s="14">
        <v>8.1839999999999993</v>
      </c>
      <c r="M13" s="14" t="b">
        <v>1</v>
      </c>
      <c r="N13" s="14">
        <v>1.6910000000000001</v>
      </c>
      <c r="O13" s="14">
        <v>10.946</v>
      </c>
      <c r="P13" s="14" t="b">
        <v>1</v>
      </c>
      <c r="Q13" s="14">
        <v>1.885</v>
      </c>
      <c r="R13" s="14">
        <v>0.65800000000000003</v>
      </c>
      <c r="S13" s="14"/>
      <c r="T13" s="14">
        <v>8.3870000000000005</v>
      </c>
      <c r="U13" s="14" t="b">
        <v>1</v>
      </c>
      <c r="V13" s="7"/>
      <c r="W13" s="8"/>
    </row>
    <row r="14" spans="1:23" x14ac:dyDescent="0.3">
      <c r="A14" s="28"/>
      <c r="B14" s="26"/>
      <c r="C14" s="13">
        <v>6.2</v>
      </c>
      <c r="D14" s="14" t="s">
        <v>33</v>
      </c>
      <c r="E14" s="14" t="b">
        <v>1</v>
      </c>
      <c r="F14" s="14">
        <v>1.7270000000000001</v>
      </c>
      <c r="G14" s="14">
        <v>14.664</v>
      </c>
      <c r="H14" s="14">
        <v>0.66700000000000004</v>
      </c>
      <c r="I14" s="14">
        <v>17.058</v>
      </c>
      <c r="J14" s="14">
        <v>1.083</v>
      </c>
      <c r="K14" s="14"/>
      <c r="L14" s="14">
        <v>8.4280000000000008</v>
      </c>
      <c r="M14" s="14" t="b">
        <v>1</v>
      </c>
      <c r="N14" s="14">
        <v>1.7589999999999999</v>
      </c>
      <c r="O14" s="14">
        <v>11.169</v>
      </c>
      <c r="P14" s="14" t="b">
        <v>1</v>
      </c>
      <c r="Q14" s="14">
        <v>1.7390000000000001</v>
      </c>
      <c r="R14" s="14">
        <v>0.66400000000000003</v>
      </c>
      <c r="S14" s="14"/>
      <c r="T14" s="14">
        <v>8.0760000000000005</v>
      </c>
      <c r="U14" s="14" t="b">
        <v>1</v>
      </c>
      <c r="V14" s="7"/>
      <c r="W14" s="8"/>
    </row>
    <row r="15" spans="1:23" x14ac:dyDescent="0.3">
      <c r="A15" s="27">
        <v>7</v>
      </c>
      <c r="B15" s="26" t="s">
        <v>5</v>
      </c>
      <c r="C15" s="13">
        <v>7.1</v>
      </c>
      <c r="D15" s="14" t="s">
        <v>28</v>
      </c>
      <c r="E15" s="14" t="b">
        <v>1</v>
      </c>
      <c r="F15" s="14">
        <v>1.798</v>
      </c>
      <c r="G15" s="14">
        <v>50.753999999999998</v>
      </c>
      <c r="H15" s="14">
        <v>0.41299999999999998</v>
      </c>
      <c r="I15" s="14">
        <v>52.965000000000003</v>
      </c>
      <c r="J15" s="14">
        <v>2.1030000000000002</v>
      </c>
      <c r="K15" s="14"/>
      <c r="L15" s="14">
        <v>7976.4070000000002</v>
      </c>
      <c r="M15" s="14" t="b">
        <v>1</v>
      </c>
      <c r="N15" s="14">
        <v>3.0870000000000002</v>
      </c>
      <c r="O15" s="14">
        <v>9374.2209999999995</v>
      </c>
      <c r="P15" s="14" t="b">
        <v>1</v>
      </c>
      <c r="Q15" s="14">
        <v>2.96</v>
      </c>
      <c r="R15" s="14">
        <v>0.92400000000000004</v>
      </c>
      <c r="S15" s="14"/>
      <c r="T15" s="14">
        <v>6882.9139999999998</v>
      </c>
      <c r="U15" s="14" t="b">
        <v>1</v>
      </c>
      <c r="V15" s="7"/>
      <c r="W15" s="8"/>
    </row>
    <row r="16" spans="1:23" x14ac:dyDescent="0.3">
      <c r="A16" s="28"/>
      <c r="B16" s="26"/>
      <c r="C16" s="13">
        <v>7.2</v>
      </c>
      <c r="D16" s="14" t="s">
        <v>30</v>
      </c>
      <c r="E16" s="14" t="b">
        <v>0</v>
      </c>
      <c r="F16" s="14">
        <v>1.88</v>
      </c>
      <c r="G16" s="14">
        <v>50.677</v>
      </c>
      <c r="H16" s="14">
        <v>0.754</v>
      </c>
      <c r="I16" s="14">
        <v>53.311</v>
      </c>
      <c r="J16" s="14">
        <v>1.74</v>
      </c>
      <c r="K16" s="14"/>
      <c r="L16" s="14">
        <v>17.867000000000001</v>
      </c>
      <c r="M16" s="14" t="b">
        <v>0</v>
      </c>
      <c r="N16" s="14">
        <v>3.113</v>
      </c>
      <c r="O16" s="14">
        <v>19.433</v>
      </c>
      <c r="P16" s="14" t="b">
        <v>0</v>
      </c>
      <c r="Q16" s="14">
        <v>2.9350000000000001</v>
      </c>
      <c r="R16" s="14">
        <v>1.054</v>
      </c>
      <c r="S16" s="14"/>
      <c r="T16" s="14">
        <v>15.239000000000001</v>
      </c>
      <c r="U16" s="14" t="b">
        <v>0</v>
      </c>
      <c r="V16" s="7"/>
      <c r="W16" s="8"/>
    </row>
    <row r="17" spans="1:23" x14ac:dyDescent="0.3">
      <c r="A17" s="27">
        <v>8</v>
      </c>
      <c r="B17" s="26" t="s">
        <v>7</v>
      </c>
      <c r="C17" s="13">
        <v>8.1</v>
      </c>
      <c r="D17" s="14" t="s">
        <v>28</v>
      </c>
      <c r="E17" s="14" t="b">
        <v>1</v>
      </c>
      <c r="F17" s="14">
        <v>1.859</v>
      </c>
      <c r="G17" s="14">
        <v>32.298000000000002</v>
      </c>
      <c r="H17" s="14">
        <v>0.85</v>
      </c>
      <c r="I17" s="14">
        <v>35.006999999999998</v>
      </c>
      <c r="J17" s="14">
        <v>2.2050000000000001</v>
      </c>
      <c r="K17" s="14"/>
      <c r="L17" s="14">
        <v>39.502000000000002</v>
      </c>
      <c r="M17" s="14" t="b">
        <v>1</v>
      </c>
      <c r="N17" s="14">
        <v>3.0419999999999998</v>
      </c>
      <c r="O17" s="14">
        <v>57.537999999999997</v>
      </c>
      <c r="P17" s="14" t="b">
        <v>1</v>
      </c>
      <c r="Q17" s="14">
        <v>2.9169999999999998</v>
      </c>
      <c r="R17" s="14">
        <v>1.4670000000000001</v>
      </c>
      <c r="S17" s="14"/>
      <c r="T17" s="14">
        <v>33.832000000000001</v>
      </c>
      <c r="U17" s="14" t="b">
        <v>1</v>
      </c>
      <c r="V17" s="7"/>
      <c r="W17" s="8"/>
    </row>
    <row r="18" spans="1:23" x14ac:dyDescent="0.3">
      <c r="A18" s="28"/>
      <c r="B18" s="26"/>
      <c r="C18" s="13">
        <v>8.1999999999999993</v>
      </c>
      <c r="D18" s="14" t="s">
        <v>35</v>
      </c>
      <c r="E18" s="14" t="b">
        <v>1</v>
      </c>
      <c r="F18" s="14">
        <v>1.79</v>
      </c>
      <c r="G18" s="14">
        <v>32.073</v>
      </c>
      <c r="H18" s="14">
        <v>1.0029999999999999</v>
      </c>
      <c r="I18" s="14">
        <v>34.866</v>
      </c>
      <c r="J18" s="14">
        <v>1.9319999999999999</v>
      </c>
      <c r="K18" s="14"/>
      <c r="L18" s="14">
        <v>54.625999999999998</v>
      </c>
      <c r="M18" s="14" t="b">
        <v>1</v>
      </c>
      <c r="N18" s="14">
        <v>3.0550000000000002</v>
      </c>
      <c r="O18" s="14">
        <v>57.506</v>
      </c>
      <c r="P18" s="14" t="b">
        <v>1</v>
      </c>
      <c r="Q18" s="14">
        <v>3.0350000000000001</v>
      </c>
      <c r="R18" s="14">
        <v>1.35</v>
      </c>
      <c r="S18" s="14"/>
      <c r="T18" s="14">
        <v>34.036000000000001</v>
      </c>
      <c r="U18" s="14" t="b">
        <v>1</v>
      </c>
      <c r="V18" s="7"/>
      <c r="W18" s="8"/>
    </row>
    <row r="19" spans="1:23" x14ac:dyDescent="0.3">
      <c r="A19" s="27">
        <v>9</v>
      </c>
      <c r="B19" s="26" t="s">
        <v>6</v>
      </c>
      <c r="C19" s="13">
        <v>9.1</v>
      </c>
      <c r="D19" s="14" t="s">
        <v>28</v>
      </c>
      <c r="E19" s="14" t="b">
        <v>1</v>
      </c>
      <c r="F19" s="14">
        <v>1.7569999999999999</v>
      </c>
      <c r="G19" s="14">
        <v>29.547999999999998</v>
      </c>
      <c r="H19" s="14">
        <v>0.72499999999999998</v>
      </c>
      <c r="I19" s="14">
        <v>32.03</v>
      </c>
      <c r="J19" s="14">
        <v>3.3889999999999998</v>
      </c>
      <c r="K19" s="14"/>
      <c r="L19" s="14">
        <v>45.787999999999997</v>
      </c>
      <c r="M19" s="14" t="b">
        <v>1</v>
      </c>
      <c r="N19" s="14">
        <v>4.6840000000000002</v>
      </c>
      <c r="O19" s="14">
        <v>66.096999999999994</v>
      </c>
      <c r="P19" s="14" t="b">
        <v>1</v>
      </c>
      <c r="Q19" s="14">
        <v>4.5869999999999997</v>
      </c>
      <c r="R19" s="14">
        <v>1.8260000000000001</v>
      </c>
      <c r="S19" s="14"/>
      <c r="T19" s="14">
        <v>27.01</v>
      </c>
      <c r="U19" s="14" t="b">
        <v>1</v>
      </c>
      <c r="V19" s="7"/>
      <c r="W19" s="8"/>
    </row>
    <row r="20" spans="1:23" x14ac:dyDescent="0.3">
      <c r="A20" s="28"/>
      <c r="B20" s="26"/>
      <c r="C20" s="13">
        <v>9.1999999999999993</v>
      </c>
      <c r="D20" s="14" t="s">
        <v>34</v>
      </c>
      <c r="E20" s="14" t="b">
        <v>1</v>
      </c>
      <c r="F20" s="14">
        <v>1.667</v>
      </c>
      <c r="G20" s="14">
        <v>29.433</v>
      </c>
      <c r="H20" s="14">
        <v>0.66800000000000004</v>
      </c>
      <c r="I20" s="14">
        <v>31.768000000000001</v>
      </c>
      <c r="J20" s="14">
        <v>3.1429999999999998</v>
      </c>
      <c r="K20" s="14"/>
      <c r="L20" s="14">
        <v>82.328999999999994</v>
      </c>
      <c r="M20" s="14" t="b">
        <v>1</v>
      </c>
      <c r="N20" s="14">
        <v>4.41</v>
      </c>
      <c r="O20" s="14">
        <v>67.055999999999997</v>
      </c>
      <c r="P20" s="14" t="b">
        <v>1</v>
      </c>
      <c r="Q20" s="14">
        <v>4.5419999999999998</v>
      </c>
      <c r="R20" s="14">
        <v>1.9950000000000001</v>
      </c>
      <c r="S20" s="14"/>
      <c r="T20" s="14">
        <v>30.553999999999998</v>
      </c>
      <c r="U20" s="14" t="b">
        <v>1</v>
      </c>
      <c r="V20" s="7"/>
      <c r="W20" s="8"/>
    </row>
    <row r="21" spans="1:23" x14ac:dyDescent="0.3">
      <c r="A21" s="27">
        <v>10</v>
      </c>
      <c r="B21" s="26" t="s">
        <v>4</v>
      </c>
      <c r="C21" s="13">
        <v>10.1</v>
      </c>
      <c r="D21" s="14" t="s">
        <v>28</v>
      </c>
      <c r="E21" s="14" t="b">
        <v>0</v>
      </c>
      <c r="F21" s="14">
        <v>1.6339999999999999</v>
      </c>
      <c r="G21" s="14">
        <v>11.840999999999999</v>
      </c>
      <c r="H21" s="14">
        <v>0.22900000000000001</v>
      </c>
      <c r="I21" s="14">
        <v>13.704000000000001</v>
      </c>
      <c r="J21" s="14">
        <v>1.3049999999999999</v>
      </c>
      <c r="K21" s="14"/>
      <c r="L21" s="14">
        <v>11.153</v>
      </c>
      <c r="M21" s="14" t="b">
        <v>0</v>
      </c>
      <c r="N21" s="14">
        <v>1.7809999999999999</v>
      </c>
      <c r="O21" s="14">
        <v>19.577999999999999</v>
      </c>
      <c r="P21" s="14" t="b">
        <v>0</v>
      </c>
      <c r="Q21" s="14">
        <v>1.794</v>
      </c>
      <c r="R21" s="14">
        <v>0.75900000000000001</v>
      </c>
      <c r="S21" s="14"/>
      <c r="T21" s="14">
        <v>8.8490000000000002</v>
      </c>
      <c r="U21" s="14" t="b">
        <v>0</v>
      </c>
      <c r="V21" s="7"/>
      <c r="W21" s="8"/>
    </row>
    <row r="22" spans="1:23" x14ac:dyDescent="0.3">
      <c r="A22" s="28"/>
      <c r="B22" s="26"/>
      <c r="C22" s="13">
        <v>10.199999999999999</v>
      </c>
      <c r="D22" s="14" t="s">
        <v>36</v>
      </c>
      <c r="E22" s="14" t="b">
        <v>0</v>
      </c>
      <c r="F22" s="14">
        <v>1.6990000000000001</v>
      </c>
      <c r="G22" s="14">
        <v>12.483000000000001</v>
      </c>
      <c r="H22" s="14">
        <v>0.439</v>
      </c>
      <c r="I22" s="14">
        <v>14.621</v>
      </c>
      <c r="J22" s="14">
        <v>1.044</v>
      </c>
      <c r="K22" s="14"/>
      <c r="L22" s="14">
        <v>8.0399999999999991</v>
      </c>
      <c r="M22" s="14" t="b">
        <v>0</v>
      </c>
      <c r="N22" s="14">
        <v>1.7749999999999999</v>
      </c>
      <c r="O22" s="14">
        <v>8.8420000000000005</v>
      </c>
      <c r="P22" s="14" t="b">
        <v>0</v>
      </c>
      <c r="Q22" s="14">
        <v>1.8280000000000001</v>
      </c>
      <c r="R22" s="14">
        <v>0.72099999999999997</v>
      </c>
      <c r="S22" s="14"/>
      <c r="T22" s="14">
        <v>7.46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Average results</vt:lpstr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PDNet-complete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2022-04-14T18:16:50Z</dcterms:modified>
</cp:coreProperties>
</file>