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6a44ef2ff30a9bf4/00_23webclamp/00羽生市倉庫/00SendTReceive/2024年1月11日栄輪工業打合せ/"/>
    </mc:Choice>
  </mc:AlternateContent>
  <xr:revisionPtr revIDLastSave="21" documentId="13_ncr:1_{CCCBB785-2E23-46C2-8C73-D9142A29A371}" xr6:coauthVersionLast="47" xr6:coauthVersionMax="47" xr10:uidLastSave="{C9F81CBF-8BA9-4930-A962-37D8E50C6F5D}"/>
  <bookViews>
    <workbookView xWindow="-108" yWindow="-108" windowWidth="23256" windowHeight="12576" activeTab="1" xr2:uid="{00000000-000D-0000-FFFF-FFFF00000000}"/>
  </bookViews>
  <sheets>
    <sheet name="X方向材軸パターン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  <c r="B13" i="2"/>
  <c r="B12" i="2"/>
  <c r="B11" i="2"/>
  <c r="B10" i="2"/>
  <c r="E3" i="2"/>
  <c r="E3" i="1"/>
  <c r="B13" i="1" s="1"/>
  <c r="B10" i="1"/>
  <c r="B12" i="1"/>
  <c r="B14" i="1"/>
  <c r="B15" i="1" l="1"/>
  <c r="B11" i="1"/>
  <c r="B16" i="1"/>
</calcChain>
</file>

<file path=xl/sharedStrings.xml><?xml version="1.0" encoding="utf-8"?>
<sst xmlns="http://schemas.openxmlformats.org/spreadsheetml/2006/main" count="60" uniqueCount="24">
  <si>
    <t>G21</t>
  </si>
  <si>
    <t>メートル法を設定。G20だとインチ</t>
    <rPh sb="4" eb="5">
      <t>ホウ</t>
    </rPh>
    <rPh sb="6" eb="8">
      <t>セッテイ</t>
    </rPh>
    <phoneticPr fontId="1"/>
  </si>
  <si>
    <t>G91</t>
  </si>
  <si>
    <t>相対座標として設定/G90だと絶対座標となる</t>
    <rPh sb="0" eb="2">
      <t>ソウタイ</t>
    </rPh>
    <rPh sb="2" eb="4">
      <t>ザヒョウ</t>
    </rPh>
    <rPh sb="7" eb="9">
      <t>セッテイ</t>
    </rPh>
    <rPh sb="15" eb="17">
      <t>ゼッタイ</t>
    </rPh>
    <rPh sb="17" eb="19">
      <t>ザヒョウ</t>
    </rPh>
    <phoneticPr fontId="1"/>
  </si>
  <si>
    <t>M07</t>
  </si>
  <si>
    <t>切断スタート。以下が切断内容</t>
    <rPh sb="0" eb="2">
      <t>セツダン</t>
    </rPh>
    <rPh sb="7" eb="9">
      <t>イカ</t>
    </rPh>
    <rPh sb="10" eb="12">
      <t>セツダン</t>
    </rPh>
    <rPh sb="12" eb="14">
      <t>ナイヨウ</t>
    </rPh>
    <phoneticPr fontId="1"/>
  </si>
  <si>
    <t>B</t>
    <phoneticPr fontId="1"/>
  </si>
  <si>
    <t>mm</t>
    <phoneticPr fontId="1"/>
  </si>
  <si>
    <t>H</t>
    <phoneticPr fontId="1"/>
  </si>
  <si>
    <t>円弧切断。円の中心が(I,J)で、移動後の座標が(X,Y)</t>
    <rPh sb="0" eb="2">
      <t>エンコ</t>
    </rPh>
    <rPh sb="2" eb="4">
      <t>セツダン</t>
    </rPh>
    <rPh sb="5" eb="6">
      <t>エン</t>
    </rPh>
    <rPh sb="7" eb="9">
      <t>チュウシン</t>
    </rPh>
    <rPh sb="17" eb="20">
      <t>イドウゴ</t>
    </rPh>
    <rPh sb="21" eb="23">
      <t>ザヒョウ</t>
    </rPh>
    <phoneticPr fontId="1"/>
  </si>
  <si>
    <t>直線切断。(X,Y)の位置に移動</t>
    <rPh sb="0" eb="2">
      <t>チョクセン</t>
    </rPh>
    <rPh sb="2" eb="4">
      <t>セツダン</t>
    </rPh>
    <rPh sb="11" eb="13">
      <t>イチ</t>
    </rPh>
    <rPh sb="14" eb="16">
      <t>イドウ</t>
    </rPh>
    <phoneticPr fontId="1"/>
  </si>
  <si>
    <t>G40</t>
  </si>
  <si>
    <t>取消</t>
    <rPh sb="0" eb="2">
      <t>トリケシ</t>
    </rPh>
    <phoneticPr fontId="1"/>
  </si>
  <si>
    <t>M02</t>
  </si>
  <si>
    <t>プログラムエンド</t>
    <phoneticPr fontId="1"/>
  </si>
  <si>
    <t>M08</t>
  </si>
  <si>
    <t>切断終了。</t>
    <rPh sb="0" eb="2">
      <t>セツダン</t>
    </rPh>
    <rPh sb="2" eb="4">
      <t>シュウリョウ</t>
    </rPh>
    <phoneticPr fontId="1"/>
  </si>
  <si>
    <t>G04 L10.0</t>
    <phoneticPr fontId="1"/>
  </si>
  <si>
    <t>10秒まってあたためる。</t>
    <rPh sb="2" eb="3">
      <t>ビョウ</t>
    </rPh>
    <phoneticPr fontId="1"/>
  </si>
  <si>
    <t>B(実際)</t>
    <rPh sb="2" eb="4">
      <t>ジッサイ</t>
    </rPh>
    <phoneticPr fontId="1"/>
  </si>
  <si>
    <t>内側</t>
    <rPh sb="0" eb="2">
      <t>ウチガワ</t>
    </rPh>
    <phoneticPr fontId="1"/>
  </si>
  <si>
    <t>G00X0Y-4</t>
    <phoneticPr fontId="1"/>
  </si>
  <si>
    <t>Y方向にΔ-4mm移動</t>
    <rPh sb="1" eb="3">
      <t>ホウコウ</t>
    </rPh>
    <rPh sb="9" eb="11">
      <t>イドウ</t>
    </rPh>
    <phoneticPr fontId="1"/>
  </si>
  <si>
    <t>G00X-4Y0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</si>
</sst>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3" fillId="3" borderId="0" xfId="0" applyFont="1" applyFill="1" applyAlignment="1">
      <alignment horizontal="right"/>
    </xf>
    <xf numFmtId="0" fontId="3" fillId="3" borderId="0" xfId="0" applyFont="1" applyFill="1"/>
    <xf numFmtId="0" fontId="0" fillId="3" borderId="0" xfId="0" applyFill="1" applyAlignment="1">
      <alignment vertical="center"/>
    </xf>
    <xf numFmtId="0" fontId="2" fillId="2" borderId="1" xfId="0" applyFont="1" applyFill="1" applyBorder="1"/>
    <xf numFmtId="0" fontId="3" fillId="2" borderId="2" xfId="0" applyFont="1" applyFill="1" applyBorder="1"/>
    <xf numFmtId="0" fontId="3" fillId="3" borderId="2" xfId="0" applyFont="1" applyFill="1" applyBorder="1"/>
    <xf numFmtId="0" fontId="2" fillId="3" borderId="2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263226</xdr:colOff>
      <xdr:row>4</xdr:row>
      <xdr:rowOff>59896</xdr:rowOff>
    </xdr:from>
    <xdr:to>
      <xdr:col>9</xdr:col>
      <xdr:colOff>580375</xdr:colOff>
      <xdr:row>17</xdr:row>
      <xdr:rowOff>204004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944C606-A0D2-4E23-9DF1-554B97EF9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1106" y="981916"/>
          <a:ext cx="4340509" cy="31159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273548</xdr:colOff>
      <xdr:row>3</xdr:row>
      <xdr:rowOff>72435</xdr:rowOff>
    </xdr:from>
    <xdr:to>
      <xdr:col>10</xdr:col>
      <xdr:colOff>36656</xdr:colOff>
      <xdr:row>22</xdr:row>
      <xdr:rowOff>54304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4D9949D-70E9-4ACA-AF78-4977D71F7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900247" y="1370536"/>
          <a:ext cx="4340509" cy="3115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9"/>
  <sheetViews>
    <sheetView zoomScaleNormal="100" workbookViewId="0">
      <selection activeCell="E2" sqref="E2"/>
    </sheetView>
  </sheetViews>
  <sheetFormatPr defaultRowHeight="18"/>
  <cols>
    <col min="2" max="2" width="19.69921875" customWidth="1"/>
    <col min="3" max="3" width="48.8984375" customWidth="1"/>
  </cols>
  <sheetData>
    <row r="2" spans="1:10">
      <c r="D2" s="12" t="s">
        <v>6</v>
      </c>
      <c r="E2" s="12">
        <v>21</v>
      </c>
      <c r="F2" s="12" t="s">
        <v>7</v>
      </c>
    </row>
    <row r="3" spans="1:10">
      <c r="D3" s="7" t="s">
        <v>19</v>
      </c>
      <c r="E3" s="8">
        <f>E2-1.5</f>
        <v>19.5</v>
      </c>
      <c r="F3" s="8" t="s">
        <v>7</v>
      </c>
      <c r="G3" s="9"/>
      <c r="H3" s="9"/>
    </row>
    <row r="4" spans="1:10" ht="18.600000000000001" thickBot="1">
      <c r="D4" s="10" t="s">
        <v>8</v>
      </c>
      <c r="E4" s="11">
        <v>150</v>
      </c>
      <c r="F4" s="11" t="s">
        <v>7</v>
      </c>
    </row>
    <row r="5" spans="1:10">
      <c r="A5" t="s">
        <v>20</v>
      </c>
      <c r="B5" s="3" t="s">
        <v>0</v>
      </c>
      <c r="C5" s="1" t="s">
        <v>1</v>
      </c>
      <c r="I5" s="2"/>
      <c r="J5" s="2"/>
    </row>
    <row r="6" spans="1:10">
      <c r="B6" s="4" t="s">
        <v>2</v>
      </c>
      <c r="C6" s="1" t="s">
        <v>3</v>
      </c>
    </row>
    <row r="7" spans="1:10">
      <c r="B7" s="4" t="s">
        <v>21</v>
      </c>
      <c r="C7" s="1" t="s">
        <v>22</v>
      </c>
    </row>
    <row r="8" spans="1:10">
      <c r="B8" s="4" t="s">
        <v>17</v>
      </c>
      <c r="C8" s="1" t="s">
        <v>18</v>
      </c>
    </row>
    <row r="9" spans="1:10">
      <c r="B9" s="5" t="s">
        <v>4</v>
      </c>
      <c r="C9" s="2" t="s">
        <v>5</v>
      </c>
    </row>
    <row r="10" spans="1:10">
      <c r="B10" s="5" t="str">
        <f>"G01X0.0Y"&amp;$E$4/-2+4</f>
        <v>G01X0.0Y-71</v>
      </c>
      <c r="C10" s="2" t="s">
        <v>10</v>
      </c>
    </row>
    <row r="11" spans="1:10">
      <c r="B11" s="5" t="str">
        <f>"G03X"&amp;$E$3/2&amp;"Y0I"&amp;$E$3/4&amp;"J0"</f>
        <v>G03X9.75Y0I4.875J0</v>
      </c>
      <c r="C11" s="2" t="s">
        <v>9</v>
      </c>
    </row>
    <row r="12" spans="1:10">
      <c r="B12" s="5" t="str">
        <f>"G01X0.0Y"&amp;$E$4</f>
        <v>G01X0.0Y150</v>
      </c>
      <c r="C12" s="2" t="s">
        <v>10</v>
      </c>
    </row>
    <row r="13" spans="1:10">
      <c r="B13" s="5" t="str">
        <f>"G03X"&amp;$E$3*-1&amp;"Y0I"&amp;$E$3/-2&amp;"J0"</f>
        <v>G03X-19.5Y0I-9.75J0</v>
      </c>
      <c r="C13" s="2" t="s">
        <v>9</v>
      </c>
    </row>
    <row r="14" spans="1:10">
      <c r="B14" s="5" t="str">
        <f>"G01X0.0Y"&amp;$E$4*-1</f>
        <v>G01X0.0Y-150</v>
      </c>
      <c r="C14" s="2" t="s">
        <v>10</v>
      </c>
    </row>
    <row r="15" spans="1:10">
      <c r="B15" s="5" t="str">
        <f>"G03X"&amp;$E$3-2&amp;"Y0I"&amp;$E$3/2-1&amp;"J0"</f>
        <v>G03X17.5Y0I8.75J0</v>
      </c>
      <c r="C15" s="2" t="s">
        <v>9</v>
      </c>
    </row>
    <row r="16" spans="1:10">
      <c r="B16" s="5" t="str">
        <f>"G03X"&amp;$E$3/-2&amp;"Y0I"&amp;$E$3/-4&amp;"J0"</f>
        <v>G03X-9.75Y0I-4.875J0</v>
      </c>
      <c r="C16" s="2" t="s">
        <v>9</v>
      </c>
    </row>
    <row r="17" spans="2:3">
      <c r="B17" s="5" t="s">
        <v>15</v>
      </c>
      <c r="C17" s="2" t="s">
        <v>16</v>
      </c>
    </row>
    <row r="18" spans="2:3">
      <c r="B18" s="4" t="s">
        <v>11</v>
      </c>
      <c r="C18" s="1" t="s">
        <v>12</v>
      </c>
    </row>
    <row r="19" spans="2:3" ht="18.600000000000001" thickBot="1">
      <c r="B19" s="6" t="s">
        <v>13</v>
      </c>
      <c r="C19" s="1" t="s">
        <v>14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605E-9E4A-4A37-971B-C1B8B94DACEC}">
  <dimension ref="A2:J19"/>
  <sheetViews>
    <sheetView tabSelected="1" zoomScaleNormal="100" workbookViewId="0">
      <selection activeCell="C14" sqref="C14"/>
    </sheetView>
  </sheetViews>
  <sheetFormatPr defaultRowHeight="18"/>
  <cols>
    <col min="2" max="2" width="19.69921875" customWidth="1"/>
    <col min="3" max="3" width="48.8984375" customWidth="1"/>
  </cols>
  <sheetData>
    <row r="2" spans="1:10">
      <c r="D2" s="12" t="s">
        <v>6</v>
      </c>
      <c r="E2" s="12">
        <v>21</v>
      </c>
      <c r="F2" s="12" t="s">
        <v>7</v>
      </c>
    </row>
    <row r="3" spans="1:10">
      <c r="D3" s="7" t="s">
        <v>19</v>
      </c>
      <c r="E3" s="8">
        <f>E2-1.5</f>
        <v>19.5</v>
      </c>
      <c r="F3" s="8" t="s">
        <v>7</v>
      </c>
      <c r="G3" s="9"/>
      <c r="H3" s="9"/>
    </row>
    <row r="4" spans="1:10" ht="18.600000000000001" thickBot="1">
      <c r="D4" s="10" t="s">
        <v>8</v>
      </c>
      <c r="E4" s="11">
        <v>150</v>
      </c>
      <c r="F4" s="11" t="s">
        <v>7</v>
      </c>
    </row>
    <row r="5" spans="1:10">
      <c r="A5" t="s">
        <v>20</v>
      </c>
      <c r="B5" s="13" t="s">
        <v>0</v>
      </c>
      <c r="C5" s="1" t="s">
        <v>1</v>
      </c>
      <c r="I5" s="2"/>
      <c r="J5" s="2"/>
    </row>
    <row r="6" spans="1:10">
      <c r="B6" s="14" t="s">
        <v>2</v>
      </c>
      <c r="C6" s="1" t="s">
        <v>3</v>
      </c>
    </row>
    <row r="7" spans="1:10">
      <c r="B7" s="14" t="s">
        <v>23</v>
      </c>
      <c r="C7" s="1" t="s">
        <v>22</v>
      </c>
    </row>
    <row r="8" spans="1:10">
      <c r="B8" s="14" t="s">
        <v>17</v>
      </c>
      <c r="C8" s="1" t="s">
        <v>18</v>
      </c>
    </row>
    <row r="9" spans="1:10">
      <c r="B9" s="15" t="s">
        <v>4</v>
      </c>
      <c r="C9" s="2" t="s">
        <v>5</v>
      </c>
    </row>
    <row r="10" spans="1:10">
      <c r="B10" s="15" t="str">
        <f>"G01X"&amp;$E$4/-2+4&amp;"Y0.0"</f>
        <v>G01X-71Y0.0</v>
      </c>
      <c r="C10" s="2" t="s">
        <v>10</v>
      </c>
    </row>
    <row r="11" spans="1:10">
      <c r="B11" s="15" t="str">
        <f>"G03X0Y"&amp;$E$3/2&amp;"I0J"&amp;$E$3/4</f>
        <v>G03X0Y9.75I0J4.875</v>
      </c>
      <c r="C11" s="2" t="s">
        <v>9</v>
      </c>
    </row>
    <row r="12" spans="1:10">
      <c r="B12" s="15" t="str">
        <f>"G01X"&amp;$E$4&amp;"Y0"</f>
        <v>G01X150Y0</v>
      </c>
      <c r="C12" s="2" t="s">
        <v>10</v>
      </c>
    </row>
    <row r="13" spans="1:10">
      <c r="B13" s="15" t="str">
        <f>"G03X0Y"&amp;$E$3*-1&amp;"I0J"&amp;$E$3/-2</f>
        <v>G03X0Y-19.5I0J-9.75</v>
      </c>
      <c r="C13" s="2" t="s">
        <v>9</v>
      </c>
    </row>
    <row r="14" spans="1:10">
      <c r="B14" s="16" t="str">
        <f>"G01X"&amp;$E$4*-1&amp;"Y0"</f>
        <v>G01X-150Y0</v>
      </c>
      <c r="C14" s="2" t="s">
        <v>10</v>
      </c>
    </row>
    <row r="15" spans="1:10">
      <c r="B15" s="16" t="str">
        <f>"G03X0Y"&amp;$E$3-2&amp;"I0J"&amp;$E$3/2-1</f>
        <v>G03X0Y17.5I0J8.75</v>
      </c>
      <c r="C15" s="2" t="s">
        <v>9</v>
      </c>
    </row>
    <row r="16" spans="1:10">
      <c r="B16" s="16" t="str">
        <f>"G03X0Y"&amp;$E$3/-2&amp;"I0J"&amp;$E$3/-4</f>
        <v>G03X0Y-9.75I0J-4.875</v>
      </c>
      <c r="C16" s="2" t="s">
        <v>9</v>
      </c>
    </row>
    <row r="17" spans="2:3">
      <c r="B17" s="5" t="s">
        <v>15</v>
      </c>
      <c r="C17" s="2" t="s">
        <v>16</v>
      </c>
    </row>
    <row r="18" spans="2:3">
      <c r="B18" s="4" t="s">
        <v>11</v>
      </c>
      <c r="C18" s="1" t="s">
        <v>12</v>
      </c>
    </row>
    <row r="19" spans="2:3" ht="18.600000000000001" thickBot="1">
      <c r="B19" s="6" t="s">
        <v>13</v>
      </c>
      <c r="C19" s="1" t="s">
        <v>14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X方向材軸パターン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araki</dc:creator>
  <cp:lastModifiedBy>keita araki</cp:lastModifiedBy>
  <dcterms:created xsi:type="dcterms:W3CDTF">2015-06-05T18:19:34Z</dcterms:created>
  <dcterms:modified xsi:type="dcterms:W3CDTF">2024-01-11T05:16:47Z</dcterms:modified>
</cp:coreProperties>
</file>