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OTDEL\БЮДЖЕТ 2024 рік\ВИКОНАННЯ БЮДЖЕТУ 2024 рік\"/>
    </mc:Choice>
  </mc:AlternateContent>
  <xr:revisionPtr revIDLastSave="0" documentId="13_ncr:1_{41366566-4964-4ADD-9FB5-B0E0F5B88422}" xr6:coauthVersionLast="46" xr6:coauthVersionMax="46" xr10:uidLastSave="{00000000-0000-0000-0000-000000000000}"/>
  <bookViews>
    <workbookView xWindow="-120" yWindow="-120" windowWidth="29040" windowHeight="15840" activeTab="1" xr2:uid="{DD5186A4-D276-4CB3-B654-02FDE220A09B}"/>
  </bookViews>
  <sheets>
    <sheet name="доходи" sheetId="1" r:id="rId1"/>
    <sheet name="видатки" sheetId="2" r:id="rId2"/>
  </sheets>
  <externalReferences>
    <externalReference r:id="rId3"/>
  </externalReferences>
  <definedNames>
    <definedName name="CREXPORT">#REF!</definedName>
    <definedName name="n" hidden="1">{#N/A,#N/A,FALSE,"Лист4"}</definedName>
    <definedName name="wrn.Інструкція." hidden="1">{#N/A,#N/A,FALSE,"Лист4"}</definedName>
    <definedName name="аа" hidden="1">{#N/A,#N/A,FALSE,"Лист4"}</definedName>
    <definedName name="аааа" hidden="1">{#N/A,#N/A,FALSE,"Лист4"}</definedName>
    <definedName name="ааааа" hidden="1">{#N/A,#N/A,FALSE,"Лист4"}</definedName>
    <definedName name="аааг" hidden="1">{#N/A,#N/A,FALSE,"Лист4"}</definedName>
    <definedName name="ааао" hidden="1">{#N/A,#N/A,FALSE,"Лист4"}</definedName>
    <definedName name="аааоркк" hidden="1">{#N/A,#N/A,FALSE,"Лист4"}</definedName>
    <definedName name="аарр" hidden="1">{#N/A,#N/A,FALSE,"Лист4"}</definedName>
    <definedName name="амп" hidden="1">{#N/A,#N/A,FALSE,"Лист4"}</definedName>
    <definedName name="ап" hidden="1">{#N/A,#N/A,FALSE,"Лист4"}</definedName>
    <definedName name="апро" hidden="1">{#N/A,#N/A,FALSE,"Лист4"}</definedName>
    <definedName name="аунуну" hidden="1">{#N/A,#N/A,FALSE,"Лист4"}</definedName>
    <definedName name="бб" hidden="1">{#N/A,#N/A,FALSE,"Лист4"}</definedName>
    <definedName name="вап" hidden="1">{#N/A,#N/A,FALSE,"Лист4"}</definedName>
    <definedName name="вапа" hidden="1">{#N/A,#N/A,FALSE,"Лист4"}</definedName>
    <definedName name="вапро" hidden="1">{#N/A,#N/A,FALSE,"Лист4"}</definedName>
    <definedName name="вау" hidden="1">{#N/A,#N/A,FALSE,"Лист4"}</definedName>
    <definedName name="вв" hidden="1">{#N/A,#N/A,FALSE,"Лист4"}</definedName>
    <definedName name="вмр" hidden="1">{#N/A,#N/A,FALSE,"Лист4"}</definedName>
    <definedName name="вруу" hidden="1">{#N/A,#N/A,FALSE,"Лист4"}</definedName>
    <definedName name="врууунуууу" hidden="1">{#N/A,#N/A,FALSE,"Лист4"}</definedName>
    <definedName name="гг" hidden="1">{#N/A,#N/A,FALSE,"Лист4"}</definedName>
    <definedName name="ггг" hidden="1">{#N/A,#N/A,FALSE,"Лист4"}</definedName>
    <definedName name="гго" hidden="1">{#N/A,#N/A,FALSE,"Лист4"}</definedName>
    <definedName name="ггшшз" hidden="1">{#N/A,#N/A,FALSE,"Лист4"}</definedName>
    <definedName name="гр" hidden="1">{#N/A,#N/A,FALSE,"Лист4"}</definedName>
    <definedName name="ддд" hidden="1">{#N/A,#N/A,FALSE,"Лист4"}</definedName>
    <definedName name="е" hidden="1">{#N/A,#N/A,FALSE,"Лист4"}</definedName>
    <definedName name="ее" hidden="1">{#N/A,#N/A,FALSE,"Лист4"}</definedName>
    <definedName name="ееге" hidden="1">{#N/A,#N/A,FALSE,"Лист4"}</definedName>
    <definedName name="еегше" hidden="1">{#N/A,#N/A,FALSE,"Лист4"}</definedName>
    <definedName name="еее" hidden="1">{#N/A,#N/A,FALSE,"Лист4"}</definedName>
    <definedName name="ееее" hidden="1">{#N/A,#N/A,FALSE,"Лист4"}</definedName>
    <definedName name="ееекк" hidden="1">{#N/A,#N/A,FALSE,"Лист4"}</definedName>
    <definedName name="еепке" hidden="1">{#N/A,#N/A,FALSE,"Лист4"}</definedName>
    <definedName name="еешгег" hidden="1">{#N/A,#N/A,FALSE,"Лист4"}</definedName>
    <definedName name="екуц" hidden="1">{#N/A,#N/A,FALSE,"Лист4"}</definedName>
    <definedName name="енг" hidden="1">{#N/A,#N/A,FALSE,"Лист4"}</definedName>
    <definedName name="епи" hidden="1">{#N/A,#N/A,FALSE,"Лист4"}</definedName>
    <definedName name="ешгееуу" hidden="1">{#N/A,#N/A,FALSE,"Лист4"}</definedName>
    <definedName name="є" hidden="1">{#N/A,#N/A,FALSE,"Лист4"}</definedName>
    <definedName name="єєє" hidden="1">{#N/A,#N/A,FALSE,"Лист4"}</definedName>
    <definedName name="єєєєєє" hidden="1">{#N/A,#N/A,FALSE,"Лист4"}</definedName>
    <definedName name="єєєєєєє" hidden="1">{#N/A,#N/A,FALSE,"Лист4"}</definedName>
    <definedName name="єєєєєєє." hidden="1">{#N/A,#N/A,FALSE,"Лист4"}</definedName>
    <definedName name="єж" hidden="1">{#N/A,#N/A,FALSE,"Лист4"}</definedName>
    <definedName name="жж" hidden="1">{#N/A,#N/A,FALSE,"Лист4"}</definedName>
    <definedName name="житлове" hidden="1">{#N/A,#N/A,FALSE,"Лист4"}</definedName>
    <definedName name="_xlnm.Print_Titles" localSheetId="1">видатки!$7:$8</definedName>
    <definedName name="_xlnm.Print_Titles" localSheetId="0">доходи!$A:$B</definedName>
    <definedName name="здоровя" hidden="1">{#N/A,#N/A,FALSE,"Лист4"}</definedName>
    <definedName name="зз" hidden="1">{#N/A,#N/A,FALSE,"Лист4"}</definedName>
    <definedName name="ззз" hidden="1">{#N/A,#N/A,FALSE,"Лист4"}</definedName>
    <definedName name="зззз" hidden="1">{#N/A,#N/A,FALSE,"Лист4"}</definedName>
    <definedName name="ип" hidden="1">{#N/A,#N/A,FALSE,"Лист4"}</definedName>
    <definedName name="ить" hidden="1">{#N/A,#N/A,FALSE,"Лист4"}</definedName>
    <definedName name="іваа" hidden="1">{#N/A,#N/A,FALSE,"Лист4"}</definedName>
    <definedName name="івап" hidden="1">{#N/A,#N/A,FALSE,"Лист4"}</definedName>
    <definedName name="івпа" hidden="1">{#N/A,#N/A,FALSE,"Лист4"}</definedName>
    <definedName name="іі" hidden="1">{#N/A,#N/A,FALSE,"Лист4"}</definedName>
    <definedName name="ііі" hidden="1">{#N/A,#N/A,FALSE,"Лист4"}</definedName>
    <definedName name="іііі" hidden="1">{#N/A,#N/A,FALSE,"Лист4"}</definedName>
    <definedName name="ін" hidden="1">{#N/A,#N/A,FALSE,"Лист4"}</definedName>
    <definedName name="інші" hidden="1">{#N/A,#N/A,FALSE,"Лист4"}</definedName>
    <definedName name="іук" hidden="1">{#N/A,#N/A,FALSE,"Лист4"}</definedName>
    <definedName name="їжд" hidden="1">{#N/A,#N/A,FALSE,"Лист4"}</definedName>
    <definedName name="ййй" hidden="1">{#N/A,#N/A,FALSE,"Лист4"}</definedName>
    <definedName name="йййй" hidden="1">{#N/A,#N/A,FALSE,"Лист4"}</definedName>
    <definedName name="кгккг" hidden="1">{#N/A,#N/A,FALSE,"Лист4"}</definedName>
    <definedName name="кгкккк" hidden="1">{#N/A,#N/A,FALSE,"Лист4"}</definedName>
    <definedName name="кеуц" hidden="1">{#N/A,#N/A,FALSE,"Лист4"}</definedName>
    <definedName name="кк" hidden="1">{#N/A,#N/A,FALSE,"Лист4"}</definedName>
    <definedName name="ккгкг" hidden="1">{#N/A,#N/A,FALSE,"Лист4"}</definedName>
    <definedName name="ккк" hidden="1">{#N/A,#N/A,FALSE,"Лист4"}</definedName>
    <definedName name="кккну" hidden="1">{#N/A,#N/A,FALSE,"Лист4"}</definedName>
    <definedName name="кккокк" hidden="1">{#N/A,#N/A,FALSE,"Лист4"}</definedName>
    <definedName name="комунальне" hidden="1">{#N/A,#N/A,FALSE,"Лист4"}</definedName>
    <definedName name="кот" hidden="1">{#N/A,#N/A,FALSE,"Лист4"}</definedName>
    <definedName name="кр" hidden="1">{#N/A,#N/A,FALSE,"Лист4"}</definedName>
    <definedName name="культура" hidden="1">{#N/A,#N/A,FALSE,"Лист4"}</definedName>
    <definedName name="л" hidden="1">{#N/A,#N/A,FALSE,"Лист4"}</definedName>
    <definedName name="лд" hidden="1">{#N/A,#N/A,FALSE,"Лист4"}</definedName>
    <definedName name="лл" hidden="1">{#N/A,#N/A,FALSE,"Лист4"}</definedName>
    <definedName name="ллл" hidden="1">{#N/A,#N/A,FALSE,"Лист4"}</definedName>
    <definedName name="лнпллпл" hidden="1">{#N/A,#N/A,FALSE,"Лист4"}</definedName>
    <definedName name="мак" hidden="1">{#N/A,#N/A,FALSE,"Лист4"}</definedName>
    <definedName name="мм" hidden="1">{#N/A,#N/A,FALSE,"Лист4"}</definedName>
    <definedName name="мпе" hidden="1">{#N/A,#N/A,FALSE,"Лист4"}</definedName>
    <definedName name="нгнгш" hidden="1">{#N/A,#N/A,FALSE,"Лист4"}</definedName>
    <definedName name="ннггг" hidden="1">{#N/A,#N/A,FALSE,"Лист4"}</definedName>
    <definedName name="ннн" hidden="1">{#N/A,#N/A,FALSE,"Лист4"}</definedName>
    <definedName name="ннннг" hidden="1">{#N/A,#N/A,FALSE,"Лист4"}</definedName>
    <definedName name="нннннннн" hidden="1">{#N/A,#N/A,FALSE,"Лист4"}</definedName>
    <definedName name="ннншенгке" hidden="1">{#N/A,#N/A,FALSE,"Лист4"}</definedName>
    <definedName name="нншекк" hidden="1">{#N/A,#N/A,FALSE,"Лист4"}</definedName>
    <definedName name="оггне" hidden="1">{#N/A,#N/A,FALSE,"Лист4"}</definedName>
    <definedName name="оллд" hidden="1">{#N/A,#N/A,FALSE,"Лист4"}</definedName>
    <definedName name="олол" hidden="1">{#N/A,#N/A,FALSE,"Лист4"}</definedName>
    <definedName name="оо" hidden="1">{#N/A,#N/A,FALSE,"Лист4"}</definedName>
    <definedName name="ооо" hidden="1">{#N/A,#N/A,FALSE,"Лист4"}</definedName>
    <definedName name="орнг" hidden="1">{#N/A,#N/A,FALSE,"Лист4"}</definedName>
    <definedName name="освіта" hidden="1">{#N/A,#N/A,FALSE,"Лист4"}</definedName>
    <definedName name="ох" hidden="1">{#N/A,#N/A,FALSE,"Лист4"}</definedName>
    <definedName name="охорона" hidden="1">{#N/A,#N/A,FALSE,"Лист4"}</definedName>
    <definedName name="плеккккг" hidden="1">{#N/A,#N/A,FALSE,"Лист4"}</definedName>
    <definedName name="пллеелш" hidden="1">{#N/A,#N/A,FALSE,"Лист4"}</definedName>
    <definedName name="попле" hidden="1">{#N/A,#N/A,FALSE,"Лист4"}</definedName>
    <definedName name="пот" hidden="1">{#N/A,#N/A,FALSE,"Лист4"}</definedName>
    <definedName name="пп" hidden="1">{#N/A,#N/A,FALSE,"Лист4"}</definedName>
    <definedName name="ппше" hidden="1">{#N/A,#N/A,FALSE,"Лист4"}</definedName>
    <definedName name="про" hidden="1">{#N/A,#N/A,FALSE,"Лист4"}</definedName>
    <definedName name="прое" hidden="1">{#N/A,#N/A,FALSE,"Лист4"}</definedName>
    <definedName name="прои" hidden="1">{#N/A,#N/A,FALSE,"Лист4"}</definedName>
    <definedName name="рор" hidden="1">{#N/A,#N/A,FALSE,"Лист4"}</definedName>
    <definedName name="роро" hidden="1">{#N/A,#N/A,FALSE,"Лист4"}</definedName>
    <definedName name="рррр" hidden="1">{#N/A,#N/A,FALSE,"Лист4"}</definedName>
    <definedName name="сми" hidden="1">{#N/A,#N/A,FALSE,"Лист4"}</definedName>
    <definedName name="сс" hidden="1">{#N/A,#N/A,FALSE,"Лист4"}</definedName>
    <definedName name="сум" hidden="1">{#N/A,#N/A,FALSE,"Лист4"}</definedName>
    <definedName name="Суми" hidden="1">{#N/A,#N/A,FALSE,"Лист4"}</definedName>
    <definedName name="счу" hidden="1">{#N/A,#N/A,FALSE,"Лист4"}</definedName>
    <definedName name="счя" hidden="1">{#N/A,#N/A,FALSE,"Лист4"}</definedName>
    <definedName name="тогн" hidden="1">{#N/A,#N/A,FALSE,"Лист4"}</definedName>
    <definedName name="трн" hidden="1">{#N/A,#N/A,FALSE,"Лист4"}</definedName>
    <definedName name="ттт" hidden="1">{#N/A,#N/A,FALSE,"Лист4"}</definedName>
    <definedName name="ть" hidden="1">{#N/A,#N/A,FALSE,"Лист4"}</definedName>
    <definedName name="уа" hidden="1">{#N/A,#N/A,FALSE,"Лист4"}</definedName>
    <definedName name="увке" hidden="1">{#N/A,#N/A,FALSE,"Лист4"}</definedName>
    <definedName name="уеунукнун" hidden="1">{#N/A,#N/A,FALSE,"Лист4"}</definedName>
    <definedName name="уке" hidden="1">{#N/A,#N/A,FALSE,"Лист4"}</definedName>
    <definedName name="укй" hidden="1">{#N/A,#N/A,FALSE,"Лист4"}</definedName>
    <definedName name="укунн" hidden="1">{#N/A,#N/A,FALSE,"Лист4"}</definedName>
    <definedName name="унунен" hidden="1">{#N/A,#N/A,FALSE,"Лист4"}</definedName>
    <definedName name="унунун" hidden="1">{#N/A,#N/A,FALSE,"Лист4"}</definedName>
    <definedName name="унуу" hidden="1">{#N/A,#N/A,FALSE,"Лист4"}</definedName>
    <definedName name="унуун" hidden="1">{#N/A,#N/A,FALSE,"Лист4"}</definedName>
    <definedName name="унууу" hidden="1">{#N/A,#N/A,FALSE,"Лист4"}</definedName>
    <definedName name="управ" hidden="1">{#N/A,#N/A,FALSE,"Лист4"}</definedName>
    <definedName name="управління" hidden="1">{#N/A,#N/A,FALSE,"Лист4"}</definedName>
    <definedName name="уукее" hidden="1">{#N/A,#N/A,FALSE,"Лист4"}</definedName>
    <definedName name="ууннну" hidden="1">{#N/A,#N/A,FALSE,"Лист4"}</definedName>
    <definedName name="ууну" hidden="1">{#N/A,#N/A,FALSE,"Лист4"}</definedName>
    <definedName name="уунунг" hidden="1">{#N/A,#N/A,FALSE,"Лист4"}</definedName>
    <definedName name="уунунууу" hidden="1">{#N/A,#N/A,FALSE,"Лист4"}</definedName>
    <definedName name="уунуурр" hidden="1">{#N/A,#N/A,FALSE,"Лист4"}</definedName>
    <definedName name="уунуууу" hidden="1">{#N/A,#N/A,FALSE,"Лист4"}</definedName>
    <definedName name="ууу" hidden="1">{#N/A,#N/A,FALSE,"Лист4"}</definedName>
    <definedName name="ууунну" hidden="1">{#N/A,#N/A,FALSE,"Лист4"}</definedName>
    <definedName name="ууунууууу" hidden="1">{#N/A,#N/A,FALSE,"Лист4"}</definedName>
    <definedName name="уууу" hidden="1">{#N/A,#N/A,FALSE,"Лист4"}</definedName>
    <definedName name="уууу32" hidden="1">{#N/A,#N/A,FALSE,"Лист4"}</definedName>
    <definedName name="уууун" hidden="1">{#N/A,#N/A,FALSE,"Лист4"}</definedName>
    <definedName name="фф" hidden="1">{#N/A,#N/A,FALSE,"Лист4"}</definedName>
    <definedName name="ффф" hidden="1">{#N/A,#N/A,FALSE,"Лист4"}</definedName>
    <definedName name="фффф" hidden="1">{#N/A,#N/A,FALSE,"Лист4"}</definedName>
    <definedName name="ффффф" hidden="1">{#N/A,#N/A,FALSE,"Лист4"}</definedName>
    <definedName name="хз" hidden="1">{#N/A,#N/A,FALSE,"Лист4"}</definedName>
    <definedName name="хїз" hidden="1">{#N/A,#N/A,FALSE,"Лист4"}</definedName>
    <definedName name="ххх" hidden="1">{#N/A,#N/A,FALSE,"Лист4"}</definedName>
    <definedName name="ц" hidden="1">{#N/A,#N/A,FALSE,"Лист4"}</definedName>
    <definedName name="цва" hidden="1">{#N/A,#N/A,FALSE,"Лист4"}</definedName>
    <definedName name="цекццецце" hidden="1">{#N/A,#N/A,FALSE,"Лист4"}</definedName>
    <definedName name="цеце" hidden="1">{#N/A,#N/A,FALSE,"Лист4"}</definedName>
    <definedName name="цецеце" hidden="1">{#N/A,#N/A,FALSE,"Лист4"}</definedName>
    <definedName name="цук" hidden="1">{#N/A,#N/A,FALSE,"Лист4"}</definedName>
    <definedName name="цуку" hidden="1">{#N/A,#N/A,FALSE,"Лист4"}</definedName>
    <definedName name="цууу" hidden="1">{#N/A,#N/A,FALSE,"Лист4"}</definedName>
    <definedName name="цц" hidden="1">{#N/A,#N/A,FALSE,"Лист4"}</definedName>
    <definedName name="ццвва" hidden="1">{#N/A,#N/A,FALSE,"Лист4"}</definedName>
    <definedName name="ццецц" hidden="1">{#N/A,#N/A,FALSE,"Лист4"}</definedName>
    <definedName name="ццеццке" hidden="1">{#N/A,#N/A,FALSE,"Лист4"}</definedName>
    <definedName name="ццеццкевап" hidden="1">{#N/A,#N/A,FALSE,"Лист4"}</definedName>
    <definedName name="ццке" hidden="1">{#N/A,#N/A,FALSE,"Лист4"}</definedName>
    <definedName name="ццук" hidden="1">{#N/A,#N/A,FALSE,"Лист4"}</definedName>
    <definedName name="цццецц" hidden="1">{#N/A,#N/A,FALSE,"Лист4"}</definedName>
    <definedName name="цццкеец" hidden="1">{#N/A,#N/A,FALSE,"Лист4"}</definedName>
    <definedName name="цццц" hidden="1">{#N/A,#N/A,FALSE,"Лист4"}</definedName>
    <definedName name="ццццкц" hidden="1">{#N/A,#N/A,FALSE,"Лист4"}</definedName>
    <definedName name="ццццц" hidden="1">{#N/A,#N/A,FALSE,"Лист4"}</definedName>
    <definedName name="цццццц" hidden="1">{#N/A,#N/A,FALSE,"Лист4"}</definedName>
    <definedName name="чву" hidden="1">{#N/A,#N/A,FALSE,"Лист4"}</definedName>
    <definedName name="чч" hidden="1">{#N/A,#N/A,FALSE,"Лист4"}</definedName>
    <definedName name="ччч" hidden="1">{#N/A,#N/A,FALSE,"Лист4"}</definedName>
    <definedName name="шш" hidden="1">{#N/A,#N/A,FALSE,"Лист4"}</definedName>
    <definedName name="шшшш" hidden="1">{#N/A,#N/A,FALSE,"Лист4"}</definedName>
    <definedName name="щщ" hidden="1">{#N/A,#N/A,FALSE,"Лист4"}</definedName>
    <definedName name="щщщ" hidden="1">{#N/A,#N/A,FALSE,"Лист4"}</definedName>
    <definedName name="щщщшг" hidden="1">{#N/A,#N/A,FALSE,"Лист4"}</definedName>
    <definedName name="юю" hidden="1">{#N/A,#N/A,FALSE,"Лист4"}</definedName>
    <definedName name="ююю" hidden="1">{#N/A,#N/A,FALSE,"Лист4"}</definedName>
    <definedName name="яяя" hidden="1">{#N/A,#N/A,FALSE,"Лист4"}</definedName>
    <definedName name="яяяя" hidden="1">{#N/A,#N/A,FALSE,"Лист4"}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</calcChain>
</file>

<file path=xl/sharedStrings.xml><?xml version="1.0" encoding="utf-8"?>
<sst xmlns="http://schemas.openxmlformats.org/spreadsheetml/2006/main" count="136" uniqueCount="128">
  <si>
    <t>тис. грн.</t>
  </si>
  <si>
    <t>ККД</t>
  </si>
  <si>
    <t>Доходи</t>
  </si>
  <si>
    <t>Уточн.річн. план</t>
  </si>
  <si>
    <t xml:space="preserve"> Уточ.пл. за період</t>
  </si>
  <si>
    <t>Факт</t>
  </si>
  <si>
    <t>+/-</t>
  </si>
  <si>
    <t>% викон.</t>
  </si>
  <si>
    <t>Податкові надходження</t>
  </si>
  <si>
    <t>Податки на доходи, податки на прибуток, податки на збільшення ринкової вартості</t>
  </si>
  <si>
    <t>Податок та збір на доходи фізичних осіб</t>
  </si>
  <si>
    <t>Податок на доходи фізичних осіб, що сплачується податковими агентами, із доходів платника податку у вигляді заробітної плати</t>
  </si>
  <si>
    <t>Податок на доходи фізичних осіб, що сплачується податковими агентами, із доходів платника податку інших ніж заробітна плата</t>
  </si>
  <si>
    <t>Податок на доходи фізичних осіб, що сплачується фізичними особами за результатами річного декларування</t>
  </si>
  <si>
    <t>Рентна плата та плата за використання інших природних ресурсів</t>
  </si>
  <si>
    <t>Рентна плата за користування надрами загальнодержавного значення</t>
  </si>
  <si>
    <t>Рентна плата за користування надрами для видобування інших корисних копалин загальнодержавного значення</t>
  </si>
  <si>
    <t>Внутрішні податки на товари та послуги</t>
  </si>
  <si>
    <t>Акцизний податок з вироблених в Україні підакцизних товарів (продукції)</t>
  </si>
  <si>
    <t>Пальне</t>
  </si>
  <si>
    <t>Акцизний податок з ввезених на митну територію України підакцизних товарів (продукції)</t>
  </si>
  <si>
    <t>Акцизний податок з реалізації суб`єктами господарювання роздрібної торгівлі підакцизних товарів</t>
  </si>
  <si>
    <t>Акцизний податок з реалізації виробниками та/або імпортерами, у тому числі в роздрібній торгівлі тютюнових виробів, тютюну та промислових замінників тютюну, рідин, що використовуються в електронних сигаретах, що оподатковується згідно з підпунктом 213.1.1</t>
  </si>
  <si>
    <t>Акцизний податок з реалізації суб`єктами господарювання роздрібної торгівлі підакцизних товарів (крім тих, що оподатковуються згідно з підпунктом 213.1.14 пункту 213.1 статті 213 Податкового кодексу України)</t>
  </si>
  <si>
    <t>Місцеві податки та збори, що сплачуються (перераховуються) згідно з Податковим кодексом України</t>
  </si>
  <si>
    <t>Податок на майно</t>
  </si>
  <si>
    <t>Податок на нерухоме майно, відмінне від земельної ділянки, сплачений юридичними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</si>
  <si>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</si>
  <si>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нежитлової нерухомості</t>
  </si>
  <si>
    <t>Податок на нерухоме майно, відмінне від земельної ділянки, сплачений юридичними особами, які є власниками об`єктів нежитлової нерухомості</t>
  </si>
  <si>
    <t>Земельний податок з юридичних осіб</t>
  </si>
  <si>
    <t>Орендна плата з юридичних осіб</t>
  </si>
  <si>
    <t>Земельний податок з фізичних осіб</t>
  </si>
  <si>
    <t>Орендна плата з фізичних осіб</t>
  </si>
  <si>
    <t>Транспортний податок з фізичних осіб</t>
  </si>
  <si>
    <t>Транспортний податок з юридичних осіб</t>
  </si>
  <si>
    <t>Єдиний податок</t>
  </si>
  <si>
    <t>Єдиний податок з юридичних осіб</t>
  </si>
  <si>
    <t>Єдиний податок з фізичних осіб</t>
  </si>
  <si>
    <t>Єдиний податок з сільськогосподарських товаровиробників, у яких частка сільськогосподарського товаровиробництва за попередній податковий (звітний) рік дорівнює або перевищує 75 відсотків</t>
  </si>
  <si>
    <t>Неподаткові надходження</t>
  </si>
  <si>
    <t>Доходи від власності та підприємницької діяльності</t>
  </si>
  <si>
    <t>Частина чистого прибутку (доходу) державних або комунальних унітарних підприємств та їх об`єднань, що вилучається до відповідного бюджету, та дивіденди (дохід), нараховані на акції (частки) господарських товариств, у статутних капіталах яких є державна аб</t>
  </si>
  <si>
    <t>Частина чистого прибутку (доходу) комунальних унітарних підприємств та їх об`єднань, що вилучається до відповідного місцевого бюджету</t>
  </si>
  <si>
    <t>Інші надходження</t>
  </si>
  <si>
    <t>Адміністративні штрафи та інші санкції</t>
  </si>
  <si>
    <t>Адміністративні штрафи за адміністративні правопорушення у сфері забезпечення безпеки дорожнього руху, зафіксовані в автоматичному режимі</t>
  </si>
  <si>
    <t>Адміністративні збори та платежі, доходи від некомерційної господарської діяльності</t>
  </si>
  <si>
    <t>Плата за надання адміністративних послуг</t>
  </si>
  <si>
    <t>Плата за надання інших адміністративних послуг</t>
  </si>
  <si>
    <t>Адміністративний збір за державну реєстрацію речових прав на нерухоме майно та їх обтяжень</t>
  </si>
  <si>
    <t>Державне мито</t>
  </si>
  <si>
    <t>Державне мито, що сплачується за місцем розгляду та оформлення документів, у тому числі за оформлення документів на спадщину і дарування</t>
  </si>
  <si>
    <t>Державне мито, пов`язане з видачею та оформленням закордонних паспортів (посвідок) та паспортів громадян України</t>
  </si>
  <si>
    <t>Інші неподаткові надходження</t>
  </si>
  <si>
    <t>Офіційні трансферти</t>
  </si>
  <si>
    <t>Від органів державного управління</t>
  </si>
  <si>
    <t>Дотації з державного бюджету місцевим бюджетам</t>
  </si>
  <si>
    <t>Базова дотація</t>
  </si>
  <si>
    <t>Додаткова дотація з державного бюджету місцевим бюджетам на здійснення повноважень органів місцевого самоврядування на деокупованих, тимчасово окупованих та інших територіях України, що зазнали негативного впливу у зв`язку з повномасштабною збройною агрес</t>
  </si>
  <si>
    <t>Субвенції з державного бюджету місцевим бюджетам</t>
  </si>
  <si>
    <t>Освітня субвенція з державного бюджету місцевим бюджетам</t>
  </si>
  <si>
    <t>ІНФОРМАЦІЯ</t>
  </si>
  <si>
    <t>про виконання доходної частини місцевого бюджету</t>
  </si>
  <si>
    <t>загальний фонд</t>
  </si>
  <si>
    <t>за січень-лютий 2024 року</t>
  </si>
  <si>
    <t>Всього без урахування трансфертів</t>
  </si>
  <si>
    <t>ВСЬОГО</t>
  </si>
  <si>
    <t>Код</t>
  </si>
  <si>
    <t>Показник</t>
  </si>
  <si>
    <t>План на рік з урахуванням змін</t>
  </si>
  <si>
    <t>План на вказаний період з урахуванням змін</t>
  </si>
  <si>
    <t>Касові видатки за вказаний період</t>
  </si>
  <si>
    <t>Залишки плану на рік відносно касових</t>
  </si>
  <si>
    <t>Залишки плану на період відносно касових</t>
  </si>
  <si>
    <t>0110150</t>
  </si>
  <si>
    <t>Організаційне, інформаційно-аналітичне та матеріально-технічне забезпечення діяльності обласної ради, районної ради, районної у місті ради (у разі її створення), міської, селищної, сільської рад</t>
  </si>
  <si>
    <t>0111021</t>
  </si>
  <si>
    <t>Надання загальної середньої освіти закладами загальної середньої освіти за рахунок коштів місцевого бюджету</t>
  </si>
  <si>
    <t>0111031</t>
  </si>
  <si>
    <t>Надання загальної середньої освіти закладами загальної середньої освіти за рахунок освітньої субвенції</t>
  </si>
  <si>
    <t>0111210</t>
  </si>
  <si>
    <t>Надання освіти за рахунок залишку коштів за субвенцією з державного бюджету місцевим бюджетам на надання державної підтримки особам з особливими освітніми потребами на кінець бюджетного періоду</t>
  </si>
  <si>
    <t>0111291</t>
  </si>
  <si>
    <t>Співфінансування заходів, що реалізуються за рахунок залишку коштів за освітньою субвенцією на кінець бюджетного періоду, що мають цільове призначення, виділених відповідно до рішень Кабінету Міністрів України у попередніх бюджетних періодах (за спец</t>
  </si>
  <si>
    <t>0112010</t>
  </si>
  <si>
    <t>Багатопрофільна стаціонарна медична допомога населенню</t>
  </si>
  <si>
    <t>0113031</t>
  </si>
  <si>
    <t>Надання інших пільг окремим категоріям громадян відповідно до законодавства</t>
  </si>
  <si>
    <t>0113032</t>
  </si>
  <si>
    <t>Надання пільг окремим категоріям громадян з оплати послуг зв`язку</t>
  </si>
  <si>
    <t>0113140</t>
  </si>
  <si>
    <t>Оздоровлення та відпочинок дітей (крім заходів з оздоровлення дітей, що здійснюються за рахунок коштів на оздоровлення громадян, які постраждали внаслідок Чорнобильської катастрофи)</t>
  </si>
  <si>
    <t>0113160</t>
  </si>
  <si>
    <t>Надання соціальних гарантій фізичним особам, які надають соціальні послуги громадянам похилого віку, особам з інвалідністю, дітям з інвалідністю, хворим, які не здатні до самообслуговування і потребують сторонньої допомоги</t>
  </si>
  <si>
    <t>0113241</t>
  </si>
  <si>
    <t>Забезпечення діяльності інших закладів у сфері соціального захисту і соціального забезпечення</t>
  </si>
  <si>
    <t>0113242</t>
  </si>
  <si>
    <t>Інші заходи у сфері соціального захисту і соціального забезпечення</t>
  </si>
  <si>
    <t>0114081</t>
  </si>
  <si>
    <t>Забезпечення діяльності інших закладів в галузі культури і мистецтва</t>
  </si>
  <si>
    <t>0116020</t>
  </si>
  <si>
    <t>Забезпечення функціонування підприємств, установ та організацій, що виробляють, виконують та/або надають житлово-комунальні послуги</t>
  </si>
  <si>
    <t>0116030</t>
  </si>
  <si>
    <t>Організація благоустрою населених пунктів</t>
  </si>
  <si>
    <t>0117680</t>
  </si>
  <si>
    <t>Членські внески до асоціацій органів місцевого самоврядування</t>
  </si>
  <si>
    <t>0117693</t>
  </si>
  <si>
    <t>Інші заходи, пов`язані з економічною діяльністю</t>
  </si>
  <si>
    <t>0118110</t>
  </si>
  <si>
    <t>Заходи із запобігання та ліквідації надзвичайних ситуацій та наслідків стихійного лиха</t>
  </si>
  <si>
    <t>0118130</t>
  </si>
  <si>
    <t>Забезпечення діяльності місцевої та добровільної пожежної охорони</t>
  </si>
  <si>
    <t>0118240</t>
  </si>
  <si>
    <t>Заходи та роботи з територіальної оборони</t>
  </si>
  <si>
    <t>0118420</t>
  </si>
  <si>
    <t>Інші заходи у сфері засобів масової інформації</t>
  </si>
  <si>
    <t>0910160</t>
  </si>
  <si>
    <t>Керівництво і управління у відповідній сфері у містах (місті Києві), селищах, селах, територіальних громадах</t>
  </si>
  <si>
    <t>1610160</t>
  </si>
  <si>
    <t>3710160</t>
  </si>
  <si>
    <t>3718710</t>
  </si>
  <si>
    <t>Резервний фонд місцевого бюджету</t>
  </si>
  <si>
    <t xml:space="preserve"> </t>
  </si>
  <si>
    <t xml:space="preserve">Усього </t>
  </si>
  <si>
    <t xml:space="preserve">% виконання на вказаний період </t>
  </si>
  <si>
    <t>тис. грн</t>
  </si>
  <si>
    <t>про виконання видаткової частини місцевого бюджету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</si>
</sst>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charset val="204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4" fontId="2" fillId="0" borderId="1" xfId="0" applyNumberFormat="1" applyFont="1" applyBorder="1"/>
    <xf numFmtId="4" fontId="3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/>
    <xf numFmtId="4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1"/>
    <xf numFmtId="0" fontId="4" fillId="0" borderId="0" xfId="1" applyAlignment="1">
      <alignment horizontal="center"/>
    </xf>
    <xf numFmtId="0" fontId="4" fillId="0" borderId="0" xfId="1" applyAlignment="1">
      <alignment wrapText="1"/>
    </xf>
    <xf numFmtId="0" fontId="4" fillId="0" borderId="0" xfId="1" applyAlignment="1">
      <alignment horizontal="right"/>
    </xf>
    <xf numFmtId="0" fontId="5" fillId="0" borderId="0" xfId="1" applyFont="1" applyAlignment="1">
      <alignment horizontal="center"/>
    </xf>
    <xf numFmtId="4" fontId="4" fillId="0" borderId="0" xfId="1" applyNumberFormat="1" applyAlignment="1">
      <alignment vertical="center"/>
    </xf>
    <xf numFmtId="0" fontId="4" fillId="0" borderId="0" xfId="1" applyAlignment="1">
      <alignment horizontal="center" vertical="center"/>
    </xf>
    <xf numFmtId="0" fontId="4" fillId="0" borderId="0" xfId="1" applyAlignment="1">
      <alignment vertical="center" wrapText="1"/>
    </xf>
    <xf numFmtId="4" fontId="6" fillId="0" borderId="0" xfId="1" applyNumberFormat="1" applyFont="1" applyAlignment="1">
      <alignment vertical="center"/>
    </xf>
    <xf numFmtId="0" fontId="6" fillId="0" borderId="0" xfId="1" applyFont="1"/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4" fontId="8" fillId="0" borderId="1" xfId="1" applyNumberFormat="1" applyFont="1" applyBorder="1" applyAlignment="1">
      <alignment vertical="center"/>
    </xf>
    <xf numFmtId="4" fontId="8" fillId="3" borderId="1" xfId="1" applyNumberFormat="1" applyFont="1" applyFill="1" applyBorder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vertical="center" wrapText="1"/>
    </xf>
    <xf numFmtId="4" fontId="7" fillId="2" borderId="1" xfId="1" applyNumberFormat="1" applyFont="1" applyFill="1" applyBorder="1" applyAlignment="1">
      <alignment vertical="center"/>
    </xf>
    <xf numFmtId="0" fontId="9" fillId="0" borderId="0" xfId="1" applyFont="1" applyAlignment="1">
      <alignment horizontal="center"/>
    </xf>
    <xf numFmtId="0" fontId="7" fillId="0" borderId="0" xfId="1" applyFont="1" applyAlignment="1">
      <alignment horizontal="center"/>
    </xf>
  </cellXfs>
  <cellStyles count="2">
    <cellStyle name="Обычный" xfId="0" builtinId="0"/>
    <cellStyle name="Обычный 2" xfId="1" xr:uid="{8D17E5B0-24E8-4BB1-9DF3-7B3B75BA889F}"/>
  </cellStyles>
  <dxfs count="96"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4;&#1080;&#1076;&#1072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z_vd0"/>
      <sheetName val="Лист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F35F-35A1-4351-888F-516DA427675C}">
  <dimension ref="A1:J67"/>
  <sheetViews>
    <sheetView workbookViewId="0">
      <selection activeCell="A2" sqref="A2:G5"/>
    </sheetView>
  </sheetViews>
  <sheetFormatPr defaultRowHeight="15" x14ac:dyDescent="0.25"/>
  <cols>
    <col min="1" max="1" width="11.42578125" style="1" customWidth="1"/>
    <col min="2" max="2" width="57.28515625" customWidth="1"/>
    <col min="3" max="3" width="15.28515625" customWidth="1"/>
    <col min="4" max="4" width="13.7109375" customWidth="1"/>
    <col min="5" max="5" width="12.85546875" customWidth="1"/>
    <col min="6" max="6" width="11" customWidth="1"/>
    <col min="7" max="7" width="11.42578125" customWidth="1"/>
  </cols>
  <sheetData>
    <row r="1" spans="1:10" ht="15.75" x14ac:dyDescent="0.25">
      <c r="A1" s="3"/>
      <c r="B1" s="4"/>
      <c r="C1" s="4"/>
      <c r="D1" s="4"/>
      <c r="E1" s="4"/>
      <c r="F1" s="4"/>
      <c r="G1" s="4"/>
      <c r="H1" s="4"/>
      <c r="I1" s="4"/>
      <c r="J1" s="4"/>
    </row>
    <row r="2" spans="1:10" ht="15.75" x14ac:dyDescent="0.25">
      <c r="A2" s="18" t="s">
        <v>62</v>
      </c>
      <c r="B2" s="18"/>
      <c r="C2" s="18"/>
      <c r="D2" s="18"/>
      <c r="E2" s="18"/>
      <c r="F2" s="18"/>
      <c r="G2" s="18"/>
      <c r="H2" s="4"/>
      <c r="I2" s="4"/>
      <c r="J2" s="4"/>
    </row>
    <row r="3" spans="1:10" ht="15.75" x14ac:dyDescent="0.25">
      <c r="A3" s="18" t="s">
        <v>63</v>
      </c>
      <c r="B3" s="18"/>
      <c r="C3" s="18"/>
      <c r="D3" s="18"/>
      <c r="E3" s="18"/>
      <c r="F3" s="18"/>
      <c r="G3" s="18"/>
      <c r="H3" s="4"/>
      <c r="I3" s="4"/>
      <c r="J3" s="4"/>
    </row>
    <row r="4" spans="1:10" ht="15.75" x14ac:dyDescent="0.25">
      <c r="A4" s="18" t="s">
        <v>64</v>
      </c>
      <c r="B4" s="18"/>
      <c r="C4" s="18"/>
      <c r="D4" s="18"/>
      <c r="E4" s="18"/>
      <c r="F4" s="18"/>
      <c r="G4" s="18"/>
      <c r="H4" s="4"/>
      <c r="I4" s="4"/>
      <c r="J4" s="4"/>
    </row>
    <row r="5" spans="1:10" ht="15.75" x14ac:dyDescent="0.25">
      <c r="A5" s="18" t="s">
        <v>65</v>
      </c>
      <c r="B5" s="18"/>
      <c r="C5" s="18"/>
      <c r="D5" s="18"/>
      <c r="E5" s="18"/>
      <c r="F5" s="18"/>
      <c r="G5" s="18"/>
      <c r="H5" s="4"/>
      <c r="I5" s="4"/>
      <c r="J5" s="4"/>
    </row>
    <row r="6" spans="1:10" ht="15.75" x14ac:dyDescent="0.25">
      <c r="A6" s="5"/>
      <c r="B6" s="6"/>
      <c r="C6" s="6"/>
      <c r="D6" s="6"/>
      <c r="E6" s="6"/>
      <c r="F6" s="6" t="s">
        <v>0</v>
      </c>
      <c r="G6" s="6"/>
      <c r="H6" s="6"/>
      <c r="I6" s="6"/>
      <c r="J6" s="6"/>
    </row>
    <row r="7" spans="1:10" ht="15.75" x14ac:dyDescent="0.25">
      <c r="A7" s="7" t="s">
        <v>1</v>
      </c>
      <c r="B7" s="7" t="s">
        <v>2</v>
      </c>
      <c r="C7" s="8"/>
      <c r="D7" s="8"/>
      <c r="E7" s="8"/>
      <c r="F7" s="8"/>
      <c r="G7" s="8"/>
      <c r="H7" s="6"/>
      <c r="I7" s="6"/>
      <c r="J7" s="6"/>
    </row>
    <row r="8" spans="1:10" ht="28.5" customHeight="1" x14ac:dyDescent="0.25">
      <c r="A8" s="9"/>
      <c r="B8" s="9"/>
      <c r="C8" s="10" t="s">
        <v>3</v>
      </c>
      <c r="D8" s="10" t="s">
        <v>4</v>
      </c>
      <c r="E8" s="11" t="s">
        <v>5</v>
      </c>
      <c r="F8" s="11" t="s">
        <v>6</v>
      </c>
      <c r="G8" s="11" t="s">
        <v>7</v>
      </c>
      <c r="H8" s="6"/>
      <c r="I8" s="6"/>
      <c r="J8" s="6"/>
    </row>
    <row r="9" spans="1:10" s="2" customFormat="1" ht="15.75" x14ac:dyDescent="0.25">
      <c r="A9" s="11">
        <v>10000000</v>
      </c>
      <c r="B9" s="22" t="s">
        <v>8</v>
      </c>
      <c r="C9" s="16">
        <v>110347.26700000001</v>
      </c>
      <c r="D9" s="16">
        <v>15997.965</v>
      </c>
      <c r="E9" s="16">
        <v>21191.166519999999</v>
      </c>
      <c r="F9" s="12">
        <f t="shared" ref="F9:F40" si="0">E9-D9</f>
        <v>5193.2015199999987</v>
      </c>
      <c r="G9" s="12">
        <f t="shared" ref="G9:G40" si="1">IF(D9=0,0,E9/D9*100)</f>
        <v>132.46163821461042</v>
      </c>
      <c r="H9" s="13"/>
      <c r="I9" s="13"/>
      <c r="J9" s="13"/>
    </row>
    <row r="10" spans="1:10" ht="31.5" x14ac:dyDescent="0.25">
      <c r="A10" s="14">
        <v>11000000</v>
      </c>
      <c r="B10" s="23" t="s">
        <v>9</v>
      </c>
      <c r="C10" s="17">
        <v>46399.6</v>
      </c>
      <c r="D10" s="17">
        <v>7217.3</v>
      </c>
      <c r="E10" s="17">
        <v>7059.1982600000001</v>
      </c>
      <c r="F10" s="15">
        <f t="shared" si="0"/>
        <v>-158.10174000000006</v>
      </c>
      <c r="G10" s="15">
        <f t="shared" si="1"/>
        <v>97.809406010557964</v>
      </c>
      <c r="H10" s="6"/>
      <c r="I10" s="6"/>
      <c r="J10" s="6"/>
    </row>
    <row r="11" spans="1:10" ht="15.75" x14ac:dyDescent="0.25">
      <c r="A11" s="14">
        <v>11010000</v>
      </c>
      <c r="B11" s="23" t="s">
        <v>10</v>
      </c>
      <c r="C11" s="17">
        <v>46399.6</v>
      </c>
      <c r="D11" s="17">
        <v>7217.3</v>
      </c>
      <c r="E11" s="17">
        <v>7059.1982600000001</v>
      </c>
      <c r="F11" s="15">
        <f t="shared" si="0"/>
        <v>-158.10174000000006</v>
      </c>
      <c r="G11" s="15">
        <f t="shared" si="1"/>
        <v>97.809406010557964</v>
      </c>
      <c r="H11" s="6"/>
      <c r="I11" s="6"/>
      <c r="J11" s="6"/>
    </row>
    <row r="12" spans="1:10" ht="0.75" customHeight="1" x14ac:dyDescent="0.25">
      <c r="A12" s="14">
        <v>11010100</v>
      </c>
      <c r="B12" s="23" t="s">
        <v>11</v>
      </c>
      <c r="C12" s="17">
        <v>36197.300000000003</v>
      </c>
      <c r="D12" s="17">
        <v>4559</v>
      </c>
      <c r="E12" s="17">
        <v>6030.3397100000002</v>
      </c>
      <c r="F12" s="15">
        <f t="shared" si="0"/>
        <v>1471.3397100000002</v>
      </c>
      <c r="G12" s="15">
        <f t="shared" si="1"/>
        <v>132.27329918841852</v>
      </c>
      <c r="H12" s="6"/>
      <c r="I12" s="6"/>
      <c r="J12" s="6"/>
    </row>
    <row r="13" spans="1:10" ht="47.25" hidden="1" x14ac:dyDescent="0.25">
      <c r="A13" s="14">
        <v>11010400</v>
      </c>
      <c r="B13" s="23" t="s">
        <v>12</v>
      </c>
      <c r="C13" s="17">
        <v>6318.5</v>
      </c>
      <c r="D13" s="17">
        <v>86</v>
      </c>
      <c r="E13" s="17">
        <v>836.19412999999997</v>
      </c>
      <c r="F13" s="15">
        <f t="shared" si="0"/>
        <v>750.19412999999997</v>
      </c>
      <c r="G13" s="15">
        <f t="shared" si="1"/>
        <v>972.31875581395343</v>
      </c>
      <c r="H13" s="6"/>
      <c r="I13" s="6"/>
      <c r="J13" s="6"/>
    </row>
    <row r="14" spans="1:10" ht="47.25" hidden="1" x14ac:dyDescent="0.25">
      <c r="A14" s="14">
        <v>11010500</v>
      </c>
      <c r="B14" s="23" t="s">
        <v>13</v>
      </c>
      <c r="C14" s="17">
        <v>3883.8</v>
      </c>
      <c r="D14" s="17">
        <v>2572.3000000000002</v>
      </c>
      <c r="E14" s="17">
        <v>192.66442000000001</v>
      </c>
      <c r="F14" s="15">
        <f t="shared" si="0"/>
        <v>-2379.6355800000001</v>
      </c>
      <c r="G14" s="15">
        <f t="shared" si="1"/>
        <v>7.4899669556428101</v>
      </c>
      <c r="H14" s="6"/>
      <c r="I14" s="6"/>
      <c r="J14" s="6"/>
    </row>
    <row r="15" spans="1:10" ht="31.5" x14ac:dyDescent="0.25">
      <c r="A15" s="14">
        <v>13000000</v>
      </c>
      <c r="B15" s="23" t="s">
        <v>14</v>
      </c>
      <c r="C15" s="17">
        <v>1.89</v>
      </c>
      <c r="D15" s="17">
        <v>0.191</v>
      </c>
      <c r="E15" s="17">
        <v>0.38027</v>
      </c>
      <c r="F15" s="15">
        <f t="shared" si="0"/>
        <v>0.18926999999999999</v>
      </c>
      <c r="G15" s="15">
        <f t="shared" si="1"/>
        <v>199.09424083769633</v>
      </c>
      <c r="H15" s="6"/>
      <c r="I15" s="6"/>
      <c r="J15" s="6"/>
    </row>
    <row r="16" spans="1:10" ht="0.75" customHeight="1" x14ac:dyDescent="0.25">
      <c r="A16" s="14">
        <v>13030000</v>
      </c>
      <c r="B16" s="23" t="s">
        <v>15</v>
      </c>
      <c r="C16" s="17">
        <v>1.89</v>
      </c>
      <c r="D16" s="17">
        <v>0.191</v>
      </c>
      <c r="E16" s="17">
        <v>0.38027</v>
      </c>
      <c r="F16" s="15">
        <f t="shared" si="0"/>
        <v>0.18926999999999999</v>
      </c>
      <c r="G16" s="15">
        <f t="shared" si="1"/>
        <v>199.09424083769633</v>
      </c>
      <c r="H16" s="6"/>
      <c r="I16" s="6"/>
      <c r="J16" s="6"/>
    </row>
    <row r="17" spans="1:10" ht="47.25" hidden="1" x14ac:dyDescent="0.25">
      <c r="A17" s="14">
        <v>13030100</v>
      </c>
      <c r="B17" s="23" t="s">
        <v>16</v>
      </c>
      <c r="C17" s="17">
        <v>1.89</v>
      </c>
      <c r="D17" s="17">
        <v>0.191</v>
      </c>
      <c r="E17" s="17">
        <v>0.38027</v>
      </c>
      <c r="F17" s="15">
        <f t="shared" si="0"/>
        <v>0.18926999999999999</v>
      </c>
      <c r="G17" s="15">
        <f t="shared" si="1"/>
        <v>199.09424083769633</v>
      </c>
      <c r="H17" s="6"/>
      <c r="I17" s="6"/>
      <c r="J17" s="6"/>
    </row>
    <row r="18" spans="1:10" ht="15.75" x14ac:dyDescent="0.25">
      <c r="A18" s="14">
        <v>14000000</v>
      </c>
      <c r="B18" s="23" t="s">
        <v>17</v>
      </c>
      <c r="C18" s="17">
        <v>11916.326999999999</v>
      </c>
      <c r="D18" s="17">
        <v>1936.954</v>
      </c>
      <c r="E18" s="17">
        <v>2819.0352199999998</v>
      </c>
      <c r="F18" s="15">
        <f t="shared" si="0"/>
        <v>882.0812199999998</v>
      </c>
      <c r="G18" s="15">
        <f t="shared" si="1"/>
        <v>145.53960599993599</v>
      </c>
      <c r="H18" s="6"/>
      <c r="I18" s="6"/>
      <c r="J18" s="6"/>
    </row>
    <row r="19" spans="1:10" ht="31.5" x14ac:dyDescent="0.25">
      <c r="A19" s="14">
        <v>14020000</v>
      </c>
      <c r="B19" s="23" t="s">
        <v>18</v>
      </c>
      <c r="C19" s="17">
        <v>1422.627</v>
      </c>
      <c r="D19" s="17">
        <v>237.10400000000001</v>
      </c>
      <c r="E19" s="17">
        <v>294.95004</v>
      </c>
      <c r="F19" s="15">
        <f t="shared" si="0"/>
        <v>57.846039999999988</v>
      </c>
      <c r="G19" s="15">
        <f t="shared" si="1"/>
        <v>124.39690599905526</v>
      </c>
      <c r="H19" s="6"/>
      <c r="I19" s="6"/>
      <c r="J19" s="6"/>
    </row>
    <row r="20" spans="1:10" ht="15.75" hidden="1" x14ac:dyDescent="0.25">
      <c r="A20" s="14">
        <v>14021900</v>
      </c>
      <c r="B20" s="23" t="s">
        <v>19</v>
      </c>
      <c r="C20" s="17">
        <v>1422.627</v>
      </c>
      <c r="D20" s="17">
        <v>237.10400000000001</v>
      </c>
      <c r="E20" s="17">
        <v>294.95004</v>
      </c>
      <c r="F20" s="15">
        <f t="shared" si="0"/>
        <v>57.846039999999988</v>
      </c>
      <c r="G20" s="15">
        <f t="shared" si="1"/>
        <v>124.39690599905526</v>
      </c>
      <c r="H20" s="6"/>
      <c r="I20" s="6"/>
      <c r="J20" s="6"/>
    </row>
    <row r="21" spans="1:10" ht="15" customHeight="1" x14ac:dyDescent="0.25">
      <c r="A21" s="14">
        <v>14030000</v>
      </c>
      <c r="B21" s="23" t="s">
        <v>20</v>
      </c>
      <c r="C21" s="17">
        <v>6006.3</v>
      </c>
      <c r="D21" s="17">
        <v>1001.05</v>
      </c>
      <c r="E21" s="17">
        <v>1740.79321</v>
      </c>
      <c r="F21" s="15">
        <f t="shared" si="0"/>
        <v>739.74321000000009</v>
      </c>
      <c r="G21" s="15">
        <f t="shared" si="1"/>
        <v>173.89672943409423</v>
      </c>
      <c r="H21" s="6"/>
      <c r="I21" s="6"/>
      <c r="J21" s="6"/>
    </row>
    <row r="22" spans="1:10" ht="15.75" hidden="1" x14ac:dyDescent="0.25">
      <c r="A22" s="14">
        <v>14031900</v>
      </c>
      <c r="B22" s="23" t="s">
        <v>19</v>
      </c>
      <c r="C22" s="17">
        <v>6006.3</v>
      </c>
      <c r="D22" s="17">
        <v>1001.05</v>
      </c>
      <c r="E22" s="17">
        <v>1740.79321</v>
      </c>
      <c r="F22" s="15">
        <f t="shared" si="0"/>
        <v>739.74321000000009</v>
      </c>
      <c r="G22" s="15">
        <f t="shared" si="1"/>
        <v>173.89672943409423</v>
      </c>
      <c r="H22" s="6"/>
      <c r="I22" s="6"/>
      <c r="J22" s="6"/>
    </row>
    <row r="23" spans="1:10" ht="15" customHeight="1" x14ac:dyDescent="0.25">
      <c r="A23" s="14">
        <v>14040000</v>
      </c>
      <c r="B23" s="23" t="s">
        <v>21</v>
      </c>
      <c r="C23" s="17">
        <v>4487.3999999999996</v>
      </c>
      <c r="D23" s="17">
        <v>698.8</v>
      </c>
      <c r="E23" s="17">
        <v>783.29196999999999</v>
      </c>
      <c r="F23" s="15">
        <f t="shared" si="0"/>
        <v>84.491970000000038</v>
      </c>
      <c r="G23" s="15">
        <f t="shared" si="1"/>
        <v>112.09100887235262</v>
      </c>
      <c r="H23" s="6"/>
      <c r="I23" s="6"/>
      <c r="J23" s="6"/>
    </row>
    <row r="24" spans="1:10" ht="94.5" hidden="1" x14ac:dyDescent="0.25">
      <c r="A24" s="14">
        <v>14040100</v>
      </c>
      <c r="B24" s="23" t="s">
        <v>22</v>
      </c>
      <c r="C24" s="17">
        <v>2725</v>
      </c>
      <c r="D24" s="17">
        <v>454</v>
      </c>
      <c r="E24" s="17">
        <v>480.13884000000002</v>
      </c>
      <c r="F24" s="15">
        <f t="shared" si="0"/>
        <v>26.138840000000016</v>
      </c>
      <c r="G24" s="15">
        <f t="shared" si="1"/>
        <v>105.75745374449339</v>
      </c>
      <c r="H24" s="6"/>
      <c r="I24" s="6"/>
      <c r="J24" s="6"/>
    </row>
    <row r="25" spans="1:10" ht="78.75" hidden="1" x14ac:dyDescent="0.25">
      <c r="A25" s="14">
        <v>14040200</v>
      </c>
      <c r="B25" s="23" t="s">
        <v>23</v>
      </c>
      <c r="C25" s="17">
        <v>1762.4</v>
      </c>
      <c r="D25" s="17">
        <v>244.8</v>
      </c>
      <c r="E25" s="17">
        <v>303.15313000000003</v>
      </c>
      <c r="F25" s="15">
        <f t="shared" si="0"/>
        <v>58.353130000000021</v>
      </c>
      <c r="G25" s="15">
        <f t="shared" si="1"/>
        <v>123.83706290849675</v>
      </c>
      <c r="H25" s="6"/>
      <c r="I25" s="6"/>
      <c r="J25" s="6"/>
    </row>
    <row r="26" spans="1:10" s="2" customFormat="1" ht="47.25" x14ac:dyDescent="0.25">
      <c r="A26" s="11">
        <v>18000000</v>
      </c>
      <c r="B26" s="22" t="s">
        <v>24</v>
      </c>
      <c r="C26" s="16">
        <v>52029.45</v>
      </c>
      <c r="D26" s="16">
        <v>6843.52</v>
      </c>
      <c r="E26" s="16">
        <v>11312.55277</v>
      </c>
      <c r="F26" s="12">
        <f t="shared" si="0"/>
        <v>4469.0327699999998</v>
      </c>
      <c r="G26" s="12">
        <f t="shared" si="1"/>
        <v>165.3031301143271</v>
      </c>
      <c r="H26" s="13"/>
      <c r="I26" s="13"/>
      <c r="J26" s="13"/>
    </row>
    <row r="27" spans="1:10" ht="15.75" x14ac:dyDescent="0.25">
      <c r="A27" s="14">
        <v>18010000</v>
      </c>
      <c r="B27" s="23" t="s">
        <v>25</v>
      </c>
      <c r="C27" s="17">
        <v>7748.65</v>
      </c>
      <c r="D27" s="17">
        <v>1192.22</v>
      </c>
      <c r="E27" s="17">
        <v>2043.79961</v>
      </c>
      <c r="F27" s="15">
        <f t="shared" si="0"/>
        <v>851.57961</v>
      </c>
      <c r="G27" s="15">
        <f t="shared" si="1"/>
        <v>171.42805941856369</v>
      </c>
      <c r="H27" s="6"/>
      <c r="I27" s="6"/>
      <c r="J27" s="6"/>
    </row>
    <row r="28" spans="1:10" ht="0.75" customHeight="1" x14ac:dyDescent="0.25">
      <c r="A28" s="14">
        <v>18010100</v>
      </c>
      <c r="B28" s="23" t="s">
        <v>26</v>
      </c>
      <c r="C28" s="17">
        <v>88.1</v>
      </c>
      <c r="D28" s="17">
        <v>6</v>
      </c>
      <c r="E28" s="17">
        <v>14.88015</v>
      </c>
      <c r="F28" s="15">
        <f t="shared" si="0"/>
        <v>8.8801500000000004</v>
      </c>
      <c r="G28" s="15">
        <f t="shared" si="1"/>
        <v>248.0025</v>
      </c>
      <c r="H28" s="6"/>
      <c r="I28" s="6"/>
      <c r="J28" s="6"/>
    </row>
    <row r="29" spans="1:10" ht="47.25" hidden="1" x14ac:dyDescent="0.25">
      <c r="A29" s="14">
        <v>18010200</v>
      </c>
      <c r="B29" s="23" t="s">
        <v>27</v>
      </c>
      <c r="C29" s="17">
        <v>76.599999999999994</v>
      </c>
      <c r="D29" s="17">
        <v>0</v>
      </c>
      <c r="E29" s="17">
        <v>24.014720000000001</v>
      </c>
      <c r="F29" s="15">
        <f t="shared" si="0"/>
        <v>24.014720000000001</v>
      </c>
      <c r="G29" s="15">
        <f t="shared" si="1"/>
        <v>0</v>
      </c>
      <c r="H29" s="6"/>
      <c r="I29" s="6"/>
      <c r="J29" s="6"/>
    </row>
    <row r="30" spans="1:10" ht="47.25" hidden="1" x14ac:dyDescent="0.25">
      <c r="A30" s="14">
        <v>18010300</v>
      </c>
      <c r="B30" s="23" t="s">
        <v>28</v>
      </c>
      <c r="C30" s="17">
        <v>125.85</v>
      </c>
      <c r="D30" s="17">
        <v>0</v>
      </c>
      <c r="E30" s="17">
        <v>242.10576</v>
      </c>
      <c r="F30" s="15">
        <f t="shared" si="0"/>
        <v>242.10576</v>
      </c>
      <c r="G30" s="15">
        <f t="shared" si="1"/>
        <v>0</v>
      </c>
      <c r="H30" s="6"/>
      <c r="I30" s="6"/>
      <c r="J30" s="6"/>
    </row>
    <row r="31" spans="1:10" ht="47.25" hidden="1" x14ac:dyDescent="0.25">
      <c r="A31" s="14">
        <v>18010400</v>
      </c>
      <c r="B31" s="23" t="s">
        <v>29</v>
      </c>
      <c r="C31" s="17">
        <v>1297.3</v>
      </c>
      <c r="D31" s="17">
        <v>324.32400000000001</v>
      </c>
      <c r="E31" s="17">
        <v>374.28861000000001</v>
      </c>
      <c r="F31" s="15">
        <f t="shared" si="0"/>
        <v>49.964609999999993</v>
      </c>
      <c r="G31" s="15">
        <f t="shared" si="1"/>
        <v>115.40577015577016</v>
      </c>
      <c r="H31" s="6"/>
      <c r="I31" s="6"/>
      <c r="J31" s="6"/>
    </row>
    <row r="32" spans="1:10" ht="15.75" hidden="1" x14ac:dyDescent="0.25">
      <c r="A32" s="14">
        <v>18010500</v>
      </c>
      <c r="B32" s="23" t="s">
        <v>30</v>
      </c>
      <c r="C32" s="17">
        <v>1567</v>
      </c>
      <c r="D32" s="17">
        <v>261.166</v>
      </c>
      <c r="E32" s="17">
        <v>449.40072999999995</v>
      </c>
      <c r="F32" s="15">
        <f t="shared" si="0"/>
        <v>188.23472999999996</v>
      </c>
      <c r="G32" s="15">
        <f t="shared" si="1"/>
        <v>172.07474556412393</v>
      </c>
      <c r="H32" s="6"/>
      <c r="I32" s="6"/>
      <c r="J32" s="6"/>
    </row>
    <row r="33" spans="1:10" ht="15.75" hidden="1" x14ac:dyDescent="0.25">
      <c r="A33" s="14">
        <v>18010600</v>
      </c>
      <c r="B33" s="23" t="s">
        <v>31</v>
      </c>
      <c r="C33" s="17">
        <v>2903.1</v>
      </c>
      <c r="D33" s="17">
        <v>483.85</v>
      </c>
      <c r="E33" s="17">
        <v>709.80835999999999</v>
      </c>
      <c r="F33" s="15">
        <f t="shared" si="0"/>
        <v>225.95835999999997</v>
      </c>
      <c r="G33" s="15">
        <f t="shared" si="1"/>
        <v>146.70008473700526</v>
      </c>
      <c r="H33" s="6"/>
      <c r="I33" s="6"/>
      <c r="J33" s="6"/>
    </row>
    <row r="34" spans="1:10" ht="15.75" hidden="1" x14ac:dyDescent="0.25">
      <c r="A34" s="14">
        <v>18010700</v>
      </c>
      <c r="B34" s="23" t="s">
        <v>32</v>
      </c>
      <c r="C34" s="17">
        <v>989.4</v>
      </c>
      <c r="D34" s="17">
        <v>0</v>
      </c>
      <c r="E34" s="17">
        <v>75.773510000000002</v>
      </c>
      <c r="F34" s="15">
        <f t="shared" si="0"/>
        <v>75.773510000000002</v>
      </c>
      <c r="G34" s="15">
        <f t="shared" si="1"/>
        <v>0</v>
      </c>
      <c r="H34" s="6"/>
      <c r="I34" s="6"/>
      <c r="J34" s="6"/>
    </row>
    <row r="35" spans="1:10" ht="15.75" hidden="1" x14ac:dyDescent="0.25">
      <c r="A35" s="14">
        <v>18010900</v>
      </c>
      <c r="B35" s="23" t="s">
        <v>33</v>
      </c>
      <c r="C35" s="17">
        <v>701.3</v>
      </c>
      <c r="D35" s="17">
        <v>116.88</v>
      </c>
      <c r="E35" s="17">
        <v>145.19444000000001</v>
      </c>
      <c r="F35" s="15">
        <f t="shared" si="0"/>
        <v>28.314440000000019</v>
      </c>
      <c r="G35" s="15">
        <f t="shared" si="1"/>
        <v>124.22522245037648</v>
      </c>
      <c r="H35" s="6"/>
      <c r="I35" s="6"/>
      <c r="J35" s="6"/>
    </row>
    <row r="36" spans="1:10" ht="15.75" hidden="1" x14ac:dyDescent="0.25">
      <c r="A36" s="14">
        <v>18011000</v>
      </c>
      <c r="B36" s="23" t="s">
        <v>34</v>
      </c>
      <c r="C36" s="17">
        <v>0</v>
      </c>
      <c r="D36" s="17">
        <v>0</v>
      </c>
      <c r="E36" s="17">
        <v>2.0833300000000001</v>
      </c>
      <c r="F36" s="15">
        <f t="shared" si="0"/>
        <v>2.0833300000000001</v>
      </c>
      <c r="G36" s="15">
        <f t="shared" si="1"/>
        <v>0</v>
      </c>
      <c r="H36" s="6"/>
      <c r="I36" s="6"/>
      <c r="J36" s="6"/>
    </row>
    <row r="37" spans="1:10" ht="15.75" hidden="1" x14ac:dyDescent="0.25">
      <c r="A37" s="14">
        <v>18011100</v>
      </c>
      <c r="B37" s="23" t="s">
        <v>35</v>
      </c>
      <c r="C37" s="17">
        <v>0</v>
      </c>
      <c r="D37" s="17">
        <v>0</v>
      </c>
      <c r="E37" s="17">
        <v>6.25</v>
      </c>
      <c r="F37" s="15">
        <f t="shared" si="0"/>
        <v>6.25</v>
      </c>
      <c r="G37" s="15">
        <f t="shared" si="1"/>
        <v>0</v>
      </c>
      <c r="H37" s="6"/>
      <c r="I37" s="6"/>
      <c r="J37" s="6"/>
    </row>
    <row r="38" spans="1:10" ht="15.75" x14ac:dyDescent="0.25">
      <c r="A38" s="14">
        <v>18050000</v>
      </c>
      <c r="B38" s="23" t="s">
        <v>36</v>
      </c>
      <c r="C38" s="17">
        <v>44280.800000000003</v>
      </c>
      <c r="D38" s="17">
        <v>5651.3</v>
      </c>
      <c r="E38" s="17">
        <v>9268.7531600000002</v>
      </c>
      <c r="F38" s="15">
        <f t="shared" si="0"/>
        <v>3617.45316</v>
      </c>
      <c r="G38" s="15">
        <f t="shared" si="1"/>
        <v>164.01099145329394</v>
      </c>
      <c r="H38" s="6"/>
      <c r="I38" s="6"/>
      <c r="J38" s="6"/>
    </row>
    <row r="39" spans="1:10" ht="1.5" hidden="1" customHeight="1" x14ac:dyDescent="0.25">
      <c r="A39" s="14">
        <v>18050300</v>
      </c>
      <c r="B39" s="23" t="s">
        <v>37</v>
      </c>
      <c r="C39" s="17">
        <v>2301.6999999999998</v>
      </c>
      <c r="D39" s="17">
        <v>357</v>
      </c>
      <c r="E39" s="17">
        <v>1385.62994</v>
      </c>
      <c r="F39" s="15">
        <f t="shared" si="0"/>
        <v>1028.62994</v>
      </c>
      <c r="G39" s="15">
        <f t="shared" si="1"/>
        <v>388.13163585434177</v>
      </c>
      <c r="H39" s="6"/>
      <c r="I39" s="6"/>
      <c r="J39" s="6"/>
    </row>
    <row r="40" spans="1:10" ht="15.75" hidden="1" x14ac:dyDescent="0.25">
      <c r="A40" s="14">
        <v>18050400</v>
      </c>
      <c r="B40" s="23" t="s">
        <v>38</v>
      </c>
      <c r="C40" s="17">
        <v>35146.9</v>
      </c>
      <c r="D40" s="17">
        <v>2807</v>
      </c>
      <c r="E40" s="17">
        <v>5902.3282800000006</v>
      </c>
      <c r="F40" s="15">
        <f t="shared" si="0"/>
        <v>3095.3282800000006</v>
      </c>
      <c r="G40" s="15">
        <f t="shared" si="1"/>
        <v>210.27175917349487</v>
      </c>
      <c r="H40" s="6"/>
      <c r="I40" s="6"/>
      <c r="J40" s="6"/>
    </row>
    <row r="41" spans="1:10" ht="78.75" hidden="1" x14ac:dyDescent="0.25">
      <c r="A41" s="14">
        <v>18050500</v>
      </c>
      <c r="B41" s="23" t="s">
        <v>39</v>
      </c>
      <c r="C41" s="17">
        <v>6832.2</v>
      </c>
      <c r="D41" s="17">
        <v>2487.3000000000002</v>
      </c>
      <c r="E41" s="17">
        <v>1980.79494</v>
      </c>
      <c r="F41" s="15">
        <f t="shared" ref="F41:F72" si="2">E41-D41</f>
        <v>-506.50506000000019</v>
      </c>
      <c r="G41" s="15">
        <f t="shared" ref="G41:G67" si="3">IF(D41=0,0,E41/D41*100)</f>
        <v>79.636350259317325</v>
      </c>
      <c r="H41" s="6"/>
      <c r="I41" s="6"/>
      <c r="J41" s="6"/>
    </row>
    <row r="42" spans="1:10" s="2" customFormat="1" ht="15.75" x14ac:dyDescent="0.25">
      <c r="A42" s="11">
        <v>20000000</v>
      </c>
      <c r="B42" s="22" t="s">
        <v>40</v>
      </c>
      <c r="C42" s="16">
        <v>1485.92</v>
      </c>
      <c r="D42" s="16">
        <v>270.27999999999997</v>
      </c>
      <c r="E42" s="16">
        <v>583.59474999999998</v>
      </c>
      <c r="F42" s="12">
        <f t="shared" si="2"/>
        <v>313.31475</v>
      </c>
      <c r="G42" s="12">
        <f t="shared" si="3"/>
        <v>215.92228429776529</v>
      </c>
      <c r="H42" s="13"/>
      <c r="I42" s="13"/>
      <c r="J42" s="13"/>
    </row>
    <row r="43" spans="1:10" ht="0.75" customHeight="1" x14ac:dyDescent="0.25">
      <c r="A43" s="14">
        <v>21000000</v>
      </c>
      <c r="B43" s="23" t="s">
        <v>41</v>
      </c>
      <c r="C43" s="17">
        <v>43.9</v>
      </c>
      <c r="D43" s="17">
        <v>26.7</v>
      </c>
      <c r="E43" s="17">
        <v>146.83466000000001</v>
      </c>
      <c r="F43" s="15">
        <f t="shared" si="2"/>
        <v>120.13466000000001</v>
      </c>
      <c r="G43" s="15">
        <f t="shared" si="3"/>
        <v>549.94254681647942</v>
      </c>
      <c r="H43" s="6"/>
      <c r="I43" s="6"/>
      <c r="J43" s="6"/>
    </row>
    <row r="44" spans="1:10" ht="78.75" hidden="1" x14ac:dyDescent="0.25">
      <c r="A44" s="14">
        <v>21010000</v>
      </c>
      <c r="B44" s="23" t="s">
        <v>42</v>
      </c>
      <c r="C44" s="17">
        <v>0</v>
      </c>
      <c r="D44" s="17">
        <v>0</v>
      </c>
      <c r="E44" s="17">
        <v>8.9999999999999993E-3</v>
      </c>
      <c r="F44" s="15">
        <f t="shared" si="2"/>
        <v>8.9999999999999993E-3</v>
      </c>
      <c r="G44" s="15">
        <f t="shared" si="3"/>
        <v>0</v>
      </c>
      <c r="H44" s="6"/>
      <c r="I44" s="6"/>
      <c r="J44" s="6"/>
    </row>
    <row r="45" spans="1:10" ht="47.25" hidden="1" x14ac:dyDescent="0.25">
      <c r="A45" s="14">
        <v>21010300</v>
      </c>
      <c r="B45" s="23" t="s">
        <v>43</v>
      </c>
      <c r="C45" s="17">
        <v>0</v>
      </c>
      <c r="D45" s="17">
        <v>0</v>
      </c>
      <c r="E45" s="17">
        <v>8.9999999999999993E-3</v>
      </c>
      <c r="F45" s="15">
        <f t="shared" si="2"/>
        <v>8.9999999999999993E-3</v>
      </c>
      <c r="G45" s="15">
        <f t="shared" si="3"/>
        <v>0</v>
      </c>
      <c r="H45" s="6"/>
      <c r="I45" s="6"/>
      <c r="J45" s="6"/>
    </row>
    <row r="46" spans="1:10" ht="15.75" hidden="1" x14ac:dyDescent="0.25">
      <c r="A46" s="14">
        <v>21080000</v>
      </c>
      <c r="B46" s="23" t="s">
        <v>44</v>
      </c>
      <c r="C46" s="17">
        <v>43.9</v>
      </c>
      <c r="D46" s="17">
        <v>26.7</v>
      </c>
      <c r="E46" s="17">
        <v>146.82566</v>
      </c>
      <c r="F46" s="15">
        <f t="shared" si="2"/>
        <v>120.12566</v>
      </c>
      <c r="G46" s="15">
        <f t="shared" si="3"/>
        <v>549.90883895131083</v>
      </c>
      <c r="H46" s="6"/>
      <c r="I46" s="6"/>
      <c r="J46" s="6"/>
    </row>
    <row r="47" spans="1:10" ht="15.75" hidden="1" x14ac:dyDescent="0.25">
      <c r="A47" s="14">
        <v>21081100</v>
      </c>
      <c r="B47" s="23" t="s">
        <v>45</v>
      </c>
      <c r="C47" s="17">
        <v>18.899999999999999</v>
      </c>
      <c r="D47" s="17">
        <v>1.7</v>
      </c>
      <c r="E47" s="17">
        <v>8.7349999999999994</v>
      </c>
      <c r="F47" s="15">
        <f t="shared" si="2"/>
        <v>7.0349999999999993</v>
      </c>
      <c r="G47" s="15">
        <f t="shared" si="3"/>
        <v>513.82352941176464</v>
      </c>
      <c r="H47" s="6"/>
      <c r="I47" s="6"/>
      <c r="J47" s="6"/>
    </row>
    <row r="48" spans="1:10" ht="47.25" hidden="1" x14ac:dyDescent="0.25">
      <c r="A48" s="14">
        <v>21081800</v>
      </c>
      <c r="B48" s="23" t="s">
        <v>46</v>
      </c>
      <c r="C48" s="17">
        <v>25</v>
      </c>
      <c r="D48" s="17">
        <v>25</v>
      </c>
      <c r="E48" s="17">
        <v>138.09066000000001</v>
      </c>
      <c r="F48" s="15">
        <f t="shared" si="2"/>
        <v>113.09066000000001</v>
      </c>
      <c r="G48" s="15">
        <f t="shared" si="3"/>
        <v>552.36264000000006</v>
      </c>
      <c r="H48" s="6"/>
      <c r="I48" s="6"/>
      <c r="J48" s="6"/>
    </row>
    <row r="49" spans="1:10" ht="31.5" hidden="1" x14ac:dyDescent="0.25">
      <c r="A49" s="14">
        <v>22000000</v>
      </c>
      <c r="B49" s="23" t="s">
        <v>47</v>
      </c>
      <c r="C49" s="17">
        <v>1411.32</v>
      </c>
      <c r="D49" s="17">
        <v>212.88</v>
      </c>
      <c r="E49" s="17">
        <v>314.25425000000001</v>
      </c>
      <c r="F49" s="15">
        <f t="shared" si="2"/>
        <v>101.37425000000002</v>
      </c>
      <c r="G49" s="15">
        <f t="shared" si="3"/>
        <v>147.62037298008269</v>
      </c>
      <c r="H49" s="6"/>
      <c r="I49" s="6"/>
      <c r="J49" s="6"/>
    </row>
    <row r="50" spans="1:10" ht="15.75" hidden="1" x14ac:dyDescent="0.25">
      <c r="A50" s="14">
        <v>22010000</v>
      </c>
      <c r="B50" s="23" t="s">
        <v>48</v>
      </c>
      <c r="C50" s="17">
        <v>1354.62</v>
      </c>
      <c r="D50" s="17">
        <v>204.32</v>
      </c>
      <c r="E50" s="17">
        <v>310.65128000000004</v>
      </c>
      <c r="F50" s="15">
        <f t="shared" si="2"/>
        <v>106.33128000000005</v>
      </c>
      <c r="G50" s="15">
        <f t="shared" si="3"/>
        <v>152.04154267815196</v>
      </c>
      <c r="H50" s="6"/>
      <c r="I50" s="6"/>
      <c r="J50" s="6"/>
    </row>
    <row r="51" spans="1:10" ht="15.75" hidden="1" x14ac:dyDescent="0.25">
      <c r="A51" s="14">
        <v>22012500</v>
      </c>
      <c r="B51" s="23" t="s">
        <v>49</v>
      </c>
      <c r="C51" s="17">
        <v>1328.7</v>
      </c>
      <c r="D51" s="17">
        <v>200</v>
      </c>
      <c r="E51" s="17">
        <v>302.49464</v>
      </c>
      <c r="F51" s="15">
        <f t="shared" si="2"/>
        <v>102.49464</v>
      </c>
      <c r="G51" s="15">
        <f t="shared" si="3"/>
        <v>151.24732</v>
      </c>
      <c r="H51" s="6"/>
      <c r="I51" s="6"/>
      <c r="J51" s="6"/>
    </row>
    <row r="52" spans="1:10" ht="31.5" hidden="1" x14ac:dyDescent="0.25">
      <c r="A52" s="14">
        <v>22012600</v>
      </c>
      <c r="B52" s="23" t="s">
        <v>50</v>
      </c>
      <c r="C52" s="17">
        <v>25.92</v>
      </c>
      <c r="D52" s="17">
        <v>4.32</v>
      </c>
      <c r="E52" s="17">
        <v>8.1566399999999994</v>
      </c>
      <c r="F52" s="15">
        <f t="shared" si="2"/>
        <v>3.8366399999999992</v>
      </c>
      <c r="G52" s="15">
        <f t="shared" si="3"/>
        <v>188.81111111111107</v>
      </c>
      <c r="H52" s="6"/>
      <c r="I52" s="6"/>
      <c r="J52" s="6"/>
    </row>
    <row r="53" spans="1:10" ht="15.75" hidden="1" x14ac:dyDescent="0.25">
      <c r="A53" s="14">
        <v>22090000</v>
      </c>
      <c r="B53" s="23" t="s">
        <v>51</v>
      </c>
      <c r="C53" s="17">
        <v>56.7</v>
      </c>
      <c r="D53" s="17">
        <v>8.56</v>
      </c>
      <c r="E53" s="17">
        <v>3.60297</v>
      </c>
      <c r="F53" s="15">
        <f t="shared" si="2"/>
        <v>-4.9570300000000005</v>
      </c>
      <c r="G53" s="15">
        <f t="shared" si="3"/>
        <v>42.090771028037381</v>
      </c>
      <c r="H53" s="6"/>
      <c r="I53" s="6"/>
      <c r="J53" s="6"/>
    </row>
    <row r="54" spans="1:10" ht="47.25" hidden="1" x14ac:dyDescent="0.25">
      <c r="A54" s="14">
        <v>22090100</v>
      </c>
      <c r="B54" s="23" t="s">
        <v>52</v>
      </c>
      <c r="C54" s="17">
        <v>53.3</v>
      </c>
      <c r="D54" s="17">
        <v>8</v>
      </c>
      <c r="E54" s="17">
        <v>2.8579699999999999</v>
      </c>
      <c r="F54" s="15">
        <f t="shared" si="2"/>
        <v>-5.1420300000000001</v>
      </c>
      <c r="G54" s="15">
        <f t="shared" si="3"/>
        <v>35.724624999999996</v>
      </c>
      <c r="H54" s="6"/>
      <c r="I54" s="6"/>
      <c r="J54" s="6"/>
    </row>
    <row r="55" spans="1:10" ht="47.25" hidden="1" x14ac:dyDescent="0.25">
      <c r="A55" s="14">
        <v>22090400</v>
      </c>
      <c r="B55" s="23" t="s">
        <v>53</v>
      </c>
      <c r="C55" s="17">
        <v>3.4</v>
      </c>
      <c r="D55" s="17">
        <v>0.56000000000000005</v>
      </c>
      <c r="E55" s="17">
        <v>0.745</v>
      </c>
      <c r="F55" s="15">
        <f t="shared" si="2"/>
        <v>0.18499999999999994</v>
      </c>
      <c r="G55" s="15">
        <f t="shared" si="3"/>
        <v>133.03571428571428</v>
      </c>
      <c r="H55" s="6"/>
      <c r="I55" s="6"/>
      <c r="J55" s="6"/>
    </row>
    <row r="56" spans="1:10" ht="15.75" hidden="1" x14ac:dyDescent="0.25">
      <c r="A56" s="14">
        <v>24000000</v>
      </c>
      <c r="B56" s="23" t="s">
        <v>54</v>
      </c>
      <c r="C56" s="17">
        <v>30.7</v>
      </c>
      <c r="D56" s="17">
        <v>30.7</v>
      </c>
      <c r="E56" s="17">
        <v>122.50583999999999</v>
      </c>
      <c r="F56" s="15">
        <f t="shared" si="2"/>
        <v>91.805839999999989</v>
      </c>
      <c r="G56" s="15">
        <f t="shared" si="3"/>
        <v>399.04182410423454</v>
      </c>
      <c r="H56" s="6"/>
      <c r="I56" s="6"/>
      <c r="J56" s="6"/>
    </row>
    <row r="57" spans="1:10" ht="15.75" hidden="1" x14ac:dyDescent="0.25">
      <c r="A57" s="14">
        <v>24060000</v>
      </c>
      <c r="B57" s="23" t="s">
        <v>44</v>
      </c>
      <c r="C57" s="17">
        <v>30.7</v>
      </c>
      <c r="D57" s="17">
        <v>30.7</v>
      </c>
      <c r="E57" s="17">
        <v>122.50583999999999</v>
      </c>
      <c r="F57" s="15">
        <f t="shared" si="2"/>
        <v>91.805839999999989</v>
      </c>
      <c r="G57" s="15">
        <f t="shared" si="3"/>
        <v>399.04182410423454</v>
      </c>
      <c r="H57" s="6"/>
      <c r="I57" s="6"/>
      <c r="J57" s="6"/>
    </row>
    <row r="58" spans="1:10" ht="15.75" hidden="1" x14ac:dyDescent="0.25">
      <c r="A58" s="14">
        <v>24060300</v>
      </c>
      <c r="B58" s="23" t="s">
        <v>44</v>
      </c>
      <c r="C58" s="17">
        <v>30.7</v>
      </c>
      <c r="D58" s="17">
        <v>30.7</v>
      </c>
      <c r="E58" s="17">
        <v>122.50583999999999</v>
      </c>
      <c r="F58" s="15">
        <f t="shared" si="2"/>
        <v>91.805839999999989</v>
      </c>
      <c r="G58" s="15">
        <f t="shared" si="3"/>
        <v>399.04182410423454</v>
      </c>
      <c r="H58" s="6"/>
      <c r="I58" s="6"/>
      <c r="J58" s="6"/>
    </row>
    <row r="59" spans="1:10" s="2" customFormat="1" ht="15.75" x14ac:dyDescent="0.25">
      <c r="A59" s="11">
        <v>40000000</v>
      </c>
      <c r="B59" s="22" t="s">
        <v>55</v>
      </c>
      <c r="C59" s="16">
        <v>54811</v>
      </c>
      <c r="D59" s="16">
        <v>7751.3</v>
      </c>
      <c r="E59" s="16">
        <v>7751.3</v>
      </c>
      <c r="F59" s="12">
        <f t="shared" si="2"/>
        <v>0</v>
      </c>
      <c r="G59" s="12">
        <f t="shared" si="3"/>
        <v>100</v>
      </c>
      <c r="H59" s="13"/>
      <c r="I59" s="13"/>
      <c r="J59" s="13"/>
    </row>
    <row r="60" spans="1:10" ht="15.75" hidden="1" x14ac:dyDescent="0.25">
      <c r="A60" s="14">
        <v>41000000</v>
      </c>
      <c r="B60" s="23" t="s">
        <v>56</v>
      </c>
      <c r="C60" s="17">
        <v>54811</v>
      </c>
      <c r="D60" s="17">
        <v>7751.3</v>
      </c>
      <c r="E60" s="17">
        <v>7751.3</v>
      </c>
      <c r="F60" s="15">
        <f t="shared" si="2"/>
        <v>0</v>
      </c>
      <c r="G60" s="15">
        <f t="shared" si="3"/>
        <v>100</v>
      </c>
      <c r="H60" s="6"/>
      <c r="I60" s="6"/>
      <c r="J60" s="6"/>
    </row>
    <row r="61" spans="1:10" ht="15.75" hidden="1" x14ac:dyDescent="0.25">
      <c r="A61" s="14">
        <v>41020000</v>
      </c>
      <c r="B61" s="23" t="s">
        <v>57</v>
      </c>
      <c r="C61" s="17">
        <v>9819.5</v>
      </c>
      <c r="D61" s="17">
        <v>1220.2</v>
      </c>
      <c r="E61" s="17">
        <v>1220.2</v>
      </c>
      <c r="F61" s="15">
        <f t="shared" si="2"/>
        <v>0</v>
      </c>
      <c r="G61" s="15">
        <f t="shared" si="3"/>
        <v>100</v>
      </c>
      <c r="H61" s="6"/>
      <c r="I61" s="6"/>
      <c r="J61" s="6"/>
    </row>
    <row r="62" spans="1:10" ht="15.75" x14ac:dyDescent="0.25">
      <c r="A62" s="14">
        <v>41020100</v>
      </c>
      <c r="B62" s="23" t="s">
        <v>58</v>
      </c>
      <c r="C62" s="17">
        <v>7320.6</v>
      </c>
      <c r="D62" s="17">
        <v>1220.2</v>
      </c>
      <c r="E62" s="17">
        <v>1220.2</v>
      </c>
      <c r="F62" s="15">
        <f t="shared" si="2"/>
        <v>0</v>
      </c>
      <c r="G62" s="15">
        <f t="shared" si="3"/>
        <v>100</v>
      </c>
      <c r="H62" s="6"/>
      <c r="I62" s="6"/>
      <c r="J62" s="6"/>
    </row>
    <row r="63" spans="1:10" ht="94.5" x14ac:dyDescent="0.25">
      <c r="A63" s="14">
        <v>41021400</v>
      </c>
      <c r="B63" s="23" t="s">
        <v>59</v>
      </c>
      <c r="C63" s="17">
        <v>2498.9</v>
      </c>
      <c r="D63" s="17">
        <v>0</v>
      </c>
      <c r="E63" s="17">
        <v>0</v>
      </c>
      <c r="F63" s="15">
        <f t="shared" si="2"/>
        <v>0</v>
      </c>
      <c r="G63" s="15">
        <f t="shared" si="3"/>
        <v>0</v>
      </c>
      <c r="H63" s="6"/>
      <c r="I63" s="6"/>
      <c r="J63" s="6"/>
    </row>
    <row r="64" spans="1:10" ht="15.75" hidden="1" x14ac:dyDescent="0.25">
      <c r="A64" s="14">
        <v>41030000</v>
      </c>
      <c r="B64" s="23" t="s">
        <v>60</v>
      </c>
      <c r="C64" s="17">
        <v>44991.5</v>
      </c>
      <c r="D64" s="17">
        <v>6531.1</v>
      </c>
      <c r="E64" s="17">
        <v>6531.1</v>
      </c>
      <c r="F64" s="15">
        <f t="shared" si="2"/>
        <v>0</v>
      </c>
      <c r="G64" s="15">
        <f t="shared" si="3"/>
        <v>100</v>
      </c>
      <c r="H64" s="6"/>
      <c r="I64" s="6"/>
      <c r="J64" s="6"/>
    </row>
    <row r="65" spans="1:10" ht="31.5" x14ac:dyDescent="0.25">
      <c r="A65" s="14">
        <v>41033900</v>
      </c>
      <c r="B65" s="23" t="s">
        <v>61</v>
      </c>
      <c r="C65" s="17">
        <v>44991.5</v>
      </c>
      <c r="D65" s="17">
        <v>6531.1</v>
      </c>
      <c r="E65" s="17">
        <v>6531.1</v>
      </c>
      <c r="F65" s="15">
        <f t="shared" si="2"/>
        <v>0</v>
      </c>
      <c r="G65" s="15">
        <f t="shared" si="3"/>
        <v>100</v>
      </c>
      <c r="H65" s="6"/>
      <c r="I65" s="6"/>
      <c r="J65" s="6"/>
    </row>
    <row r="66" spans="1:10" ht="15.75" x14ac:dyDescent="0.25">
      <c r="A66" s="19" t="s">
        <v>66</v>
      </c>
      <c r="B66" s="19"/>
      <c r="C66" s="20">
        <v>111833.18700000001</v>
      </c>
      <c r="D66" s="20">
        <v>16268.245000000001</v>
      </c>
      <c r="E66" s="20">
        <v>21774.761269999999</v>
      </c>
      <c r="F66" s="21">
        <f t="shared" si="2"/>
        <v>5506.5162699999983</v>
      </c>
      <c r="G66" s="21">
        <f t="shared" si="3"/>
        <v>133.84825019539599</v>
      </c>
      <c r="H66" s="6"/>
      <c r="I66" s="6"/>
      <c r="J66" s="6"/>
    </row>
    <row r="67" spans="1:10" ht="15.75" x14ac:dyDescent="0.25">
      <c r="A67" s="19" t="s">
        <v>67</v>
      </c>
      <c r="B67" s="19"/>
      <c r="C67" s="20">
        <v>166644.18700000001</v>
      </c>
      <c r="D67" s="20">
        <v>24019.544999999998</v>
      </c>
      <c r="E67" s="20">
        <v>29526.061269999998</v>
      </c>
      <c r="F67" s="21">
        <f t="shared" si="2"/>
        <v>5506.5162700000001</v>
      </c>
      <c r="G67" s="21">
        <f t="shared" si="3"/>
        <v>122.92514812416306</v>
      </c>
      <c r="H67" s="6"/>
      <c r="I67" s="6"/>
      <c r="J67" s="6"/>
    </row>
  </sheetData>
  <mergeCells count="9">
    <mergeCell ref="A2:G2"/>
    <mergeCell ref="A3:G3"/>
    <mergeCell ref="A4:G4"/>
    <mergeCell ref="A5:G5"/>
    <mergeCell ref="A66:B66"/>
    <mergeCell ref="A67:B67"/>
    <mergeCell ref="A7:A8"/>
    <mergeCell ref="B7:B8"/>
    <mergeCell ref="C7:G7"/>
  </mergeCells>
  <pageMargins left="0.59055118110236227" right="0.19685039370078741" top="0.59055118110236227" bottom="0.39370078740157483" header="0" footer="0"/>
  <pageSetup paperSize="9" scale="70" fitToHeight="50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D61B-2914-49E4-BD42-FFF555DF7FE9}">
  <sheetPr>
    <pageSetUpPr fitToPage="1"/>
  </sheetPr>
  <dimension ref="A1:I44"/>
  <sheetViews>
    <sheetView tabSelected="1" workbookViewId="0">
      <selection activeCell="N10" sqref="N10"/>
    </sheetView>
  </sheetViews>
  <sheetFormatPr defaultRowHeight="12.75" x14ac:dyDescent="0.2"/>
  <cols>
    <col min="1" max="1" width="12.7109375" style="25" customWidth="1"/>
    <col min="2" max="2" width="50.42578125" style="26" customWidth="1"/>
    <col min="3" max="8" width="15.7109375" style="24" customWidth="1"/>
    <col min="9" max="248" width="9.140625" style="24"/>
    <col min="249" max="249" width="12.7109375" style="24" customWidth="1"/>
    <col min="250" max="250" width="50.7109375" style="24" customWidth="1"/>
    <col min="251" max="264" width="15.7109375" style="24" customWidth="1"/>
    <col min="265" max="504" width="9.140625" style="24"/>
    <col min="505" max="505" width="12.7109375" style="24" customWidth="1"/>
    <col min="506" max="506" width="50.7109375" style="24" customWidth="1"/>
    <col min="507" max="520" width="15.7109375" style="24" customWidth="1"/>
    <col min="521" max="760" width="9.140625" style="24"/>
    <col min="761" max="761" width="12.7109375" style="24" customWidth="1"/>
    <col min="762" max="762" width="50.7109375" style="24" customWidth="1"/>
    <col min="763" max="776" width="15.7109375" style="24" customWidth="1"/>
    <col min="777" max="1016" width="9.140625" style="24"/>
    <col min="1017" max="1017" width="12.7109375" style="24" customWidth="1"/>
    <col min="1018" max="1018" width="50.7109375" style="24" customWidth="1"/>
    <col min="1019" max="1032" width="15.7109375" style="24" customWidth="1"/>
    <col min="1033" max="1272" width="9.140625" style="24"/>
    <col min="1273" max="1273" width="12.7109375" style="24" customWidth="1"/>
    <col min="1274" max="1274" width="50.7109375" style="24" customWidth="1"/>
    <col min="1275" max="1288" width="15.7109375" style="24" customWidth="1"/>
    <col min="1289" max="1528" width="9.140625" style="24"/>
    <col min="1529" max="1529" width="12.7109375" style="24" customWidth="1"/>
    <col min="1530" max="1530" width="50.7109375" style="24" customWidth="1"/>
    <col min="1531" max="1544" width="15.7109375" style="24" customWidth="1"/>
    <col min="1545" max="1784" width="9.140625" style="24"/>
    <col min="1785" max="1785" width="12.7109375" style="24" customWidth="1"/>
    <col min="1786" max="1786" width="50.7109375" style="24" customWidth="1"/>
    <col min="1787" max="1800" width="15.7109375" style="24" customWidth="1"/>
    <col min="1801" max="2040" width="9.140625" style="24"/>
    <col min="2041" max="2041" width="12.7109375" style="24" customWidth="1"/>
    <col min="2042" max="2042" width="50.7109375" style="24" customWidth="1"/>
    <col min="2043" max="2056" width="15.7109375" style="24" customWidth="1"/>
    <col min="2057" max="2296" width="9.140625" style="24"/>
    <col min="2297" max="2297" width="12.7109375" style="24" customWidth="1"/>
    <col min="2298" max="2298" width="50.7109375" style="24" customWidth="1"/>
    <col min="2299" max="2312" width="15.7109375" style="24" customWidth="1"/>
    <col min="2313" max="2552" width="9.140625" style="24"/>
    <col min="2553" max="2553" width="12.7109375" style="24" customWidth="1"/>
    <col min="2554" max="2554" width="50.7109375" style="24" customWidth="1"/>
    <col min="2555" max="2568" width="15.7109375" style="24" customWidth="1"/>
    <col min="2569" max="2808" width="9.140625" style="24"/>
    <col min="2809" max="2809" width="12.7109375" style="24" customWidth="1"/>
    <col min="2810" max="2810" width="50.7109375" style="24" customWidth="1"/>
    <col min="2811" max="2824" width="15.7109375" style="24" customWidth="1"/>
    <col min="2825" max="3064" width="9.140625" style="24"/>
    <col min="3065" max="3065" width="12.7109375" style="24" customWidth="1"/>
    <col min="3066" max="3066" width="50.7109375" style="24" customWidth="1"/>
    <col min="3067" max="3080" width="15.7109375" style="24" customWidth="1"/>
    <col min="3081" max="3320" width="9.140625" style="24"/>
    <col min="3321" max="3321" width="12.7109375" style="24" customWidth="1"/>
    <col min="3322" max="3322" width="50.7109375" style="24" customWidth="1"/>
    <col min="3323" max="3336" width="15.7109375" style="24" customWidth="1"/>
    <col min="3337" max="3576" width="9.140625" style="24"/>
    <col min="3577" max="3577" width="12.7109375" style="24" customWidth="1"/>
    <col min="3578" max="3578" width="50.7109375" style="24" customWidth="1"/>
    <col min="3579" max="3592" width="15.7109375" style="24" customWidth="1"/>
    <col min="3593" max="3832" width="9.140625" style="24"/>
    <col min="3833" max="3833" width="12.7109375" style="24" customWidth="1"/>
    <col min="3834" max="3834" width="50.7109375" style="24" customWidth="1"/>
    <col min="3835" max="3848" width="15.7109375" style="24" customWidth="1"/>
    <col min="3849" max="4088" width="9.140625" style="24"/>
    <col min="4089" max="4089" width="12.7109375" style="24" customWidth="1"/>
    <col min="4090" max="4090" width="50.7109375" style="24" customWidth="1"/>
    <col min="4091" max="4104" width="15.7109375" style="24" customWidth="1"/>
    <col min="4105" max="4344" width="9.140625" style="24"/>
    <col min="4345" max="4345" width="12.7109375" style="24" customWidth="1"/>
    <col min="4346" max="4346" width="50.7109375" style="24" customWidth="1"/>
    <col min="4347" max="4360" width="15.7109375" style="24" customWidth="1"/>
    <col min="4361" max="4600" width="9.140625" style="24"/>
    <col min="4601" max="4601" width="12.7109375" style="24" customWidth="1"/>
    <col min="4602" max="4602" width="50.7109375" style="24" customWidth="1"/>
    <col min="4603" max="4616" width="15.7109375" style="24" customWidth="1"/>
    <col min="4617" max="4856" width="9.140625" style="24"/>
    <col min="4857" max="4857" width="12.7109375" style="24" customWidth="1"/>
    <col min="4858" max="4858" width="50.7109375" style="24" customWidth="1"/>
    <col min="4859" max="4872" width="15.7109375" style="24" customWidth="1"/>
    <col min="4873" max="5112" width="9.140625" style="24"/>
    <col min="5113" max="5113" width="12.7109375" style="24" customWidth="1"/>
    <col min="5114" max="5114" width="50.7109375" style="24" customWidth="1"/>
    <col min="5115" max="5128" width="15.7109375" style="24" customWidth="1"/>
    <col min="5129" max="5368" width="9.140625" style="24"/>
    <col min="5369" max="5369" width="12.7109375" style="24" customWidth="1"/>
    <col min="5370" max="5370" width="50.7109375" style="24" customWidth="1"/>
    <col min="5371" max="5384" width="15.7109375" style="24" customWidth="1"/>
    <col min="5385" max="5624" width="9.140625" style="24"/>
    <col min="5625" max="5625" width="12.7109375" style="24" customWidth="1"/>
    <col min="5626" max="5626" width="50.7109375" style="24" customWidth="1"/>
    <col min="5627" max="5640" width="15.7109375" style="24" customWidth="1"/>
    <col min="5641" max="5880" width="9.140625" style="24"/>
    <col min="5881" max="5881" width="12.7109375" style="24" customWidth="1"/>
    <col min="5882" max="5882" width="50.7109375" style="24" customWidth="1"/>
    <col min="5883" max="5896" width="15.7109375" style="24" customWidth="1"/>
    <col min="5897" max="6136" width="9.140625" style="24"/>
    <col min="6137" max="6137" width="12.7109375" style="24" customWidth="1"/>
    <col min="6138" max="6138" width="50.7109375" style="24" customWidth="1"/>
    <col min="6139" max="6152" width="15.7109375" style="24" customWidth="1"/>
    <col min="6153" max="6392" width="9.140625" style="24"/>
    <col min="6393" max="6393" width="12.7109375" style="24" customWidth="1"/>
    <col min="6394" max="6394" width="50.7109375" style="24" customWidth="1"/>
    <col min="6395" max="6408" width="15.7109375" style="24" customWidth="1"/>
    <col min="6409" max="6648" width="9.140625" style="24"/>
    <col min="6649" max="6649" width="12.7109375" style="24" customWidth="1"/>
    <col min="6650" max="6650" width="50.7109375" style="24" customWidth="1"/>
    <col min="6651" max="6664" width="15.7109375" style="24" customWidth="1"/>
    <col min="6665" max="6904" width="9.140625" style="24"/>
    <col min="6905" max="6905" width="12.7109375" style="24" customWidth="1"/>
    <col min="6906" max="6906" width="50.7109375" style="24" customWidth="1"/>
    <col min="6907" max="6920" width="15.7109375" style="24" customWidth="1"/>
    <col min="6921" max="7160" width="9.140625" style="24"/>
    <col min="7161" max="7161" width="12.7109375" style="24" customWidth="1"/>
    <col min="7162" max="7162" width="50.7109375" style="24" customWidth="1"/>
    <col min="7163" max="7176" width="15.7109375" style="24" customWidth="1"/>
    <col min="7177" max="7416" width="9.140625" style="24"/>
    <col min="7417" max="7417" width="12.7109375" style="24" customWidth="1"/>
    <col min="7418" max="7418" width="50.7109375" style="24" customWidth="1"/>
    <col min="7419" max="7432" width="15.7109375" style="24" customWidth="1"/>
    <col min="7433" max="7672" width="9.140625" style="24"/>
    <col min="7673" max="7673" width="12.7109375" style="24" customWidth="1"/>
    <col min="7674" max="7674" width="50.7109375" style="24" customWidth="1"/>
    <col min="7675" max="7688" width="15.7109375" style="24" customWidth="1"/>
    <col min="7689" max="7928" width="9.140625" style="24"/>
    <col min="7929" max="7929" width="12.7109375" style="24" customWidth="1"/>
    <col min="7930" max="7930" width="50.7109375" style="24" customWidth="1"/>
    <col min="7931" max="7944" width="15.7109375" style="24" customWidth="1"/>
    <col min="7945" max="8184" width="9.140625" style="24"/>
    <col min="8185" max="8185" width="12.7109375" style="24" customWidth="1"/>
    <col min="8186" max="8186" width="50.7109375" style="24" customWidth="1"/>
    <col min="8187" max="8200" width="15.7109375" style="24" customWidth="1"/>
    <col min="8201" max="8440" width="9.140625" style="24"/>
    <col min="8441" max="8441" width="12.7109375" style="24" customWidth="1"/>
    <col min="8442" max="8442" width="50.7109375" style="24" customWidth="1"/>
    <col min="8443" max="8456" width="15.7109375" style="24" customWidth="1"/>
    <col min="8457" max="8696" width="9.140625" style="24"/>
    <col min="8697" max="8697" width="12.7109375" style="24" customWidth="1"/>
    <col min="8698" max="8698" width="50.7109375" style="24" customWidth="1"/>
    <col min="8699" max="8712" width="15.7109375" style="24" customWidth="1"/>
    <col min="8713" max="8952" width="9.140625" style="24"/>
    <col min="8953" max="8953" width="12.7109375" style="24" customWidth="1"/>
    <col min="8954" max="8954" width="50.7109375" style="24" customWidth="1"/>
    <col min="8955" max="8968" width="15.7109375" style="24" customWidth="1"/>
    <col min="8969" max="9208" width="9.140625" style="24"/>
    <col min="9209" max="9209" width="12.7109375" style="24" customWidth="1"/>
    <col min="9210" max="9210" width="50.7109375" style="24" customWidth="1"/>
    <col min="9211" max="9224" width="15.7109375" style="24" customWidth="1"/>
    <col min="9225" max="9464" width="9.140625" style="24"/>
    <col min="9465" max="9465" width="12.7109375" style="24" customWidth="1"/>
    <col min="9466" max="9466" width="50.7109375" style="24" customWidth="1"/>
    <col min="9467" max="9480" width="15.7109375" style="24" customWidth="1"/>
    <col min="9481" max="9720" width="9.140625" style="24"/>
    <col min="9721" max="9721" width="12.7109375" style="24" customWidth="1"/>
    <col min="9722" max="9722" width="50.7109375" style="24" customWidth="1"/>
    <col min="9723" max="9736" width="15.7109375" style="24" customWidth="1"/>
    <col min="9737" max="9976" width="9.140625" style="24"/>
    <col min="9977" max="9977" width="12.7109375" style="24" customWidth="1"/>
    <col min="9978" max="9978" width="50.7109375" style="24" customWidth="1"/>
    <col min="9979" max="9992" width="15.7109375" style="24" customWidth="1"/>
    <col min="9993" max="10232" width="9.140625" style="24"/>
    <col min="10233" max="10233" width="12.7109375" style="24" customWidth="1"/>
    <col min="10234" max="10234" width="50.7109375" style="24" customWidth="1"/>
    <col min="10235" max="10248" width="15.7109375" style="24" customWidth="1"/>
    <col min="10249" max="10488" width="9.140625" style="24"/>
    <col min="10489" max="10489" width="12.7109375" style="24" customWidth="1"/>
    <col min="10490" max="10490" width="50.7109375" style="24" customWidth="1"/>
    <col min="10491" max="10504" width="15.7109375" style="24" customWidth="1"/>
    <col min="10505" max="10744" width="9.140625" style="24"/>
    <col min="10745" max="10745" width="12.7109375" style="24" customWidth="1"/>
    <col min="10746" max="10746" width="50.7109375" style="24" customWidth="1"/>
    <col min="10747" max="10760" width="15.7109375" style="24" customWidth="1"/>
    <col min="10761" max="11000" width="9.140625" style="24"/>
    <col min="11001" max="11001" width="12.7109375" style="24" customWidth="1"/>
    <col min="11002" max="11002" width="50.7109375" style="24" customWidth="1"/>
    <col min="11003" max="11016" width="15.7109375" style="24" customWidth="1"/>
    <col min="11017" max="11256" width="9.140625" style="24"/>
    <col min="11257" max="11257" width="12.7109375" style="24" customWidth="1"/>
    <col min="11258" max="11258" width="50.7109375" style="24" customWidth="1"/>
    <col min="11259" max="11272" width="15.7109375" style="24" customWidth="1"/>
    <col min="11273" max="11512" width="9.140625" style="24"/>
    <col min="11513" max="11513" width="12.7109375" style="24" customWidth="1"/>
    <col min="11514" max="11514" width="50.7109375" style="24" customWidth="1"/>
    <col min="11515" max="11528" width="15.7109375" style="24" customWidth="1"/>
    <col min="11529" max="11768" width="9.140625" style="24"/>
    <col min="11769" max="11769" width="12.7109375" style="24" customWidth="1"/>
    <col min="11770" max="11770" width="50.7109375" style="24" customWidth="1"/>
    <col min="11771" max="11784" width="15.7109375" style="24" customWidth="1"/>
    <col min="11785" max="12024" width="9.140625" style="24"/>
    <col min="12025" max="12025" width="12.7109375" style="24" customWidth="1"/>
    <col min="12026" max="12026" width="50.7109375" style="24" customWidth="1"/>
    <col min="12027" max="12040" width="15.7109375" style="24" customWidth="1"/>
    <col min="12041" max="12280" width="9.140625" style="24"/>
    <col min="12281" max="12281" width="12.7109375" style="24" customWidth="1"/>
    <col min="12282" max="12282" width="50.7109375" style="24" customWidth="1"/>
    <col min="12283" max="12296" width="15.7109375" style="24" customWidth="1"/>
    <col min="12297" max="12536" width="9.140625" style="24"/>
    <col min="12537" max="12537" width="12.7109375" style="24" customWidth="1"/>
    <col min="12538" max="12538" width="50.7109375" style="24" customWidth="1"/>
    <col min="12539" max="12552" width="15.7109375" style="24" customWidth="1"/>
    <col min="12553" max="12792" width="9.140625" style="24"/>
    <col min="12793" max="12793" width="12.7109375" style="24" customWidth="1"/>
    <col min="12794" max="12794" width="50.7109375" style="24" customWidth="1"/>
    <col min="12795" max="12808" width="15.7109375" style="24" customWidth="1"/>
    <col min="12809" max="13048" width="9.140625" style="24"/>
    <col min="13049" max="13049" width="12.7109375" style="24" customWidth="1"/>
    <col min="13050" max="13050" width="50.7109375" style="24" customWidth="1"/>
    <col min="13051" max="13064" width="15.7109375" style="24" customWidth="1"/>
    <col min="13065" max="13304" width="9.140625" style="24"/>
    <col min="13305" max="13305" width="12.7109375" style="24" customWidth="1"/>
    <col min="13306" max="13306" width="50.7109375" style="24" customWidth="1"/>
    <col min="13307" max="13320" width="15.7109375" style="24" customWidth="1"/>
    <col min="13321" max="13560" width="9.140625" style="24"/>
    <col min="13561" max="13561" width="12.7109375" style="24" customWidth="1"/>
    <col min="13562" max="13562" width="50.7109375" style="24" customWidth="1"/>
    <col min="13563" max="13576" width="15.7109375" style="24" customWidth="1"/>
    <col min="13577" max="13816" width="9.140625" style="24"/>
    <col min="13817" max="13817" width="12.7109375" style="24" customWidth="1"/>
    <col min="13818" max="13818" width="50.7109375" style="24" customWidth="1"/>
    <col min="13819" max="13832" width="15.7109375" style="24" customWidth="1"/>
    <col min="13833" max="14072" width="9.140625" style="24"/>
    <col min="14073" max="14073" width="12.7109375" style="24" customWidth="1"/>
    <col min="14074" max="14074" width="50.7109375" style="24" customWidth="1"/>
    <col min="14075" max="14088" width="15.7109375" style="24" customWidth="1"/>
    <col min="14089" max="14328" width="9.140625" style="24"/>
    <col min="14329" max="14329" width="12.7109375" style="24" customWidth="1"/>
    <col min="14330" max="14330" width="50.7109375" style="24" customWidth="1"/>
    <col min="14331" max="14344" width="15.7109375" style="24" customWidth="1"/>
    <col min="14345" max="14584" width="9.140625" style="24"/>
    <col min="14585" max="14585" width="12.7109375" style="24" customWidth="1"/>
    <col min="14586" max="14586" width="50.7109375" style="24" customWidth="1"/>
    <col min="14587" max="14600" width="15.7109375" style="24" customWidth="1"/>
    <col min="14601" max="14840" width="9.140625" style="24"/>
    <col min="14841" max="14841" width="12.7109375" style="24" customWidth="1"/>
    <col min="14842" max="14842" width="50.7109375" style="24" customWidth="1"/>
    <col min="14843" max="14856" width="15.7109375" style="24" customWidth="1"/>
    <col min="14857" max="15096" width="9.140625" style="24"/>
    <col min="15097" max="15097" width="12.7109375" style="24" customWidth="1"/>
    <col min="15098" max="15098" width="50.7109375" style="24" customWidth="1"/>
    <col min="15099" max="15112" width="15.7109375" style="24" customWidth="1"/>
    <col min="15113" max="15352" width="9.140625" style="24"/>
    <col min="15353" max="15353" width="12.7109375" style="24" customWidth="1"/>
    <col min="15354" max="15354" width="50.7109375" style="24" customWidth="1"/>
    <col min="15355" max="15368" width="15.7109375" style="24" customWidth="1"/>
    <col min="15369" max="15608" width="9.140625" style="24"/>
    <col min="15609" max="15609" width="12.7109375" style="24" customWidth="1"/>
    <col min="15610" max="15610" width="50.7109375" style="24" customWidth="1"/>
    <col min="15611" max="15624" width="15.7109375" style="24" customWidth="1"/>
    <col min="15625" max="15864" width="9.140625" style="24"/>
    <col min="15865" max="15865" width="12.7109375" style="24" customWidth="1"/>
    <col min="15866" max="15866" width="50.7109375" style="24" customWidth="1"/>
    <col min="15867" max="15880" width="15.7109375" style="24" customWidth="1"/>
    <col min="15881" max="16120" width="9.140625" style="24"/>
    <col min="16121" max="16121" width="12.7109375" style="24" customWidth="1"/>
    <col min="16122" max="16122" width="50.7109375" style="24" customWidth="1"/>
    <col min="16123" max="16136" width="15.7109375" style="24" customWidth="1"/>
    <col min="16137" max="16384" width="9.140625" style="24"/>
  </cols>
  <sheetData>
    <row r="1" spans="1:9" ht="18.75" x14ac:dyDescent="0.3">
      <c r="A1" s="42"/>
      <c r="B1" s="42"/>
      <c r="C1" s="42"/>
      <c r="D1" s="42"/>
      <c r="E1" s="42"/>
      <c r="F1" s="42"/>
      <c r="G1" s="42"/>
      <c r="H1" s="42"/>
    </row>
    <row r="2" spans="1:9" ht="15.75" x14ac:dyDescent="0.25">
      <c r="A2" s="43" t="s">
        <v>62</v>
      </c>
      <c r="B2" s="43"/>
      <c r="C2" s="43"/>
      <c r="D2" s="43"/>
      <c r="E2" s="43"/>
      <c r="F2" s="43"/>
      <c r="G2" s="43"/>
      <c r="H2" s="43"/>
    </row>
    <row r="3" spans="1:9" ht="15.75" x14ac:dyDescent="0.25">
      <c r="A3" s="43" t="s">
        <v>127</v>
      </c>
      <c r="B3" s="43"/>
      <c r="C3" s="43"/>
      <c r="D3" s="43"/>
      <c r="E3" s="43"/>
      <c r="F3" s="43"/>
      <c r="G3" s="43"/>
      <c r="H3" s="43"/>
    </row>
    <row r="4" spans="1:9" ht="15.75" x14ac:dyDescent="0.25">
      <c r="A4" s="43" t="s">
        <v>64</v>
      </c>
      <c r="B4" s="43"/>
      <c r="C4" s="43"/>
      <c r="D4" s="43"/>
      <c r="E4" s="43"/>
      <c r="F4" s="43"/>
      <c r="G4" s="43"/>
      <c r="H4" s="43"/>
    </row>
    <row r="5" spans="1:9" ht="15.75" x14ac:dyDescent="0.25">
      <c r="A5" s="43" t="s">
        <v>65</v>
      </c>
      <c r="B5" s="43"/>
      <c r="C5" s="43"/>
      <c r="D5" s="43"/>
      <c r="E5" s="43"/>
      <c r="F5" s="43"/>
      <c r="G5" s="43"/>
      <c r="H5" s="43"/>
    </row>
    <row r="6" spans="1:9" x14ac:dyDescent="0.2">
      <c r="H6" s="27" t="s">
        <v>126</v>
      </c>
    </row>
    <row r="7" spans="1:9" s="28" customFormat="1" ht="78.75" x14ac:dyDescent="0.2">
      <c r="A7" s="34" t="s">
        <v>68</v>
      </c>
      <c r="B7" s="34" t="s">
        <v>69</v>
      </c>
      <c r="C7" s="34" t="s">
        <v>70</v>
      </c>
      <c r="D7" s="34" t="s">
        <v>71</v>
      </c>
      <c r="E7" s="34" t="s">
        <v>72</v>
      </c>
      <c r="F7" s="34" t="s">
        <v>73</v>
      </c>
      <c r="G7" s="34" t="s">
        <v>74</v>
      </c>
      <c r="H7" s="34" t="s">
        <v>125</v>
      </c>
    </row>
    <row r="8" spans="1:9" ht="15.75" x14ac:dyDescent="0.2">
      <c r="A8" s="34">
        <v>1</v>
      </c>
      <c r="B8" s="34">
        <v>2</v>
      </c>
      <c r="C8" s="34">
        <v>3</v>
      </c>
      <c r="D8" s="34">
        <v>4</v>
      </c>
      <c r="E8" s="34">
        <v>5</v>
      </c>
      <c r="F8" s="34">
        <v>6</v>
      </c>
      <c r="G8" s="34">
        <v>7</v>
      </c>
      <c r="H8" s="34">
        <v>8</v>
      </c>
    </row>
    <row r="9" spans="1:9" ht="78.75" x14ac:dyDescent="0.2">
      <c r="A9" s="35" t="s">
        <v>75</v>
      </c>
      <c r="B9" s="36" t="s">
        <v>76</v>
      </c>
      <c r="C9" s="37">
        <v>38105.357000000004</v>
      </c>
      <c r="D9" s="37">
        <v>6437.0320000000002</v>
      </c>
      <c r="E9" s="37">
        <v>3299.9340699999998</v>
      </c>
      <c r="F9" s="38">
        <f>C9-E9</f>
        <v>34805.422930000001</v>
      </c>
      <c r="G9" s="38">
        <f>D9-E9</f>
        <v>3137.0979300000004</v>
      </c>
      <c r="H9" s="38">
        <f>IF(D9=0,0,(E9/D9)*100)</f>
        <v>51.264838670989974</v>
      </c>
      <c r="I9" s="29"/>
    </row>
    <row r="10" spans="1:9" ht="47.25" x14ac:dyDescent="0.2">
      <c r="A10" s="35" t="s">
        <v>77</v>
      </c>
      <c r="B10" s="36" t="s">
        <v>78</v>
      </c>
      <c r="C10" s="37">
        <v>21005.581000000002</v>
      </c>
      <c r="D10" s="37">
        <v>5039.9390000000003</v>
      </c>
      <c r="E10" s="37">
        <v>3309.3637399999998</v>
      </c>
      <c r="F10" s="38">
        <f>C10-E10</f>
        <v>17696.217260000001</v>
      </c>
      <c r="G10" s="38">
        <f>D10-E10</f>
        <v>1730.5752600000005</v>
      </c>
      <c r="H10" s="38">
        <f>IF(D10=0,0,(E10/D10)*100)</f>
        <v>65.662773696268943</v>
      </c>
      <c r="I10" s="29"/>
    </row>
    <row r="11" spans="1:9" ht="47.25" x14ac:dyDescent="0.2">
      <c r="A11" s="35" t="s">
        <v>79</v>
      </c>
      <c r="B11" s="36" t="s">
        <v>80</v>
      </c>
      <c r="C11" s="37">
        <v>44991.5</v>
      </c>
      <c r="D11" s="37">
        <v>6531.1</v>
      </c>
      <c r="E11" s="37">
        <v>6171.3933600000009</v>
      </c>
      <c r="F11" s="38">
        <f>C11-E11</f>
        <v>38820.106639999998</v>
      </c>
      <c r="G11" s="38">
        <f>D11-E11</f>
        <v>359.70663999999942</v>
      </c>
      <c r="H11" s="38">
        <f>IF(D11=0,0,(E11/D11)*100)</f>
        <v>94.492403423619308</v>
      </c>
      <c r="I11" s="29"/>
    </row>
    <row r="12" spans="1:9" ht="78.75" x14ac:dyDescent="0.2">
      <c r="A12" s="35" t="s">
        <v>81</v>
      </c>
      <c r="B12" s="36" t="s">
        <v>82</v>
      </c>
      <c r="C12" s="37">
        <v>89.62</v>
      </c>
      <c r="D12" s="37">
        <v>89.62</v>
      </c>
      <c r="E12" s="37">
        <v>58.68544</v>
      </c>
      <c r="F12" s="38">
        <f>C12-E12</f>
        <v>30.934560000000005</v>
      </c>
      <c r="G12" s="38">
        <f>D12-E12</f>
        <v>30.934560000000005</v>
      </c>
      <c r="H12" s="38">
        <f>IF(D12=0,0,(E12/D12)*100)</f>
        <v>65.482526221825481</v>
      </c>
      <c r="I12" s="29"/>
    </row>
    <row r="13" spans="1:9" ht="94.5" x14ac:dyDescent="0.2">
      <c r="A13" s="35" t="s">
        <v>83</v>
      </c>
      <c r="B13" s="36" t="s">
        <v>84</v>
      </c>
      <c r="C13" s="37">
        <v>38.652999999999999</v>
      </c>
      <c r="D13" s="37">
        <v>38.652999999999999</v>
      </c>
      <c r="E13" s="37">
        <v>0</v>
      </c>
      <c r="F13" s="38">
        <f>C13-E13</f>
        <v>38.652999999999999</v>
      </c>
      <c r="G13" s="38">
        <f>D13-E13</f>
        <v>38.652999999999999</v>
      </c>
      <c r="H13" s="38">
        <f>IF(D13=0,0,(E13/D13)*100)</f>
        <v>0</v>
      </c>
      <c r="I13" s="29"/>
    </row>
    <row r="14" spans="1:9" ht="31.5" x14ac:dyDescent="0.2">
      <c r="A14" s="35" t="s">
        <v>85</v>
      </c>
      <c r="B14" s="36" t="s">
        <v>86</v>
      </c>
      <c r="C14" s="37">
        <v>1500</v>
      </c>
      <c r="D14" s="37">
        <v>1500</v>
      </c>
      <c r="E14" s="37">
        <v>460.92133000000001</v>
      </c>
      <c r="F14" s="38">
        <f>C14-E14</f>
        <v>1039.0786699999999</v>
      </c>
      <c r="G14" s="38">
        <f>D14-E14</f>
        <v>1039.0786699999999</v>
      </c>
      <c r="H14" s="38">
        <f>IF(D14=0,0,(E14/D14)*100)</f>
        <v>30.728088666666668</v>
      </c>
      <c r="I14" s="29"/>
    </row>
    <row r="15" spans="1:9" ht="31.5" x14ac:dyDescent="0.2">
      <c r="A15" s="35" t="s">
        <v>87</v>
      </c>
      <c r="B15" s="36" t="s">
        <v>88</v>
      </c>
      <c r="C15" s="37">
        <v>60</v>
      </c>
      <c r="D15" s="37">
        <v>0</v>
      </c>
      <c r="E15" s="37">
        <v>0</v>
      </c>
      <c r="F15" s="38">
        <f>C15-E15</f>
        <v>60</v>
      </c>
      <c r="G15" s="38">
        <f>D15-E15</f>
        <v>0</v>
      </c>
      <c r="H15" s="38">
        <f>IF(D15=0,0,(E15/D15)*100)</f>
        <v>0</v>
      </c>
      <c r="I15" s="29"/>
    </row>
    <row r="16" spans="1:9" ht="31.5" x14ac:dyDescent="0.2">
      <c r="A16" s="35" t="s">
        <v>89</v>
      </c>
      <c r="B16" s="36" t="s">
        <v>90</v>
      </c>
      <c r="C16" s="37">
        <v>1.4339999999999999</v>
      </c>
      <c r="D16" s="37">
        <v>1.4339999999999999</v>
      </c>
      <c r="E16" s="37">
        <v>0</v>
      </c>
      <c r="F16" s="38">
        <f>C16-E16</f>
        <v>1.4339999999999999</v>
      </c>
      <c r="G16" s="38">
        <f>D16-E16</f>
        <v>1.4339999999999999</v>
      </c>
      <c r="H16" s="38">
        <f>IF(D16=0,0,(E16/D16)*100)</f>
        <v>0</v>
      </c>
      <c r="I16" s="29"/>
    </row>
    <row r="17" spans="1:9" ht="78.75" x14ac:dyDescent="0.2">
      <c r="A17" s="35" t="s">
        <v>91</v>
      </c>
      <c r="B17" s="36" t="s">
        <v>92</v>
      </c>
      <c r="C17" s="37">
        <v>320</v>
      </c>
      <c r="D17" s="37">
        <v>0</v>
      </c>
      <c r="E17" s="37">
        <v>0</v>
      </c>
      <c r="F17" s="38">
        <f>C17-E17</f>
        <v>320</v>
      </c>
      <c r="G17" s="38">
        <f>D17-E17</f>
        <v>0</v>
      </c>
      <c r="H17" s="38">
        <f>IF(D17=0,0,(E17/D17)*100)</f>
        <v>0</v>
      </c>
      <c r="I17" s="29"/>
    </row>
    <row r="18" spans="1:9" ht="94.5" x14ac:dyDescent="0.2">
      <c r="A18" s="35" t="s">
        <v>93</v>
      </c>
      <c r="B18" s="36" t="s">
        <v>94</v>
      </c>
      <c r="C18" s="37">
        <v>741.29200000000003</v>
      </c>
      <c r="D18" s="37">
        <v>124</v>
      </c>
      <c r="E18" s="37">
        <v>54.865449999999996</v>
      </c>
      <c r="F18" s="38">
        <f>C18-E18</f>
        <v>686.42655000000002</v>
      </c>
      <c r="G18" s="38">
        <f>D18-E18</f>
        <v>69.134550000000004</v>
      </c>
      <c r="H18" s="38">
        <f>IF(D18=0,0,(E18/D18)*100)</f>
        <v>44.246330645161287</v>
      </c>
      <c r="I18" s="29"/>
    </row>
    <row r="19" spans="1:9" ht="31.5" x14ac:dyDescent="0.2">
      <c r="A19" s="35" t="s">
        <v>95</v>
      </c>
      <c r="B19" s="36" t="s">
        <v>96</v>
      </c>
      <c r="C19" s="37">
        <v>9932.9549999999999</v>
      </c>
      <c r="D19" s="37">
        <v>1866.8700000000001</v>
      </c>
      <c r="E19" s="37">
        <v>846.94926000000009</v>
      </c>
      <c r="F19" s="38">
        <f>C19-E19</f>
        <v>9086.0057400000005</v>
      </c>
      <c r="G19" s="38">
        <f>D19-E19</f>
        <v>1019.92074</v>
      </c>
      <c r="H19" s="38">
        <f>IF(D19=0,0,(E19/D19)*100)</f>
        <v>45.367339986180077</v>
      </c>
      <c r="I19" s="29"/>
    </row>
    <row r="20" spans="1:9" ht="31.5" x14ac:dyDescent="0.2">
      <c r="A20" s="35" t="s">
        <v>97</v>
      </c>
      <c r="B20" s="36" t="s">
        <v>98</v>
      </c>
      <c r="C20" s="37">
        <v>1105.078</v>
      </c>
      <c r="D20" s="37">
        <v>184.18</v>
      </c>
      <c r="E20" s="37">
        <v>57.28</v>
      </c>
      <c r="F20" s="38">
        <f>C20-E20</f>
        <v>1047.798</v>
      </c>
      <c r="G20" s="38">
        <f>D20-E20</f>
        <v>126.9</v>
      </c>
      <c r="H20" s="38">
        <f>IF(D20=0,0,(E20/D20)*100)</f>
        <v>31.100010858942341</v>
      </c>
      <c r="I20" s="29"/>
    </row>
    <row r="21" spans="1:9" ht="31.5" x14ac:dyDescent="0.2">
      <c r="A21" s="35" t="s">
        <v>99</v>
      </c>
      <c r="B21" s="36" t="s">
        <v>100</v>
      </c>
      <c r="C21" s="37">
        <v>11646.103999999999</v>
      </c>
      <c r="D21" s="37">
        <v>2920.8290000000002</v>
      </c>
      <c r="E21" s="37">
        <v>1007.3506800000001</v>
      </c>
      <c r="F21" s="38">
        <f>C21-E21</f>
        <v>10638.75332</v>
      </c>
      <c r="G21" s="38">
        <f>D21-E21</f>
        <v>1913.4783200000002</v>
      </c>
      <c r="H21" s="38">
        <f>IF(D21=0,0,(E21/D21)*100)</f>
        <v>34.4885195264769</v>
      </c>
      <c r="I21" s="29"/>
    </row>
    <row r="22" spans="1:9" ht="63" x14ac:dyDescent="0.2">
      <c r="A22" s="35" t="s">
        <v>101</v>
      </c>
      <c r="B22" s="36" t="s">
        <v>102</v>
      </c>
      <c r="C22" s="37">
        <v>2991.7350000000001</v>
      </c>
      <c r="D22" s="37">
        <v>2991.7350000000001</v>
      </c>
      <c r="E22" s="37">
        <v>0</v>
      </c>
      <c r="F22" s="38">
        <f>C22-E22</f>
        <v>2991.7350000000001</v>
      </c>
      <c r="G22" s="38">
        <f>D22-E22</f>
        <v>2991.7350000000001</v>
      </c>
      <c r="H22" s="38">
        <f>IF(D22=0,0,(E22/D22)*100)</f>
        <v>0</v>
      </c>
      <c r="I22" s="29"/>
    </row>
    <row r="23" spans="1:9" ht="15.75" x14ac:dyDescent="0.2">
      <c r="A23" s="35" t="s">
        <v>103</v>
      </c>
      <c r="B23" s="36" t="s">
        <v>104</v>
      </c>
      <c r="C23" s="37">
        <v>20519.873</v>
      </c>
      <c r="D23" s="37">
        <v>5842.4539999999997</v>
      </c>
      <c r="E23" s="37">
        <v>2699.5081099999998</v>
      </c>
      <c r="F23" s="38">
        <f>C23-E23</f>
        <v>17820.364890000001</v>
      </c>
      <c r="G23" s="38">
        <f>D23-E23</f>
        <v>3142.94589</v>
      </c>
      <c r="H23" s="38">
        <f>IF(D23=0,0,(E23/D23)*100)</f>
        <v>46.205038328072412</v>
      </c>
      <c r="I23" s="29"/>
    </row>
    <row r="24" spans="1:9" ht="31.5" x14ac:dyDescent="0.2">
      <c r="A24" s="35" t="s">
        <v>105</v>
      </c>
      <c r="B24" s="36" t="s">
        <v>106</v>
      </c>
      <c r="C24" s="37">
        <v>77.78</v>
      </c>
      <c r="D24" s="37">
        <v>0</v>
      </c>
      <c r="E24" s="37">
        <v>0</v>
      </c>
      <c r="F24" s="38">
        <f>C24-E24</f>
        <v>77.78</v>
      </c>
      <c r="G24" s="38">
        <f>D24-E24</f>
        <v>0</v>
      </c>
      <c r="H24" s="38">
        <f>IF(D24=0,0,(E24/D24)*100)</f>
        <v>0</v>
      </c>
      <c r="I24" s="29"/>
    </row>
    <row r="25" spans="1:9" ht="15.75" x14ac:dyDescent="0.2">
      <c r="A25" s="35" t="s">
        <v>107</v>
      </c>
      <c r="B25" s="36" t="s">
        <v>108</v>
      </c>
      <c r="C25" s="37">
        <v>4327.99</v>
      </c>
      <c r="D25" s="37">
        <v>654.64599999999996</v>
      </c>
      <c r="E25" s="37">
        <v>355.07941</v>
      </c>
      <c r="F25" s="38">
        <f>C25-E25</f>
        <v>3972.91059</v>
      </c>
      <c r="G25" s="38">
        <f>D25-E25</f>
        <v>299.56658999999996</v>
      </c>
      <c r="H25" s="38">
        <f>IF(D25=0,0,(E25/D25)*100)</f>
        <v>54.239911341396727</v>
      </c>
      <c r="I25" s="29"/>
    </row>
    <row r="26" spans="1:9" ht="31.5" x14ac:dyDescent="0.2">
      <c r="A26" s="35" t="s">
        <v>109</v>
      </c>
      <c r="B26" s="36" t="s">
        <v>110</v>
      </c>
      <c r="C26" s="37">
        <v>300</v>
      </c>
      <c r="D26" s="37">
        <v>300</v>
      </c>
      <c r="E26" s="37">
        <v>0</v>
      </c>
      <c r="F26" s="38">
        <f>C26-E26</f>
        <v>300</v>
      </c>
      <c r="G26" s="38">
        <f>D26-E26</f>
        <v>300</v>
      </c>
      <c r="H26" s="38">
        <f>IF(D26=0,0,(E26/D26)*100)</f>
        <v>0</v>
      </c>
      <c r="I26" s="29"/>
    </row>
    <row r="27" spans="1:9" ht="31.5" x14ac:dyDescent="0.2">
      <c r="A27" s="35" t="s">
        <v>111</v>
      </c>
      <c r="B27" s="36" t="s">
        <v>112</v>
      </c>
      <c r="C27" s="37">
        <v>7697.6050000000005</v>
      </c>
      <c r="D27" s="37">
        <v>1076.729</v>
      </c>
      <c r="E27" s="37">
        <v>736.03806999999995</v>
      </c>
      <c r="F27" s="38">
        <f>C27-E27</f>
        <v>6961.5669300000009</v>
      </c>
      <c r="G27" s="38">
        <f>D27-E27</f>
        <v>340.69093000000009</v>
      </c>
      <c r="H27" s="38">
        <f>IF(D27=0,0,(E27/D27)*100)</f>
        <v>68.358711430638536</v>
      </c>
      <c r="I27" s="29"/>
    </row>
    <row r="28" spans="1:9" ht="15.75" x14ac:dyDescent="0.2">
      <c r="A28" s="35" t="s">
        <v>113</v>
      </c>
      <c r="B28" s="36" t="s">
        <v>114</v>
      </c>
      <c r="C28" s="37">
        <v>100</v>
      </c>
      <c r="D28" s="37">
        <v>100</v>
      </c>
      <c r="E28" s="37">
        <v>0</v>
      </c>
      <c r="F28" s="38">
        <f>C28-E28</f>
        <v>100</v>
      </c>
      <c r="G28" s="38">
        <f>D28-E28</f>
        <v>100</v>
      </c>
      <c r="H28" s="38">
        <f>IF(D28=0,0,(E28/D28)*100)</f>
        <v>0</v>
      </c>
      <c r="I28" s="29"/>
    </row>
    <row r="29" spans="1:9" ht="15.75" x14ac:dyDescent="0.2">
      <c r="A29" s="35" t="s">
        <v>115</v>
      </c>
      <c r="B29" s="36" t="s">
        <v>116</v>
      </c>
      <c r="C29" s="37">
        <v>271.46600000000001</v>
      </c>
      <c r="D29" s="37">
        <v>62.166000000000004</v>
      </c>
      <c r="E29" s="37">
        <v>34.023600000000002</v>
      </c>
      <c r="F29" s="38">
        <f>C29-E29</f>
        <v>237.44240000000002</v>
      </c>
      <c r="G29" s="38">
        <f>D29-E29</f>
        <v>28.142400000000002</v>
      </c>
      <c r="H29" s="38">
        <f>IF(D29=0,0,(E29/D29)*100)</f>
        <v>54.730238393977416</v>
      </c>
      <c r="I29" s="29"/>
    </row>
    <row r="30" spans="1:9" ht="47.25" x14ac:dyDescent="0.2">
      <c r="A30" s="35" t="s">
        <v>117</v>
      </c>
      <c r="B30" s="36" t="s">
        <v>118</v>
      </c>
      <c r="C30" s="37">
        <v>1172.2570000000001</v>
      </c>
      <c r="D30" s="37">
        <v>188.61799999999999</v>
      </c>
      <c r="E30" s="37">
        <v>130.04150999999999</v>
      </c>
      <c r="F30" s="38">
        <f>C30-E30</f>
        <v>1042.21549</v>
      </c>
      <c r="G30" s="38">
        <f>D30-E30</f>
        <v>58.576490000000007</v>
      </c>
      <c r="H30" s="38">
        <f>IF(D30=0,0,(E30/D30)*100)</f>
        <v>68.944379645632964</v>
      </c>
      <c r="I30" s="29"/>
    </row>
    <row r="31" spans="1:9" ht="47.25" x14ac:dyDescent="0.2">
      <c r="A31" s="35" t="s">
        <v>119</v>
      </c>
      <c r="B31" s="36" t="s">
        <v>118</v>
      </c>
      <c r="C31" s="37">
        <v>4988.8779999999997</v>
      </c>
      <c r="D31" s="37">
        <v>727.01600000000008</v>
      </c>
      <c r="E31" s="37">
        <v>506.32777000000004</v>
      </c>
      <c r="F31" s="38">
        <f>C31-E31</f>
        <v>4482.5502299999998</v>
      </c>
      <c r="G31" s="38">
        <f>D31-E31</f>
        <v>220.68823000000003</v>
      </c>
      <c r="H31" s="38">
        <f>IF(D31=0,0,(E31/D31)*100)</f>
        <v>69.644652937486924</v>
      </c>
      <c r="I31" s="29"/>
    </row>
    <row r="32" spans="1:9" ht="47.25" x14ac:dyDescent="0.2">
      <c r="A32" s="35" t="s">
        <v>120</v>
      </c>
      <c r="B32" s="36" t="s">
        <v>118</v>
      </c>
      <c r="C32" s="37">
        <v>1701.0820000000001</v>
      </c>
      <c r="D32" s="37">
        <v>219.66</v>
      </c>
      <c r="E32" s="37">
        <v>215.78446</v>
      </c>
      <c r="F32" s="38">
        <f>C32-E32</f>
        <v>1485.29754</v>
      </c>
      <c r="G32" s="38">
        <f>D32-E32</f>
        <v>3.8755400000000009</v>
      </c>
      <c r="H32" s="38">
        <f>IF(D32=0,0,(E32/D32)*100)</f>
        <v>98.23566420832195</v>
      </c>
      <c r="I32" s="29"/>
    </row>
    <row r="33" spans="1:9" ht="15.75" x14ac:dyDescent="0.2">
      <c r="A33" s="35" t="s">
        <v>121</v>
      </c>
      <c r="B33" s="36" t="s">
        <v>122</v>
      </c>
      <c r="C33" s="37">
        <v>100</v>
      </c>
      <c r="D33" s="37">
        <v>100</v>
      </c>
      <c r="E33" s="37">
        <v>0</v>
      </c>
      <c r="F33" s="38">
        <f>C33-E33</f>
        <v>100</v>
      </c>
      <c r="G33" s="38">
        <f>D33-E33</f>
        <v>100</v>
      </c>
      <c r="H33" s="38">
        <f>IF(D33=0,0,(E33/D33)*100)</f>
        <v>0</v>
      </c>
      <c r="I33" s="29"/>
    </row>
    <row r="34" spans="1:9" s="33" customFormat="1" ht="15.75" x14ac:dyDescent="0.2">
      <c r="A34" s="39" t="s">
        <v>123</v>
      </c>
      <c r="B34" s="40" t="s">
        <v>124</v>
      </c>
      <c r="C34" s="41">
        <v>173786.23999999999</v>
      </c>
      <c r="D34" s="41">
        <v>36996.680999999997</v>
      </c>
      <c r="E34" s="41">
        <v>19943.546259999996</v>
      </c>
      <c r="F34" s="41">
        <f>C34-E34</f>
        <v>153842.69373999999</v>
      </c>
      <c r="G34" s="41">
        <f>D34-E34</f>
        <v>17053.134740000001</v>
      </c>
      <c r="H34" s="41">
        <f>IF(D34=0,0,(E34/D34)*100)</f>
        <v>53.906311920250346</v>
      </c>
      <c r="I34" s="32"/>
    </row>
    <row r="36" spans="1:9" x14ac:dyDescent="0.2">
      <c r="A36" s="30"/>
      <c r="B36" s="31"/>
      <c r="C36" s="29"/>
      <c r="D36" s="29"/>
      <c r="E36" s="29"/>
      <c r="F36" s="29"/>
      <c r="G36" s="29"/>
      <c r="H36" s="29"/>
    </row>
    <row r="44" spans="1:9" hidden="1" x14ac:dyDescent="0.2"/>
  </sheetData>
  <mergeCells count="5">
    <mergeCell ref="A1:H1"/>
    <mergeCell ref="A5:H5"/>
    <mergeCell ref="A2:H2"/>
    <mergeCell ref="A3:H3"/>
    <mergeCell ref="A4:H4"/>
  </mergeCells>
  <conditionalFormatting sqref="A9:A34">
    <cfRule type="expression" dxfId="95" priority="49" stopIfTrue="1">
      <formula>#REF!=1</formula>
    </cfRule>
    <cfRule type="expression" dxfId="94" priority="50" stopIfTrue="1">
      <formula>#REF!=2</formula>
    </cfRule>
    <cfRule type="expression" dxfId="93" priority="51" stopIfTrue="1">
      <formula>#REF!=3</formula>
    </cfRule>
  </conditionalFormatting>
  <conditionalFormatting sqref="B9:B34">
    <cfRule type="expression" dxfId="92" priority="52" stopIfTrue="1">
      <formula>#REF!=1</formula>
    </cfRule>
    <cfRule type="expression" dxfId="91" priority="53" stopIfTrue="1">
      <formula>#REF!=2</formula>
    </cfRule>
    <cfRule type="expression" dxfId="90" priority="54" stopIfTrue="1">
      <formula>#REF!=3</formula>
    </cfRule>
  </conditionalFormatting>
  <conditionalFormatting sqref="C9:C34">
    <cfRule type="expression" dxfId="86" priority="58" stopIfTrue="1">
      <formula>#REF!=1</formula>
    </cfRule>
    <cfRule type="expression" dxfId="85" priority="59" stopIfTrue="1">
      <formula>#REF!=2</formula>
    </cfRule>
    <cfRule type="expression" dxfId="84" priority="60" stopIfTrue="1">
      <formula>#REF!=3</formula>
    </cfRule>
  </conditionalFormatting>
  <conditionalFormatting sqref="D9:D34">
    <cfRule type="expression" dxfId="83" priority="61" stopIfTrue="1">
      <formula>#REF!=1</formula>
    </cfRule>
    <cfRule type="expression" dxfId="82" priority="62" stopIfTrue="1">
      <formula>#REF!=2</formula>
    </cfRule>
    <cfRule type="expression" dxfId="81" priority="63" stopIfTrue="1">
      <formula>#REF!=3</formula>
    </cfRule>
  </conditionalFormatting>
  <conditionalFormatting sqref="E9:E34">
    <cfRule type="expression" dxfId="74" priority="70" stopIfTrue="1">
      <formula>#REF!=1</formula>
    </cfRule>
    <cfRule type="expression" dxfId="73" priority="71" stopIfTrue="1">
      <formula>#REF!=2</formula>
    </cfRule>
    <cfRule type="expression" dxfId="72" priority="72" stopIfTrue="1">
      <formula>#REF!=3</formula>
    </cfRule>
  </conditionalFormatting>
  <conditionalFormatting sqref="F9:F34">
    <cfRule type="expression" dxfId="56" priority="88" stopIfTrue="1">
      <formula>#REF!=1</formula>
    </cfRule>
    <cfRule type="expression" dxfId="55" priority="89" stopIfTrue="1">
      <formula>#REF!=2</formula>
    </cfRule>
    <cfRule type="expression" dxfId="54" priority="90" stopIfTrue="1">
      <formula>#REF!=3</formula>
    </cfRule>
  </conditionalFormatting>
  <conditionalFormatting sqref="G9:G34">
    <cfRule type="expression" dxfId="53" priority="91" stopIfTrue="1">
      <formula>#REF!=1</formula>
    </cfRule>
    <cfRule type="expression" dxfId="52" priority="92" stopIfTrue="1">
      <formula>#REF!=2</formula>
    </cfRule>
    <cfRule type="expression" dxfId="51" priority="93" stopIfTrue="1">
      <formula>#REF!=3</formula>
    </cfRule>
  </conditionalFormatting>
  <conditionalFormatting sqref="H9:H34">
    <cfRule type="expression" dxfId="50" priority="94" stopIfTrue="1">
      <formula>#REF!=1</formula>
    </cfRule>
    <cfRule type="expression" dxfId="49" priority="95" stopIfTrue="1">
      <formula>#REF!=2</formula>
    </cfRule>
    <cfRule type="expression" dxfId="48" priority="96" stopIfTrue="1">
      <formula>#REF!=3</formula>
    </cfRule>
  </conditionalFormatting>
  <conditionalFormatting sqref="A36:A45">
    <cfRule type="expression" dxfId="47" priority="1" stopIfTrue="1">
      <formula>#REF!=1</formula>
    </cfRule>
    <cfRule type="expression" dxfId="46" priority="2" stopIfTrue="1">
      <formula>#REF!=2</formula>
    </cfRule>
    <cfRule type="expression" dxfId="45" priority="3" stopIfTrue="1">
      <formula>#REF!=3</formula>
    </cfRule>
  </conditionalFormatting>
  <conditionalFormatting sqref="B36:B45">
    <cfRule type="expression" dxfId="44" priority="4" stopIfTrue="1">
      <formula>#REF!=1</formula>
    </cfRule>
    <cfRule type="expression" dxfId="43" priority="5" stopIfTrue="1">
      <formula>#REF!=2</formula>
    </cfRule>
    <cfRule type="expression" dxfId="42" priority="6" stopIfTrue="1">
      <formula>#REF!=3</formula>
    </cfRule>
  </conditionalFormatting>
  <conditionalFormatting sqref="C36:C45">
    <cfRule type="expression" dxfId="38" priority="10" stopIfTrue="1">
      <formula>#REF!=1</formula>
    </cfRule>
    <cfRule type="expression" dxfId="37" priority="11" stopIfTrue="1">
      <formula>#REF!=2</formula>
    </cfRule>
    <cfRule type="expression" dxfId="36" priority="12" stopIfTrue="1">
      <formula>#REF!=3</formula>
    </cfRule>
  </conditionalFormatting>
  <conditionalFormatting sqref="D36:D45">
    <cfRule type="expression" dxfId="35" priority="13" stopIfTrue="1">
      <formula>#REF!=1</formula>
    </cfRule>
    <cfRule type="expression" dxfId="34" priority="14" stopIfTrue="1">
      <formula>#REF!=2</formula>
    </cfRule>
    <cfRule type="expression" dxfId="33" priority="15" stopIfTrue="1">
      <formula>#REF!=3</formula>
    </cfRule>
  </conditionalFormatting>
  <conditionalFormatting sqref="E36:E45">
    <cfRule type="expression" dxfId="26" priority="22" stopIfTrue="1">
      <formula>#REF!=1</formula>
    </cfRule>
    <cfRule type="expression" dxfId="25" priority="23" stopIfTrue="1">
      <formula>#REF!=2</formula>
    </cfRule>
    <cfRule type="expression" dxfId="24" priority="24" stopIfTrue="1">
      <formula>#REF!=3</formula>
    </cfRule>
  </conditionalFormatting>
  <conditionalFormatting sqref="F36:F45">
    <cfRule type="expression" dxfId="8" priority="40" stopIfTrue="1">
      <formula>#REF!=1</formula>
    </cfRule>
    <cfRule type="expression" dxfId="7" priority="41" stopIfTrue="1">
      <formula>#REF!=2</formula>
    </cfRule>
    <cfRule type="expression" dxfId="6" priority="42" stopIfTrue="1">
      <formula>#REF!=3</formula>
    </cfRule>
  </conditionalFormatting>
  <conditionalFormatting sqref="G36:G45">
    <cfRule type="expression" dxfId="5" priority="43" stopIfTrue="1">
      <formula>#REF!=1</formula>
    </cfRule>
    <cfRule type="expression" dxfId="4" priority="44" stopIfTrue="1">
      <formula>#REF!=2</formula>
    </cfRule>
    <cfRule type="expression" dxfId="3" priority="45" stopIfTrue="1">
      <formula>#REF!=3</formula>
    </cfRule>
  </conditionalFormatting>
  <conditionalFormatting sqref="H36:H45">
    <cfRule type="expression" dxfId="2" priority="46" stopIfTrue="1">
      <formula>#REF!=1</formula>
    </cfRule>
    <cfRule type="expression" dxfId="1" priority="47" stopIfTrue="1">
      <formula>#REF!=2</formula>
    </cfRule>
    <cfRule type="expression" dxfId="0" priority="48" stopIfTrue="1">
      <formula>#REF!=3</formula>
    </cfRule>
  </conditionalFormatting>
  <pageMargins left="0.31496062992125984" right="0.31496062992125984" top="0.39370078740157483" bottom="0.39370078740157483" header="0" footer="0"/>
  <pageSetup paperSize="9" scale="61" fitToHeight="5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доходи</vt:lpstr>
      <vt:lpstr>видатки</vt:lpstr>
      <vt:lpstr>видатки!Заголовки_для_печати</vt:lpstr>
      <vt:lpstr>доходи!Заголовки_для_печати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2024-03-27T10:35:50Z</cp:lastPrinted>
  <dcterms:created xsi:type="dcterms:W3CDTF">2024-03-14T11:24:44Z</dcterms:created>
  <dcterms:modified xsi:type="dcterms:W3CDTF">2024-03-27T10:44:07Z</dcterms:modified>
</cp:coreProperties>
</file>