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NOTDEL\БЮДЖЕТ 2024 рік\Рішення від 21.12.2023 №  Про місцевий бюджет на 2024 рік\"/>
    </mc:Choice>
  </mc:AlternateContent>
  <xr:revisionPtr revIDLastSave="0" documentId="13_ncr:1_{17506998-893F-4E82-BD31-DDECBF9A59E0}" xr6:coauthVersionLast="46" xr6:coauthVersionMax="46" xr10:uidLastSave="{00000000-0000-0000-0000-000000000000}"/>
  <bookViews>
    <workbookView xWindow="-120" yWindow="-120" windowWidth="29040" windowHeight="15840" activeTab="3" xr2:uid="{00000000-000D-0000-FFFF-FFFF00000000}"/>
  </bookViews>
  <sheets>
    <sheet name="додаток 1" sheetId="11" r:id="rId1"/>
    <sheet name="додаток 3" sheetId="10" r:id="rId2"/>
    <sheet name="додаток 5" sheetId="2" r:id="rId3"/>
    <sheet name="додаток 7" sheetId="3" r:id="rId4"/>
  </sheets>
  <definedNames>
    <definedName name="_xlnm._FilterDatabase" localSheetId="3" hidden="1">'додаток 7'!$B$12:$B$24</definedName>
    <definedName name="_xlnm.Print_Titles" localSheetId="0">'додаток 1'!$8:$11</definedName>
    <definedName name="_xlnm.Print_Titles" localSheetId="1">'додаток 3'!$9:$13</definedName>
    <definedName name="_xlnm.Print_Titles" localSheetId="3">'додаток 7'!$9:$11</definedName>
    <definedName name="_xlnm.Print_Area" localSheetId="3">'додаток 7'!$A$1:$J$30</definedName>
  </definedNames>
  <calcPr calcId="191029"/>
</workbook>
</file>

<file path=xl/calcChain.xml><?xml version="1.0" encoding="utf-8"?>
<calcChain xmlns="http://schemas.openxmlformats.org/spreadsheetml/2006/main">
  <c r="C71" i="11" l="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P44" i="10"/>
  <c r="P43" i="10"/>
  <c r="P42" i="10"/>
  <c r="P41" i="10"/>
  <c r="P40" i="10"/>
  <c r="P39" i="10"/>
  <c r="P38" i="10"/>
  <c r="P37" i="10"/>
  <c r="P36" i="10"/>
  <c r="P35" i="10"/>
  <c r="P34" i="10"/>
  <c r="P33" i="10"/>
  <c r="P32" i="10"/>
  <c r="P31" i="10"/>
  <c r="P30" i="10"/>
  <c r="P29" i="10"/>
  <c r="P28" i="10"/>
  <c r="P27" i="10"/>
  <c r="P26" i="10"/>
  <c r="P25" i="10"/>
  <c r="P24" i="10"/>
  <c r="P23" i="10"/>
  <c r="P22" i="10"/>
  <c r="P21" i="10"/>
  <c r="P20" i="10"/>
  <c r="P19" i="10"/>
  <c r="P18" i="10"/>
  <c r="P17" i="10"/>
  <c r="P16" i="10"/>
  <c r="P15" i="10"/>
  <c r="P14" i="10"/>
  <c r="H21" i="3"/>
  <c r="H27" i="3" s="1"/>
  <c r="G23" i="3"/>
  <c r="G15" i="3"/>
  <c r="D17" i="2" l="1"/>
  <c r="G25" i="3"/>
  <c r="D15" i="2"/>
  <c r="D22" i="2" s="1"/>
  <c r="I27" i="3" l="1"/>
  <c r="G26" i="3"/>
  <c r="G24" i="3"/>
  <c r="G22" i="3"/>
  <c r="J21" i="3"/>
  <c r="G21" i="3"/>
  <c r="G20" i="3"/>
  <c r="G19" i="3"/>
  <c r="J18" i="3"/>
  <c r="G18" i="3"/>
  <c r="G17" i="3"/>
  <c r="G16" i="3"/>
  <c r="G14" i="3"/>
  <c r="D23" i="2"/>
  <c r="J27" i="3" l="1"/>
  <c r="G27" i="3"/>
  <c r="D21" i="2"/>
</calcChain>
</file>

<file path=xl/sharedStrings.xml><?xml version="1.0" encoding="utf-8"?>
<sst xmlns="http://schemas.openxmlformats.org/spreadsheetml/2006/main" count="355" uniqueCount="234">
  <si>
    <t>Додаток 3</t>
  </si>
  <si>
    <t>РОЗПОДІЛ</t>
  </si>
  <si>
    <t>(грн.)</t>
  </si>
  <si>
    <t>Код Програмної класифікації видатків та кредитування місцевого бюджету</t>
  </si>
  <si>
    <t>Код Типової програмної класифікації видатків та кредитування місцевого бюджету</t>
  </si>
  <si>
    <t>Код Функціональної класифікації видатків та кредитування бюджету</t>
  </si>
  <si>
    <t>Найменування головного розпорядника коштів місцевого бюджету/ відповідального виконавця, найменування бюджетної програми згідно з Типовою програмною класифікацією видатків та кредитування місцевого бюджету</t>
  </si>
  <si>
    <t>Загальний фонд</t>
  </si>
  <si>
    <t>усього</t>
  </si>
  <si>
    <t>видатки споживання</t>
  </si>
  <si>
    <t>з них</t>
  </si>
  <si>
    <t>оплата праці</t>
  </si>
  <si>
    <t>комунальні послуги та енергоносії</t>
  </si>
  <si>
    <t>видатки розвитку</t>
  </si>
  <si>
    <t>Спеціальний фонд</t>
  </si>
  <si>
    <t>у тому числі бюджет розвитку</t>
  </si>
  <si>
    <t>Разом</t>
  </si>
  <si>
    <t>0100000</t>
  </si>
  <si>
    <t>Широківська сільська рада Запорізького району Запорізької області</t>
  </si>
  <si>
    <t>0110000</t>
  </si>
  <si>
    <t>0110150</t>
  </si>
  <si>
    <t>0111</t>
  </si>
  <si>
    <t>0150</t>
  </si>
  <si>
    <t>0111021</t>
  </si>
  <si>
    <t>0921</t>
  </si>
  <si>
    <t>1021</t>
  </si>
  <si>
    <t>0113032</t>
  </si>
  <si>
    <t>1070</t>
  </si>
  <si>
    <t>3032</t>
  </si>
  <si>
    <t>Надання пільг окремим категоріям громадян з оплати послуг зв`язку</t>
  </si>
  <si>
    <t>0113140</t>
  </si>
  <si>
    <t>1040</t>
  </si>
  <si>
    <t>3140</t>
  </si>
  <si>
    <t>Оздоровлення та відпочинок дітей (крім заходів з оздоровлення дітей, що здійснюються за рахунок коштів на оздоровлення громадян, які постраждали внаслідок Чорнобильської катастрофи)</t>
  </si>
  <si>
    <t>0113160</t>
  </si>
  <si>
    <t>1010</t>
  </si>
  <si>
    <t>3160</t>
  </si>
  <si>
    <t>Надання соціальних гарантій фізичним особам, які надають соціальні послуги громадянам похилого віку, особам з інвалідністю, дітям з інвалідністю, хворим, які не здатні до самообслуговування і потребують сторонньої допомоги</t>
  </si>
  <si>
    <t>0113241</t>
  </si>
  <si>
    <t>1090</t>
  </si>
  <si>
    <t>3241</t>
  </si>
  <si>
    <t>Забезпечення діяльності інших закладів у сфері соціального захисту і соціального забезпечення</t>
  </si>
  <si>
    <t>0113242</t>
  </si>
  <si>
    <t>3242</t>
  </si>
  <si>
    <t>Інші заходи у сфері соціального захисту і соціального забезпечення</t>
  </si>
  <si>
    <t>0114081</t>
  </si>
  <si>
    <t>0829</t>
  </si>
  <si>
    <t>4081</t>
  </si>
  <si>
    <t>Забезпечення діяльності інших закладів в галузі культури і мистецтва</t>
  </si>
  <si>
    <t>0116030</t>
  </si>
  <si>
    <t>0620</t>
  </si>
  <si>
    <t>6030</t>
  </si>
  <si>
    <t>Організація благоустрою населених пунктів</t>
  </si>
  <si>
    <t>0117680</t>
  </si>
  <si>
    <t>0490</t>
  </si>
  <si>
    <t>7680</t>
  </si>
  <si>
    <t>Членські внески до асоціацій органів місцевого самоврядування</t>
  </si>
  <si>
    <t>0117691</t>
  </si>
  <si>
    <t>7691</t>
  </si>
  <si>
    <t>Виконання заходів за рахунок цільових фондів, утворених Верховною Радою Автономної Республіки Крим, органами місцевого самоврядування і місцевими органами виконавчої влади і фондів, утворених Верховною Радою Автономної Республіки Крим, органами місце</t>
  </si>
  <si>
    <t>0117693</t>
  </si>
  <si>
    <t>7693</t>
  </si>
  <si>
    <t>Інші заходи, пов`язані з економічною діяльністю</t>
  </si>
  <si>
    <t>0118130</t>
  </si>
  <si>
    <t>0320</t>
  </si>
  <si>
    <t>8130</t>
  </si>
  <si>
    <t>Забезпечення діяльності місцевої пожежної охорони</t>
  </si>
  <si>
    <t>0118240</t>
  </si>
  <si>
    <t>0380</t>
  </si>
  <si>
    <t>8240</t>
  </si>
  <si>
    <t>Заходи та роботи з територіальної оборони</t>
  </si>
  <si>
    <t>0118312</t>
  </si>
  <si>
    <t>0512</t>
  </si>
  <si>
    <t>8312</t>
  </si>
  <si>
    <t>Утилізація відходів</t>
  </si>
  <si>
    <t>3700000</t>
  </si>
  <si>
    <t>Фінансовий відділ Широківської сільської ради Запорізького району Запорізької області</t>
  </si>
  <si>
    <t>3710000</t>
  </si>
  <si>
    <t>Орган з питань фінансів</t>
  </si>
  <si>
    <t>3710160</t>
  </si>
  <si>
    <t>0160</t>
  </si>
  <si>
    <t>Керівництво і управління у відповідній сфері у містах (місті Києві), селищах, селах, територіальних громадах</t>
  </si>
  <si>
    <t>3718710</t>
  </si>
  <si>
    <t>0133</t>
  </si>
  <si>
    <t>8710</t>
  </si>
  <si>
    <t>Резервний фонд місцевого бюджету</t>
  </si>
  <si>
    <t>X</t>
  </si>
  <si>
    <t>УСЬОГО</t>
  </si>
  <si>
    <t>Секретар Широківської сільської ради</t>
  </si>
  <si>
    <t>Олена ПРАВДЮК</t>
  </si>
  <si>
    <t>0852300000</t>
  </si>
  <si>
    <t>(код бюджету)</t>
  </si>
  <si>
    <t>Додаток 5</t>
  </si>
  <si>
    <t>код бюджету</t>
  </si>
  <si>
    <t>1. Показники міжбюджетних трансфертів з інших бюджетів</t>
  </si>
  <si>
    <t>Код Класифікації доходу бюджету/Код бюджету</t>
  </si>
  <si>
    <t>Найменування трансферту/Найменування бюджету-надавача міжбюджетного трансферту</t>
  </si>
  <si>
    <t>Усього</t>
  </si>
  <si>
    <t>І. Трансферти до загального фонду бюджету</t>
  </si>
  <si>
    <t>Державний бюджет України</t>
  </si>
  <si>
    <t>ІІ. Трансферти до спеціального фонду бюджету</t>
  </si>
  <si>
    <t>Х</t>
  </si>
  <si>
    <t>УСЬОГО за розділами І,ІІ, у тому числі:</t>
  </si>
  <si>
    <t>загальний фонд</t>
  </si>
  <si>
    <t>спеціальний фонд</t>
  </si>
  <si>
    <t>2. Показники міжбюджетних трансфертів  іншим бюджетам</t>
  </si>
  <si>
    <t>Код Програмної класифікації видатків та кредитування місцевого бюджету / Код бюджету</t>
  </si>
  <si>
    <t>Код Типової Програмної класифікації видатків та кредитування місцевого бюджету</t>
  </si>
  <si>
    <t>Найменування трансферту/Найменування бюджету-отримувача міжбюджетного трансферту</t>
  </si>
  <si>
    <t>Додаток 7</t>
  </si>
  <si>
    <t>(код бюджет)</t>
  </si>
  <si>
    <t xml:space="preserve">Код Типової програмної класифікації видатків та кредитування місцевого бюджету
</t>
  </si>
  <si>
    <t>Найменування головного розпорядника коштів місцевого бюджету/відповідального виконавця, найменування бюджетної програми/підпрограми згідно з Типовою програмною класифікацією видатків та кредитування місцевого бюджету</t>
  </si>
  <si>
    <t>Найменування місцевої/регіональної програми</t>
  </si>
  <si>
    <t>Дата і номер документа, яким затверджено місцеву регіональну програму</t>
  </si>
  <si>
    <r>
      <t xml:space="preserve">Широківська сільська рада </t>
    </r>
    <r>
      <rPr>
        <i/>
        <sz val="11"/>
        <rFont val="Times New Roman"/>
        <family val="1"/>
        <charset val="204"/>
      </rPr>
      <t>(головний розпорядник)</t>
    </r>
  </si>
  <si>
    <r>
      <t xml:space="preserve">Широківська сільська рада </t>
    </r>
    <r>
      <rPr>
        <i/>
        <sz val="11"/>
        <rFont val="Times New Roman"/>
        <family val="1"/>
        <charset val="204"/>
      </rPr>
      <t>(відповідальний виконавець)</t>
    </r>
    <r>
      <rPr>
        <b/>
        <sz val="11"/>
        <rFont val="Times New Roman"/>
        <family val="1"/>
        <charset val="204"/>
      </rPr>
      <t xml:space="preserve"> </t>
    </r>
  </si>
  <si>
    <t xml:space="preserve">Цільова програма з оздоровлення та відпочинку дітей Широківської територіальної громади Запорізького району Запорізької області на 2022-2024 роки </t>
  </si>
  <si>
    <t>рішення сільської ради від 21.12.2021 № 12</t>
  </si>
  <si>
    <t xml:space="preserve">Програма розвитку житлово-комунального господарства та благоустрою населених пунктів Широківської сільської ради на 2022-2024 роки </t>
  </si>
  <si>
    <t>рішення сільської ради від 21.12.2021 № 5</t>
  </si>
  <si>
    <t>Членські  внески до асоціацій органів місцевого самоврядування</t>
  </si>
  <si>
    <t>Цільові фонди, утворені Верховною Радою Автономної Республіки Крим, органами місцевого самоврядування і місцевими органами виконавчої влади і фондів, утворених Верховною Радою Автономної Республіки Крим, органами місцевого самоврядування</t>
  </si>
  <si>
    <t>Програма організації підтримки і реалізації стратегічних ініціатив та підготовки проектів розвитку Широківської територіальної громади Запорізького району Запорізької області 2022-2026 роки</t>
  </si>
  <si>
    <t>рішення сільської ради від 21.12.2021 № 9</t>
  </si>
  <si>
    <t>Програма висвітлення діяльності Широківської сільської ради Запорізького району Запорізької області та її виконавчих органів друкованими засобами масової інформації на 2022-2024 роки</t>
  </si>
  <si>
    <t>рішення сільської ради від 21.12.2021 № 10</t>
  </si>
  <si>
    <t>Базова дотація</t>
  </si>
  <si>
    <t>Програма соціального захисту населення Широківської сільської територіальної громади "Назустріч людям" на 2023-2025 роки</t>
  </si>
  <si>
    <t>Програма соціально-економічного та культурного розвитку Широківської сільської територіальної громади на 2023 рік</t>
  </si>
  <si>
    <t xml:space="preserve">проєкт рішення </t>
  </si>
  <si>
    <t>Додаток 1</t>
  </si>
  <si>
    <t>(грн)</t>
  </si>
  <si>
    <t>Код</t>
  </si>
  <si>
    <t>Найменування згідно з Класифікацією доходів бюджету</t>
  </si>
  <si>
    <t>Податок та збір на доходи фізичних осіб</t>
  </si>
  <si>
    <t>Податок на доходи фізичних осіб, що сплачується податковими агентами, із доходів платника податку у вигляді заробітної плати</t>
  </si>
  <si>
    <t>Податок на доходи фізичних осіб, що сплачується податковими агентами, із доходів платника податку інших ніж заробітна плата</t>
  </si>
  <si>
    <t>Податок на доходи фізичних осіб, що сплачується фізичними особами за результатами річного декларування</t>
  </si>
  <si>
    <t>Рентна плата за користування надрами загальнодержавного значення</t>
  </si>
  <si>
    <t>Рентна плата за користування надрами для видобування інших корисних копалин загальнодержавного значення</t>
  </si>
  <si>
    <t>Пальне</t>
  </si>
  <si>
    <t>Акцизний податок з реалізації суб`єктами господарювання роздрібної торгівлі підакцизних товарів (крім тих, що оподатковуються згідно з підпунктом 213.1.14 пункту 213.1 статті 213 Податкового кодексу України)</t>
  </si>
  <si>
    <t>Місцеві податки та збори, що сплачуються (перераховуються) згідно з Податковим кодексом України</t>
  </si>
  <si>
    <t>Екологічний податок, який справляється за викиди в атмосферне повітря забруднюючих речовин стаціонарними джерелами забруднення (за винятком викидів в атмосферне повітря двоокису вуглецю)</t>
  </si>
  <si>
    <t>Плата за надання адміністративних послуг</t>
  </si>
  <si>
    <t>Плата за надання інших адміністративних послуг</t>
  </si>
  <si>
    <t>Плата за оренду майна бюджетних установ, що здійснюється відповідно до Закону України `Про оренду державного та комунального майна`</t>
  </si>
  <si>
    <t>Усього доходів (без урахування міжбюджетних трансфертів)</t>
  </si>
  <si>
    <t>Дотації з державного бюджету місцевим бюджетам</t>
  </si>
  <si>
    <t>Разом доходів</t>
  </si>
  <si>
    <t>Міжбюджетні трансферти на 2024 рік</t>
  </si>
  <si>
    <t>Освітня субвенці з державного бюджету місцевим бюджетам</t>
  </si>
  <si>
    <t>ДОХОДИ_x000D_
місцевого бюджету на 2024 рік</t>
  </si>
  <si>
    <t>Податкові надходження</t>
  </si>
  <si>
    <t>Податки на доходи, податки на прибуток, податки на збільшення ринкової вартості</t>
  </si>
  <si>
    <t>Рентна плата та плата за використання інших природних ресурсів</t>
  </si>
  <si>
    <t>Внутрішні податки на товари та послуги</t>
  </si>
  <si>
    <t>Акцизний податок з вироблених в Україні підакцизних товарів (продукції)</t>
  </si>
  <si>
    <t>Акцизний податок з ввезених на митну територію України підакцизних товарів (продукції)</t>
  </si>
  <si>
    <t>Акцизний податок з реалізації суб`єктами господарювання роздрібної торгівлі підакцизних товарів</t>
  </si>
  <si>
    <t>Акцизний податок з реалізації виробниками та/або імпортерами, у тому числі в роздрібній торгівлі тютюнових виробів, тютюну та промислових замінників тютюну, рідин, що використовуються в електронних сигаретах, що оподатковується згідно з підпунктом 213.1.1</t>
  </si>
  <si>
    <t>Податок на майно</t>
  </si>
  <si>
    <t>Податок на нерухоме майно, відмінне від земельної ділянки, сплачений юридичними особами, які є власниками об`єктів житлової нерухомості</t>
  </si>
  <si>
    <t>Податок на нерухоме майно, відмінне від земельної ділянки, сплачений фізичними особами, які є власниками об`єктів житлової нерухомості</t>
  </si>
  <si>
    <t>Податок на нерухоме майно, відмінне від земельної ділянки, сплачений фізичними особами, які є власниками об`єктів нежитлової нерухомості</t>
  </si>
  <si>
    <t>Податок на нерухоме майно, відмінне від земельної ділянки, сплачений юридичними особами, які є власниками об`єктів нежитлової нерухомості</t>
  </si>
  <si>
    <t>Земельний податок з юридичних осіб</t>
  </si>
  <si>
    <t>Орендна плата з юридичних осіб</t>
  </si>
  <si>
    <t>Земельний податок з фізичних осіб</t>
  </si>
  <si>
    <t>Орендна плата з фізичних осіб</t>
  </si>
  <si>
    <t>Єдиний податок</t>
  </si>
  <si>
    <t>Єдиний податок з юридичних осіб</t>
  </si>
  <si>
    <t>Єдиний податок з фізичних осіб</t>
  </si>
  <si>
    <t>Єдиний податок з сільськогосподарських товаровиробників, у яких частка сільськогосподарського товаровиробництва за попередній податковий (звітний) рік дорівнює або перевищує 75 відсотків</t>
  </si>
  <si>
    <t>Інші податки та збори</t>
  </si>
  <si>
    <t>Екологічний податок</t>
  </si>
  <si>
    <t>Надходження від скидів забруднюючих речовин безпосередньо у водні об`єкти</t>
  </si>
  <si>
    <t>Надходження від розміщення відходів у спеціально відведених для цього місцях чи на об`єктах, крім розміщення окремих видів відходів як вторинної сировини</t>
  </si>
  <si>
    <t>Неподаткові надходження</t>
  </si>
  <si>
    <t>Доходи від власності та підприємницької діяльності</t>
  </si>
  <si>
    <t>Інші надходження</t>
  </si>
  <si>
    <t>Адміністративні штрафи та інші санкції</t>
  </si>
  <si>
    <t>Адміністративні збори та платежі, доходи від некомерційної господарської діяльності</t>
  </si>
  <si>
    <t>Адміністративний збір за державну реєстрацію речових прав на нерухоме майно та їх обтяжень</t>
  </si>
  <si>
    <t>Державне мито</t>
  </si>
  <si>
    <t>Державне мито, що сплачується за місцем розгляду та оформлення документів, у тому числі за оформлення документів на спадщину і дарування</t>
  </si>
  <si>
    <t>Державне мито, пов`язане з видачею та оформленням закордонних паспортів (посвідок) та паспортів громадян України</t>
  </si>
  <si>
    <t>Власні надходження бюджетних установ</t>
  </si>
  <si>
    <t>Надходження від плати за послуги, що надаються бюджетними установами згідно із законодавством</t>
  </si>
  <si>
    <t>Цільові фонди</t>
  </si>
  <si>
    <t>Цільові фонди, утворені Верховною Радою Автономної Республіки Крим, органами місцевого самоврядування та місцевими органами виконавчої влади</t>
  </si>
  <si>
    <t>Офіційні трансферти</t>
  </si>
  <si>
    <t>Від органів державного управління</t>
  </si>
  <si>
    <t>Субвенції з державного бюджету місцевим бюджетам</t>
  </si>
  <si>
    <t>Освітня субвенція з державного бюджету місцевим бюджетам</t>
  </si>
  <si>
    <t>видатків місцевого бюджету на 2024 рік</t>
  </si>
  <si>
    <t>Надання загальної середньої освіти закладами загальної середньої освіти за рахунок коштів місцевого бюджету</t>
  </si>
  <si>
    <t>0111031</t>
  </si>
  <si>
    <t>1031</t>
  </si>
  <si>
    <t>Надання загальної середньої освіти закладами загальної середньої освіти за рахунок освітньої субвенції</t>
  </si>
  <si>
    <t>0113031</t>
  </si>
  <si>
    <t>3031</t>
  </si>
  <si>
    <t>1030</t>
  </si>
  <si>
    <t>Надання інших пільг окремим категоріям громадян відповідно до законодавства</t>
  </si>
  <si>
    <t>0118110</t>
  </si>
  <si>
    <t>8110</t>
  </si>
  <si>
    <t>Заходи із запобігання та ліквідації надзвичайних ситуацій та наслідків стихійного лиха</t>
  </si>
  <si>
    <t>Забезпечення діяльності місцевої та добровільної пожежної охорони</t>
  </si>
  <si>
    <t>0900000</t>
  </si>
  <si>
    <t>Служба (відділ) у справах дітей ШСР</t>
  </si>
  <si>
    <t>0910000</t>
  </si>
  <si>
    <t>Орган у справах дітей</t>
  </si>
  <si>
    <t>0910160</t>
  </si>
  <si>
    <t>1600000</t>
  </si>
  <si>
    <t>Відділ містобудування та ЖКГ ШСР</t>
  </si>
  <si>
    <t>1610000</t>
  </si>
  <si>
    <t>1610160</t>
  </si>
  <si>
    <t>рішення сільської ради від 15.12.2022 № 4</t>
  </si>
  <si>
    <t>Цільова програма забезпечення членства Широківської сільської ради Запорізького району Запорізької області на 2024-2026 роки</t>
  </si>
  <si>
    <t>Програма створення та використання місцевого матеріального резерву для запобігання, ліквідації  надзвичайних ситуацій техногенного і природного характеру та їх наслідків на території Широківської територіальної громади Запорізького району Запорізької області на 2022-2026 роки (зі змінами та доповненнями)</t>
  </si>
  <si>
    <t>рішення сільської ради від 03.02.2022 № 6</t>
  </si>
  <si>
    <t>Розподіл витрат місцевого  бюджету на реалізацію місцевих/регіональних програм у 2024 році</t>
  </si>
  <si>
    <t xml:space="preserve">Програма охорони навколишнього природного середовища Широківської територіальної громади Запорізького району Запорізької області  на 2024-2026 роки </t>
  </si>
  <si>
    <t xml:space="preserve">Програма підтримки та розвитку комунального некомерційного підприємства "Місцева пожежно-рятувальна служба Широківської громади" Широківської сільської ради Запорізького району Запорізької області на 2024-2026 роки </t>
  </si>
  <si>
    <t>Програма сприяння обороноздатності, територіальній обороні, мобілізаційній підготовці Широківської територіальної громади Запорізького району Запорізької області на 2024 рік</t>
  </si>
  <si>
    <t>Організаційне, інформаційно-аналітичне та матеріально-технічне забезпечення діяльності обласної ради, районної ради, районної у місті ради (у разі її створення), міської, селищної, сільської рад</t>
  </si>
  <si>
    <t xml:space="preserve">до рішення сільської ради </t>
  </si>
  <si>
    <t>від 21.12.2023 № 23</t>
  </si>
  <si>
    <t>до рішення сільської ради</t>
  </si>
  <si>
    <t>рішення сільської ради від 21.12.2023 № 6</t>
  </si>
  <si>
    <t>рішення сільської ради від 21.12.2023 № 7</t>
  </si>
  <si>
    <t>рішення сільської ради від 21.12.2023 № 8</t>
  </si>
  <si>
    <t>рішення сільської ради від 21.12.2023 №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</si>
</sst>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6" x14ac:knownFonts="1">
    <font>
      <sz val="10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0"/>
      <name val="Arial Cyr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Courier New"/>
      <family val="3"/>
      <charset val="204"/>
    </font>
    <font>
      <sz val="10"/>
      <color indexed="8"/>
      <name val="Arial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0"/>
      <name val="Helv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9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1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9" borderId="0" applyNumberFormat="0" applyBorder="0" applyAlignment="0" applyProtection="0"/>
    <xf numFmtId="0" fontId="14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6" fillId="0" borderId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20" borderId="0" applyNumberFormat="0" applyBorder="0" applyAlignment="0" applyProtection="0"/>
    <xf numFmtId="0" fontId="17" fillId="8" borderId="6" applyNumberFormat="0" applyAlignment="0" applyProtection="0"/>
    <xf numFmtId="0" fontId="18" fillId="21" borderId="7" applyNumberFormat="0" applyAlignment="0" applyProtection="0"/>
    <xf numFmtId="0" fontId="19" fillId="21" borderId="6" applyNumberFormat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6" fillId="0" borderId="0"/>
    <xf numFmtId="0" fontId="20" fillId="0" borderId="0"/>
    <xf numFmtId="0" fontId="16" fillId="0" borderId="0"/>
    <xf numFmtId="0" fontId="16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top"/>
    </xf>
    <xf numFmtId="0" fontId="22" fillId="0" borderId="8" applyNumberFormat="0" applyFill="0" applyAlignment="0" applyProtection="0"/>
    <xf numFmtId="0" fontId="23" fillId="22" borderId="9" applyNumberFormat="0" applyAlignment="0" applyProtection="0"/>
    <xf numFmtId="0" fontId="24" fillId="0" borderId="0" applyNumberFormat="0" applyFill="0" applyBorder="0" applyAlignment="0" applyProtection="0"/>
    <xf numFmtId="0" fontId="25" fillId="23" borderId="0" applyNumberFormat="0" applyBorder="0" applyAlignment="0" applyProtection="0"/>
    <xf numFmtId="0" fontId="26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16" fillId="0" borderId="0"/>
    <xf numFmtId="0" fontId="27" fillId="0" borderId="0"/>
    <xf numFmtId="0" fontId="28" fillId="4" borderId="0" applyNumberFormat="0" applyBorder="0" applyAlignment="0" applyProtection="0"/>
    <xf numFmtId="0" fontId="29" fillId="0" borderId="0" applyNumberFormat="0" applyFill="0" applyBorder="0" applyAlignment="0" applyProtection="0"/>
    <xf numFmtId="0" fontId="14" fillId="24" borderId="10" applyNumberFormat="0" applyFont="0" applyAlignment="0" applyProtection="0"/>
    <xf numFmtId="0" fontId="30" fillId="0" borderId="11" applyNumberFormat="0" applyFill="0" applyAlignment="0" applyProtection="0"/>
    <xf numFmtId="0" fontId="31" fillId="0" borderId="0"/>
    <xf numFmtId="0" fontId="32" fillId="0" borderId="0" applyNumberFormat="0" applyFill="0" applyBorder="0" applyAlignment="0" applyProtection="0"/>
    <xf numFmtId="0" fontId="33" fillId="5" borderId="0" applyNumberFormat="0" applyBorder="0" applyAlignment="0" applyProtection="0"/>
    <xf numFmtId="0" fontId="3" fillId="0" borderId="0"/>
    <xf numFmtId="0" fontId="2" fillId="0" borderId="0"/>
    <xf numFmtId="0" fontId="1" fillId="0" borderId="0"/>
  </cellStyleXfs>
  <cellXfs count="161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quotePrefix="1" applyFont="1" applyBorder="1" applyAlignment="1">
      <alignment horizontal="center" vertical="center" wrapText="1"/>
    </xf>
    <xf numFmtId="4" fontId="5" fillId="0" borderId="2" xfId="0" quotePrefix="1" applyNumberFormat="1" applyFont="1" applyBorder="1" applyAlignment="1">
      <alignment horizontal="center" vertical="center" wrapText="1"/>
    </xf>
    <xf numFmtId="4" fontId="5" fillId="0" borderId="2" xfId="0" quotePrefix="1" applyNumberFormat="1" applyFont="1" applyBorder="1" applyAlignment="1">
      <alignment vertical="center" wrapText="1"/>
    </xf>
    <xf numFmtId="0" fontId="6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3" fontId="6" fillId="0" borderId="2" xfId="0" applyNumberFormat="1" applyFont="1" applyBorder="1"/>
    <xf numFmtId="0" fontId="11" fillId="0" borderId="2" xfId="0" applyFont="1" applyBorder="1" applyAlignment="1">
      <alignment vertical="center" wrapText="1"/>
    </xf>
    <xf numFmtId="3" fontId="11" fillId="0" borderId="2" xfId="0" applyNumberFormat="1" applyFont="1" applyBorder="1"/>
    <xf numFmtId="3" fontId="8" fillId="0" borderId="2" xfId="0" applyNumberFormat="1" applyFont="1" applyBorder="1"/>
    <xf numFmtId="0" fontId="8" fillId="0" borderId="2" xfId="0" applyFont="1" applyBorder="1" applyAlignment="1">
      <alignment vertical="center" wrapText="1"/>
    </xf>
    <xf numFmtId="0" fontId="6" fillId="0" borderId="2" xfId="0" applyFont="1" applyBorder="1"/>
    <xf numFmtId="0" fontId="5" fillId="0" borderId="2" xfId="0" applyFont="1" applyBorder="1"/>
    <xf numFmtId="3" fontId="5" fillId="0" borderId="2" xfId="0" applyNumberFormat="1" applyFont="1" applyBorder="1"/>
    <xf numFmtId="3" fontId="5" fillId="0" borderId="0" xfId="0" applyNumberFormat="1" applyFont="1"/>
    <xf numFmtId="0" fontId="13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11" fillId="0" borderId="0" xfId="54" applyFont="1"/>
    <xf numFmtId="0" fontId="26" fillId="0" borderId="0" xfId="54" applyAlignment="1">
      <alignment vertical="top"/>
    </xf>
    <xf numFmtId="0" fontId="26" fillId="0" borderId="0" xfId="54"/>
    <xf numFmtId="0" fontId="11" fillId="0" borderId="0" xfId="54" applyFont="1" applyAlignment="1">
      <alignment horizontal="left" vertical="top"/>
    </xf>
    <xf numFmtId="0" fontId="26" fillId="0" borderId="0" xfId="54" applyAlignment="1">
      <alignment horizontal="left" vertical="center" wrapText="1"/>
    </xf>
    <xf numFmtId="0" fontId="26" fillId="0" borderId="0" xfId="55" applyFont="1" applyAlignment="1">
      <alignment horizontal="left" wrapText="1"/>
    </xf>
    <xf numFmtId="0" fontId="35" fillId="0" borderId="0" xfId="0" applyFont="1" applyAlignment="1">
      <alignment horizontal="center" vertical="top"/>
    </xf>
    <xf numFmtId="0" fontId="34" fillId="0" borderId="0" xfId="54" applyFont="1" applyAlignment="1">
      <alignment horizontal="center"/>
    </xf>
    <xf numFmtId="0" fontId="26" fillId="0" borderId="0" xfId="54" applyAlignment="1">
      <alignment horizontal="center" vertical="top"/>
    </xf>
    <xf numFmtId="0" fontId="26" fillId="0" borderId="0" xfId="54" applyAlignment="1">
      <alignment horizontal="center"/>
    </xf>
    <xf numFmtId="0" fontId="34" fillId="0" borderId="0" xfId="54" applyFont="1" applyAlignment="1">
      <alignment horizontal="center" vertical="top"/>
    </xf>
    <xf numFmtId="0" fontId="26" fillId="0" borderId="0" xfId="54" applyAlignment="1">
      <alignment horizontal="right" vertical="center"/>
    </xf>
    <xf numFmtId="0" fontId="11" fillId="0" borderId="2" xfId="54" applyFont="1" applyBorder="1" applyAlignment="1">
      <alignment horizontal="center" vertical="center" wrapText="1"/>
    </xf>
    <xf numFmtId="0" fontId="11" fillId="0" borderId="13" xfId="54" applyFont="1" applyBorder="1" applyAlignment="1">
      <alignment horizontal="center" vertical="center" wrapText="1"/>
    </xf>
    <xf numFmtId="49" fontId="37" fillId="25" borderId="2" xfId="54" applyNumberFormat="1" applyFont="1" applyFill="1" applyBorder="1" applyAlignment="1">
      <alignment horizontal="center" vertical="center" wrapText="1"/>
    </xf>
    <xf numFmtId="0" fontId="37" fillId="25" borderId="2" xfId="54" applyFont="1" applyFill="1" applyBorder="1" applyAlignment="1">
      <alignment horizontal="center" vertical="top" wrapText="1"/>
    </xf>
    <xf numFmtId="0" fontId="37" fillId="25" borderId="2" xfId="54" applyFont="1" applyFill="1" applyBorder="1" applyAlignment="1">
      <alignment horizontal="justify" vertical="center" wrapText="1"/>
    </xf>
    <xf numFmtId="164" fontId="39" fillId="0" borderId="2" xfId="48" applyNumberFormat="1" applyFont="1" applyBorder="1" applyAlignment="1">
      <alignment vertical="center"/>
    </xf>
    <xf numFmtId="4" fontId="11" fillId="0" borderId="2" xfId="54" applyNumberFormat="1" applyFont="1" applyBorder="1" applyAlignment="1">
      <alignment horizontal="center"/>
    </xf>
    <xf numFmtId="0" fontId="26" fillId="0" borderId="0" xfId="54" applyAlignment="1">
      <alignment vertical="center"/>
    </xf>
    <xf numFmtId="49" fontId="37" fillId="25" borderId="12" xfId="54" applyNumberFormat="1" applyFont="1" applyFill="1" applyBorder="1" applyAlignment="1">
      <alignment horizontal="center" vertical="center" wrapText="1"/>
    </xf>
    <xf numFmtId="0" fontId="37" fillId="25" borderId="12" xfId="54" applyFont="1" applyFill="1" applyBorder="1" applyAlignment="1">
      <alignment horizontal="center" vertical="top" wrapText="1"/>
    </xf>
    <xf numFmtId="4" fontId="11" fillId="0" borderId="2" xfId="54" applyNumberFormat="1" applyFont="1" applyBorder="1" applyAlignment="1">
      <alignment horizontal="right" vertical="top" wrapText="1"/>
    </xf>
    <xf numFmtId="4" fontId="11" fillId="0" borderId="2" xfId="54" applyNumberFormat="1" applyFont="1" applyBorder="1" applyAlignment="1">
      <alignment horizontal="right" vertical="top"/>
    </xf>
    <xf numFmtId="4" fontId="40" fillId="0" borderId="2" xfId="48" applyNumberFormat="1" applyFont="1" applyBorder="1" applyAlignment="1">
      <alignment horizontal="right" vertical="top"/>
    </xf>
    <xf numFmtId="0" fontId="41" fillId="0" borderId="2" xfId="0" applyFont="1" applyBorder="1" applyAlignment="1">
      <alignment vertical="center" wrapText="1"/>
    </xf>
    <xf numFmtId="0" fontId="5" fillId="25" borderId="2" xfId="54" applyFont="1" applyFill="1" applyBorder="1" applyAlignment="1">
      <alignment horizontal="left" vertical="top" wrapText="1"/>
    </xf>
    <xf numFmtId="0" fontId="11" fillId="0" borderId="2" xfId="54" quotePrefix="1" applyFont="1" applyBorder="1" applyAlignment="1">
      <alignment horizontal="center" vertical="center" wrapText="1"/>
    </xf>
    <xf numFmtId="49" fontId="11" fillId="0" borderId="2" xfId="54" quotePrefix="1" applyNumberFormat="1" applyFont="1" applyBorder="1" applyAlignment="1">
      <alignment horizontal="center" vertical="center" wrapText="1"/>
    </xf>
    <xf numFmtId="0" fontId="11" fillId="25" borderId="2" xfId="54" applyFont="1" applyFill="1" applyBorder="1" applyAlignment="1">
      <alignment horizontal="left" vertical="top" wrapText="1"/>
    </xf>
    <xf numFmtId="2" fontId="11" fillId="0" borderId="2" xfId="54" applyNumberFormat="1" applyFont="1" applyBorder="1" applyAlignment="1">
      <alignment horizontal="left" vertical="center" wrapText="1"/>
    </xf>
    <xf numFmtId="4" fontId="11" fillId="0" borderId="2" xfId="48" applyNumberFormat="1" applyFont="1" applyBorder="1" applyAlignment="1">
      <alignment horizontal="right" vertical="top"/>
    </xf>
    <xf numFmtId="2" fontId="11" fillId="0" borderId="2" xfId="54" quotePrefix="1" applyNumberFormat="1" applyFont="1" applyBorder="1" applyAlignment="1">
      <alignment horizontal="center" vertical="center" wrapText="1"/>
    </xf>
    <xf numFmtId="2" fontId="11" fillId="0" borderId="2" xfId="54" quotePrefix="1" applyNumberFormat="1" applyFont="1" applyBorder="1" applyAlignment="1">
      <alignment horizontal="left" vertical="center" wrapText="1"/>
    </xf>
    <xf numFmtId="0" fontId="11" fillId="25" borderId="12" xfId="54" applyFont="1" applyFill="1" applyBorder="1" applyAlignment="1">
      <alignment horizontal="left" vertical="top" wrapText="1"/>
    </xf>
    <xf numFmtId="4" fontId="11" fillId="25" borderId="2" xfId="54" applyNumberFormat="1" applyFont="1" applyFill="1" applyBorder="1" applyAlignment="1">
      <alignment horizontal="right" vertical="top" wrapText="1"/>
    </xf>
    <xf numFmtId="4" fontId="40" fillId="25" borderId="2" xfId="48" applyNumberFormat="1" applyFont="1" applyFill="1" applyBorder="1" applyAlignment="1">
      <alignment horizontal="right" vertical="top"/>
    </xf>
    <xf numFmtId="49" fontId="5" fillId="0" borderId="2" xfId="54" quotePrefix="1" applyNumberFormat="1" applyFont="1" applyBorder="1" applyAlignment="1">
      <alignment horizontal="center" vertical="center" wrapText="1"/>
    </xf>
    <xf numFmtId="2" fontId="5" fillId="0" borderId="2" xfId="54" quotePrefix="1" applyNumberFormat="1" applyFont="1" applyBorder="1" applyAlignment="1">
      <alignment horizontal="left" vertical="center" wrapText="1"/>
    </xf>
    <xf numFmtId="0" fontId="41" fillId="25" borderId="2" xfId="0" applyFont="1" applyFill="1" applyBorder="1" applyAlignment="1">
      <alignment horizontal="left" vertical="center" wrapText="1"/>
    </xf>
    <xf numFmtId="0" fontId="5" fillId="25" borderId="2" xfId="0" applyFont="1" applyFill="1" applyBorder="1" applyAlignment="1">
      <alignment horizontal="left" vertical="center" wrapText="1"/>
    </xf>
    <xf numFmtId="0" fontId="11" fillId="0" borderId="2" xfId="54" applyFont="1" applyBorder="1" applyAlignment="1">
      <alignment horizontal="center"/>
    </xf>
    <xf numFmtId="0" fontId="11" fillId="0" borderId="2" xfId="54" applyFont="1" applyBorder="1"/>
    <xf numFmtId="4" fontId="11" fillId="0" borderId="2" xfId="54" applyNumberFormat="1" applyFont="1" applyBorder="1" applyAlignment="1">
      <alignment horizontal="right"/>
    </xf>
    <xf numFmtId="0" fontId="11" fillId="0" borderId="0" xfId="54" applyFont="1" applyAlignment="1">
      <alignment vertical="top"/>
    </xf>
    <xf numFmtId="4" fontId="11" fillId="0" borderId="0" xfId="54" applyNumberFormat="1" applyFont="1"/>
    <xf numFmtId="0" fontId="37" fillId="0" borderId="0" xfId="54" applyFont="1" applyAlignment="1">
      <alignment horizontal="right"/>
    </xf>
    <xf numFmtId="0" fontId="12" fillId="0" borderId="0" xfId="54" applyFont="1"/>
    <xf numFmtId="0" fontId="42" fillId="0" borderId="0" xfId="54" applyFont="1"/>
    <xf numFmtId="2" fontId="5" fillId="0" borderId="12" xfId="54" quotePrefix="1" applyNumberFormat="1" applyFont="1" applyBorder="1" applyAlignment="1">
      <alignment vertical="center" wrapText="1"/>
    </xf>
    <xf numFmtId="0" fontId="5" fillId="0" borderId="12" xfId="54" quotePrefix="1" applyFont="1" applyBorder="1" applyAlignment="1">
      <alignment horizontal="center" vertical="center" wrapText="1"/>
    </xf>
    <xf numFmtId="2" fontId="5" fillId="0" borderId="12" xfId="54" quotePrefix="1" applyNumberFormat="1" applyFont="1" applyBorder="1" applyAlignment="1">
      <alignment horizontal="center" vertical="center" wrapText="1"/>
    </xf>
    <xf numFmtId="0" fontId="43" fillId="25" borderId="2" xfId="54" applyFont="1" applyFill="1" applyBorder="1" applyAlignment="1">
      <alignment horizontal="left" vertical="top" wrapText="1"/>
    </xf>
    <xf numFmtId="0" fontId="5" fillId="0" borderId="2" xfId="68" quotePrefix="1" applyFont="1" applyBorder="1" applyAlignment="1">
      <alignment horizontal="center" vertical="center" wrapText="1"/>
    </xf>
    <xf numFmtId="4" fontId="5" fillId="0" borderId="2" xfId="68" quotePrefix="1" applyNumberFormat="1" applyFont="1" applyBorder="1" applyAlignment="1">
      <alignment horizontal="center" vertical="center" wrapText="1"/>
    </xf>
    <xf numFmtId="4" fontId="5" fillId="0" borderId="2" xfId="68" quotePrefix="1" applyNumberFormat="1" applyFont="1" applyBorder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4" fontId="5" fillId="0" borderId="2" xfId="68" applyNumberFormat="1" applyFont="1" applyBorder="1" applyAlignment="1">
      <alignment vertical="top" wrapText="1"/>
    </xf>
    <xf numFmtId="0" fontId="11" fillId="25" borderId="2" xfId="54" applyFont="1" applyFill="1" applyBorder="1" applyAlignment="1">
      <alignment horizontal="left" vertical="center" wrapText="1"/>
    </xf>
    <xf numFmtId="0" fontId="11" fillId="25" borderId="2" xfId="48" applyFont="1" applyFill="1" applyBorder="1" applyAlignment="1">
      <alignment horizontal="left" vertical="center" wrapText="1"/>
    </xf>
    <xf numFmtId="0" fontId="43" fillId="25" borderId="2" xfId="48" applyFont="1" applyFill="1" applyBorder="1" applyAlignment="1">
      <alignment horizontal="left" vertical="center" wrapText="1"/>
    </xf>
    <xf numFmtId="0" fontId="11" fillId="0" borderId="2" xfId="54" applyFont="1" applyBorder="1" applyAlignment="1">
      <alignment horizontal="left" vertical="center" wrapText="1"/>
    </xf>
    <xf numFmtId="0" fontId="5" fillId="25" borderId="2" xfId="54" applyFont="1" applyFill="1" applyBorder="1" applyAlignment="1">
      <alignment horizontal="left" vertical="center" wrapText="1"/>
    </xf>
    <xf numFmtId="2" fontId="11" fillId="0" borderId="2" xfId="54" quotePrefix="1" applyNumberFormat="1" applyFont="1" applyBorder="1" applyAlignment="1">
      <alignment vertical="center" wrapText="1"/>
    </xf>
    <xf numFmtId="0" fontId="1" fillId="0" borderId="0" xfId="70"/>
    <xf numFmtId="0" fontId="5" fillId="0" borderId="0" xfId="70" applyFont="1" applyAlignment="1">
      <alignment horizontal="center"/>
    </xf>
    <xf numFmtId="0" fontId="5" fillId="0" borderId="1" xfId="70" quotePrefix="1" applyFont="1" applyBorder="1" applyAlignment="1">
      <alignment horizontal="center"/>
    </xf>
    <xf numFmtId="0" fontId="44" fillId="0" borderId="0" xfId="70" applyFont="1"/>
    <xf numFmtId="0" fontId="5" fillId="0" borderId="0" xfId="70" applyFont="1"/>
    <xf numFmtId="0" fontId="5" fillId="0" borderId="0" xfId="70" applyFont="1" applyAlignment="1">
      <alignment horizontal="right"/>
    </xf>
    <xf numFmtId="0" fontId="5" fillId="0" borderId="2" xfId="70" applyFont="1" applyBorder="1" applyAlignment="1">
      <alignment horizontal="center" vertical="center" wrapText="1"/>
    </xf>
    <xf numFmtId="0" fontId="5" fillId="2" borderId="2" xfId="70" applyFont="1" applyFill="1" applyBorder="1" applyAlignment="1">
      <alignment horizontal="center" vertical="center" wrapText="1"/>
    </xf>
    <xf numFmtId="0" fontId="6" fillId="0" borderId="2" xfId="70" quotePrefix="1" applyFont="1" applyBorder="1" applyAlignment="1">
      <alignment horizontal="center" vertical="center" wrapText="1"/>
    </xf>
    <xf numFmtId="0" fontId="6" fillId="0" borderId="2" xfId="70" applyFont="1" applyBorder="1" applyAlignment="1">
      <alignment horizontal="center" vertical="center" wrapText="1"/>
    </xf>
    <xf numFmtId="4" fontId="6" fillId="0" borderId="2" xfId="70" applyNumberFormat="1" applyFont="1" applyBorder="1" applyAlignment="1">
      <alignment horizontal="center" vertical="center" wrapText="1"/>
    </xf>
    <xf numFmtId="4" fontId="6" fillId="0" borderId="2" xfId="70" quotePrefix="1" applyNumberFormat="1" applyFont="1" applyBorder="1" applyAlignment="1">
      <alignment vertical="center" wrapText="1"/>
    </xf>
    <xf numFmtId="4" fontId="6" fillId="2" borderId="2" xfId="70" applyNumberFormat="1" applyFont="1" applyFill="1" applyBorder="1" applyAlignment="1">
      <alignment vertical="center" wrapText="1"/>
    </xf>
    <xf numFmtId="4" fontId="6" fillId="0" borderId="2" xfId="70" applyNumberFormat="1" applyFont="1" applyBorder="1" applyAlignment="1">
      <alignment vertical="center" wrapText="1"/>
    </xf>
    <xf numFmtId="0" fontId="5" fillId="0" borderId="2" xfId="70" quotePrefix="1" applyFont="1" applyBorder="1" applyAlignment="1">
      <alignment horizontal="center" vertical="center" wrapText="1"/>
    </xf>
    <xf numFmtId="4" fontId="5" fillId="0" borderId="2" xfId="70" quotePrefix="1" applyNumberFormat="1" applyFont="1" applyBorder="1" applyAlignment="1">
      <alignment horizontal="center" vertical="center" wrapText="1"/>
    </xf>
    <xf numFmtId="4" fontId="5" fillId="0" borderId="2" xfId="70" quotePrefix="1" applyNumberFormat="1" applyFont="1" applyBorder="1" applyAlignment="1">
      <alignment vertical="center" wrapText="1"/>
    </xf>
    <xf numFmtId="4" fontId="5" fillId="2" borderId="2" xfId="70" applyNumberFormat="1" applyFont="1" applyFill="1" applyBorder="1" applyAlignment="1">
      <alignment vertical="center" wrapText="1"/>
    </xf>
    <xf numFmtId="4" fontId="5" fillId="0" borderId="2" xfId="70" applyNumberFormat="1" applyFont="1" applyBorder="1" applyAlignment="1">
      <alignment vertical="center" wrapText="1"/>
    </xf>
    <xf numFmtId="0" fontId="6" fillId="2" borderId="2" xfId="70" applyFont="1" applyFill="1" applyBorder="1" applyAlignment="1">
      <alignment horizontal="center" vertical="center" wrapText="1"/>
    </xf>
    <xf numFmtId="0" fontId="6" fillId="2" borderId="2" xfId="70" quotePrefix="1" applyFont="1" applyFill="1" applyBorder="1" applyAlignment="1">
      <alignment horizontal="center" vertical="center" wrapText="1"/>
    </xf>
    <xf numFmtId="4" fontId="6" fillId="2" borderId="2" xfId="70" applyNumberFormat="1" applyFont="1" applyFill="1" applyBorder="1" applyAlignment="1">
      <alignment horizontal="center" vertical="center" wrapText="1"/>
    </xf>
    <xf numFmtId="4" fontId="6" fillId="2" borderId="2" xfId="70" quotePrefix="1" applyNumberFormat="1" applyFont="1" applyFill="1" applyBorder="1" applyAlignment="1">
      <alignment vertical="center" wrapText="1"/>
    </xf>
    <xf numFmtId="0" fontId="6" fillId="0" borderId="0" xfId="70" applyFont="1" applyAlignment="1">
      <alignment horizontal="left"/>
    </xf>
    <xf numFmtId="0" fontId="6" fillId="0" borderId="2" xfId="70" applyFont="1" applyBorder="1" applyAlignment="1">
      <alignment vertical="center"/>
    </xf>
    <xf numFmtId="0" fontId="6" fillId="0" borderId="2" xfId="70" applyFont="1" applyBorder="1" applyAlignment="1">
      <alignment vertical="center" wrapText="1"/>
    </xf>
    <xf numFmtId="4" fontId="6" fillId="2" borderId="2" xfId="70" applyNumberFormat="1" applyFont="1" applyFill="1" applyBorder="1" applyAlignment="1">
      <alignment vertical="center"/>
    </xf>
    <xf numFmtId="4" fontId="6" fillId="0" borderId="2" xfId="70" applyNumberFormat="1" applyFont="1" applyBorder="1" applyAlignment="1">
      <alignment vertical="center"/>
    </xf>
    <xf numFmtId="0" fontId="5" fillId="0" borderId="2" xfId="70" applyFont="1" applyBorder="1" applyAlignment="1">
      <alignment vertical="center"/>
    </xf>
    <xf numFmtId="0" fontId="5" fillId="0" borderId="2" xfId="70" applyFont="1" applyBorder="1" applyAlignment="1">
      <alignment vertical="center" wrapText="1"/>
    </xf>
    <xf numFmtId="4" fontId="5" fillId="2" borderId="2" xfId="70" applyNumberFormat="1" applyFont="1" applyFill="1" applyBorder="1" applyAlignment="1">
      <alignment vertical="center"/>
    </xf>
    <xf numFmtId="4" fontId="5" fillId="0" borderId="2" xfId="70" applyNumberFormat="1" applyFont="1" applyBorder="1" applyAlignment="1">
      <alignment vertical="center"/>
    </xf>
    <xf numFmtId="0" fontId="6" fillId="2" borderId="2" xfId="70" applyFont="1" applyFill="1" applyBorder="1" applyAlignment="1">
      <alignment vertical="center"/>
    </xf>
    <xf numFmtId="0" fontId="6" fillId="2" borderId="2" xfId="70" applyFont="1" applyFill="1" applyBorder="1" applyAlignment="1">
      <alignment vertical="center" wrapText="1"/>
    </xf>
    <xf numFmtId="0" fontId="6" fillId="2" borderId="2" xfId="70" applyFont="1" applyFill="1" applyBorder="1" applyAlignment="1">
      <alignment horizontal="center" vertical="center"/>
    </xf>
    <xf numFmtId="0" fontId="5" fillId="0" borderId="0" xfId="0" applyFont="1" applyAlignment="1">
      <alignment horizontal="left" wrapText="1"/>
    </xf>
    <xf numFmtId="0" fontId="6" fillId="0" borderId="0" xfId="70" applyFont="1" applyAlignment="1">
      <alignment horizontal="left"/>
    </xf>
    <xf numFmtId="0" fontId="6" fillId="0" borderId="0" xfId="70" applyFont="1" applyAlignment="1">
      <alignment horizontal="center" wrapText="1"/>
    </xf>
    <xf numFmtId="0" fontId="5" fillId="0" borderId="0" xfId="70" applyFont="1" applyAlignment="1">
      <alignment horizontal="center"/>
    </xf>
    <xf numFmtId="0" fontId="5" fillId="0" borderId="2" xfId="70" applyFont="1" applyBorder="1" applyAlignment="1">
      <alignment horizontal="center" vertical="center" wrapText="1"/>
    </xf>
    <xf numFmtId="0" fontId="5" fillId="2" borderId="2" xfId="70" applyFont="1" applyFill="1" applyBorder="1" applyAlignment="1">
      <alignment horizontal="center" vertical="center" wrapText="1"/>
    </xf>
    <xf numFmtId="0" fontId="10" fillId="0" borderId="2" xfId="70" applyFont="1" applyBorder="1" applyAlignment="1">
      <alignment horizontal="center" vertical="center" wrapText="1"/>
    </xf>
    <xf numFmtId="0" fontId="6" fillId="0" borderId="0" xfId="70" applyFont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2" xfId="54" applyFont="1" applyBorder="1" applyAlignment="1">
      <alignment horizontal="center" vertical="center" wrapText="1"/>
    </xf>
    <xf numFmtId="0" fontId="11" fillId="0" borderId="2" xfId="54" applyFont="1" applyBorder="1" applyAlignment="1">
      <alignment horizontal="center" vertical="center"/>
    </xf>
    <xf numFmtId="0" fontId="34" fillId="0" borderId="0" xfId="0" applyFont="1" applyAlignment="1">
      <alignment horizontal="center" vertical="top"/>
    </xf>
    <xf numFmtId="0" fontId="35" fillId="0" borderId="0" xfId="0" applyFont="1" applyAlignment="1">
      <alignment horizontal="center" vertical="top"/>
    </xf>
    <xf numFmtId="49" fontId="36" fillId="0" borderId="0" xfId="0" applyNumberFormat="1" applyFont="1" applyAlignment="1">
      <alignment horizontal="left"/>
    </xf>
    <xf numFmtId="0" fontId="26" fillId="0" borderId="0" xfId="0" applyFont="1" applyAlignment="1">
      <alignment horizontal="left" vertical="top"/>
    </xf>
    <xf numFmtId="0" fontId="11" fillId="0" borderId="12" xfId="54" applyFont="1" applyBorder="1" applyAlignment="1">
      <alignment horizontal="center" vertical="center" wrapText="1"/>
    </xf>
    <xf numFmtId="0" fontId="11" fillId="0" borderId="13" xfId="54" applyFont="1" applyBorder="1" applyAlignment="1">
      <alignment horizontal="center" vertical="center" wrapText="1"/>
    </xf>
    <xf numFmtId="0" fontId="11" fillId="0" borderId="2" xfId="54" quotePrefix="1" applyFont="1" applyBorder="1" applyAlignment="1">
      <alignment horizontal="center" vertical="center" wrapText="1"/>
    </xf>
    <xf numFmtId="2" fontId="11" fillId="0" borderId="2" xfId="54" quotePrefix="1" applyNumberFormat="1" applyFont="1" applyBorder="1" applyAlignment="1">
      <alignment horizontal="center" vertical="center" wrapText="1"/>
    </xf>
    <xf numFmtId="2" fontId="11" fillId="0" borderId="2" xfId="54" quotePrefix="1" applyNumberFormat="1" applyFont="1" applyBorder="1" applyAlignment="1">
      <alignment horizontal="left" vertical="center" wrapText="1"/>
    </xf>
    <xf numFmtId="0" fontId="37" fillId="0" borderId="0" xfId="54" applyFont="1" applyAlignment="1">
      <alignment horizontal="left" vertical="center"/>
    </xf>
  </cellXfs>
  <cellStyles count="71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Normal_meresha_07" xfId="19" xr:uid="{00000000-0005-0000-0000-000012000000}"/>
    <cellStyle name="Акцент1 2" xfId="20" xr:uid="{00000000-0005-0000-0000-000013000000}"/>
    <cellStyle name="Акцент2 2" xfId="21" xr:uid="{00000000-0005-0000-0000-000014000000}"/>
    <cellStyle name="Акцент3 2" xfId="22" xr:uid="{00000000-0005-0000-0000-000015000000}"/>
    <cellStyle name="Акцент4 2" xfId="23" xr:uid="{00000000-0005-0000-0000-000016000000}"/>
    <cellStyle name="Акцент5 2" xfId="24" xr:uid="{00000000-0005-0000-0000-000017000000}"/>
    <cellStyle name="Акцент6 2" xfId="25" xr:uid="{00000000-0005-0000-0000-000018000000}"/>
    <cellStyle name="Ввод  2" xfId="26" xr:uid="{00000000-0005-0000-0000-000019000000}"/>
    <cellStyle name="Вывод 2" xfId="27" xr:uid="{00000000-0005-0000-0000-00001A000000}"/>
    <cellStyle name="Вычисление 2" xfId="28" xr:uid="{00000000-0005-0000-0000-00001B000000}"/>
    <cellStyle name="Звичайний 10" xfId="29" xr:uid="{00000000-0005-0000-0000-00001C000000}"/>
    <cellStyle name="Звичайний 11" xfId="30" xr:uid="{00000000-0005-0000-0000-00001D000000}"/>
    <cellStyle name="Звичайний 12" xfId="31" xr:uid="{00000000-0005-0000-0000-00001E000000}"/>
    <cellStyle name="Звичайний 13" xfId="32" xr:uid="{00000000-0005-0000-0000-00001F000000}"/>
    <cellStyle name="Звичайний 14" xfId="33" xr:uid="{00000000-0005-0000-0000-000020000000}"/>
    <cellStyle name="Звичайний 15" xfId="34" xr:uid="{00000000-0005-0000-0000-000021000000}"/>
    <cellStyle name="Звичайний 16" xfId="35" xr:uid="{00000000-0005-0000-0000-000022000000}"/>
    <cellStyle name="Звичайний 17" xfId="36" xr:uid="{00000000-0005-0000-0000-000023000000}"/>
    <cellStyle name="Звичайний 18" xfId="37" xr:uid="{00000000-0005-0000-0000-000024000000}"/>
    <cellStyle name="Звичайний 19" xfId="38" xr:uid="{00000000-0005-0000-0000-000025000000}"/>
    <cellStyle name="Звичайний 2" xfId="39" xr:uid="{00000000-0005-0000-0000-000026000000}"/>
    <cellStyle name="Звичайний 20" xfId="40" xr:uid="{00000000-0005-0000-0000-000027000000}"/>
    <cellStyle name="Звичайний 3" xfId="41" xr:uid="{00000000-0005-0000-0000-000028000000}"/>
    <cellStyle name="Звичайний 4" xfId="42" xr:uid="{00000000-0005-0000-0000-000029000000}"/>
    <cellStyle name="Звичайний 5" xfId="43" xr:uid="{00000000-0005-0000-0000-00002A000000}"/>
    <cellStyle name="Звичайний 6" xfId="44" xr:uid="{00000000-0005-0000-0000-00002B000000}"/>
    <cellStyle name="Звичайний 7" xfId="45" xr:uid="{00000000-0005-0000-0000-00002C000000}"/>
    <cellStyle name="Звичайний 8" xfId="46" xr:uid="{00000000-0005-0000-0000-00002D000000}"/>
    <cellStyle name="Звичайний 9" xfId="47" xr:uid="{00000000-0005-0000-0000-00002E000000}"/>
    <cellStyle name="Звичайний_Додаток _ 3 зм_ни 4575" xfId="48" xr:uid="{00000000-0005-0000-0000-00002F000000}"/>
    <cellStyle name="Итог 2" xfId="49" xr:uid="{00000000-0005-0000-0000-000030000000}"/>
    <cellStyle name="Контрольная ячейка 2" xfId="50" xr:uid="{00000000-0005-0000-0000-000031000000}"/>
    <cellStyle name="Название 2" xfId="51" xr:uid="{00000000-0005-0000-0000-000032000000}"/>
    <cellStyle name="Нейтральный 2" xfId="52" xr:uid="{00000000-0005-0000-0000-000033000000}"/>
    <cellStyle name="Обычный" xfId="0" builtinId="0"/>
    <cellStyle name="Обычный 10" xfId="68" xr:uid="{00000000-0005-0000-0000-000035000000}"/>
    <cellStyle name="Обычный 11" xfId="69" xr:uid="{7A51CF21-474C-4306-832D-388A023D8BFA}"/>
    <cellStyle name="Обычный 12" xfId="70" xr:uid="{66603708-F8F7-4FCE-99C0-22608104297E}"/>
    <cellStyle name="Обычный 2" xfId="53" xr:uid="{00000000-0005-0000-0000-000036000000}"/>
    <cellStyle name="Обычный 3" xfId="54" xr:uid="{00000000-0005-0000-0000-000037000000}"/>
    <cellStyle name="Обычный 4" xfId="55" xr:uid="{00000000-0005-0000-0000-000038000000}"/>
    <cellStyle name="Обычный 5" xfId="56" xr:uid="{00000000-0005-0000-0000-000039000000}"/>
    <cellStyle name="Обычный 6" xfId="57" xr:uid="{00000000-0005-0000-0000-00003A000000}"/>
    <cellStyle name="Обычный 7" xfId="58" xr:uid="{00000000-0005-0000-0000-00003B000000}"/>
    <cellStyle name="Обычный 8" xfId="59" xr:uid="{00000000-0005-0000-0000-00003C000000}"/>
    <cellStyle name="Обычный 9" xfId="60" xr:uid="{00000000-0005-0000-0000-00003D000000}"/>
    <cellStyle name="Плохой 2" xfId="61" xr:uid="{00000000-0005-0000-0000-00003E000000}"/>
    <cellStyle name="Пояснение 2" xfId="62" xr:uid="{00000000-0005-0000-0000-00003F000000}"/>
    <cellStyle name="Примечание 2" xfId="63" xr:uid="{00000000-0005-0000-0000-000040000000}"/>
    <cellStyle name="Связанная ячейка 2" xfId="64" xr:uid="{00000000-0005-0000-0000-000041000000}"/>
    <cellStyle name="Стиль 1" xfId="65" xr:uid="{00000000-0005-0000-0000-000042000000}"/>
    <cellStyle name="Текст предупреждения 2" xfId="66" xr:uid="{00000000-0005-0000-0000-000043000000}"/>
    <cellStyle name="Хороший 2" xfId="67" xr:uid="{00000000-0005-0000-0000-00004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30</xdr:row>
      <xdr:rowOff>95250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6944975" y="22755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0BD6B-4C06-4D61-8FC8-EB2642785F28}">
  <sheetPr>
    <pageSetUpPr fitToPage="1"/>
  </sheetPr>
  <dimension ref="A1:F74"/>
  <sheetViews>
    <sheetView workbookViewId="0">
      <selection activeCell="E4" sqref="E4"/>
    </sheetView>
  </sheetViews>
  <sheetFormatPr defaultRowHeight="15" x14ac:dyDescent="0.25"/>
  <cols>
    <col min="1" max="1" width="11.28515625" style="88" customWidth="1"/>
    <col min="2" max="2" width="46" style="88" customWidth="1"/>
    <col min="3" max="3" width="16.42578125" style="88" customWidth="1"/>
    <col min="4" max="4" width="16.5703125" style="88" customWidth="1"/>
    <col min="5" max="5" width="14.140625" style="88" customWidth="1"/>
    <col min="6" max="6" width="14.7109375" style="88" customWidth="1"/>
    <col min="7" max="16384" width="9.140625" style="88"/>
  </cols>
  <sheetData>
    <row r="1" spans="1:6" x14ac:dyDescent="0.25">
      <c r="E1" s="1" t="s">
        <v>131</v>
      </c>
      <c r="F1" s="1"/>
    </row>
    <row r="2" spans="1:6" ht="18" customHeight="1" x14ac:dyDescent="0.25">
      <c r="E2" s="123" t="s">
        <v>227</v>
      </c>
      <c r="F2" s="123"/>
    </row>
    <row r="3" spans="1:6" x14ac:dyDescent="0.25">
      <c r="E3" s="1" t="s">
        <v>228</v>
      </c>
      <c r="F3" s="1"/>
    </row>
    <row r="5" spans="1:6" ht="42.75" customHeight="1" x14ac:dyDescent="0.25">
      <c r="A5" s="125" t="s">
        <v>153</v>
      </c>
      <c r="B5" s="126"/>
      <c r="C5" s="126"/>
      <c r="D5" s="126"/>
      <c r="E5" s="126"/>
      <c r="F5" s="126"/>
    </row>
    <row r="6" spans="1:6" ht="25.5" customHeight="1" x14ac:dyDescent="0.25">
      <c r="A6" s="90" t="s">
        <v>90</v>
      </c>
      <c r="B6" s="89"/>
      <c r="C6" s="89"/>
      <c r="D6" s="89"/>
      <c r="E6" s="89"/>
      <c r="F6" s="89"/>
    </row>
    <row r="7" spans="1:6" x14ac:dyDescent="0.25">
      <c r="A7" s="91" t="s">
        <v>91</v>
      </c>
      <c r="B7" s="92"/>
      <c r="C7" s="92"/>
      <c r="D7" s="92"/>
      <c r="E7" s="92"/>
      <c r="F7" s="93" t="s">
        <v>132</v>
      </c>
    </row>
    <row r="8" spans="1:6" x14ac:dyDescent="0.25">
      <c r="A8" s="127" t="s">
        <v>133</v>
      </c>
      <c r="B8" s="127" t="s">
        <v>134</v>
      </c>
      <c r="C8" s="128" t="s">
        <v>97</v>
      </c>
      <c r="D8" s="127" t="s">
        <v>7</v>
      </c>
      <c r="E8" s="127" t="s">
        <v>14</v>
      </c>
      <c r="F8" s="127"/>
    </row>
    <row r="9" spans="1:6" x14ac:dyDescent="0.25">
      <c r="A9" s="127"/>
      <c r="B9" s="127"/>
      <c r="C9" s="127"/>
      <c r="D9" s="127"/>
      <c r="E9" s="127" t="s">
        <v>8</v>
      </c>
      <c r="F9" s="129" t="s">
        <v>15</v>
      </c>
    </row>
    <row r="10" spans="1:6" ht="32.25" customHeight="1" x14ac:dyDescent="0.25">
      <c r="A10" s="127"/>
      <c r="B10" s="127"/>
      <c r="C10" s="127"/>
      <c r="D10" s="127"/>
      <c r="E10" s="127"/>
      <c r="F10" s="127"/>
    </row>
    <row r="11" spans="1:6" x14ac:dyDescent="0.25">
      <c r="A11" s="94">
        <v>1</v>
      </c>
      <c r="B11" s="94">
        <v>2</v>
      </c>
      <c r="C11" s="95">
        <v>3</v>
      </c>
      <c r="D11" s="94">
        <v>4</v>
      </c>
      <c r="E11" s="94">
        <v>5</v>
      </c>
      <c r="F11" s="94">
        <v>6</v>
      </c>
    </row>
    <row r="12" spans="1:6" x14ac:dyDescent="0.25">
      <c r="A12" s="112">
        <v>10000000</v>
      </c>
      <c r="B12" s="113" t="s">
        <v>154</v>
      </c>
      <c r="C12" s="114">
        <f t="shared" ref="C12:C71" si="0">D12+E12</f>
        <v>109648065</v>
      </c>
      <c r="D12" s="115">
        <v>109623167</v>
      </c>
      <c r="E12" s="115">
        <v>24898</v>
      </c>
      <c r="F12" s="115">
        <v>0</v>
      </c>
    </row>
    <row r="13" spans="1:6" ht="28.5" x14ac:dyDescent="0.25">
      <c r="A13" s="112">
        <v>11000000</v>
      </c>
      <c r="B13" s="113" t="s">
        <v>155</v>
      </c>
      <c r="C13" s="114">
        <f t="shared" si="0"/>
        <v>46270600</v>
      </c>
      <c r="D13" s="115">
        <v>46270600</v>
      </c>
      <c r="E13" s="115">
        <v>0</v>
      </c>
      <c r="F13" s="115">
        <v>0</v>
      </c>
    </row>
    <row r="14" spans="1:6" x14ac:dyDescent="0.25">
      <c r="A14" s="112">
        <v>11010000</v>
      </c>
      <c r="B14" s="113" t="s">
        <v>135</v>
      </c>
      <c r="C14" s="114">
        <f t="shared" si="0"/>
        <v>46270600</v>
      </c>
      <c r="D14" s="115">
        <v>46270600</v>
      </c>
      <c r="E14" s="115">
        <v>0</v>
      </c>
      <c r="F14" s="115">
        <v>0</v>
      </c>
    </row>
    <row r="15" spans="1:6" ht="45" x14ac:dyDescent="0.25">
      <c r="A15" s="116">
        <v>11010100</v>
      </c>
      <c r="B15" s="117" t="s">
        <v>136</v>
      </c>
      <c r="C15" s="118">
        <f t="shared" si="0"/>
        <v>36068300</v>
      </c>
      <c r="D15" s="119">
        <v>36068300</v>
      </c>
      <c r="E15" s="119">
        <v>0</v>
      </c>
      <c r="F15" s="119">
        <v>0</v>
      </c>
    </row>
    <row r="16" spans="1:6" ht="45" x14ac:dyDescent="0.25">
      <c r="A16" s="116">
        <v>11010400</v>
      </c>
      <c r="B16" s="117" t="s">
        <v>137</v>
      </c>
      <c r="C16" s="118">
        <f t="shared" si="0"/>
        <v>6318500</v>
      </c>
      <c r="D16" s="119">
        <v>6318500</v>
      </c>
      <c r="E16" s="119">
        <v>0</v>
      </c>
      <c r="F16" s="119">
        <v>0</v>
      </c>
    </row>
    <row r="17" spans="1:6" ht="45" x14ac:dyDescent="0.25">
      <c r="A17" s="116">
        <v>11010500</v>
      </c>
      <c r="B17" s="117" t="s">
        <v>138</v>
      </c>
      <c r="C17" s="118">
        <f t="shared" si="0"/>
        <v>3883800</v>
      </c>
      <c r="D17" s="119">
        <v>3883800</v>
      </c>
      <c r="E17" s="119">
        <v>0</v>
      </c>
      <c r="F17" s="119">
        <v>0</v>
      </c>
    </row>
    <row r="18" spans="1:6" ht="28.5" x14ac:dyDescent="0.25">
      <c r="A18" s="112">
        <v>13000000</v>
      </c>
      <c r="B18" s="113" t="s">
        <v>156</v>
      </c>
      <c r="C18" s="114">
        <f t="shared" si="0"/>
        <v>1890</v>
      </c>
      <c r="D18" s="115">
        <v>1890</v>
      </c>
      <c r="E18" s="115">
        <v>0</v>
      </c>
      <c r="F18" s="115">
        <v>0</v>
      </c>
    </row>
    <row r="19" spans="1:6" ht="28.5" x14ac:dyDescent="0.25">
      <c r="A19" s="112">
        <v>13030000</v>
      </c>
      <c r="B19" s="113" t="s">
        <v>139</v>
      </c>
      <c r="C19" s="114">
        <f t="shared" si="0"/>
        <v>1890</v>
      </c>
      <c r="D19" s="115">
        <v>1890</v>
      </c>
      <c r="E19" s="115">
        <v>0</v>
      </c>
      <c r="F19" s="115">
        <v>0</v>
      </c>
    </row>
    <row r="20" spans="1:6" ht="45" x14ac:dyDescent="0.25">
      <c r="A20" s="116">
        <v>13030100</v>
      </c>
      <c r="B20" s="117" t="s">
        <v>140</v>
      </c>
      <c r="C20" s="118">
        <f t="shared" si="0"/>
        <v>1890</v>
      </c>
      <c r="D20" s="119">
        <v>1890</v>
      </c>
      <c r="E20" s="119">
        <v>0</v>
      </c>
      <c r="F20" s="119">
        <v>0</v>
      </c>
    </row>
    <row r="21" spans="1:6" x14ac:dyDescent="0.25">
      <c r="A21" s="112">
        <v>14000000</v>
      </c>
      <c r="B21" s="113" t="s">
        <v>157</v>
      </c>
      <c r="C21" s="114">
        <f t="shared" si="0"/>
        <v>11873527</v>
      </c>
      <c r="D21" s="115">
        <v>11873527</v>
      </c>
      <c r="E21" s="115">
        <v>0</v>
      </c>
      <c r="F21" s="115">
        <v>0</v>
      </c>
    </row>
    <row r="22" spans="1:6" ht="28.5" x14ac:dyDescent="0.25">
      <c r="A22" s="112">
        <v>14020000</v>
      </c>
      <c r="B22" s="113" t="s">
        <v>158</v>
      </c>
      <c r="C22" s="114">
        <f t="shared" si="0"/>
        <v>1422627</v>
      </c>
      <c r="D22" s="115">
        <v>1422627</v>
      </c>
      <c r="E22" s="115">
        <v>0</v>
      </c>
      <c r="F22" s="115">
        <v>0</v>
      </c>
    </row>
    <row r="23" spans="1:6" x14ac:dyDescent="0.25">
      <c r="A23" s="116">
        <v>14021900</v>
      </c>
      <c r="B23" s="117" t="s">
        <v>141</v>
      </c>
      <c r="C23" s="118">
        <f t="shared" si="0"/>
        <v>1422627</v>
      </c>
      <c r="D23" s="119">
        <v>1422627</v>
      </c>
      <c r="E23" s="119">
        <v>0</v>
      </c>
      <c r="F23" s="119">
        <v>0</v>
      </c>
    </row>
    <row r="24" spans="1:6" ht="42.75" x14ac:dyDescent="0.25">
      <c r="A24" s="112">
        <v>14030000</v>
      </c>
      <c r="B24" s="113" t="s">
        <v>159</v>
      </c>
      <c r="C24" s="114">
        <f t="shared" si="0"/>
        <v>6006300</v>
      </c>
      <c r="D24" s="115">
        <v>6006300</v>
      </c>
      <c r="E24" s="115">
        <v>0</v>
      </c>
      <c r="F24" s="115">
        <v>0</v>
      </c>
    </row>
    <row r="25" spans="1:6" x14ac:dyDescent="0.25">
      <c r="A25" s="116">
        <v>14031900</v>
      </c>
      <c r="B25" s="117" t="s">
        <v>141</v>
      </c>
      <c r="C25" s="118">
        <f t="shared" si="0"/>
        <v>6006300</v>
      </c>
      <c r="D25" s="119">
        <v>6006300</v>
      </c>
      <c r="E25" s="119">
        <v>0</v>
      </c>
      <c r="F25" s="119">
        <v>0</v>
      </c>
    </row>
    <row r="26" spans="1:6" ht="42.75" x14ac:dyDescent="0.25">
      <c r="A26" s="112">
        <v>14040000</v>
      </c>
      <c r="B26" s="113" t="s">
        <v>160</v>
      </c>
      <c r="C26" s="114">
        <f t="shared" si="0"/>
        <v>4444600</v>
      </c>
      <c r="D26" s="115">
        <v>4444600</v>
      </c>
      <c r="E26" s="115">
        <v>0</v>
      </c>
      <c r="F26" s="115">
        <v>0</v>
      </c>
    </row>
    <row r="27" spans="1:6" ht="90" x14ac:dyDescent="0.25">
      <c r="A27" s="116">
        <v>14040100</v>
      </c>
      <c r="B27" s="117" t="s">
        <v>161</v>
      </c>
      <c r="C27" s="118">
        <f t="shared" si="0"/>
        <v>2725000</v>
      </c>
      <c r="D27" s="119">
        <v>2725000</v>
      </c>
      <c r="E27" s="119">
        <v>0</v>
      </c>
      <c r="F27" s="119">
        <v>0</v>
      </c>
    </row>
    <row r="28" spans="1:6" ht="75" x14ac:dyDescent="0.25">
      <c r="A28" s="116">
        <v>14040200</v>
      </c>
      <c r="B28" s="117" t="s">
        <v>142</v>
      </c>
      <c r="C28" s="118">
        <f t="shared" si="0"/>
        <v>1719600</v>
      </c>
      <c r="D28" s="119">
        <v>1719600</v>
      </c>
      <c r="E28" s="119">
        <v>0</v>
      </c>
      <c r="F28" s="119">
        <v>0</v>
      </c>
    </row>
    <row r="29" spans="1:6" ht="42.75" x14ac:dyDescent="0.25">
      <c r="A29" s="112">
        <v>18000000</v>
      </c>
      <c r="B29" s="113" t="s">
        <v>143</v>
      </c>
      <c r="C29" s="114">
        <f t="shared" si="0"/>
        <v>51477150</v>
      </c>
      <c r="D29" s="115">
        <v>51477150</v>
      </c>
      <c r="E29" s="115">
        <v>0</v>
      </c>
      <c r="F29" s="115">
        <v>0</v>
      </c>
    </row>
    <row r="30" spans="1:6" x14ac:dyDescent="0.25">
      <c r="A30" s="112">
        <v>18010000</v>
      </c>
      <c r="B30" s="113" t="s">
        <v>162</v>
      </c>
      <c r="C30" s="114">
        <f t="shared" si="0"/>
        <v>7748650</v>
      </c>
      <c r="D30" s="115">
        <v>7748650</v>
      </c>
      <c r="E30" s="115">
        <v>0</v>
      </c>
      <c r="F30" s="115">
        <v>0</v>
      </c>
    </row>
    <row r="31" spans="1:6" ht="60" x14ac:dyDescent="0.25">
      <c r="A31" s="116">
        <v>18010100</v>
      </c>
      <c r="B31" s="117" t="s">
        <v>163</v>
      </c>
      <c r="C31" s="118">
        <f t="shared" si="0"/>
        <v>88100</v>
      </c>
      <c r="D31" s="119">
        <v>88100</v>
      </c>
      <c r="E31" s="119">
        <v>0</v>
      </c>
      <c r="F31" s="119">
        <v>0</v>
      </c>
    </row>
    <row r="32" spans="1:6" ht="60" x14ac:dyDescent="0.25">
      <c r="A32" s="116">
        <v>18010200</v>
      </c>
      <c r="B32" s="117" t="s">
        <v>164</v>
      </c>
      <c r="C32" s="118">
        <f t="shared" si="0"/>
        <v>76600</v>
      </c>
      <c r="D32" s="119">
        <v>76600</v>
      </c>
      <c r="E32" s="119">
        <v>0</v>
      </c>
      <c r="F32" s="119">
        <v>0</v>
      </c>
    </row>
    <row r="33" spans="1:6" ht="60" x14ac:dyDescent="0.25">
      <c r="A33" s="116">
        <v>18010300</v>
      </c>
      <c r="B33" s="117" t="s">
        <v>165</v>
      </c>
      <c r="C33" s="118">
        <f t="shared" si="0"/>
        <v>125850</v>
      </c>
      <c r="D33" s="119">
        <v>125850</v>
      </c>
      <c r="E33" s="119">
        <v>0</v>
      </c>
      <c r="F33" s="119">
        <v>0</v>
      </c>
    </row>
    <row r="34" spans="1:6" ht="60" x14ac:dyDescent="0.25">
      <c r="A34" s="116">
        <v>18010400</v>
      </c>
      <c r="B34" s="117" t="s">
        <v>166</v>
      </c>
      <c r="C34" s="118">
        <f t="shared" si="0"/>
        <v>1297300</v>
      </c>
      <c r="D34" s="119">
        <v>1297300</v>
      </c>
      <c r="E34" s="119">
        <v>0</v>
      </c>
      <c r="F34" s="119">
        <v>0</v>
      </c>
    </row>
    <row r="35" spans="1:6" x14ac:dyDescent="0.25">
      <c r="A35" s="116">
        <v>18010500</v>
      </c>
      <c r="B35" s="117" t="s">
        <v>167</v>
      </c>
      <c r="C35" s="118">
        <f t="shared" si="0"/>
        <v>1567000</v>
      </c>
      <c r="D35" s="119">
        <v>1567000</v>
      </c>
      <c r="E35" s="119">
        <v>0</v>
      </c>
      <c r="F35" s="119">
        <v>0</v>
      </c>
    </row>
    <row r="36" spans="1:6" x14ac:dyDescent="0.25">
      <c r="A36" s="116">
        <v>18010600</v>
      </c>
      <c r="B36" s="117" t="s">
        <v>168</v>
      </c>
      <c r="C36" s="118">
        <f t="shared" si="0"/>
        <v>2903100</v>
      </c>
      <c r="D36" s="119">
        <v>2903100</v>
      </c>
      <c r="E36" s="119">
        <v>0</v>
      </c>
      <c r="F36" s="119">
        <v>0</v>
      </c>
    </row>
    <row r="37" spans="1:6" x14ac:dyDescent="0.25">
      <c r="A37" s="116">
        <v>18010700</v>
      </c>
      <c r="B37" s="117" t="s">
        <v>169</v>
      </c>
      <c r="C37" s="118">
        <f t="shared" si="0"/>
        <v>989400</v>
      </c>
      <c r="D37" s="119">
        <v>989400</v>
      </c>
      <c r="E37" s="119">
        <v>0</v>
      </c>
      <c r="F37" s="119">
        <v>0</v>
      </c>
    </row>
    <row r="38" spans="1:6" x14ac:dyDescent="0.25">
      <c r="A38" s="116">
        <v>18010900</v>
      </c>
      <c r="B38" s="117" t="s">
        <v>170</v>
      </c>
      <c r="C38" s="118">
        <f t="shared" si="0"/>
        <v>701300</v>
      </c>
      <c r="D38" s="119">
        <v>701300</v>
      </c>
      <c r="E38" s="119">
        <v>0</v>
      </c>
      <c r="F38" s="119">
        <v>0</v>
      </c>
    </row>
    <row r="39" spans="1:6" x14ac:dyDescent="0.25">
      <c r="A39" s="112">
        <v>18050000</v>
      </c>
      <c r="B39" s="113" t="s">
        <v>171</v>
      </c>
      <c r="C39" s="114">
        <f t="shared" si="0"/>
        <v>43728500</v>
      </c>
      <c r="D39" s="115">
        <v>43728500</v>
      </c>
      <c r="E39" s="115">
        <v>0</v>
      </c>
      <c r="F39" s="115">
        <v>0</v>
      </c>
    </row>
    <row r="40" spans="1:6" x14ac:dyDescent="0.25">
      <c r="A40" s="116">
        <v>18050300</v>
      </c>
      <c r="B40" s="117" t="s">
        <v>172</v>
      </c>
      <c r="C40" s="118">
        <f t="shared" si="0"/>
        <v>2201700</v>
      </c>
      <c r="D40" s="119">
        <v>2201700</v>
      </c>
      <c r="E40" s="119">
        <v>0</v>
      </c>
      <c r="F40" s="119">
        <v>0</v>
      </c>
    </row>
    <row r="41" spans="1:6" x14ac:dyDescent="0.25">
      <c r="A41" s="116">
        <v>18050400</v>
      </c>
      <c r="B41" s="117" t="s">
        <v>173</v>
      </c>
      <c r="C41" s="118">
        <f t="shared" si="0"/>
        <v>34846900</v>
      </c>
      <c r="D41" s="119">
        <v>34846900</v>
      </c>
      <c r="E41" s="119">
        <v>0</v>
      </c>
      <c r="F41" s="119">
        <v>0</v>
      </c>
    </row>
    <row r="42" spans="1:6" ht="75" x14ac:dyDescent="0.25">
      <c r="A42" s="116">
        <v>18050500</v>
      </c>
      <c r="B42" s="117" t="s">
        <v>174</v>
      </c>
      <c r="C42" s="118">
        <f t="shared" si="0"/>
        <v>6679900</v>
      </c>
      <c r="D42" s="119">
        <v>6679900</v>
      </c>
      <c r="E42" s="119">
        <v>0</v>
      </c>
      <c r="F42" s="119">
        <v>0</v>
      </c>
    </row>
    <row r="43" spans="1:6" x14ac:dyDescent="0.25">
      <c r="A43" s="112">
        <v>19000000</v>
      </c>
      <c r="B43" s="113" t="s">
        <v>175</v>
      </c>
      <c r="C43" s="114">
        <f t="shared" si="0"/>
        <v>24898</v>
      </c>
      <c r="D43" s="115">
        <v>0</v>
      </c>
      <c r="E43" s="115">
        <v>24898</v>
      </c>
      <c r="F43" s="115">
        <v>0</v>
      </c>
    </row>
    <row r="44" spans="1:6" x14ac:dyDescent="0.25">
      <c r="A44" s="112">
        <v>19010000</v>
      </c>
      <c r="B44" s="113" t="s">
        <v>176</v>
      </c>
      <c r="C44" s="114">
        <f t="shared" si="0"/>
        <v>24898</v>
      </c>
      <c r="D44" s="115">
        <v>0</v>
      </c>
      <c r="E44" s="115">
        <v>24898</v>
      </c>
      <c r="F44" s="115">
        <v>0</v>
      </c>
    </row>
    <row r="45" spans="1:6" ht="75" x14ac:dyDescent="0.25">
      <c r="A45" s="116">
        <v>19010100</v>
      </c>
      <c r="B45" s="117" t="s">
        <v>144</v>
      </c>
      <c r="C45" s="118">
        <f t="shared" si="0"/>
        <v>21368</v>
      </c>
      <c r="D45" s="119">
        <v>0</v>
      </c>
      <c r="E45" s="119">
        <v>21368</v>
      </c>
      <c r="F45" s="119">
        <v>0</v>
      </c>
    </row>
    <row r="46" spans="1:6" ht="30" x14ac:dyDescent="0.25">
      <c r="A46" s="116">
        <v>19010200</v>
      </c>
      <c r="B46" s="117" t="s">
        <v>177</v>
      </c>
      <c r="C46" s="118">
        <f t="shared" si="0"/>
        <v>3119</v>
      </c>
      <c r="D46" s="119">
        <v>0</v>
      </c>
      <c r="E46" s="119">
        <v>3119</v>
      </c>
      <c r="F46" s="119">
        <v>0</v>
      </c>
    </row>
    <row r="47" spans="1:6" ht="60" x14ac:dyDescent="0.25">
      <c r="A47" s="116">
        <v>19010300</v>
      </c>
      <c r="B47" s="117" t="s">
        <v>178</v>
      </c>
      <c r="C47" s="118">
        <f t="shared" si="0"/>
        <v>411</v>
      </c>
      <c r="D47" s="119">
        <v>0</v>
      </c>
      <c r="E47" s="119">
        <v>411</v>
      </c>
      <c r="F47" s="119">
        <v>0</v>
      </c>
    </row>
    <row r="48" spans="1:6" x14ac:dyDescent="0.25">
      <c r="A48" s="112">
        <v>20000000</v>
      </c>
      <c r="B48" s="113" t="s">
        <v>179</v>
      </c>
      <c r="C48" s="114">
        <f t="shared" si="0"/>
        <v>1680220</v>
      </c>
      <c r="D48" s="115">
        <v>1430220</v>
      </c>
      <c r="E48" s="115">
        <v>250000</v>
      </c>
      <c r="F48" s="115">
        <v>0</v>
      </c>
    </row>
    <row r="49" spans="1:6" ht="28.5" x14ac:dyDescent="0.25">
      <c r="A49" s="112">
        <v>21000000</v>
      </c>
      <c r="B49" s="113" t="s">
        <v>180</v>
      </c>
      <c r="C49" s="114">
        <f t="shared" si="0"/>
        <v>18900</v>
      </c>
      <c r="D49" s="115">
        <v>18900</v>
      </c>
      <c r="E49" s="115">
        <v>0</v>
      </c>
      <c r="F49" s="115">
        <v>0</v>
      </c>
    </row>
    <row r="50" spans="1:6" x14ac:dyDescent="0.25">
      <c r="A50" s="112">
        <v>21080000</v>
      </c>
      <c r="B50" s="113" t="s">
        <v>181</v>
      </c>
      <c r="C50" s="114">
        <f t="shared" si="0"/>
        <v>18900</v>
      </c>
      <c r="D50" s="115">
        <v>18900</v>
      </c>
      <c r="E50" s="115">
        <v>0</v>
      </c>
      <c r="F50" s="115">
        <v>0</v>
      </c>
    </row>
    <row r="51" spans="1:6" x14ac:dyDescent="0.25">
      <c r="A51" s="116">
        <v>21081100</v>
      </c>
      <c r="B51" s="117" t="s">
        <v>182</v>
      </c>
      <c r="C51" s="118">
        <f t="shared" si="0"/>
        <v>18900</v>
      </c>
      <c r="D51" s="119">
        <v>18900</v>
      </c>
      <c r="E51" s="119">
        <v>0</v>
      </c>
      <c r="F51" s="119">
        <v>0</v>
      </c>
    </row>
    <row r="52" spans="1:6" ht="28.5" x14ac:dyDescent="0.25">
      <c r="A52" s="112">
        <v>22000000</v>
      </c>
      <c r="B52" s="113" t="s">
        <v>183</v>
      </c>
      <c r="C52" s="114">
        <f t="shared" si="0"/>
        <v>1411320</v>
      </c>
      <c r="D52" s="115">
        <v>1411320</v>
      </c>
      <c r="E52" s="115">
        <v>0</v>
      </c>
      <c r="F52" s="115">
        <v>0</v>
      </c>
    </row>
    <row r="53" spans="1:6" x14ac:dyDescent="0.25">
      <c r="A53" s="112">
        <v>22010000</v>
      </c>
      <c r="B53" s="113" t="s">
        <v>145</v>
      </c>
      <c r="C53" s="114">
        <f t="shared" si="0"/>
        <v>1354620</v>
      </c>
      <c r="D53" s="115">
        <v>1354620</v>
      </c>
      <c r="E53" s="115">
        <v>0</v>
      </c>
      <c r="F53" s="115">
        <v>0</v>
      </c>
    </row>
    <row r="54" spans="1:6" x14ac:dyDescent="0.25">
      <c r="A54" s="116">
        <v>22012500</v>
      </c>
      <c r="B54" s="117" t="s">
        <v>146</v>
      </c>
      <c r="C54" s="118">
        <f t="shared" si="0"/>
        <v>1328700</v>
      </c>
      <c r="D54" s="119">
        <v>1328700</v>
      </c>
      <c r="E54" s="119">
        <v>0</v>
      </c>
      <c r="F54" s="119">
        <v>0</v>
      </c>
    </row>
    <row r="55" spans="1:6" ht="30" x14ac:dyDescent="0.25">
      <c r="A55" s="116">
        <v>22012600</v>
      </c>
      <c r="B55" s="117" t="s">
        <v>184</v>
      </c>
      <c r="C55" s="118">
        <f t="shared" si="0"/>
        <v>25920</v>
      </c>
      <c r="D55" s="119">
        <v>25920</v>
      </c>
      <c r="E55" s="119">
        <v>0</v>
      </c>
      <c r="F55" s="119">
        <v>0</v>
      </c>
    </row>
    <row r="56" spans="1:6" x14ac:dyDescent="0.25">
      <c r="A56" s="112">
        <v>22090000</v>
      </c>
      <c r="B56" s="113" t="s">
        <v>185</v>
      </c>
      <c r="C56" s="114">
        <f t="shared" si="0"/>
        <v>56700</v>
      </c>
      <c r="D56" s="115">
        <v>56700</v>
      </c>
      <c r="E56" s="115">
        <v>0</v>
      </c>
      <c r="F56" s="115">
        <v>0</v>
      </c>
    </row>
    <row r="57" spans="1:6" ht="60" x14ac:dyDescent="0.25">
      <c r="A57" s="116">
        <v>22090100</v>
      </c>
      <c r="B57" s="117" t="s">
        <v>186</v>
      </c>
      <c r="C57" s="118">
        <f t="shared" si="0"/>
        <v>53300</v>
      </c>
      <c r="D57" s="119">
        <v>53300</v>
      </c>
      <c r="E57" s="119">
        <v>0</v>
      </c>
      <c r="F57" s="119">
        <v>0</v>
      </c>
    </row>
    <row r="58" spans="1:6" ht="45" x14ac:dyDescent="0.25">
      <c r="A58" s="116">
        <v>22090400</v>
      </c>
      <c r="B58" s="117" t="s">
        <v>187</v>
      </c>
      <c r="C58" s="118">
        <f t="shared" si="0"/>
        <v>3400</v>
      </c>
      <c r="D58" s="119">
        <v>3400</v>
      </c>
      <c r="E58" s="119">
        <v>0</v>
      </c>
      <c r="F58" s="119">
        <v>0</v>
      </c>
    </row>
    <row r="59" spans="1:6" x14ac:dyDescent="0.25">
      <c r="A59" s="112">
        <v>25000000</v>
      </c>
      <c r="B59" s="113" t="s">
        <v>188</v>
      </c>
      <c r="C59" s="114">
        <f t="shared" si="0"/>
        <v>250000</v>
      </c>
      <c r="D59" s="115">
        <v>0</v>
      </c>
      <c r="E59" s="115">
        <v>250000</v>
      </c>
      <c r="F59" s="115">
        <v>0</v>
      </c>
    </row>
    <row r="60" spans="1:6" ht="42.75" x14ac:dyDescent="0.25">
      <c r="A60" s="112">
        <v>25010000</v>
      </c>
      <c r="B60" s="113" t="s">
        <v>189</v>
      </c>
      <c r="C60" s="114">
        <f t="shared" si="0"/>
        <v>250000</v>
      </c>
      <c r="D60" s="115">
        <v>0</v>
      </c>
      <c r="E60" s="115">
        <v>250000</v>
      </c>
      <c r="F60" s="115">
        <v>0</v>
      </c>
    </row>
    <row r="61" spans="1:6" ht="57" customHeight="1" x14ac:dyDescent="0.25">
      <c r="A61" s="116">
        <v>25010300</v>
      </c>
      <c r="B61" s="117" t="s">
        <v>147</v>
      </c>
      <c r="C61" s="118">
        <f t="shared" si="0"/>
        <v>250000</v>
      </c>
      <c r="D61" s="119">
        <v>0</v>
      </c>
      <c r="E61" s="119">
        <v>250000</v>
      </c>
      <c r="F61" s="119">
        <v>0</v>
      </c>
    </row>
    <row r="62" spans="1:6" ht="21" customHeight="1" x14ac:dyDescent="0.25">
      <c r="A62" s="112">
        <v>50000000</v>
      </c>
      <c r="B62" s="113" t="s">
        <v>190</v>
      </c>
      <c r="C62" s="114">
        <f t="shared" si="0"/>
        <v>30119</v>
      </c>
      <c r="D62" s="115">
        <v>0</v>
      </c>
      <c r="E62" s="115">
        <v>30119</v>
      </c>
      <c r="F62" s="115">
        <v>0</v>
      </c>
    </row>
    <row r="63" spans="1:6" ht="69" customHeight="1" x14ac:dyDescent="0.25">
      <c r="A63" s="116">
        <v>50110000</v>
      </c>
      <c r="B63" s="117" t="s">
        <v>191</v>
      </c>
      <c r="C63" s="118">
        <f t="shared" si="0"/>
        <v>30119</v>
      </c>
      <c r="D63" s="119">
        <v>0</v>
      </c>
      <c r="E63" s="119">
        <v>30119</v>
      </c>
      <c r="F63" s="119">
        <v>0</v>
      </c>
    </row>
    <row r="64" spans="1:6" ht="28.5" x14ac:dyDescent="0.25">
      <c r="A64" s="120"/>
      <c r="B64" s="121" t="s">
        <v>148</v>
      </c>
      <c r="C64" s="114">
        <f t="shared" si="0"/>
        <v>111358404</v>
      </c>
      <c r="D64" s="114">
        <v>111053387</v>
      </c>
      <c r="E64" s="114">
        <v>305017</v>
      </c>
      <c r="F64" s="114">
        <v>0</v>
      </c>
    </row>
    <row r="65" spans="1:6" x14ac:dyDescent="0.25">
      <c r="A65" s="112">
        <v>40000000</v>
      </c>
      <c r="B65" s="113" t="s">
        <v>192</v>
      </c>
      <c r="C65" s="114">
        <f t="shared" si="0"/>
        <v>52312100</v>
      </c>
      <c r="D65" s="115">
        <v>52312100</v>
      </c>
      <c r="E65" s="115">
        <v>0</v>
      </c>
      <c r="F65" s="115">
        <v>0</v>
      </c>
    </row>
    <row r="66" spans="1:6" x14ac:dyDescent="0.25">
      <c r="A66" s="112">
        <v>41000000</v>
      </c>
      <c r="B66" s="113" t="s">
        <v>193</v>
      </c>
      <c r="C66" s="114">
        <f t="shared" si="0"/>
        <v>52312100</v>
      </c>
      <c r="D66" s="115">
        <v>52312100</v>
      </c>
      <c r="E66" s="115">
        <v>0</v>
      </c>
      <c r="F66" s="115">
        <v>0</v>
      </c>
    </row>
    <row r="67" spans="1:6" ht="28.5" x14ac:dyDescent="0.25">
      <c r="A67" s="112">
        <v>41020000</v>
      </c>
      <c r="B67" s="113" t="s">
        <v>149</v>
      </c>
      <c r="C67" s="114">
        <f t="shared" si="0"/>
        <v>7320600</v>
      </c>
      <c r="D67" s="115">
        <v>7320600</v>
      </c>
      <c r="E67" s="115">
        <v>0</v>
      </c>
      <c r="F67" s="115">
        <v>0</v>
      </c>
    </row>
    <row r="68" spans="1:6" x14ac:dyDescent="0.25">
      <c r="A68" s="116">
        <v>41020100</v>
      </c>
      <c r="B68" s="117" t="s">
        <v>127</v>
      </c>
      <c r="C68" s="118">
        <f t="shared" si="0"/>
        <v>7320600</v>
      </c>
      <c r="D68" s="119">
        <v>7320600</v>
      </c>
      <c r="E68" s="119">
        <v>0</v>
      </c>
      <c r="F68" s="119">
        <v>0</v>
      </c>
    </row>
    <row r="69" spans="1:6" ht="28.5" x14ac:dyDescent="0.25">
      <c r="A69" s="112">
        <v>41030000</v>
      </c>
      <c r="B69" s="113" t="s">
        <v>194</v>
      </c>
      <c r="C69" s="114">
        <f t="shared" si="0"/>
        <v>44991500</v>
      </c>
      <c r="D69" s="115">
        <v>44991500</v>
      </c>
      <c r="E69" s="115">
        <v>0</v>
      </c>
      <c r="F69" s="115">
        <v>0</v>
      </c>
    </row>
    <row r="70" spans="1:6" ht="30" x14ac:dyDescent="0.25">
      <c r="A70" s="116">
        <v>41033900</v>
      </c>
      <c r="B70" s="117" t="s">
        <v>195</v>
      </c>
      <c r="C70" s="118">
        <f t="shared" si="0"/>
        <v>44991500</v>
      </c>
      <c r="D70" s="119">
        <v>44991500</v>
      </c>
      <c r="E70" s="119">
        <v>0</v>
      </c>
      <c r="F70" s="119">
        <v>0</v>
      </c>
    </row>
    <row r="71" spans="1:6" x14ac:dyDescent="0.25">
      <c r="A71" s="122" t="s">
        <v>86</v>
      </c>
      <c r="B71" s="121" t="s">
        <v>150</v>
      </c>
      <c r="C71" s="114">
        <f t="shared" si="0"/>
        <v>163670504</v>
      </c>
      <c r="D71" s="114">
        <v>163365487</v>
      </c>
      <c r="E71" s="114">
        <v>305017</v>
      </c>
      <c r="F71" s="114">
        <v>0</v>
      </c>
    </row>
    <row r="72" spans="1:6" x14ac:dyDescent="0.25">
      <c r="A72" s="92"/>
      <c r="B72" s="92"/>
      <c r="C72" s="92"/>
      <c r="D72" s="92"/>
      <c r="E72" s="92"/>
      <c r="F72" s="92"/>
    </row>
    <row r="73" spans="1:6" x14ac:dyDescent="0.25">
      <c r="A73" s="92"/>
      <c r="B73" s="92"/>
      <c r="C73" s="92"/>
      <c r="D73" s="92"/>
      <c r="E73" s="92"/>
      <c r="F73" s="92"/>
    </row>
    <row r="74" spans="1:6" x14ac:dyDescent="0.25">
      <c r="A74" s="124" t="s">
        <v>88</v>
      </c>
      <c r="B74" s="124"/>
      <c r="C74" s="92"/>
      <c r="D74" s="92"/>
      <c r="E74" s="111" t="s">
        <v>89</v>
      </c>
      <c r="F74" s="92"/>
    </row>
  </sheetData>
  <mergeCells count="10">
    <mergeCell ref="E2:F2"/>
    <mergeCell ref="A74:B74"/>
    <mergeCell ref="A5:F5"/>
    <mergeCell ref="A8:A10"/>
    <mergeCell ref="B8:B10"/>
    <mergeCell ref="C8:C10"/>
    <mergeCell ref="D8:D10"/>
    <mergeCell ref="E8:F8"/>
    <mergeCell ref="E9:E10"/>
    <mergeCell ref="F9:F10"/>
  </mergeCells>
  <pageMargins left="0.59055118110236227" right="0.59055118110236227" top="0.39370078740157483" bottom="0.39370078740157483" header="0" footer="0"/>
  <pageSetup paperSize="9" scale="84" fitToHeight="50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CF82C-C120-4726-820A-672831970AEC}">
  <sheetPr>
    <pageSetUpPr fitToPage="1"/>
  </sheetPr>
  <dimension ref="A1:P49"/>
  <sheetViews>
    <sheetView workbookViewId="0">
      <selection activeCell="N4" sqref="N4"/>
    </sheetView>
  </sheetViews>
  <sheetFormatPr defaultRowHeight="15" x14ac:dyDescent="0.25"/>
  <cols>
    <col min="1" max="2" width="12" style="88" customWidth="1"/>
    <col min="3" max="3" width="13.42578125" style="88" customWidth="1"/>
    <col min="4" max="4" width="43.140625" style="88" customWidth="1"/>
    <col min="5" max="5" width="16.7109375" style="88" customWidth="1"/>
    <col min="6" max="6" width="16.42578125" style="88" customWidth="1"/>
    <col min="7" max="7" width="15.28515625" style="88" customWidth="1"/>
    <col min="8" max="8" width="15.85546875" style="88" customWidth="1"/>
    <col min="9" max="15" width="13.7109375" style="88" customWidth="1"/>
    <col min="16" max="16" width="17.42578125" style="88" customWidth="1"/>
    <col min="17" max="16384" width="9.140625" style="88"/>
  </cols>
  <sheetData>
    <row r="1" spans="1:16" x14ac:dyDescent="0.25">
      <c r="N1" s="1" t="s">
        <v>0</v>
      </c>
      <c r="O1" s="1"/>
    </row>
    <row r="2" spans="1:16" ht="19.5" customHeight="1" x14ac:dyDescent="0.25">
      <c r="N2" s="123" t="s">
        <v>227</v>
      </c>
      <c r="O2" s="123"/>
    </row>
    <row r="3" spans="1:16" x14ac:dyDescent="0.25">
      <c r="N3" s="1" t="s">
        <v>228</v>
      </c>
      <c r="O3" s="1"/>
    </row>
    <row r="5" spans="1:16" x14ac:dyDescent="0.25">
      <c r="A5" s="130" t="s">
        <v>1</v>
      </c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</row>
    <row r="6" spans="1:16" x14ac:dyDescent="0.25">
      <c r="A6" s="130" t="s">
        <v>196</v>
      </c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</row>
    <row r="7" spans="1:16" x14ac:dyDescent="0.25">
      <c r="A7" s="90" t="s">
        <v>90</v>
      </c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</row>
    <row r="8" spans="1:16" x14ac:dyDescent="0.25">
      <c r="A8" s="91" t="s">
        <v>91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3" t="s">
        <v>2</v>
      </c>
    </row>
    <row r="9" spans="1:16" x14ac:dyDescent="0.25">
      <c r="A9" s="129" t="s">
        <v>3</v>
      </c>
      <c r="B9" s="129" t="s">
        <v>4</v>
      </c>
      <c r="C9" s="129" t="s">
        <v>5</v>
      </c>
      <c r="D9" s="127" t="s">
        <v>6</v>
      </c>
      <c r="E9" s="127" t="s">
        <v>7</v>
      </c>
      <c r="F9" s="127"/>
      <c r="G9" s="127"/>
      <c r="H9" s="127"/>
      <c r="I9" s="127"/>
      <c r="J9" s="127" t="s">
        <v>14</v>
      </c>
      <c r="K9" s="127"/>
      <c r="L9" s="127"/>
      <c r="M9" s="127"/>
      <c r="N9" s="127"/>
      <c r="O9" s="127"/>
      <c r="P9" s="128" t="s">
        <v>16</v>
      </c>
    </row>
    <row r="10" spans="1:16" x14ac:dyDescent="0.25">
      <c r="A10" s="129"/>
      <c r="B10" s="129"/>
      <c r="C10" s="129"/>
      <c r="D10" s="127"/>
      <c r="E10" s="128" t="s">
        <v>8</v>
      </c>
      <c r="F10" s="127" t="s">
        <v>9</v>
      </c>
      <c r="G10" s="127" t="s">
        <v>10</v>
      </c>
      <c r="H10" s="127"/>
      <c r="I10" s="127" t="s">
        <v>13</v>
      </c>
      <c r="J10" s="128" t="s">
        <v>8</v>
      </c>
      <c r="K10" s="127" t="s">
        <v>15</v>
      </c>
      <c r="L10" s="127" t="s">
        <v>9</v>
      </c>
      <c r="M10" s="127" t="s">
        <v>10</v>
      </c>
      <c r="N10" s="127"/>
      <c r="O10" s="127" t="s">
        <v>13</v>
      </c>
      <c r="P10" s="127"/>
    </row>
    <row r="11" spans="1:16" x14ac:dyDescent="0.25">
      <c r="A11" s="129"/>
      <c r="B11" s="129"/>
      <c r="C11" s="129"/>
      <c r="D11" s="127"/>
      <c r="E11" s="127"/>
      <c r="F11" s="127"/>
      <c r="G11" s="127" t="s">
        <v>11</v>
      </c>
      <c r="H11" s="127" t="s">
        <v>12</v>
      </c>
      <c r="I11" s="127"/>
      <c r="J11" s="127"/>
      <c r="K11" s="127"/>
      <c r="L11" s="127"/>
      <c r="M11" s="127" t="s">
        <v>11</v>
      </c>
      <c r="N11" s="127" t="s">
        <v>12</v>
      </c>
      <c r="O11" s="127"/>
      <c r="P11" s="127"/>
    </row>
    <row r="12" spans="1:16" ht="44.25" customHeight="1" x14ac:dyDescent="0.25">
      <c r="A12" s="129"/>
      <c r="B12" s="129"/>
      <c r="C12" s="129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</row>
    <row r="13" spans="1:16" x14ac:dyDescent="0.25">
      <c r="A13" s="94">
        <v>1</v>
      </c>
      <c r="B13" s="94">
        <v>2</v>
      </c>
      <c r="C13" s="94">
        <v>3</v>
      </c>
      <c r="D13" s="94">
        <v>4</v>
      </c>
      <c r="E13" s="95">
        <v>5</v>
      </c>
      <c r="F13" s="94">
        <v>6</v>
      </c>
      <c r="G13" s="94">
        <v>7</v>
      </c>
      <c r="H13" s="94">
        <v>8</v>
      </c>
      <c r="I13" s="94">
        <v>9</v>
      </c>
      <c r="J13" s="95">
        <v>10</v>
      </c>
      <c r="K13" s="94">
        <v>11</v>
      </c>
      <c r="L13" s="94">
        <v>12</v>
      </c>
      <c r="M13" s="94">
        <v>13</v>
      </c>
      <c r="N13" s="94">
        <v>14</v>
      </c>
      <c r="O13" s="94">
        <v>15</v>
      </c>
      <c r="P13" s="95">
        <v>16</v>
      </c>
    </row>
    <row r="14" spans="1:16" ht="28.5" x14ac:dyDescent="0.25">
      <c r="A14" s="96" t="s">
        <v>17</v>
      </c>
      <c r="B14" s="97"/>
      <c r="C14" s="98"/>
      <c r="D14" s="99" t="s">
        <v>18</v>
      </c>
      <c r="E14" s="100">
        <v>155403270</v>
      </c>
      <c r="F14" s="101">
        <v>150877814</v>
      </c>
      <c r="G14" s="101">
        <v>81357456</v>
      </c>
      <c r="H14" s="101">
        <v>15877591</v>
      </c>
      <c r="I14" s="101">
        <v>4525456</v>
      </c>
      <c r="J14" s="100">
        <v>305017</v>
      </c>
      <c r="K14" s="101">
        <v>0</v>
      </c>
      <c r="L14" s="101">
        <v>250000</v>
      </c>
      <c r="M14" s="101">
        <v>0</v>
      </c>
      <c r="N14" s="101">
        <v>0</v>
      </c>
      <c r="O14" s="101">
        <v>55017</v>
      </c>
      <c r="P14" s="100">
        <f t="shared" ref="P14:P44" si="0">E14+J14</f>
        <v>155708287</v>
      </c>
    </row>
    <row r="15" spans="1:16" ht="28.5" x14ac:dyDescent="0.25">
      <c r="A15" s="96" t="s">
        <v>19</v>
      </c>
      <c r="B15" s="97"/>
      <c r="C15" s="98"/>
      <c r="D15" s="99" t="s">
        <v>18</v>
      </c>
      <c r="E15" s="100">
        <v>155403270</v>
      </c>
      <c r="F15" s="101">
        <v>150877814</v>
      </c>
      <c r="G15" s="101">
        <v>81357456</v>
      </c>
      <c r="H15" s="101">
        <v>15877591</v>
      </c>
      <c r="I15" s="101">
        <v>4525456</v>
      </c>
      <c r="J15" s="100">
        <v>305017</v>
      </c>
      <c r="K15" s="101">
        <v>0</v>
      </c>
      <c r="L15" s="101">
        <v>250000</v>
      </c>
      <c r="M15" s="101">
        <v>0</v>
      </c>
      <c r="N15" s="101">
        <v>0</v>
      </c>
      <c r="O15" s="101">
        <v>55017</v>
      </c>
      <c r="P15" s="100">
        <f t="shared" si="0"/>
        <v>155708287</v>
      </c>
    </row>
    <row r="16" spans="1:16" ht="75" x14ac:dyDescent="0.25">
      <c r="A16" s="102" t="s">
        <v>20</v>
      </c>
      <c r="B16" s="102" t="s">
        <v>22</v>
      </c>
      <c r="C16" s="103" t="s">
        <v>21</v>
      </c>
      <c r="D16" s="104" t="s">
        <v>226</v>
      </c>
      <c r="E16" s="105">
        <v>35814339</v>
      </c>
      <c r="F16" s="106">
        <v>35798339</v>
      </c>
      <c r="G16" s="106">
        <v>24772570</v>
      </c>
      <c r="H16" s="106">
        <v>2203104</v>
      </c>
      <c r="I16" s="106">
        <v>16000</v>
      </c>
      <c r="J16" s="105">
        <v>250000</v>
      </c>
      <c r="K16" s="106">
        <v>0</v>
      </c>
      <c r="L16" s="106">
        <v>250000</v>
      </c>
      <c r="M16" s="106">
        <v>0</v>
      </c>
      <c r="N16" s="106">
        <v>0</v>
      </c>
      <c r="O16" s="106">
        <v>0</v>
      </c>
      <c r="P16" s="105">
        <f t="shared" si="0"/>
        <v>36064339</v>
      </c>
    </row>
    <row r="17" spans="1:16" ht="45" x14ac:dyDescent="0.25">
      <c r="A17" s="102" t="s">
        <v>23</v>
      </c>
      <c r="B17" s="102" t="s">
        <v>25</v>
      </c>
      <c r="C17" s="103" t="s">
        <v>24</v>
      </c>
      <c r="D17" s="104" t="s">
        <v>197</v>
      </c>
      <c r="E17" s="105">
        <v>21601824</v>
      </c>
      <c r="F17" s="106">
        <v>21601824</v>
      </c>
      <c r="G17" s="106">
        <v>6043371</v>
      </c>
      <c r="H17" s="106">
        <v>9555892</v>
      </c>
      <c r="I17" s="106">
        <v>0</v>
      </c>
      <c r="J17" s="105">
        <v>0</v>
      </c>
      <c r="K17" s="106">
        <v>0</v>
      </c>
      <c r="L17" s="106">
        <v>0</v>
      </c>
      <c r="M17" s="106">
        <v>0</v>
      </c>
      <c r="N17" s="106">
        <v>0</v>
      </c>
      <c r="O17" s="106">
        <v>0</v>
      </c>
      <c r="P17" s="105">
        <f t="shared" si="0"/>
        <v>21601824</v>
      </c>
    </row>
    <row r="18" spans="1:16" ht="45" x14ac:dyDescent="0.25">
      <c r="A18" s="102" t="s">
        <v>198</v>
      </c>
      <c r="B18" s="102" t="s">
        <v>199</v>
      </c>
      <c r="C18" s="103" t="s">
        <v>24</v>
      </c>
      <c r="D18" s="104" t="s">
        <v>200</v>
      </c>
      <c r="E18" s="105">
        <v>44991500</v>
      </c>
      <c r="F18" s="106">
        <v>44991500</v>
      </c>
      <c r="G18" s="106">
        <v>36878279</v>
      </c>
      <c r="H18" s="106">
        <v>0</v>
      </c>
      <c r="I18" s="106">
        <v>0</v>
      </c>
      <c r="J18" s="105">
        <v>0</v>
      </c>
      <c r="K18" s="106">
        <v>0</v>
      </c>
      <c r="L18" s="106">
        <v>0</v>
      </c>
      <c r="M18" s="106">
        <v>0</v>
      </c>
      <c r="N18" s="106">
        <v>0</v>
      </c>
      <c r="O18" s="106">
        <v>0</v>
      </c>
      <c r="P18" s="105">
        <f t="shared" si="0"/>
        <v>44991500</v>
      </c>
    </row>
    <row r="19" spans="1:16" ht="30" x14ac:dyDescent="0.25">
      <c r="A19" s="102" t="s">
        <v>201</v>
      </c>
      <c r="B19" s="102" t="s">
        <v>202</v>
      </c>
      <c r="C19" s="103" t="s">
        <v>203</v>
      </c>
      <c r="D19" s="104" t="s">
        <v>204</v>
      </c>
      <c r="E19" s="105">
        <v>60000</v>
      </c>
      <c r="F19" s="106">
        <v>60000</v>
      </c>
      <c r="G19" s="106">
        <v>0</v>
      </c>
      <c r="H19" s="106">
        <v>0</v>
      </c>
      <c r="I19" s="106">
        <v>0</v>
      </c>
      <c r="J19" s="105">
        <v>0</v>
      </c>
      <c r="K19" s="106">
        <v>0</v>
      </c>
      <c r="L19" s="106">
        <v>0</v>
      </c>
      <c r="M19" s="106">
        <v>0</v>
      </c>
      <c r="N19" s="106">
        <v>0</v>
      </c>
      <c r="O19" s="106">
        <v>0</v>
      </c>
      <c r="P19" s="105">
        <f t="shared" si="0"/>
        <v>60000</v>
      </c>
    </row>
    <row r="20" spans="1:16" ht="30" x14ac:dyDescent="0.25">
      <c r="A20" s="102" t="s">
        <v>26</v>
      </c>
      <c r="B20" s="102" t="s">
        <v>28</v>
      </c>
      <c r="C20" s="103" t="s">
        <v>27</v>
      </c>
      <c r="D20" s="104" t="s">
        <v>29</v>
      </c>
      <c r="E20" s="105">
        <v>1434</v>
      </c>
      <c r="F20" s="106">
        <v>1434</v>
      </c>
      <c r="G20" s="106">
        <v>0</v>
      </c>
      <c r="H20" s="106">
        <v>0</v>
      </c>
      <c r="I20" s="106">
        <v>0</v>
      </c>
      <c r="J20" s="105">
        <v>0</v>
      </c>
      <c r="K20" s="106">
        <v>0</v>
      </c>
      <c r="L20" s="106">
        <v>0</v>
      </c>
      <c r="M20" s="106">
        <v>0</v>
      </c>
      <c r="N20" s="106">
        <v>0</v>
      </c>
      <c r="O20" s="106">
        <v>0</v>
      </c>
      <c r="P20" s="105">
        <f t="shared" si="0"/>
        <v>1434</v>
      </c>
    </row>
    <row r="21" spans="1:16" ht="75" x14ac:dyDescent="0.25">
      <c r="A21" s="102" t="s">
        <v>30</v>
      </c>
      <c r="B21" s="102" t="s">
        <v>32</v>
      </c>
      <c r="C21" s="103" t="s">
        <v>31</v>
      </c>
      <c r="D21" s="104" t="s">
        <v>33</v>
      </c>
      <c r="E21" s="105">
        <v>320000</v>
      </c>
      <c r="F21" s="106">
        <v>320000</v>
      </c>
      <c r="G21" s="106">
        <v>0</v>
      </c>
      <c r="H21" s="106">
        <v>0</v>
      </c>
      <c r="I21" s="106">
        <v>0</v>
      </c>
      <c r="J21" s="105">
        <v>0</v>
      </c>
      <c r="K21" s="106">
        <v>0</v>
      </c>
      <c r="L21" s="106">
        <v>0</v>
      </c>
      <c r="M21" s="106">
        <v>0</v>
      </c>
      <c r="N21" s="106">
        <v>0</v>
      </c>
      <c r="O21" s="106">
        <v>0</v>
      </c>
      <c r="P21" s="105">
        <f t="shared" si="0"/>
        <v>320000</v>
      </c>
    </row>
    <row r="22" spans="1:16" ht="90" x14ac:dyDescent="0.25">
      <c r="A22" s="102" t="s">
        <v>34</v>
      </c>
      <c r="B22" s="102" t="s">
        <v>36</v>
      </c>
      <c r="C22" s="103" t="s">
        <v>35</v>
      </c>
      <c r="D22" s="104" t="s">
        <v>37</v>
      </c>
      <c r="E22" s="105">
        <v>741292</v>
      </c>
      <c r="F22" s="106">
        <v>741292</v>
      </c>
      <c r="G22" s="106">
        <v>0</v>
      </c>
      <c r="H22" s="106">
        <v>0</v>
      </c>
      <c r="I22" s="106">
        <v>0</v>
      </c>
      <c r="J22" s="105">
        <v>0</v>
      </c>
      <c r="K22" s="106">
        <v>0</v>
      </c>
      <c r="L22" s="106">
        <v>0</v>
      </c>
      <c r="M22" s="106">
        <v>0</v>
      </c>
      <c r="N22" s="106">
        <v>0</v>
      </c>
      <c r="O22" s="106">
        <v>0</v>
      </c>
      <c r="P22" s="105">
        <f t="shared" si="0"/>
        <v>741292</v>
      </c>
    </row>
    <row r="23" spans="1:16" ht="45" x14ac:dyDescent="0.25">
      <c r="A23" s="102" t="s">
        <v>38</v>
      </c>
      <c r="B23" s="102" t="s">
        <v>40</v>
      </c>
      <c r="C23" s="103" t="s">
        <v>39</v>
      </c>
      <c r="D23" s="104" t="s">
        <v>41</v>
      </c>
      <c r="E23" s="105">
        <v>9456174</v>
      </c>
      <c r="F23" s="106">
        <v>9456174</v>
      </c>
      <c r="G23" s="106">
        <v>6730951</v>
      </c>
      <c r="H23" s="106">
        <v>103990</v>
      </c>
      <c r="I23" s="106">
        <v>0</v>
      </c>
      <c r="J23" s="105">
        <v>0</v>
      </c>
      <c r="K23" s="106">
        <v>0</v>
      </c>
      <c r="L23" s="106">
        <v>0</v>
      </c>
      <c r="M23" s="106">
        <v>0</v>
      </c>
      <c r="N23" s="106">
        <v>0</v>
      </c>
      <c r="O23" s="106">
        <v>0</v>
      </c>
      <c r="P23" s="105">
        <f t="shared" si="0"/>
        <v>9456174</v>
      </c>
    </row>
    <row r="24" spans="1:16" ht="30" x14ac:dyDescent="0.25">
      <c r="A24" s="102" t="s">
        <v>42</v>
      </c>
      <c r="B24" s="102" t="s">
        <v>43</v>
      </c>
      <c r="C24" s="103" t="s">
        <v>39</v>
      </c>
      <c r="D24" s="104" t="s">
        <v>44</v>
      </c>
      <c r="E24" s="105">
        <v>1105078</v>
      </c>
      <c r="F24" s="106">
        <v>1105078</v>
      </c>
      <c r="G24" s="106">
        <v>0</v>
      </c>
      <c r="H24" s="106">
        <v>0</v>
      </c>
      <c r="I24" s="106">
        <v>0</v>
      </c>
      <c r="J24" s="105">
        <v>0</v>
      </c>
      <c r="K24" s="106">
        <v>0</v>
      </c>
      <c r="L24" s="106">
        <v>0</v>
      </c>
      <c r="M24" s="106">
        <v>0</v>
      </c>
      <c r="N24" s="106">
        <v>0</v>
      </c>
      <c r="O24" s="106">
        <v>0</v>
      </c>
      <c r="P24" s="105">
        <f t="shared" si="0"/>
        <v>1105078</v>
      </c>
    </row>
    <row r="25" spans="1:16" ht="30" x14ac:dyDescent="0.25">
      <c r="A25" s="102" t="s">
        <v>45</v>
      </c>
      <c r="B25" s="102" t="s">
        <v>47</v>
      </c>
      <c r="C25" s="103" t="s">
        <v>46</v>
      </c>
      <c r="D25" s="104" t="s">
        <v>48</v>
      </c>
      <c r="E25" s="105">
        <v>10984964</v>
      </c>
      <c r="F25" s="106">
        <v>10984964</v>
      </c>
      <c r="G25" s="106">
        <v>6932285</v>
      </c>
      <c r="H25" s="106">
        <v>631440</v>
      </c>
      <c r="I25" s="106">
        <v>0</v>
      </c>
      <c r="J25" s="105">
        <v>0</v>
      </c>
      <c r="K25" s="106">
        <v>0</v>
      </c>
      <c r="L25" s="106">
        <v>0</v>
      </c>
      <c r="M25" s="106">
        <v>0</v>
      </c>
      <c r="N25" s="106">
        <v>0</v>
      </c>
      <c r="O25" s="106">
        <v>0</v>
      </c>
      <c r="P25" s="105">
        <f t="shared" si="0"/>
        <v>10984964</v>
      </c>
    </row>
    <row r="26" spans="1:16" x14ac:dyDescent="0.25">
      <c r="A26" s="102" t="s">
        <v>49</v>
      </c>
      <c r="B26" s="102" t="s">
        <v>51</v>
      </c>
      <c r="C26" s="103" t="s">
        <v>50</v>
      </c>
      <c r="D26" s="104" t="s">
        <v>52</v>
      </c>
      <c r="E26" s="105">
        <v>17567561</v>
      </c>
      <c r="F26" s="106">
        <v>17567561</v>
      </c>
      <c r="G26" s="106">
        <v>0</v>
      </c>
      <c r="H26" s="106">
        <v>3383165</v>
      </c>
      <c r="I26" s="106">
        <v>0</v>
      </c>
      <c r="J26" s="105">
        <v>0</v>
      </c>
      <c r="K26" s="106">
        <v>0</v>
      </c>
      <c r="L26" s="106">
        <v>0</v>
      </c>
      <c r="M26" s="106">
        <v>0</v>
      </c>
      <c r="N26" s="106">
        <v>0</v>
      </c>
      <c r="O26" s="106">
        <v>0</v>
      </c>
      <c r="P26" s="105">
        <f t="shared" si="0"/>
        <v>17567561</v>
      </c>
    </row>
    <row r="27" spans="1:16" ht="30" x14ac:dyDescent="0.25">
      <c r="A27" s="102" t="s">
        <v>53</v>
      </c>
      <c r="B27" s="102" t="s">
        <v>55</v>
      </c>
      <c r="C27" s="103" t="s">
        <v>54</v>
      </c>
      <c r="D27" s="104" t="s">
        <v>56</v>
      </c>
      <c r="E27" s="105">
        <v>77780</v>
      </c>
      <c r="F27" s="106">
        <v>77780</v>
      </c>
      <c r="G27" s="106">
        <v>0</v>
      </c>
      <c r="H27" s="106">
        <v>0</v>
      </c>
      <c r="I27" s="106">
        <v>0</v>
      </c>
      <c r="J27" s="105">
        <v>0</v>
      </c>
      <c r="K27" s="106">
        <v>0</v>
      </c>
      <c r="L27" s="106">
        <v>0</v>
      </c>
      <c r="M27" s="106">
        <v>0</v>
      </c>
      <c r="N27" s="106">
        <v>0</v>
      </c>
      <c r="O27" s="106">
        <v>0</v>
      </c>
      <c r="P27" s="105">
        <f t="shared" si="0"/>
        <v>77780</v>
      </c>
    </row>
    <row r="28" spans="1:16" ht="105" x14ac:dyDescent="0.25">
      <c r="A28" s="102" t="s">
        <v>57</v>
      </c>
      <c r="B28" s="102" t="s">
        <v>58</v>
      </c>
      <c r="C28" s="103" t="s">
        <v>54</v>
      </c>
      <c r="D28" s="104" t="s">
        <v>59</v>
      </c>
      <c r="E28" s="105">
        <v>0</v>
      </c>
      <c r="F28" s="106">
        <v>0</v>
      </c>
      <c r="G28" s="106">
        <v>0</v>
      </c>
      <c r="H28" s="106">
        <v>0</v>
      </c>
      <c r="I28" s="106">
        <v>0</v>
      </c>
      <c r="J28" s="105">
        <v>30119</v>
      </c>
      <c r="K28" s="106">
        <v>0</v>
      </c>
      <c r="L28" s="106">
        <v>0</v>
      </c>
      <c r="M28" s="106">
        <v>0</v>
      </c>
      <c r="N28" s="106">
        <v>0</v>
      </c>
      <c r="O28" s="106">
        <v>30119</v>
      </c>
      <c r="P28" s="105">
        <f t="shared" si="0"/>
        <v>30119</v>
      </c>
    </row>
    <row r="29" spans="1:16" ht="30" x14ac:dyDescent="0.25">
      <c r="A29" s="102" t="s">
        <v>60</v>
      </c>
      <c r="B29" s="102" t="s">
        <v>61</v>
      </c>
      <c r="C29" s="103" t="s">
        <v>54</v>
      </c>
      <c r="D29" s="104" t="s">
        <v>62</v>
      </c>
      <c r="E29" s="105">
        <v>4509456</v>
      </c>
      <c r="F29" s="106">
        <v>0</v>
      </c>
      <c r="G29" s="106">
        <v>0</v>
      </c>
      <c r="H29" s="106">
        <v>0</v>
      </c>
      <c r="I29" s="106">
        <v>4509456</v>
      </c>
      <c r="J29" s="105">
        <v>0</v>
      </c>
      <c r="K29" s="106">
        <v>0</v>
      </c>
      <c r="L29" s="106">
        <v>0</v>
      </c>
      <c r="M29" s="106">
        <v>0</v>
      </c>
      <c r="N29" s="106">
        <v>0</v>
      </c>
      <c r="O29" s="106">
        <v>0</v>
      </c>
      <c r="P29" s="105">
        <f t="shared" si="0"/>
        <v>4509456</v>
      </c>
    </row>
    <row r="30" spans="1:16" ht="45" x14ac:dyDescent="0.25">
      <c r="A30" s="102" t="s">
        <v>205</v>
      </c>
      <c r="B30" s="102" t="s">
        <v>206</v>
      </c>
      <c r="C30" s="103" t="s">
        <v>64</v>
      </c>
      <c r="D30" s="104" t="s">
        <v>207</v>
      </c>
      <c r="E30" s="105">
        <v>300000</v>
      </c>
      <c r="F30" s="106">
        <v>300000</v>
      </c>
      <c r="G30" s="106">
        <v>0</v>
      </c>
      <c r="H30" s="106">
        <v>0</v>
      </c>
      <c r="I30" s="106">
        <v>0</v>
      </c>
      <c r="J30" s="105">
        <v>0</v>
      </c>
      <c r="K30" s="106">
        <v>0</v>
      </c>
      <c r="L30" s="106">
        <v>0</v>
      </c>
      <c r="M30" s="106">
        <v>0</v>
      </c>
      <c r="N30" s="106">
        <v>0</v>
      </c>
      <c r="O30" s="106">
        <v>0</v>
      </c>
      <c r="P30" s="105">
        <f t="shared" si="0"/>
        <v>300000</v>
      </c>
    </row>
    <row r="31" spans="1:16" ht="30" x14ac:dyDescent="0.25">
      <c r="A31" s="102" t="s">
        <v>63</v>
      </c>
      <c r="B31" s="102" t="s">
        <v>65</v>
      </c>
      <c r="C31" s="103" t="s">
        <v>64</v>
      </c>
      <c r="D31" s="104" t="s">
        <v>208</v>
      </c>
      <c r="E31" s="105">
        <v>7771868</v>
      </c>
      <c r="F31" s="106">
        <v>7771868</v>
      </c>
      <c r="G31" s="106">
        <v>0</v>
      </c>
      <c r="H31" s="106">
        <v>0</v>
      </c>
      <c r="I31" s="106">
        <v>0</v>
      </c>
      <c r="J31" s="105">
        <v>0</v>
      </c>
      <c r="K31" s="106">
        <v>0</v>
      </c>
      <c r="L31" s="106">
        <v>0</v>
      </c>
      <c r="M31" s="106">
        <v>0</v>
      </c>
      <c r="N31" s="106">
        <v>0</v>
      </c>
      <c r="O31" s="106">
        <v>0</v>
      </c>
      <c r="P31" s="105">
        <f t="shared" si="0"/>
        <v>7771868</v>
      </c>
    </row>
    <row r="32" spans="1:16" x14ac:dyDescent="0.25">
      <c r="A32" s="102" t="s">
        <v>67</v>
      </c>
      <c r="B32" s="102" t="s">
        <v>69</v>
      </c>
      <c r="C32" s="103" t="s">
        <v>68</v>
      </c>
      <c r="D32" s="104" t="s">
        <v>70</v>
      </c>
      <c r="E32" s="105">
        <v>100000</v>
      </c>
      <c r="F32" s="106">
        <v>100000</v>
      </c>
      <c r="G32" s="106">
        <v>0</v>
      </c>
      <c r="H32" s="106">
        <v>0</v>
      </c>
      <c r="I32" s="106">
        <v>0</v>
      </c>
      <c r="J32" s="105">
        <v>0</v>
      </c>
      <c r="K32" s="106">
        <v>0</v>
      </c>
      <c r="L32" s="106">
        <v>0</v>
      </c>
      <c r="M32" s="106">
        <v>0</v>
      </c>
      <c r="N32" s="106">
        <v>0</v>
      </c>
      <c r="O32" s="106">
        <v>0</v>
      </c>
      <c r="P32" s="105">
        <f t="shared" si="0"/>
        <v>100000</v>
      </c>
    </row>
    <row r="33" spans="1:16" x14ac:dyDescent="0.25">
      <c r="A33" s="102" t="s">
        <v>71</v>
      </c>
      <c r="B33" s="102" t="s">
        <v>73</v>
      </c>
      <c r="C33" s="103" t="s">
        <v>72</v>
      </c>
      <c r="D33" s="104" t="s">
        <v>74</v>
      </c>
      <c r="E33" s="105">
        <v>0</v>
      </c>
      <c r="F33" s="106">
        <v>0</v>
      </c>
      <c r="G33" s="106">
        <v>0</v>
      </c>
      <c r="H33" s="106">
        <v>0</v>
      </c>
      <c r="I33" s="106">
        <v>0</v>
      </c>
      <c r="J33" s="105">
        <v>24898</v>
      </c>
      <c r="K33" s="106">
        <v>0</v>
      </c>
      <c r="L33" s="106">
        <v>0</v>
      </c>
      <c r="M33" s="106">
        <v>0</v>
      </c>
      <c r="N33" s="106">
        <v>0</v>
      </c>
      <c r="O33" s="106">
        <v>24898</v>
      </c>
      <c r="P33" s="105">
        <f t="shared" si="0"/>
        <v>24898</v>
      </c>
    </row>
    <row r="34" spans="1:16" x14ac:dyDescent="0.25">
      <c r="A34" s="96" t="s">
        <v>209</v>
      </c>
      <c r="B34" s="97"/>
      <c r="C34" s="98"/>
      <c r="D34" s="99" t="s">
        <v>210</v>
      </c>
      <c r="E34" s="100">
        <v>1172257</v>
      </c>
      <c r="F34" s="101">
        <v>1172257</v>
      </c>
      <c r="G34" s="101">
        <v>939830</v>
      </c>
      <c r="H34" s="101">
        <v>0</v>
      </c>
      <c r="I34" s="101">
        <v>0</v>
      </c>
      <c r="J34" s="100">
        <v>0</v>
      </c>
      <c r="K34" s="101">
        <v>0</v>
      </c>
      <c r="L34" s="101">
        <v>0</v>
      </c>
      <c r="M34" s="101">
        <v>0</v>
      </c>
      <c r="N34" s="101">
        <v>0</v>
      </c>
      <c r="O34" s="101">
        <v>0</v>
      </c>
      <c r="P34" s="100">
        <f t="shared" si="0"/>
        <v>1172257</v>
      </c>
    </row>
    <row r="35" spans="1:16" x14ac:dyDescent="0.25">
      <c r="A35" s="96" t="s">
        <v>211</v>
      </c>
      <c r="B35" s="97"/>
      <c r="C35" s="98"/>
      <c r="D35" s="99" t="s">
        <v>212</v>
      </c>
      <c r="E35" s="100">
        <v>1172257</v>
      </c>
      <c r="F35" s="101">
        <v>1172257</v>
      </c>
      <c r="G35" s="101">
        <v>939830</v>
      </c>
      <c r="H35" s="101">
        <v>0</v>
      </c>
      <c r="I35" s="101">
        <v>0</v>
      </c>
      <c r="J35" s="100">
        <v>0</v>
      </c>
      <c r="K35" s="101">
        <v>0</v>
      </c>
      <c r="L35" s="101">
        <v>0</v>
      </c>
      <c r="M35" s="101">
        <v>0</v>
      </c>
      <c r="N35" s="101">
        <v>0</v>
      </c>
      <c r="O35" s="101">
        <v>0</v>
      </c>
      <c r="P35" s="100">
        <f t="shared" si="0"/>
        <v>1172257</v>
      </c>
    </row>
    <row r="36" spans="1:16" ht="45" x14ac:dyDescent="0.25">
      <c r="A36" s="102" t="s">
        <v>213</v>
      </c>
      <c r="B36" s="102" t="s">
        <v>80</v>
      </c>
      <c r="C36" s="103" t="s">
        <v>21</v>
      </c>
      <c r="D36" s="104" t="s">
        <v>81</v>
      </c>
      <c r="E36" s="105">
        <v>1172257</v>
      </c>
      <c r="F36" s="106">
        <v>1172257</v>
      </c>
      <c r="G36" s="106">
        <v>939830</v>
      </c>
      <c r="H36" s="106">
        <v>0</v>
      </c>
      <c r="I36" s="106">
        <v>0</v>
      </c>
      <c r="J36" s="105">
        <v>0</v>
      </c>
      <c r="K36" s="106">
        <v>0</v>
      </c>
      <c r="L36" s="106">
        <v>0</v>
      </c>
      <c r="M36" s="106">
        <v>0</v>
      </c>
      <c r="N36" s="106">
        <v>0</v>
      </c>
      <c r="O36" s="106">
        <v>0</v>
      </c>
      <c r="P36" s="105">
        <f t="shared" si="0"/>
        <v>1172257</v>
      </c>
    </row>
    <row r="37" spans="1:16" x14ac:dyDescent="0.25">
      <c r="A37" s="96" t="s">
        <v>214</v>
      </c>
      <c r="B37" s="97"/>
      <c r="C37" s="98"/>
      <c r="D37" s="99" t="s">
        <v>215</v>
      </c>
      <c r="E37" s="100">
        <v>4988878</v>
      </c>
      <c r="F37" s="101">
        <v>4988878</v>
      </c>
      <c r="G37" s="101">
        <v>3859818</v>
      </c>
      <c r="H37" s="101">
        <v>0</v>
      </c>
      <c r="I37" s="101">
        <v>0</v>
      </c>
      <c r="J37" s="100">
        <v>0</v>
      </c>
      <c r="K37" s="101">
        <v>0</v>
      </c>
      <c r="L37" s="101">
        <v>0</v>
      </c>
      <c r="M37" s="101">
        <v>0</v>
      </c>
      <c r="N37" s="101">
        <v>0</v>
      </c>
      <c r="O37" s="101">
        <v>0</v>
      </c>
      <c r="P37" s="100">
        <f t="shared" si="0"/>
        <v>4988878</v>
      </c>
    </row>
    <row r="38" spans="1:16" x14ac:dyDescent="0.25">
      <c r="A38" s="96" t="s">
        <v>216</v>
      </c>
      <c r="B38" s="97"/>
      <c r="C38" s="98"/>
      <c r="D38" s="99" t="s">
        <v>215</v>
      </c>
      <c r="E38" s="100">
        <v>4988878</v>
      </c>
      <c r="F38" s="101">
        <v>4988878</v>
      </c>
      <c r="G38" s="101">
        <v>3859818</v>
      </c>
      <c r="H38" s="101">
        <v>0</v>
      </c>
      <c r="I38" s="101">
        <v>0</v>
      </c>
      <c r="J38" s="100">
        <v>0</v>
      </c>
      <c r="K38" s="101">
        <v>0</v>
      </c>
      <c r="L38" s="101">
        <v>0</v>
      </c>
      <c r="M38" s="101">
        <v>0</v>
      </c>
      <c r="N38" s="101">
        <v>0</v>
      </c>
      <c r="O38" s="101">
        <v>0</v>
      </c>
      <c r="P38" s="100">
        <f t="shared" si="0"/>
        <v>4988878</v>
      </c>
    </row>
    <row r="39" spans="1:16" ht="45" x14ac:dyDescent="0.25">
      <c r="A39" s="102" t="s">
        <v>217</v>
      </c>
      <c r="B39" s="102" t="s">
        <v>80</v>
      </c>
      <c r="C39" s="103" t="s">
        <v>21</v>
      </c>
      <c r="D39" s="104" t="s">
        <v>81</v>
      </c>
      <c r="E39" s="105">
        <v>4988878</v>
      </c>
      <c r="F39" s="106">
        <v>4988878</v>
      </c>
      <c r="G39" s="106">
        <v>3859818</v>
      </c>
      <c r="H39" s="106">
        <v>0</v>
      </c>
      <c r="I39" s="106">
        <v>0</v>
      </c>
      <c r="J39" s="105">
        <v>0</v>
      </c>
      <c r="K39" s="106">
        <v>0</v>
      </c>
      <c r="L39" s="106">
        <v>0</v>
      </c>
      <c r="M39" s="106">
        <v>0</v>
      </c>
      <c r="N39" s="106">
        <v>0</v>
      </c>
      <c r="O39" s="106">
        <v>0</v>
      </c>
      <c r="P39" s="105">
        <f t="shared" si="0"/>
        <v>4988878</v>
      </c>
    </row>
    <row r="40" spans="1:16" ht="42.75" x14ac:dyDescent="0.25">
      <c r="A40" s="96" t="s">
        <v>75</v>
      </c>
      <c r="B40" s="97"/>
      <c r="C40" s="98"/>
      <c r="D40" s="99" t="s">
        <v>76</v>
      </c>
      <c r="E40" s="100">
        <v>1801082</v>
      </c>
      <c r="F40" s="101">
        <v>1701082</v>
      </c>
      <c r="G40" s="101">
        <v>1361870</v>
      </c>
      <c r="H40" s="101">
        <v>0</v>
      </c>
      <c r="I40" s="101">
        <v>0</v>
      </c>
      <c r="J40" s="100">
        <v>0</v>
      </c>
      <c r="K40" s="101">
        <v>0</v>
      </c>
      <c r="L40" s="101">
        <v>0</v>
      </c>
      <c r="M40" s="101">
        <v>0</v>
      </c>
      <c r="N40" s="101">
        <v>0</v>
      </c>
      <c r="O40" s="101">
        <v>0</v>
      </c>
      <c r="P40" s="100">
        <f t="shared" si="0"/>
        <v>1801082</v>
      </c>
    </row>
    <row r="41" spans="1:16" x14ac:dyDescent="0.25">
      <c r="A41" s="96" t="s">
        <v>77</v>
      </c>
      <c r="B41" s="97"/>
      <c r="C41" s="98"/>
      <c r="D41" s="99" t="s">
        <v>78</v>
      </c>
      <c r="E41" s="100">
        <v>1801082</v>
      </c>
      <c r="F41" s="101">
        <v>1701082</v>
      </c>
      <c r="G41" s="101">
        <v>1361870</v>
      </c>
      <c r="H41" s="101">
        <v>0</v>
      </c>
      <c r="I41" s="101">
        <v>0</v>
      </c>
      <c r="J41" s="100">
        <v>0</v>
      </c>
      <c r="K41" s="101">
        <v>0</v>
      </c>
      <c r="L41" s="101">
        <v>0</v>
      </c>
      <c r="M41" s="101">
        <v>0</v>
      </c>
      <c r="N41" s="101">
        <v>0</v>
      </c>
      <c r="O41" s="101">
        <v>0</v>
      </c>
      <c r="P41" s="100">
        <f t="shared" si="0"/>
        <v>1801082</v>
      </c>
    </row>
    <row r="42" spans="1:16" ht="45" x14ac:dyDescent="0.25">
      <c r="A42" s="102" t="s">
        <v>79</v>
      </c>
      <c r="B42" s="102" t="s">
        <v>80</v>
      </c>
      <c r="C42" s="103" t="s">
        <v>21</v>
      </c>
      <c r="D42" s="104" t="s">
        <v>81</v>
      </c>
      <c r="E42" s="105">
        <v>1701082</v>
      </c>
      <c r="F42" s="106">
        <v>1701082</v>
      </c>
      <c r="G42" s="106">
        <v>1361870</v>
      </c>
      <c r="H42" s="106">
        <v>0</v>
      </c>
      <c r="I42" s="106">
        <v>0</v>
      </c>
      <c r="J42" s="105">
        <v>0</v>
      </c>
      <c r="K42" s="106">
        <v>0</v>
      </c>
      <c r="L42" s="106">
        <v>0</v>
      </c>
      <c r="M42" s="106">
        <v>0</v>
      </c>
      <c r="N42" s="106">
        <v>0</v>
      </c>
      <c r="O42" s="106">
        <v>0</v>
      </c>
      <c r="P42" s="105">
        <f t="shared" si="0"/>
        <v>1701082</v>
      </c>
    </row>
    <row r="43" spans="1:16" x14ac:dyDescent="0.25">
      <c r="A43" s="102" t="s">
        <v>82</v>
      </c>
      <c r="B43" s="102" t="s">
        <v>84</v>
      </c>
      <c r="C43" s="103" t="s">
        <v>83</v>
      </c>
      <c r="D43" s="104" t="s">
        <v>85</v>
      </c>
      <c r="E43" s="105">
        <v>100000</v>
      </c>
      <c r="F43" s="106">
        <v>0</v>
      </c>
      <c r="G43" s="106">
        <v>0</v>
      </c>
      <c r="H43" s="106">
        <v>0</v>
      </c>
      <c r="I43" s="106">
        <v>0</v>
      </c>
      <c r="J43" s="105">
        <v>0</v>
      </c>
      <c r="K43" s="106">
        <v>0</v>
      </c>
      <c r="L43" s="106">
        <v>0</v>
      </c>
      <c r="M43" s="106">
        <v>0</v>
      </c>
      <c r="N43" s="106">
        <v>0</v>
      </c>
      <c r="O43" s="106">
        <v>0</v>
      </c>
      <c r="P43" s="105">
        <f t="shared" si="0"/>
        <v>100000</v>
      </c>
    </row>
    <row r="44" spans="1:16" x14ac:dyDescent="0.25">
      <c r="A44" s="107" t="s">
        <v>86</v>
      </c>
      <c r="B44" s="108" t="s">
        <v>86</v>
      </c>
      <c r="C44" s="109" t="s">
        <v>86</v>
      </c>
      <c r="D44" s="110" t="s">
        <v>87</v>
      </c>
      <c r="E44" s="100">
        <v>163365487</v>
      </c>
      <c r="F44" s="100">
        <v>158740031</v>
      </c>
      <c r="G44" s="100">
        <v>87518974</v>
      </c>
      <c r="H44" s="100">
        <v>15877591</v>
      </c>
      <c r="I44" s="100">
        <v>4525456</v>
      </c>
      <c r="J44" s="100">
        <v>305017</v>
      </c>
      <c r="K44" s="100">
        <v>0</v>
      </c>
      <c r="L44" s="100">
        <v>250000</v>
      </c>
      <c r="M44" s="100">
        <v>0</v>
      </c>
      <c r="N44" s="100">
        <v>0</v>
      </c>
      <c r="O44" s="100">
        <v>55017</v>
      </c>
      <c r="P44" s="100">
        <f t="shared" si="0"/>
        <v>163670504</v>
      </c>
    </row>
    <row r="45" spans="1:16" x14ac:dyDescent="0.25">
      <c r="A45" s="92"/>
      <c r="B45" s="92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</row>
    <row r="46" spans="1:16" x14ac:dyDescent="0.25">
      <c r="A46" s="92"/>
      <c r="B46" s="92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</row>
    <row r="47" spans="1:16" x14ac:dyDescent="0.25">
      <c r="A47" s="124" t="s">
        <v>88</v>
      </c>
      <c r="B47" s="124"/>
      <c r="C47" s="124"/>
      <c r="D47" s="124"/>
      <c r="E47" s="92"/>
      <c r="F47" s="92"/>
      <c r="G47" s="92"/>
      <c r="H47" s="92"/>
      <c r="I47" s="111" t="s">
        <v>89</v>
      </c>
      <c r="J47" s="92"/>
      <c r="K47" s="92"/>
      <c r="L47" s="92"/>
      <c r="M47" s="92"/>
      <c r="N47" s="92"/>
      <c r="O47" s="92"/>
      <c r="P47" s="92"/>
    </row>
    <row r="48" spans="1:16" x14ac:dyDescent="0.25">
      <c r="A48" s="92"/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A49" s="92"/>
      <c r="B49" s="92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</row>
  </sheetData>
  <mergeCells count="24">
    <mergeCell ref="J9:O9"/>
    <mergeCell ref="P9:P12"/>
    <mergeCell ref="E10:E12"/>
    <mergeCell ref="A9:A12"/>
    <mergeCell ref="B9:B12"/>
    <mergeCell ref="C9:C12"/>
    <mergeCell ref="D9:D12"/>
    <mergeCell ref="E9:I9"/>
    <mergeCell ref="N2:O2"/>
    <mergeCell ref="A47:D47"/>
    <mergeCell ref="M10:N10"/>
    <mergeCell ref="O10:O12"/>
    <mergeCell ref="G11:G12"/>
    <mergeCell ref="H11:H12"/>
    <mergeCell ref="M11:M12"/>
    <mergeCell ref="N11:N12"/>
    <mergeCell ref="F10:F12"/>
    <mergeCell ref="G10:H10"/>
    <mergeCell ref="I10:I12"/>
    <mergeCell ref="J10:J12"/>
    <mergeCell ref="K10:K12"/>
    <mergeCell ref="L10:L12"/>
    <mergeCell ref="A5:P5"/>
    <mergeCell ref="A6:P6"/>
  </mergeCells>
  <pageMargins left="0.19685039370078741" right="0.19685039370078741" top="0.39370078740157483" bottom="0.19685039370078741" header="0" footer="0"/>
  <pageSetup paperSize="9" scale="62" fitToHeight="50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U49"/>
  <sheetViews>
    <sheetView workbookViewId="0">
      <selection activeCell="A21" sqref="A21:B21"/>
    </sheetView>
  </sheetViews>
  <sheetFormatPr defaultRowHeight="12.75" x14ac:dyDescent="0.2"/>
  <cols>
    <col min="1" max="1" width="14.7109375" customWidth="1"/>
    <col min="2" max="2" width="12.85546875" customWidth="1"/>
    <col min="3" max="3" width="65.5703125" customWidth="1"/>
    <col min="4" max="4" width="17.42578125" customWidth="1"/>
  </cols>
  <sheetData>
    <row r="1" spans="1:21" ht="15" x14ac:dyDescent="0.25">
      <c r="A1" s="1"/>
      <c r="B1" s="1"/>
      <c r="C1" s="1"/>
      <c r="D1" s="1" t="s">
        <v>92</v>
      </c>
    </row>
    <row r="2" spans="1:21" ht="33.75" customHeight="1" x14ac:dyDescent="0.25">
      <c r="A2" s="1"/>
      <c r="B2" s="1"/>
      <c r="C2" s="1"/>
      <c r="D2" s="8" t="s">
        <v>229</v>
      </c>
      <c r="E2" s="8"/>
    </row>
    <row r="3" spans="1:21" ht="18.75" customHeight="1" x14ac:dyDescent="0.25">
      <c r="A3" s="1"/>
      <c r="B3" s="1"/>
      <c r="C3" s="1"/>
      <c r="D3" s="1" t="s">
        <v>228</v>
      </c>
      <c r="E3" s="1"/>
    </row>
    <row r="4" spans="1:21" ht="15" x14ac:dyDescent="0.25">
      <c r="A4" s="1"/>
      <c r="B4" s="1"/>
      <c r="C4" s="1"/>
      <c r="D4" s="1"/>
    </row>
    <row r="5" spans="1:21" ht="15" x14ac:dyDescent="0.25">
      <c r="A5" s="1"/>
      <c r="B5" s="1"/>
      <c r="C5" s="1"/>
      <c r="D5" s="1"/>
    </row>
    <row r="6" spans="1:21" ht="15" x14ac:dyDescent="0.25">
      <c r="A6" s="1"/>
      <c r="B6" s="1"/>
      <c r="C6" s="1"/>
      <c r="D6" s="1"/>
    </row>
    <row r="7" spans="1:21" ht="15.75" x14ac:dyDescent="0.25">
      <c r="A7" s="132" t="s">
        <v>151</v>
      </c>
      <c r="B7" s="132"/>
      <c r="C7" s="132"/>
      <c r="D7" s="132"/>
    </row>
    <row r="8" spans="1:21" ht="15.75" x14ac:dyDescent="0.25">
      <c r="A8" s="133" t="s">
        <v>90</v>
      </c>
      <c r="B8" s="133"/>
      <c r="C8" s="133"/>
      <c r="D8" s="133"/>
    </row>
    <row r="9" spans="1:21" ht="15" customHeight="1" x14ac:dyDescent="0.2">
      <c r="A9" s="134" t="s">
        <v>93</v>
      </c>
      <c r="B9" s="134"/>
      <c r="C9" s="134"/>
      <c r="D9" s="134"/>
    </row>
    <row r="10" spans="1:21" ht="14.25" x14ac:dyDescent="0.2">
      <c r="A10" s="135" t="s">
        <v>94</v>
      </c>
      <c r="B10" s="135"/>
      <c r="C10" s="135"/>
      <c r="D10" s="135"/>
    </row>
    <row r="11" spans="1:21" ht="15" x14ac:dyDescent="0.25">
      <c r="A11" s="1"/>
      <c r="B11" s="1"/>
      <c r="C11" s="1"/>
      <c r="D11" s="1"/>
    </row>
    <row r="12" spans="1:21" ht="48" customHeight="1" x14ac:dyDescent="0.25">
      <c r="A12" s="136" t="s">
        <v>95</v>
      </c>
      <c r="B12" s="137"/>
      <c r="C12" s="3" t="s">
        <v>96</v>
      </c>
      <c r="D12" s="9" t="s">
        <v>97</v>
      </c>
      <c r="E12" s="2"/>
      <c r="F12" s="2"/>
      <c r="G12" s="2"/>
      <c r="H12" s="2"/>
      <c r="I12" s="2"/>
      <c r="J12" s="2"/>
      <c r="K12" s="2"/>
      <c r="L12" s="2"/>
      <c r="M12" s="1"/>
      <c r="N12" s="1"/>
      <c r="O12" s="1"/>
      <c r="P12" s="1"/>
      <c r="Q12" s="1"/>
      <c r="R12" s="1"/>
      <c r="S12" s="1"/>
      <c r="T12" s="1"/>
      <c r="U12" s="1"/>
    </row>
    <row r="13" spans="1:21" ht="15" x14ac:dyDescent="0.25">
      <c r="A13" s="138">
        <v>1</v>
      </c>
      <c r="B13" s="139"/>
      <c r="C13" s="9">
        <v>2</v>
      </c>
      <c r="D13" s="9">
        <v>3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ht="15" x14ac:dyDescent="0.25">
      <c r="A14" s="131" t="s">
        <v>98</v>
      </c>
      <c r="B14" s="131"/>
      <c r="C14" s="131"/>
      <c r="D14" s="13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26.25" customHeight="1" x14ac:dyDescent="0.25">
      <c r="A15" s="145">
        <v>41020100</v>
      </c>
      <c r="B15" s="146"/>
      <c r="C15" s="10" t="s">
        <v>127</v>
      </c>
      <c r="D15" s="11">
        <f>D16</f>
        <v>7320600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ht="20.25" customHeight="1" x14ac:dyDescent="0.25">
      <c r="A16" s="138">
        <v>9900000000</v>
      </c>
      <c r="B16" s="139"/>
      <c r="C16" s="12" t="s">
        <v>99</v>
      </c>
      <c r="D16" s="13">
        <v>7320600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20.25" customHeight="1" x14ac:dyDescent="0.25">
      <c r="A17" s="145">
        <v>41033900</v>
      </c>
      <c r="B17" s="146"/>
      <c r="C17" s="10" t="s">
        <v>152</v>
      </c>
      <c r="D17" s="11">
        <f>D18</f>
        <v>44991500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20.25" customHeight="1" x14ac:dyDescent="0.25">
      <c r="A18" s="138">
        <v>9900000000</v>
      </c>
      <c r="B18" s="139"/>
      <c r="C18" s="12" t="s">
        <v>99</v>
      </c>
      <c r="D18" s="13">
        <v>44991500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5" x14ac:dyDescent="0.25">
      <c r="A19" s="140" t="s">
        <v>100</v>
      </c>
      <c r="B19" s="141"/>
      <c r="C19" s="141"/>
      <c r="D19" s="142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15.75" x14ac:dyDescent="0.25">
      <c r="A20" s="143"/>
      <c r="B20" s="144"/>
      <c r="C20" s="15"/>
      <c r="D20" s="14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15" x14ac:dyDescent="0.25">
      <c r="A21" s="147" t="s">
        <v>101</v>
      </c>
      <c r="B21" s="148"/>
      <c r="C21" s="16" t="s">
        <v>102</v>
      </c>
      <c r="D21" s="11">
        <f>SUM(D22:D23)</f>
        <v>52312100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15" x14ac:dyDescent="0.25">
      <c r="A22" s="147" t="s">
        <v>101</v>
      </c>
      <c r="B22" s="148"/>
      <c r="C22" s="17" t="s">
        <v>103</v>
      </c>
      <c r="D22" s="18">
        <f>D15+D17</f>
        <v>52312100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5" x14ac:dyDescent="0.25">
      <c r="A23" s="147" t="s">
        <v>101</v>
      </c>
      <c r="B23" s="148"/>
      <c r="C23" s="17" t="s">
        <v>104</v>
      </c>
      <c r="D23" s="18">
        <f>D20</f>
        <v>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15" x14ac:dyDescent="0.25">
      <c r="A24" s="17"/>
      <c r="B24" s="17"/>
      <c r="C24" s="17"/>
      <c r="D24" s="18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15" x14ac:dyDescent="0.25">
      <c r="A25" s="1"/>
      <c r="B25" s="1"/>
      <c r="C25" s="1"/>
      <c r="D25" s="19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5" x14ac:dyDescent="0.25">
      <c r="A26" s="135" t="s">
        <v>105</v>
      </c>
      <c r="B26" s="135"/>
      <c r="C26" s="135"/>
      <c r="D26" s="135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125.25" customHeight="1" x14ac:dyDescent="0.25">
      <c r="A28" s="3" t="s">
        <v>106</v>
      </c>
      <c r="B28" s="3" t="s">
        <v>107</v>
      </c>
      <c r="C28" s="3" t="s">
        <v>108</v>
      </c>
      <c r="D28" s="9" t="s">
        <v>97</v>
      </c>
      <c r="E28" s="2"/>
      <c r="F28" s="2"/>
      <c r="G28" s="2"/>
      <c r="H28" s="2"/>
      <c r="I28" s="2"/>
      <c r="J28" s="2"/>
      <c r="K28" s="2"/>
      <c r="L28" s="2"/>
      <c r="M28" s="1"/>
      <c r="N28" s="1"/>
      <c r="O28" s="1"/>
      <c r="P28" s="1"/>
      <c r="Q28" s="1"/>
      <c r="R28" s="1"/>
      <c r="S28" s="1"/>
      <c r="T28" s="1"/>
      <c r="U28" s="1"/>
    </row>
    <row r="29" spans="1:21" ht="15" x14ac:dyDescent="0.25">
      <c r="A29" s="9">
        <v>1</v>
      </c>
      <c r="B29" s="9">
        <v>2</v>
      </c>
      <c r="C29" s="9">
        <v>3</v>
      </c>
      <c r="D29" s="9">
        <v>4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15" x14ac:dyDescent="0.25">
      <c r="A30" s="131" t="s">
        <v>98</v>
      </c>
      <c r="B30" s="131"/>
      <c r="C30" s="131"/>
      <c r="D30" s="13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5.75" x14ac:dyDescent="0.25">
      <c r="A31" s="9"/>
      <c r="B31" s="9"/>
      <c r="C31" s="20"/>
      <c r="D31" s="18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15" x14ac:dyDescent="0.25">
      <c r="A32" s="140" t="s">
        <v>100</v>
      </c>
      <c r="B32" s="141"/>
      <c r="C32" s="141"/>
      <c r="D32" s="14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15" x14ac:dyDescent="0.25">
      <c r="A33" s="21"/>
      <c r="B33" s="21"/>
      <c r="C33" s="21"/>
      <c r="D33" s="2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15" x14ac:dyDescent="0.25">
      <c r="A34" s="21" t="s">
        <v>101</v>
      </c>
      <c r="B34" s="21" t="s">
        <v>101</v>
      </c>
      <c r="C34" s="17" t="s">
        <v>102</v>
      </c>
      <c r="D34" s="18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15" x14ac:dyDescent="0.25">
      <c r="A35" s="21" t="s">
        <v>101</v>
      </c>
      <c r="B35" s="21" t="s">
        <v>101</v>
      </c>
      <c r="C35" s="17" t="s">
        <v>103</v>
      </c>
      <c r="D35" s="18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15" x14ac:dyDescent="0.25">
      <c r="A36" s="21" t="s">
        <v>101</v>
      </c>
      <c r="B36" s="21" t="s">
        <v>101</v>
      </c>
      <c r="C36" s="17" t="s">
        <v>104</v>
      </c>
      <c r="D36" s="18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15" x14ac:dyDescent="0.25">
      <c r="A37" s="17"/>
      <c r="B37" s="17"/>
      <c r="C37" s="17"/>
      <c r="D37" s="18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15" x14ac:dyDescent="0.25">
      <c r="A39" s="22" t="s">
        <v>88</v>
      </c>
      <c r="B39" s="22"/>
      <c r="C39" s="1"/>
      <c r="D39" s="23" t="s">
        <v>89</v>
      </c>
      <c r="E39" s="7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</sheetData>
  <mergeCells count="19">
    <mergeCell ref="A15:B15"/>
    <mergeCell ref="A16:B16"/>
    <mergeCell ref="A21:B21"/>
    <mergeCell ref="A22:B22"/>
    <mergeCell ref="A23:B23"/>
    <mergeCell ref="A17:B17"/>
    <mergeCell ref="A18:B18"/>
    <mergeCell ref="A26:D26"/>
    <mergeCell ref="A30:D30"/>
    <mergeCell ref="A32:D32"/>
    <mergeCell ref="A19:D19"/>
    <mergeCell ref="A20:B20"/>
    <mergeCell ref="A14:D14"/>
    <mergeCell ref="A7:D7"/>
    <mergeCell ref="A8:D8"/>
    <mergeCell ref="A9:D9"/>
    <mergeCell ref="A10:D10"/>
    <mergeCell ref="A12:B12"/>
    <mergeCell ref="A13:B13"/>
  </mergeCells>
  <pageMargins left="0.70866141732283472" right="0.31496062992125984" top="0.55118110236220474" bottom="0.55118110236220474" header="0.31496062992125984" footer="0.31496062992125984"/>
  <pageSetup paperSize="9"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J40"/>
  <sheetViews>
    <sheetView tabSelected="1" zoomScaleSheetLayoutView="100" workbookViewId="0">
      <pane xSplit="3" ySplit="10" topLeftCell="D21" activePane="bottomRight" state="frozen"/>
      <selection pane="topRight" activeCell="D1" sqref="D1"/>
      <selection pane="bottomLeft" activeCell="A9" sqref="A9"/>
      <selection pane="bottomRight" activeCell="G24" sqref="G24"/>
    </sheetView>
  </sheetViews>
  <sheetFormatPr defaultColWidth="7.85546875" defaultRowHeight="22.5" customHeight="1" x14ac:dyDescent="0.2"/>
  <cols>
    <col min="1" max="1" width="14.140625" style="26" customWidth="1"/>
    <col min="2" max="2" width="15.28515625" style="25" customWidth="1"/>
    <col min="3" max="3" width="16" style="26" customWidth="1"/>
    <col min="4" max="4" width="52.5703125" style="26" customWidth="1"/>
    <col min="5" max="5" width="62.5703125" style="26" customWidth="1"/>
    <col min="6" max="6" width="22.5703125" style="26" customWidth="1"/>
    <col min="7" max="7" width="18.85546875" style="26" customWidth="1"/>
    <col min="8" max="8" width="18.7109375" style="26" customWidth="1"/>
    <col min="9" max="10" width="16.7109375" style="26" customWidth="1"/>
    <col min="11" max="11" width="6.85546875" style="26" customWidth="1"/>
    <col min="12" max="12" width="14" style="26" customWidth="1"/>
    <col min="13" max="249" width="7.85546875" style="26"/>
    <col min="250" max="250" width="12.42578125" style="26" customWidth="1"/>
    <col min="251" max="251" width="11.85546875" style="26" customWidth="1"/>
    <col min="252" max="252" width="13.7109375" style="26" customWidth="1"/>
    <col min="253" max="253" width="47.5703125" style="26" customWidth="1"/>
    <col min="254" max="254" width="42.42578125" style="26" customWidth="1"/>
    <col min="255" max="255" width="19.7109375" style="26" customWidth="1"/>
    <col min="256" max="256" width="20" style="26" customWidth="1"/>
    <col min="257" max="257" width="19.140625" style="26" customWidth="1"/>
    <col min="258" max="258" width="12.7109375" style="26" customWidth="1"/>
    <col min="259" max="505" width="7.85546875" style="26"/>
    <col min="506" max="506" width="12.42578125" style="26" customWidth="1"/>
    <col min="507" max="507" width="11.85546875" style="26" customWidth="1"/>
    <col min="508" max="508" width="13.7109375" style="26" customWidth="1"/>
    <col min="509" max="509" width="47.5703125" style="26" customWidth="1"/>
    <col min="510" max="510" width="42.42578125" style="26" customWidth="1"/>
    <col min="511" max="511" width="19.7109375" style="26" customWidth="1"/>
    <col min="512" max="512" width="20" style="26" customWidth="1"/>
    <col min="513" max="513" width="19.140625" style="26" customWidth="1"/>
    <col min="514" max="514" width="12.7109375" style="26" customWidth="1"/>
    <col min="515" max="761" width="7.85546875" style="26"/>
    <col min="762" max="762" width="12.42578125" style="26" customWidth="1"/>
    <col min="763" max="763" width="11.85546875" style="26" customWidth="1"/>
    <col min="764" max="764" width="13.7109375" style="26" customWidth="1"/>
    <col min="765" max="765" width="47.5703125" style="26" customWidth="1"/>
    <col min="766" max="766" width="42.42578125" style="26" customWidth="1"/>
    <col min="767" max="767" width="19.7109375" style="26" customWidth="1"/>
    <col min="768" max="768" width="20" style="26" customWidth="1"/>
    <col min="769" max="769" width="19.140625" style="26" customWidth="1"/>
    <col min="770" max="770" width="12.7109375" style="26" customWidth="1"/>
    <col min="771" max="1017" width="7.85546875" style="26"/>
    <col min="1018" max="1018" width="12.42578125" style="26" customWidth="1"/>
    <col min="1019" max="1019" width="11.85546875" style="26" customWidth="1"/>
    <col min="1020" max="1020" width="13.7109375" style="26" customWidth="1"/>
    <col min="1021" max="1021" width="47.5703125" style="26" customWidth="1"/>
    <col min="1022" max="1022" width="42.42578125" style="26" customWidth="1"/>
    <col min="1023" max="1023" width="19.7109375" style="26" customWidth="1"/>
    <col min="1024" max="1024" width="20" style="26" customWidth="1"/>
    <col min="1025" max="1025" width="19.140625" style="26" customWidth="1"/>
    <col min="1026" max="1026" width="12.7109375" style="26" customWidth="1"/>
    <col min="1027" max="1273" width="7.85546875" style="26"/>
    <col min="1274" max="1274" width="12.42578125" style="26" customWidth="1"/>
    <col min="1275" max="1275" width="11.85546875" style="26" customWidth="1"/>
    <col min="1276" max="1276" width="13.7109375" style="26" customWidth="1"/>
    <col min="1277" max="1277" width="47.5703125" style="26" customWidth="1"/>
    <col min="1278" max="1278" width="42.42578125" style="26" customWidth="1"/>
    <col min="1279" max="1279" width="19.7109375" style="26" customWidth="1"/>
    <col min="1280" max="1280" width="20" style="26" customWidth="1"/>
    <col min="1281" max="1281" width="19.140625" style="26" customWidth="1"/>
    <col min="1282" max="1282" width="12.7109375" style="26" customWidth="1"/>
    <col min="1283" max="1529" width="7.85546875" style="26"/>
    <col min="1530" max="1530" width="12.42578125" style="26" customWidth="1"/>
    <col min="1531" max="1531" width="11.85546875" style="26" customWidth="1"/>
    <col min="1532" max="1532" width="13.7109375" style="26" customWidth="1"/>
    <col min="1533" max="1533" width="47.5703125" style="26" customWidth="1"/>
    <col min="1534" max="1534" width="42.42578125" style="26" customWidth="1"/>
    <col min="1535" max="1535" width="19.7109375" style="26" customWidth="1"/>
    <col min="1536" max="1536" width="20" style="26" customWidth="1"/>
    <col min="1537" max="1537" width="19.140625" style="26" customWidth="1"/>
    <col min="1538" max="1538" width="12.7109375" style="26" customWidth="1"/>
    <col min="1539" max="1785" width="7.85546875" style="26"/>
    <col min="1786" max="1786" width="12.42578125" style="26" customWidth="1"/>
    <col min="1787" max="1787" width="11.85546875" style="26" customWidth="1"/>
    <col min="1788" max="1788" width="13.7109375" style="26" customWidth="1"/>
    <col min="1789" max="1789" width="47.5703125" style="26" customWidth="1"/>
    <col min="1790" max="1790" width="42.42578125" style="26" customWidth="1"/>
    <col min="1791" max="1791" width="19.7109375" style="26" customWidth="1"/>
    <col min="1792" max="1792" width="20" style="26" customWidth="1"/>
    <col min="1793" max="1793" width="19.140625" style="26" customWidth="1"/>
    <col min="1794" max="1794" width="12.7109375" style="26" customWidth="1"/>
    <col min="1795" max="2041" width="7.85546875" style="26"/>
    <col min="2042" max="2042" width="12.42578125" style="26" customWidth="1"/>
    <col min="2043" max="2043" width="11.85546875" style="26" customWidth="1"/>
    <col min="2044" max="2044" width="13.7109375" style="26" customWidth="1"/>
    <col min="2045" max="2045" width="47.5703125" style="26" customWidth="1"/>
    <col min="2046" max="2046" width="42.42578125" style="26" customWidth="1"/>
    <col min="2047" max="2047" width="19.7109375" style="26" customWidth="1"/>
    <col min="2048" max="2048" width="20" style="26" customWidth="1"/>
    <col min="2049" max="2049" width="19.140625" style="26" customWidth="1"/>
    <col min="2050" max="2050" width="12.7109375" style="26" customWidth="1"/>
    <col min="2051" max="2297" width="7.85546875" style="26"/>
    <col min="2298" max="2298" width="12.42578125" style="26" customWidth="1"/>
    <col min="2299" max="2299" width="11.85546875" style="26" customWidth="1"/>
    <col min="2300" max="2300" width="13.7109375" style="26" customWidth="1"/>
    <col min="2301" max="2301" width="47.5703125" style="26" customWidth="1"/>
    <col min="2302" max="2302" width="42.42578125" style="26" customWidth="1"/>
    <col min="2303" max="2303" width="19.7109375" style="26" customWidth="1"/>
    <col min="2304" max="2304" width="20" style="26" customWidth="1"/>
    <col min="2305" max="2305" width="19.140625" style="26" customWidth="1"/>
    <col min="2306" max="2306" width="12.7109375" style="26" customWidth="1"/>
    <col min="2307" max="2553" width="7.85546875" style="26"/>
    <col min="2554" max="2554" width="12.42578125" style="26" customWidth="1"/>
    <col min="2555" max="2555" width="11.85546875" style="26" customWidth="1"/>
    <col min="2556" max="2556" width="13.7109375" style="26" customWidth="1"/>
    <col min="2557" max="2557" width="47.5703125" style="26" customWidth="1"/>
    <col min="2558" max="2558" width="42.42578125" style="26" customWidth="1"/>
    <col min="2559" max="2559" width="19.7109375" style="26" customWidth="1"/>
    <col min="2560" max="2560" width="20" style="26" customWidth="1"/>
    <col min="2561" max="2561" width="19.140625" style="26" customWidth="1"/>
    <col min="2562" max="2562" width="12.7109375" style="26" customWidth="1"/>
    <col min="2563" max="2809" width="7.85546875" style="26"/>
    <col min="2810" max="2810" width="12.42578125" style="26" customWidth="1"/>
    <col min="2811" max="2811" width="11.85546875" style="26" customWidth="1"/>
    <col min="2812" max="2812" width="13.7109375" style="26" customWidth="1"/>
    <col min="2813" max="2813" width="47.5703125" style="26" customWidth="1"/>
    <col min="2814" max="2814" width="42.42578125" style="26" customWidth="1"/>
    <col min="2815" max="2815" width="19.7109375" style="26" customWidth="1"/>
    <col min="2816" max="2816" width="20" style="26" customWidth="1"/>
    <col min="2817" max="2817" width="19.140625" style="26" customWidth="1"/>
    <col min="2818" max="2818" width="12.7109375" style="26" customWidth="1"/>
    <col min="2819" max="3065" width="7.85546875" style="26"/>
    <col min="3066" max="3066" width="12.42578125" style="26" customWidth="1"/>
    <col min="3067" max="3067" width="11.85546875" style="26" customWidth="1"/>
    <col min="3068" max="3068" width="13.7109375" style="26" customWidth="1"/>
    <col min="3069" max="3069" width="47.5703125" style="26" customWidth="1"/>
    <col min="3070" max="3070" width="42.42578125" style="26" customWidth="1"/>
    <col min="3071" max="3071" width="19.7109375" style="26" customWidth="1"/>
    <col min="3072" max="3072" width="20" style="26" customWidth="1"/>
    <col min="3073" max="3073" width="19.140625" style="26" customWidth="1"/>
    <col min="3074" max="3074" width="12.7109375" style="26" customWidth="1"/>
    <col min="3075" max="3321" width="7.85546875" style="26"/>
    <col min="3322" max="3322" width="12.42578125" style="26" customWidth="1"/>
    <col min="3323" max="3323" width="11.85546875" style="26" customWidth="1"/>
    <col min="3324" max="3324" width="13.7109375" style="26" customWidth="1"/>
    <col min="3325" max="3325" width="47.5703125" style="26" customWidth="1"/>
    <col min="3326" max="3326" width="42.42578125" style="26" customWidth="1"/>
    <col min="3327" max="3327" width="19.7109375" style="26" customWidth="1"/>
    <col min="3328" max="3328" width="20" style="26" customWidth="1"/>
    <col min="3329" max="3329" width="19.140625" style="26" customWidth="1"/>
    <col min="3330" max="3330" width="12.7109375" style="26" customWidth="1"/>
    <col min="3331" max="3577" width="7.85546875" style="26"/>
    <col min="3578" max="3578" width="12.42578125" style="26" customWidth="1"/>
    <col min="3579" max="3579" width="11.85546875" style="26" customWidth="1"/>
    <col min="3580" max="3580" width="13.7109375" style="26" customWidth="1"/>
    <col min="3581" max="3581" width="47.5703125" style="26" customWidth="1"/>
    <col min="3582" max="3582" width="42.42578125" style="26" customWidth="1"/>
    <col min="3583" max="3583" width="19.7109375" style="26" customWidth="1"/>
    <col min="3584" max="3584" width="20" style="26" customWidth="1"/>
    <col min="3585" max="3585" width="19.140625" style="26" customWidth="1"/>
    <col min="3586" max="3586" width="12.7109375" style="26" customWidth="1"/>
    <col min="3587" max="3833" width="7.85546875" style="26"/>
    <col min="3834" max="3834" width="12.42578125" style="26" customWidth="1"/>
    <col min="3835" max="3835" width="11.85546875" style="26" customWidth="1"/>
    <col min="3836" max="3836" width="13.7109375" style="26" customWidth="1"/>
    <col min="3837" max="3837" width="47.5703125" style="26" customWidth="1"/>
    <col min="3838" max="3838" width="42.42578125" style="26" customWidth="1"/>
    <col min="3839" max="3839" width="19.7109375" style="26" customWidth="1"/>
    <col min="3840" max="3840" width="20" style="26" customWidth="1"/>
    <col min="3841" max="3841" width="19.140625" style="26" customWidth="1"/>
    <col min="3842" max="3842" width="12.7109375" style="26" customWidth="1"/>
    <col min="3843" max="4089" width="7.85546875" style="26"/>
    <col min="4090" max="4090" width="12.42578125" style="26" customWidth="1"/>
    <col min="4091" max="4091" width="11.85546875" style="26" customWidth="1"/>
    <col min="4092" max="4092" width="13.7109375" style="26" customWidth="1"/>
    <col min="4093" max="4093" width="47.5703125" style="26" customWidth="1"/>
    <col min="4094" max="4094" width="42.42578125" style="26" customWidth="1"/>
    <col min="4095" max="4095" width="19.7109375" style="26" customWidth="1"/>
    <col min="4096" max="4096" width="20" style="26" customWidth="1"/>
    <col min="4097" max="4097" width="19.140625" style="26" customWidth="1"/>
    <col min="4098" max="4098" width="12.7109375" style="26" customWidth="1"/>
    <col min="4099" max="4345" width="7.85546875" style="26"/>
    <col min="4346" max="4346" width="12.42578125" style="26" customWidth="1"/>
    <col min="4347" max="4347" width="11.85546875" style="26" customWidth="1"/>
    <col min="4348" max="4348" width="13.7109375" style="26" customWidth="1"/>
    <col min="4349" max="4349" width="47.5703125" style="26" customWidth="1"/>
    <col min="4350" max="4350" width="42.42578125" style="26" customWidth="1"/>
    <col min="4351" max="4351" width="19.7109375" style="26" customWidth="1"/>
    <col min="4352" max="4352" width="20" style="26" customWidth="1"/>
    <col min="4353" max="4353" width="19.140625" style="26" customWidth="1"/>
    <col min="4354" max="4354" width="12.7109375" style="26" customWidth="1"/>
    <col min="4355" max="4601" width="7.85546875" style="26"/>
    <col min="4602" max="4602" width="12.42578125" style="26" customWidth="1"/>
    <col min="4603" max="4603" width="11.85546875" style="26" customWidth="1"/>
    <col min="4604" max="4604" width="13.7109375" style="26" customWidth="1"/>
    <col min="4605" max="4605" width="47.5703125" style="26" customWidth="1"/>
    <col min="4606" max="4606" width="42.42578125" style="26" customWidth="1"/>
    <col min="4607" max="4607" width="19.7109375" style="26" customWidth="1"/>
    <col min="4608" max="4608" width="20" style="26" customWidth="1"/>
    <col min="4609" max="4609" width="19.140625" style="26" customWidth="1"/>
    <col min="4610" max="4610" width="12.7109375" style="26" customWidth="1"/>
    <col min="4611" max="4857" width="7.85546875" style="26"/>
    <col min="4858" max="4858" width="12.42578125" style="26" customWidth="1"/>
    <col min="4859" max="4859" width="11.85546875" style="26" customWidth="1"/>
    <col min="4860" max="4860" width="13.7109375" style="26" customWidth="1"/>
    <col min="4861" max="4861" width="47.5703125" style="26" customWidth="1"/>
    <col min="4862" max="4862" width="42.42578125" style="26" customWidth="1"/>
    <col min="4863" max="4863" width="19.7109375" style="26" customWidth="1"/>
    <col min="4864" max="4864" width="20" style="26" customWidth="1"/>
    <col min="4865" max="4865" width="19.140625" style="26" customWidth="1"/>
    <col min="4866" max="4866" width="12.7109375" style="26" customWidth="1"/>
    <col min="4867" max="5113" width="7.85546875" style="26"/>
    <col min="5114" max="5114" width="12.42578125" style="26" customWidth="1"/>
    <col min="5115" max="5115" width="11.85546875" style="26" customWidth="1"/>
    <col min="5116" max="5116" width="13.7109375" style="26" customWidth="1"/>
    <col min="5117" max="5117" width="47.5703125" style="26" customWidth="1"/>
    <col min="5118" max="5118" width="42.42578125" style="26" customWidth="1"/>
    <col min="5119" max="5119" width="19.7109375" style="26" customWidth="1"/>
    <col min="5120" max="5120" width="20" style="26" customWidth="1"/>
    <col min="5121" max="5121" width="19.140625" style="26" customWidth="1"/>
    <col min="5122" max="5122" width="12.7109375" style="26" customWidth="1"/>
    <col min="5123" max="5369" width="7.85546875" style="26"/>
    <col min="5370" max="5370" width="12.42578125" style="26" customWidth="1"/>
    <col min="5371" max="5371" width="11.85546875" style="26" customWidth="1"/>
    <col min="5372" max="5372" width="13.7109375" style="26" customWidth="1"/>
    <col min="5373" max="5373" width="47.5703125" style="26" customWidth="1"/>
    <col min="5374" max="5374" width="42.42578125" style="26" customWidth="1"/>
    <col min="5375" max="5375" width="19.7109375" style="26" customWidth="1"/>
    <col min="5376" max="5376" width="20" style="26" customWidth="1"/>
    <col min="5377" max="5377" width="19.140625" style="26" customWidth="1"/>
    <col min="5378" max="5378" width="12.7109375" style="26" customWidth="1"/>
    <col min="5379" max="5625" width="7.85546875" style="26"/>
    <col min="5626" max="5626" width="12.42578125" style="26" customWidth="1"/>
    <col min="5627" max="5627" width="11.85546875" style="26" customWidth="1"/>
    <col min="5628" max="5628" width="13.7109375" style="26" customWidth="1"/>
    <col min="5629" max="5629" width="47.5703125" style="26" customWidth="1"/>
    <col min="5630" max="5630" width="42.42578125" style="26" customWidth="1"/>
    <col min="5631" max="5631" width="19.7109375" style="26" customWidth="1"/>
    <col min="5632" max="5632" width="20" style="26" customWidth="1"/>
    <col min="5633" max="5633" width="19.140625" style="26" customWidth="1"/>
    <col min="5634" max="5634" width="12.7109375" style="26" customWidth="1"/>
    <col min="5635" max="5881" width="7.85546875" style="26"/>
    <col min="5882" max="5882" width="12.42578125" style="26" customWidth="1"/>
    <col min="5883" max="5883" width="11.85546875" style="26" customWidth="1"/>
    <col min="5884" max="5884" width="13.7109375" style="26" customWidth="1"/>
    <col min="5885" max="5885" width="47.5703125" style="26" customWidth="1"/>
    <col min="5886" max="5886" width="42.42578125" style="26" customWidth="1"/>
    <col min="5887" max="5887" width="19.7109375" style="26" customWidth="1"/>
    <col min="5888" max="5888" width="20" style="26" customWidth="1"/>
    <col min="5889" max="5889" width="19.140625" style="26" customWidth="1"/>
    <col min="5890" max="5890" width="12.7109375" style="26" customWidth="1"/>
    <col min="5891" max="6137" width="7.85546875" style="26"/>
    <col min="6138" max="6138" width="12.42578125" style="26" customWidth="1"/>
    <col min="6139" max="6139" width="11.85546875" style="26" customWidth="1"/>
    <col min="6140" max="6140" width="13.7109375" style="26" customWidth="1"/>
    <col min="6141" max="6141" width="47.5703125" style="26" customWidth="1"/>
    <col min="6142" max="6142" width="42.42578125" style="26" customWidth="1"/>
    <col min="6143" max="6143" width="19.7109375" style="26" customWidth="1"/>
    <col min="6144" max="6144" width="20" style="26" customWidth="1"/>
    <col min="6145" max="6145" width="19.140625" style="26" customWidth="1"/>
    <col min="6146" max="6146" width="12.7109375" style="26" customWidth="1"/>
    <col min="6147" max="6393" width="7.85546875" style="26"/>
    <col min="6394" max="6394" width="12.42578125" style="26" customWidth="1"/>
    <col min="6395" max="6395" width="11.85546875" style="26" customWidth="1"/>
    <col min="6396" max="6396" width="13.7109375" style="26" customWidth="1"/>
    <col min="6397" max="6397" width="47.5703125" style="26" customWidth="1"/>
    <col min="6398" max="6398" width="42.42578125" style="26" customWidth="1"/>
    <col min="6399" max="6399" width="19.7109375" style="26" customWidth="1"/>
    <col min="6400" max="6400" width="20" style="26" customWidth="1"/>
    <col min="6401" max="6401" width="19.140625" style="26" customWidth="1"/>
    <col min="6402" max="6402" width="12.7109375" style="26" customWidth="1"/>
    <col min="6403" max="6649" width="7.85546875" style="26"/>
    <col min="6650" max="6650" width="12.42578125" style="26" customWidth="1"/>
    <col min="6651" max="6651" width="11.85546875" style="26" customWidth="1"/>
    <col min="6652" max="6652" width="13.7109375" style="26" customWidth="1"/>
    <col min="6653" max="6653" width="47.5703125" style="26" customWidth="1"/>
    <col min="6654" max="6654" width="42.42578125" style="26" customWidth="1"/>
    <col min="6655" max="6655" width="19.7109375" style="26" customWidth="1"/>
    <col min="6656" max="6656" width="20" style="26" customWidth="1"/>
    <col min="6657" max="6657" width="19.140625" style="26" customWidth="1"/>
    <col min="6658" max="6658" width="12.7109375" style="26" customWidth="1"/>
    <col min="6659" max="6905" width="7.85546875" style="26"/>
    <col min="6906" max="6906" width="12.42578125" style="26" customWidth="1"/>
    <col min="6907" max="6907" width="11.85546875" style="26" customWidth="1"/>
    <col min="6908" max="6908" width="13.7109375" style="26" customWidth="1"/>
    <col min="6909" max="6909" width="47.5703125" style="26" customWidth="1"/>
    <col min="6910" max="6910" width="42.42578125" style="26" customWidth="1"/>
    <col min="6911" max="6911" width="19.7109375" style="26" customWidth="1"/>
    <col min="6912" max="6912" width="20" style="26" customWidth="1"/>
    <col min="6913" max="6913" width="19.140625" style="26" customWidth="1"/>
    <col min="6914" max="6914" width="12.7109375" style="26" customWidth="1"/>
    <col min="6915" max="7161" width="7.85546875" style="26"/>
    <col min="7162" max="7162" width="12.42578125" style="26" customWidth="1"/>
    <col min="7163" max="7163" width="11.85546875" style="26" customWidth="1"/>
    <col min="7164" max="7164" width="13.7109375" style="26" customWidth="1"/>
    <col min="7165" max="7165" width="47.5703125" style="26" customWidth="1"/>
    <col min="7166" max="7166" width="42.42578125" style="26" customWidth="1"/>
    <col min="7167" max="7167" width="19.7109375" style="26" customWidth="1"/>
    <col min="7168" max="7168" width="20" style="26" customWidth="1"/>
    <col min="7169" max="7169" width="19.140625" style="26" customWidth="1"/>
    <col min="7170" max="7170" width="12.7109375" style="26" customWidth="1"/>
    <col min="7171" max="7417" width="7.85546875" style="26"/>
    <col min="7418" max="7418" width="12.42578125" style="26" customWidth="1"/>
    <col min="7419" max="7419" width="11.85546875" style="26" customWidth="1"/>
    <col min="7420" max="7420" width="13.7109375" style="26" customWidth="1"/>
    <col min="7421" max="7421" width="47.5703125" style="26" customWidth="1"/>
    <col min="7422" max="7422" width="42.42578125" style="26" customWidth="1"/>
    <col min="7423" max="7423" width="19.7109375" style="26" customWidth="1"/>
    <col min="7424" max="7424" width="20" style="26" customWidth="1"/>
    <col min="7425" max="7425" width="19.140625" style="26" customWidth="1"/>
    <col min="7426" max="7426" width="12.7109375" style="26" customWidth="1"/>
    <col min="7427" max="7673" width="7.85546875" style="26"/>
    <col min="7674" max="7674" width="12.42578125" style="26" customWidth="1"/>
    <col min="7675" max="7675" width="11.85546875" style="26" customWidth="1"/>
    <col min="7676" max="7676" width="13.7109375" style="26" customWidth="1"/>
    <col min="7677" max="7677" width="47.5703125" style="26" customWidth="1"/>
    <col min="7678" max="7678" width="42.42578125" style="26" customWidth="1"/>
    <col min="7679" max="7679" width="19.7109375" style="26" customWidth="1"/>
    <col min="7680" max="7680" width="20" style="26" customWidth="1"/>
    <col min="7681" max="7681" width="19.140625" style="26" customWidth="1"/>
    <col min="7682" max="7682" width="12.7109375" style="26" customWidth="1"/>
    <col min="7683" max="7929" width="7.85546875" style="26"/>
    <col min="7930" max="7930" width="12.42578125" style="26" customWidth="1"/>
    <col min="7931" max="7931" width="11.85546875" style="26" customWidth="1"/>
    <col min="7932" max="7932" width="13.7109375" style="26" customWidth="1"/>
    <col min="7933" max="7933" width="47.5703125" style="26" customWidth="1"/>
    <col min="7934" max="7934" width="42.42578125" style="26" customWidth="1"/>
    <col min="7935" max="7935" width="19.7109375" style="26" customWidth="1"/>
    <col min="7936" max="7936" width="20" style="26" customWidth="1"/>
    <col min="7937" max="7937" width="19.140625" style="26" customWidth="1"/>
    <col min="7938" max="7938" width="12.7109375" style="26" customWidth="1"/>
    <col min="7939" max="8185" width="7.85546875" style="26"/>
    <col min="8186" max="8186" width="12.42578125" style="26" customWidth="1"/>
    <col min="8187" max="8187" width="11.85546875" style="26" customWidth="1"/>
    <col min="8188" max="8188" width="13.7109375" style="26" customWidth="1"/>
    <col min="8189" max="8189" width="47.5703125" style="26" customWidth="1"/>
    <col min="8190" max="8190" width="42.42578125" style="26" customWidth="1"/>
    <col min="8191" max="8191" width="19.7109375" style="26" customWidth="1"/>
    <col min="8192" max="8192" width="20" style="26" customWidth="1"/>
    <col min="8193" max="8193" width="19.140625" style="26" customWidth="1"/>
    <col min="8194" max="8194" width="12.7109375" style="26" customWidth="1"/>
    <col min="8195" max="8441" width="7.85546875" style="26"/>
    <col min="8442" max="8442" width="12.42578125" style="26" customWidth="1"/>
    <col min="8443" max="8443" width="11.85546875" style="26" customWidth="1"/>
    <col min="8444" max="8444" width="13.7109375" style="26" customWidth="1"/>
    <col min="8445" max="8445" width="47.5703125" style="26" customWidth="1"/>
    <col min="8446" max="8446" width="42.42578125" style="26" customWidth="1"/>
    <col min="8447" max="8447" width="19.7109375" style="26" customWidth="1"/>
    <col min="8448" max="8448" width="20" style="26" customWidth="1"/>
    <col min="8449" max="8449" width="19.140625" style="26" customWidth="1"/>
    <col min="8450" max="8450" width="12.7109375" style="26" customWidth="1"/>
    <col min="8451" max="8697" width="7.85546875" style="26"/>
    <col min="8698" max="8698" width="12.42578125" style="26" customWidth="1"/>
    <col min="8699" max="8699" width="11.85546875" style="26" customWidth="1"/>
    <col min="8700" max="8700" width="13.7109375" style="26" customWidth="1"/>
    <col min="8701" max="8701" width="47.5703125" style="26" customWidth="1"/>
    <col min="8702" max="8702" width="42.42578125" style="26" customWidth="1"/>
    <col min="8703" max="8703" width="19.7109375" style="26" customWidth="1"/>
    <col min="8704" max="8704" width="20" style="26" customWidth="1"/>
    <col min="8705" max="8705" width="19.140625" style="26" customWidth="1"/>
    <col min="8706" max="8706" width="12.7109375" style="26" customWidth="1"/>
    <col min="8707" max="8953" width="7.85546875" style="26"/>
    <col min="8954" max="8954" width="12.42578125" style="26" customWidth="1"/>
    <col min="8955" max="8955" width="11.85546875" style="26" customWidth="1"/>
    <col min="8956" max="8956" width="13.7109375" style="26" customWidth="1"/>
    <col min="8957" max="8957" width="47.5703125" style="26" customWidth="1"/>
    <col min="8958" max="8958" width="42.42578125" style="26" customWidth="1"/>
    <col min="8959" max="8959" width="19.7109375" style="26" customWidth="1"/>
    <col min="8960" max="8960" width="20" style="26" customWidth="1"/>
    <col min="8961" max="8961" width="19.140625" style="26" customWidth="1"/>
    <col min="8962" max="8962" width="12.7109375" style="26" customWidth="1"/>
    <col min="8963" max="9209" width="7.85546875" style="26"/>
    <col min="9210" max="9210" width="12.42578125" style="26" customWidth="1"/>
    <col min="9211" max="9211" width="11.85546875" style="26" customWidth="1"/>
    <col min="9212" max="9212" width="13.7109375" style="26" customWidth="1"/>
    <col min="9213" max="9213" width="47.5703125" style="26" customWidth="1"/>
    <col min="9214" max="9214" width="42.42578125" style="26" customWidth="1"/>
    <col min="9215" max="9215" width="19.7109375" style="26" customWidth="1"/>
    <col min="9216" max="9216" width="20" style="26" customWidth="1"/>
    <col min="9217" max="9217" width="19.140625" style="26" customWidth="1"/>
    <col min="9218" max="9218" width="12.7109375" style="26" customWidth="1"/>
    <col min="9219" max="9465" width="7.85546875" style="26"/>
    <col min="9466" max="9466" width="12.42578125" style="26" customWidth="1"/>
    <col min="9467" max="9467" width="11.85546875" style="26" customWidth="1"/>
    <col min="9468" max="9468" width="13.7109375" style="26" customWidth="1"/>
    <col min="9469" max="9469" width="47.5703125" style="26" customWidth="1"/>
    <col min="9470" max="9470" width="42.42578125" style="26" customWidth="1"/>
    <col min="9471" max="9471" width="19.7109375" style="26" customWidth="1"/>
    <col min="9472" max="9472" width="20" style="26" customWidth="1"/>
    <col min="9473" max="9473" width="19.140625" style="26" customWidth="1"/>
    <col min="9474" max="9474" width="12.7109375" style="26" customWidth="1"/>
    <col min="9475" max="9721" width="7.85546875" style="26"/>
    <col min="9722" max="9722" width="12.42578125" style="26" customWidth="1"/>
    <col min="9723" max="9723" width="11.85546875" style="26" customWidth="1"/>
    <col min="9724" max="9724" width="13.7109375" style="26" customWidth="1"/>
    <col min="9725" max="9725" width="47.5703125" style="26" customWidth="1"/>
    <col min="9726" max="9726" width="42.42578125" style="26" customWidth="1"/>
    <col min="9727" max="9727" width="19.7109375" style="26" customWidth="1"/>
    <col min="9728" max="9728" width="20" style="26" customWidth="1"/>
    <col min="9729" max="9729" width="19.140625" style="26" customWidth="1"/>
    <col min="9730" max="9730" width="12.7109375" style="26" customWidth="1"/>
    <col min="9731" max="9977" width="7.85546875" style="26"/>
    <col min="9978" max="9978" width="12.42578125" style="26" customWidth="1"/>
    <col min="9979" max="9979" width="11.85546875" style="26" customWidth="1"/>
    <col min="9980" max="9980" width="13.7109375" style="26" customWidth="1"/>
    <col min="9981" max="9981" width="47.5703125" style="26" customWidth="1"/>
    <col min="9982" max="9982" width="42.42578125" style="26" customWidth="1"/>
    <col min="9983" max="9983" width="19.7109375" style="26" customWidth="1"/>
    <col min="9984" max="9984" width="20" style="26" customWidth="1"/>
    <col min="9985" max="9985" width="19.140625" style="26" customWidth="1"/>
    <col min="9986" max="9986" width="12.7109375" style="26" customWidth="1"/>
    <col min="9987" max="10233" width="7.85546875" style="26"/>
    <col min="10234" max="10234" width="12.42578125" style="26" customWidth="1"/>
    <col min="10235" max="10235" width="11.85546875" style="26" customWidth="1"/>
    <col min="10236" max="10236" width="13.7109375" style="26" customWidth="1"/>
    <col min="10237" max="10237" width="47.5703125" style="26" customWidth="1"/>
    <col min="10238" max="10238" width="42.42578125" style="26" customWidth="1"/>
    <col min="10239" max="10239" width="19.7109375" style="26" customWidth="1"/>
    <col min="10240" max="10240" width="20" style="26" customWidth="1"/>
    <col min="10241" max="10241" width="19.140625" style="26" customWidth="1"/>
    <col min="10242" max="10242" width="12.7109375" style="26" customWidth="1"/>
    <col min="10243" max="10489" width="7.85546875" style="26"/>
    <col min="10490" max="10490" width="12.42578125" style="26" customWidth="1"/>
    <col min="10491" max="10491" width="11.85546875" style="26" customWidth="1"/>
    <col min="10492" max="10492" width="13.7109375" style="26" customWidth="1"/>
    <col min="10493" max="10493" width="47.5703125" style="26" customWidth="1"/>
    <col min="10494" max="10494" width="42.42578125" style="26" customWidth="1"/>
    <col min="10495" max="10495" width="19.7109375" style="26" customWidth="1"/>
    <col min="10496" max="10496" width="20" style="26" customWidth="1"/>
    <col min="10497" max="10497" width="19.140625" style="26" customWidth="1"/>
    <col min="10498" max="10498" width="12.7109375" style="26" customWidth="1"/>
    <col min="10499" max="10745" width="7.85546875" style="26"/>
    <col min="10746" max="10746" width="12.42578125" style="26" customWidth="1"/>
    <col min="10747" max="10747" width="11.85546875" style="26" customWidth="1"/>
    <col min="10748" max="10748" width="13.7109375" style="26" customWidth="1"/>
    <col min="10749" max="10749" width="47.5703125" style="26" customWidth="1"/>
    <col min="10750" max="10750" width="42.42578125" style="26" customWidth="1"/>
    <col min="10751" max="10751" width="19.7109375" style="26" customWidth="1"/>
    <col min="10752" max="10752" width="20" style="26" customWidth="1"/>
    <col min="10753" max="10753" width="19.140625" style="26" customWidth="1"/>
    <col min="10754" max="10754" width="12.7109375" style="26" customWidth="1"/>
    <col min="10755" max="11001" width="7.85546875" style="26"/>
    <col min="11002" max="11002" width="12.42578125" style="26" customWidth="1"/>
    <col min="11003" max="11003" width="11.85546875" style="26" customWidth="1"/>
    <col min="11004" max="11004" width="13.7109375" style="26" customWidth="1"/>
    <col min="11005" max="11005" width="47.5703125" style="26" customWidth="1"/>
    <col min="11006" max="11006" width="42.42578125" style="26" customWidth="1"/>
    <col min="11007" max="11007" width="19.7109375" style="26" customWidth="1"/>
    <col min="11008" max="11008" width="20" style="26" customWidth="1"/>
    <col min="11009" max="11009" width="19.140625" style="26" customWidth="1"/>
    <col min="11010" max="11010" width="12.7109375" style="26" customWidth="1"/>
    <col min="11011" max="11257" width="7.85546875" style="26"/>
    <col min="11258" max="11258" width="12.42578125" style="26" customWidth="1"/>
    <col min="11259" max="11259" width="11.85546875" style="26" customWidth="1"/>
    <col min="11260" max="11260" width="13.7109375" style="26" customWidth="1"/>
    <col min="11261" max="11261" width="47.5703125" style="26" customWidth="1"/>
    <col min="11262" max="11262" width="42.42578125" style="26" customWidth="1"/>
    <col min="11263" max="11263" width="19.7109375" style="26" customWidth="1"/>
    <col min="11264" max="11264" width="20" style="26" customWidth="1"/>
    <col min="11265" max="11265" width="19.140625" style="26" customWidth="1"/>
    <col min="11266" max="11266" width="12.7109375" style="26" customWidth="1"/>
    <col min="11267" max="11513" width="7.85546875" style="26"/>
    <col min="11514" max="11514" width="12.42578125" style="26" customWidth="1"/>
    <col min="11515" max="11515" width="11.85546875" style="26" customWidth="1"/>
    <col min="11516" max="11516" width="13.7109375" style="26" customWidth="1"/>
    <col min="11517" max="11517" width="47.5703125" style="26" customWidth="1"/>
    <col min="11518" max="11518" width="42.42578125" style="26" customWidth="1"/>
    <col min="11519" max="11519" width="19.7109375" style="26" customWidth="1"/>
    <col min="11520" max="11520" width="20" style="26" customWidth="1"/>
    <col min="11521" max="11521" width="19.140625" style="26" customWidth="1"/>
    <col min="11522" max="11522" width="12.7109375" style="26" customWidth="1"/>
    <col min="11523" max="11769" width="7.85546875" style="26"/>
    <col min="11770" max="11770" width="12.42578125" style="26" customWidth="1"/>
    <col min="11771" max="11771" width="11.85546875" style="26" customWidth="1"/>
    <col min="11772" max="11772" width="13.7109375" style="26" customWidth="1"/>
    <col min="11773" max="11773" width="47.5703125" style="26" customWidth="1"/>
    <col min="11774" max="11774" width="42.42578125" style="26" customWidth="1"/>
    <col min="11775" max="11775" width="19.7109375" style="26" customWidth="1"/>
    <col min="11776" max="11776" width="20" style="26" customWidth="1"/>
    <col min="11777" max="11777" width="19.140625" style="26" customWidth="1"/>
    <col min="11778" max="11778" width="12.7109375" style="26" customWidth="1"/>
    <col min="11779" max="12025" width="7.85546875" style="26"/>
    <col min="12026" max="12026" width="12.42578125" style="26" customWidth="1"/>
    <col min="12027" max="12027" width="11.85546875" style="26" customWidth="1"/>
    <col min="12028" max="12028" width="13.7109375" style="26" customWidth="1"/>
    <col min="12029" max="12029" width="47.5703125" style="26" customWidth="1"/>
    <col min="12030" max="12030" width="42.42578125" style="26" customWidth="1"/>
    <col min="12031" max="12031" width="19.7109375" style="26" customWidth="1"/>
    <col min="12032" max="12032" width="20" style="26" customWidth="1"/>
    <col min="12033" max="12033" width="19.140625" style="26" customWidth="1"/>
    <col min="12034" max="12034" width="12.7109375" style="26" customWidth="1"/>
    <col min="12035" max="12281" width="7.85546875" style="26"/>
    <col min="12282" max="12282" width="12.42578125" style="26" customWidth="1"/>
    <col min="12283" max="12283" width="11.85546875" style="26" customWidth="1"/>
    <col min="12284" max="12284" width="13.7109375" style="26" customWidth="1"/>
    <col min="12285" max="12285" width="47.5703125" style="26" customWidth="1"/>
    <col min="12286" max="12286" width="42.42578125" style="26" customWidth="1"/>
    <col min="12287" max="12287" width="19.7109375" style="26" customWidth="1"/>
    <col min="12288" max="12288" width="20" style="26" customWidth="1"/>
    <col min="12289" max="12289" width="19.140625" style="26" customWidth="1"/>
    <col min="12290" max="12290" width="12.7109375" style="26" customWidth="1"/>
    <col min="12291" max="12537" width="7.85546875" style="26"/>
    <col min="12538" max="12538" width="12.42578125" style="26" customWidth="1"/>
    <col min="12539" max="12539" width="11.85546875" style="26" customWidth="1"/>
    <col min="12540" max="12540" width="13.7109375" style="26" customWidth="1"/>
    <col min="12541" max="12541" width="47.5703125" style="26" customWidth="1"/>
    <col min="12542" max="12542" width="42.42578125" style="26" customWidth="1"/>
    <col min="12543" max="12543" width="19.7109375" style="26" customWidth="1"/>
    <col min="12544" max="12544" width="20" style="26" customWidth="1"/>
    <col min="12545" max="12545" width="19.140625" style="26" customWidth="1"/>
    <col min="12546" max="12546" width="12.7109375" style="26" customWidth="1"/>
    <col min="12547" max="12793" width="7.85546875" style="26"/>
    <col min="12794" max="12794" width="12.42578125" style="26" customWidth="1"/>
    <col min="12795" max="12795" width="11.85546875" style="26" customWidth="1"/>
    <col min="12796" max="12796" width="13.7109375" style="26" customWidth="1"/>
    <col min="12797" max="12797" width="47.5703125" style="26" customWidth="1"/>
    <col min="12798" max="12798" width="42.42578125" style="26" customWidth="1"/>
    <col min="12799" max="12799" width="19.7109375" style="26" customWidth="1"/>
    <col min="12800" max="12800" width="20" style="26" customWidth="1"/>
    <col min="12801" max="12801" width="19.140625" style="26" customWidth="1"/>
    <col min="12802" max="12802" width="12.7109375" style="26" customWidth="1"/>
    <col min="12803" max="13049" width="7.85546875" style="26"/>
    <col min="13050" max="13050" width="12.42578125" style="26" customWidth="1"/>
    <col min="13051" max="13051" width="11.85546875" style="26" customWidth="1"/>
    <col min="13052" max="13052" width="13.7109375" style="26" customWidth="1"/>
    <col min="13053" max="13053" width="47.5703125" style="26" customWidth="1"/>
    <col min="13054" max="13054" width="42.42578125" style="26" customWidth="1"/>
    <col min="13055" max="13055" width="19.7109375" style="26" customWidth="1"/>
    <col min="13056" max="13056" width="20" style="26" customWidth="1"/>
    <col min="13057" max="13057" width="19.140625" style="26" customWidth="1"/>
    <col min="13058" max="13058" width="12.7109375" style="26" customWidth="1"/>
    <col min="13059" max="13305" width="7.85546875" style="26"/>
    <col min="13306" max="13306" width="12.42578125" style="26" customWidth="1"/>
    <col min="13307" max="13307" width="11.85546875" style="26" customWidth="1"/>
    <col min="13308" max="13308" width="13.7109375" style="26" customWidth="1"/>
    <col min="13309" max="13309" width="47.5703125" style="26" customWidth="1"/>
    <col min="13310" max="13310" width="42.42578125" style="26" customWidth="1"/>
    <col min="13311" max="13311" width="19.7109375" style="26" customWidth="1"/>
    <col min="13312" max="13312" width="20" style="26" customWidth="1"/>
    <col min="13313" max="13313" width="19.140625" style="26" customWidth="1"/>
    <col min="13314" max="13314" width="12.7109375" style="26" customWidth="1"/>
    <col min="13315" max="13561" width="7.85546875" style="26"/>
    <col min="13562" max="13562" width="12.42578125" style="26" customWidth="1"/>
    <col min="13563" max="13563" width="11.85546875" style="26" customWidth="1"/>
    <col min="13564" max="13564" width="13.7109375" style="26" customWidth="1"/>
    <col min="13565" max="13565" width="47.5703125" style="26" customWidth="1"/>
    <col min="13566" max="13566" width="42.42578125" style="26" customWidth="1"/>
    <col min="13567" max="13567" width="19.7109375" style="26" customWidth="1"/>
    <col min="13568" max="13568" width="20" style="26" customWidth="1"/>
    <col min="13569" max="13569" width="19.140625" style="26" customWidth="1"/>
    <col min="13570" max="13570" width="12.7109375" style="26" customWidth="1"/>
    <col min="13571" max="13817" width="7.85546875" style="26"/>
    <col min="13818" max="13818" width="12.42578125" style="26" customWidth="1"/>
    <col min="13819" max="13819" width="11.85546875" style="26" customWidth="1"/>
    <col min="13820" max="13820" width="13.7109375" style="26" customWidth="1"/>
    <col min="13821" max="13821" width="47.5703125" style="26" customWidth="1"/>
    <col min="13822" max="13822" width="42.42578125" style="26" customWidth="1"/>
    <col min="13823" max="13823" width="19.7109375" style="26" customWidth="1"/>
    <col min="13824" max="13824" width="20" style="26" customWidth="1"/>
    <col min="13825" max="13825" width="19.140625" style="26" customWidth="1"/>
    <col min="13826" max="13826" width="12.7109375" style="26" customWidth="1"/>
    <col min="13827" max="14073" width="7.85546875" style="26"/>
    <col min="14074" max="14074" width="12.42578125" style="26" customWidth="1"/>
    <col min="14075" max="14075" width="11.85546875" style="26" customWidth="1"/>
    <col min="14076" max="14076" width="13.7109375" style="26" customWidth="1"/>
    <col min="14077" max="14077" width="47.5703125" style="26" customWidth="1"/>
    <col min="14078" max="14078" width="42.42578125" style="26" customWidth="1"/>
    <col min="14079" max="14079" width="19.7109375" style="26" customWidth="1"/>
    <col min="14080" max="14080" width="20" style="26" customWidth="1"/>
    <col min="14081" max="14081" width="19.140625" style="26" customWidth="1"/>
    <col min="14082" max="14082" width="12.7109375" style="26" customWidth="1"/>
    <col min="14083" max="14329" width="7.85546875" style="26"/>
    <col min="14330" max="14330" width="12.42578125" style="26" customWidth="1"/>
    <col min="14331" max="14331" width="11.85546875" style="26" customWidth="1"/>
    <col min="14332" max="14332" width="13.7109375" style="26" customWidth="1"/>
    <col min="14333" max="14333" width="47.5703125" style="26" customWidth="1"/>
    <col min="14334" max="14334" width="42.42578125" style="26" customWidth="1"/>
    <col min="14335" max="14335" width="19.7109375" style="26" customWidth="1"/>
    <col min="14336" max="14336" width="20" style="26" customWidth="1"/>
    <col min="14337" max="14337" width="19.140625" style="26" customWidth="1"/>
    <col min="14338" max="14338" width="12.7109375" style="26" customWidth="1"/>
    <col min="14339" max="14585" width="7.85546875" style="26"/>
    <col min="14586" max="14586" width="12.42578125" style="26" customWidth="1"/>
    <col min="14587" max="14587" width="11.85546875" style="26" customWidth="1"/>
    <col min="14588" max="14588" width="13.7109375" style="26" customWidth="1"/>
    <col min="14589" max="14589" width="47.5703125" style="26" customWidth="1"/>
    <col min="14590" max="14590" width="42.42578125" style="26" customWidth="1"/>
    <col min="14591" max="14591" width="19.7109375" style="26" customWidth="1"/>
    <col min="14592" max="14592" width="20" style="26" customWidth="1"/>
    <col min="14593" max="14593" width="19.140625" style="26" customWidth="1"/>
    <col min="14594" max="14594" width="12.7109375" style="26" customWidth="1"/>
    <col min="14595" max="14841" width="7.85546875" style="26"/>
    <col min="14842" max="14842" width="12.42578125" style="26" customWidth="1"/>
    <col min="14843" max="14843" width="11.85546875" style="26" customWidth="1"/>
    <col min="14844" max="14844" width="13.7109375" style="26" customWidth="1"/>
    <col min="14845" max="14845" width="47.5703125" style="26" customWidth="1"/>
    <col min="14846" max="14846" width="42.42578125" style="26" customWidth="1"/>
    <col min="14847" max="14847" width="19.7109375" style="26" customWidth="1"/>
    <col min="14848" max="14848" width="20" style="26" customWidth="1"/>
    <col min="14849" max="14849" width="19.140625" style="26" customWidth="1"/>
    <col min="14850" max="14850" width="12.7109375" style="26" customWidth="1"/>
    <col min="14851" max="15097" width="7.85546875" style="26"/>
    <col min="15098" max="15098" width="12.42578125" style="26" customWidth="1"/>
    <col min="15099" max="15099" width="11.85546875" style="26" customWidth="1"/>
    <col min="15100" max="15100" width="13.7109375" style="26" customWidth="1"/>
    <col min="15101" max="15101" width="47.5703125" style="26" customWidth="1"/>
    <col min="15102" max="15102" width="42.42578125" style="26" customWidth="1"/>
    <col min="15103" max="15103" width="19.7109375" style="26" customWidth="1"/>
    <col min="15104" max="15104" width="20" style="26" customWidth="1"/>
    <col min="15105" max="15105" width="19.140625" style="26" customWidth="1"/>
    <col min="15106" max="15106" width="12.7109375" style="26" customWidth="1"/>
    <col min="15107" max="15353" width="7.85546875" style="26"/>
    <col min="15354" max="15354" width="12.42578125" style="26" customWidth="1"/>
    <col min="15355" max="15355" width="11.85546875" style="26" customWidth="1"/>
    <col min="15356" max="15356" width="13.7109375" style="26" customWidth="1"/>
    <col min="15357" max="15357" width="47.5703125" style="26" customWidth="1"/>
    <col min="15358" max="15358" width="42.42578125" style="26" customWidth="1"/>
    <col min="15359" max="15359" width="19.7109375" style="26" customWidth="1"/>
    <col min="15360" max="15360" width="20" style="26" customWidth="1"/>
    <col min="15361" max="15361" width="19.140625" style="26" customWidth="1"/>
    <col min="15362" max="15362" width="12.7109375" style="26" customWidth="1"/>
    <col min="15363" max="15609" width="7.85546875" style="26"/>
    <col min="15610" max="15610" width="12.42578125" style="26" customWidth="1"/>
    <col min="15611" max="15611" width="11.85546875" style="26" customWidth="1"/>
    <col min="15612" max="15612" width="13.7109375" style="26" customWidth="1"/>
    <col min="15613" max="15613" width="47.5703125" style="26" customWidth="1"/>
    <col min="15614" max="15614" width="42.42578125" style="26" customWidth="1"/>
    <col min="15615" max="15615" width="19.7109375" style="26" customWidth="1"/>
    <col min="15616" max="15616" width="20" style="26" customWidth="1"/>
    <col min="15617" max="15617" width="19.140625" style="26" customWidth="1"/>
    <col min="15618" max="15618" width="12.7109375" style="26" customWidth="1"/>
    <col min="15619" max="15865" width="7.85546875" style="26"/>
    <col min="15866" max="15866" width="12.42578125" style="26" customWidth="1"/>
    <col min="15867" max="15867" width="11.85546875" style="26" customWidth="1"/>
    <col min="15868" max="15868" width="13.7109375" style="26" customWidth="1"/>
    <col min="15869" max="15869" width="47.5703125" style="26" customWidth="1"/>
    <col min="15870" max="15870" width="42.42578125" style="26" customWidth="1"/>
    <col min="15871" max="15871" width="19.7109375" style="26" customWidth="1"/>
    <col min="15872" max="15872" width="20" style="26" customWidth="1"/>
    <col min="15873" max="15873" width="19.140625" style="26" customWidth="1"/>
    <col min="15874" max="15874" width="12.7109375" style="26" customWidth="1"/>
    <col min="15875" max="16121" width="7.85546875" style="26"/>
    <col min="16122" max="16122" width="12.42578125" style="26" customWidth="1"/>
    <col min="16123" max="16123" width="11.85546875" style="26" customWidth="1"/>
    <col min="16124" max="16124" width="13.7109375" style="26" customWidth="1"/>
    <col min="16125" max="16125" width="47.5703125" style="26" customWidth="1"/>
    <col min="16126" max="16126" width="42.42578125" style="26" customWidth="1"/>
    <col min="16127" max="16127" width="19.7109375" style="26" customWidth="1"/>
    <col min="16128" max="16128" width="20" style="26" customWidth="1"/>
    <col min="16129" max="16129" width="19.140625" style="26" customWidth="1"/>
    <col min="16130" max="16130" width="12.7109375" style="26" customWidth="1"/>
    <col min="16131" max="16384" width="7.85546875" style="26"/>
  </cols>
  <sheetData>
    <row r="1" spans="1:10" ht="17.25" customHeight="1" x14ac:dyDescent="0.25">
      <c r="A1" s="24"/>
      <c r="I1" s="27" t="s">
        <v>109</v>
      </c>
      <c r="J1" s="27"/>
    </row>
    <row r="2" spans="1:10" ht="33.75" customHeight="1" x14ac:dyDescent="0.25">
      <c r="H2" s="28"/>
      <c r="I2" s="80" t="s">
        <v>229</v>
      </c>
      <c r="J2" s="8"/>
    </row>
    <row r="3" spans="1:10" ht="15" customHeight="1" x14ac:dyDescent="0.25">
      <c r="H3" s="28"/>
      <c r="I3" s="1" t="s">
        <v>228</v>
      </c>
      <c r="J3" s="1"/>
    </row>
    <row r="4" spans="1:10" ht="15" customHeight="1" x14ac:dyDescent="0.2">
      <c r="H4" s="28"/>
      <c r="I4" s="29"/>
      <c r="J4" s="29"/>
    </row>
    <row r="5" spans="1:10" ht="20.25" customHeight="1" x14ac:dyDescent="0.2">
      <c r="A5" s="151" t="s">
        <v>222</v>
      </c>
      <c r="B5" s="152"/>
      <c r="C5" s="152"/>
      <c r="D5" s="152"/>
      <c r="E5" s="152"/>
      <c r="F5" s="152"/>
      <c r="G5" s="152"/>
      <c r="H5" s="152"/>
      <c r="I5" s="152"/>
      <c r="J5" s="152"/>
    </row>
    <row r="6" spans="1:10" ht="20.25" customHeight="1" x14ac:dyDescent="0.25">
      <c r="A6" s="153" t="s">
        <v>90</v>
      </c>
      <c r="B6" s="153"/>
      <c r="C6" s="30"/>
      <c r="D6" s="30"/>
      <c r="E6" s="30"/>
      <c r="F6" s="30"/>
      <c r="G6" s="30"/>
      <c r="H6" s="30"/>
      <c r="I6" s="30"/>
      <c r="J6" s="30"/>
    </row>
    <row r="7" spans="1:10" ht="15.75" customHeight="1" x14ac:dyDescent="0.2">
      <c r="A7" s="154" t="s">
        <v>110</v>
      </c>
      <c r="B7" s="154"/>
      <c r="C7" s="30"/>
      <c r="D7" s="30"/>
      <c r="E7" s="30"/>
      <c r="F7" s="30"/>
      <c r="G7" s="30"/>
      <c r="H7" s="30"/>
      <c r="I7" s="30"/>
      <c r="J7" s="30"/>
    </row>
    <row r="8" spans="1:10" ht="11.25" customHeight="1" x14ac:dyDescent="0.3">
      <c r="A8" s="31"/>
      <c r="B8" s="32"/>
      <c r="C8" s="33"/>
      <c r="D8" s="33"/>
      <c r="E8" s="33"/>
      <c r="F8" s="33"/>
      <c r="G8" s="33"/>
      <c r="H8" s="33"/>
      <c r="I8" s="34"/>
      <c r="J8" s="35" t="s">
        <v>2</v>
      </c>
    </row>
    <row r="9" spans="1:10" ht="22.5" customHeight="1" x14ac:dyDescent="0.2">
      <c r="A9" s="155" t="s">
        <v>3</v>
      </c>
      <c r="B9" s="155" t="s">
        <v>111</v>
      </c>
      <c r="C9" s="149" t="s">
        <v>5</v>
      </c>
      <c r="D9" s="149" t="s">
        <v>112</v>
      </c>
      <c r="E9" s="149" t="s">
        <v>113</v>
      </c>
      <c r="F9" s="149" t="s">
        <v>114</v>
      </c>
      <c r="G9" s="149" t="s">
        <v>97</v>
      </c>
      <c r="H9" s="149" t="s">
        <v>7</v>
      </c>
      <c r="I9" s="150" t="s">
        <v>14</v>
      </c>
      <c r="J9" s="150"/>
    </row>
    <row r="10" spans="1:10" ht="100.5" customHeight="1" x14ac:dyDescent="0.2">
      <c r="A10" s="156"/>
      <c r="B10" s="156"/>
      <c r="C10" s="149"/>
      <c r="D10" s="149"/>
      <c r="E10" s="149"/>
      <c r="F10" s="149"/>
      <c r="G10" s="149"/>
      <c r="H10" s="149"/>
      <c r="I10" s="36" t="s">
        <v>8</v>
      </c>
      <c r="J10" s="36" t="s">
        <v>15</v>
      </c>
    </row>
    <row r="11" spans="1:10" s="33" customFormat="1" ht="22.5" customHeight="1" x14ac:dyDescent="0.2">
      <c r="A11" s="37">
        <v>1</v>
      </c>
      <c r="B11" s="36">
        <v>2</v>
      </c>
      <c r="C11" s="36">
        <v>3</v>
      </c>
      <c r="D11" s="36">
        <v>4</v>
      </c>
      <c r="E11" s="36">
        <v>5</v>
      </c>
      <c r="F11" s="36">
        <v>6</v>
      </c>
      <c r="G11" s="36">
        <v>7</v>
      </c>
      <c r="H11" s="36">
        <v>8</v>
      </c>
      <c r="I11" s="36">
        <v>9</v>
      </c>
      <c r="J11" s="36">
        <v>10</v>
      </c>
    </row>
    <row r="12" spans="1:10" s="43" customFormat="1" ht="35.25" customHeight="1" x14ac:dyDescent="0.25">
      <c r="A12" s="38" t="s">
        <v>17</v>
      </c>
      <c r="B12" s="39"/>
      <c r="C12" s="38"/>
      <c r="D12" s="40" t="s">
        <v>115</v>
      </c>
      <c r="E12" s="41"/>
      <c r="F12" s="41"/>
      <c r="G12" s="41"/>
      <c r="H12" s="42"/>
      <c r="I12" s="42"/>
      <c r="J12" s="42"/>
    </row>
    <row r="13" spans="1:10" s="43" customFormat="1" ht="35.25" customHeight="1" x14ac:dyDescent="0.25">
      <c r="A13" s="44" t="s">
        <v>19</v>
      </c>
      <c r="B13" s="45"/>
      <c r="C13" s="44"/>
      <c r="D13" s="40" t="s">
        <v>116</v>
      </c>
      <c r="E13" s="41"/>
      <c r="F13" s="41"/>
      <c r="G13" s="41"/>
      <c r="H13" s="42"/>
      <c r="I13" s="42"/>
      <c r="J13" s="42"/>
    </row>
    <row r="14" spans="1:10" s="32" customFormat="1" ht="45" customHeight="1" x14ac:dyDescent="0.2">
      <c r="A14" s="77" t="s">
        <v>201</v>
      </c>
      <c r="B14" s="77" t="s">
        <v>202</v>
      </c>
      <c r="C14" s="78" t="s">
        <v>203</v>
      </c>
      <c r="D14" s="79" t="s">
        <v>204</v>
      </c>
      <c r="E14" s="49" t="s">
        <v>128</v>
      </c>
      <c r="F14" s="50" t="s">
        <v>218</v>
      </c>
      <c r="G14" s="46">
        <f>H14+I14</f>
        <v>60000</v>
      </c>
      <c r="H14" s="47">
        <v>60000</v>
      </c>
      <c r="I14" s="47">
        <v>0</v>
      </c>
      <c r="J14" s="48">
        <v>0</v>
      </c>
    </row>
    <row r="15" spans="1:10" s="32" customFormat="1" ht="45" customHeight="1" x14ac:dyDescent="0.2">
      <c r="A15" s="4" t="s">
        <v>26</v>
      </c>
      <c r="B15" s="4" t="s">
        <v>28</v>
      </c>
      <c r="C15" s="5" t="s">
        <v>27</v>
      </c>
      <c r="D15" s="6" t="s">
        <v>29</v>
      </c>
      <c r="E15" s="49" t="s">
        <v>128</v>
      </c>
      <c r="F15" s="50" t="s">
        <v>218</v>
      </c>
      <c r="G15" s="46">
        <f>H15+I15</f>
        <v>1434</v>
      </c>
      <c r="H15" s="47">
        <v>1434</v>
      </c>
      <c r="I15" s="47">
        <v>0</v>
      </c>
      <c r="J15" s="48">
        <v>0</v>
      </c>
    </row>
    <row r="16" spans="1:10" s="32" customFormat="1" ht="71.25" customHeight="1" x14ac:dyDescent="0.2">
      <c r="A16" s="51" t="s">
        <v>30</v>
      </c>
      <c r="B16" s="51">
        <v>3140</v>
      </c>
      <c r="C16" s="52">
        <v>1040</v>
      </c>
      <c r="D16" s="85" t="s">
        <v>33</v>
      </c>
      <c r="E16" s="82" t="s">
        <v>117</v>
      </c>
      <c r="F16" s="50" t="s">
        <v>118</v>
      </c>
      <c r="G16" s="46">
        <f t="shared" ref="G16:G26" si="0">H16+I16</f>
        <v>320000</v>
      </c>
      <c r="H16" s="48">
        <v>320000</v>
      </c>
      <c r="I16" s="48">
        <v>0</v>
      </c>
      <c r="J16" s="48">
        <v>0</v>
      </c>
    </row>
    <row r="17" spans="1:10" s="32" customFormat="1" ht="54" customHeight="1" x14ac:dyDescent="0.2">
      <c r="A17" s="51" t="s">
        <v>42</v>
      </c>
      <c r="B17" s="51" t="s">
        <v>43</v>
      </c>
      <c r="C17" s="56" t="s">
        <v>39</v>
      </c>
      <c r="D17" s="54" t="s">
        <v>44</v>
      </c>
      <c r="E17" s="49" t="s">
        <v>128</v>
      </c>
      <c r="F17" s="50" t="s">
        <v>218</v>
      </c>
      <c r="G17" s="46">
        <f t="shared" si="0"/>
        <v>1105078</v>
      </c>
      <c r="H17" s="55">
        <v>1105078</v>
      </c>
      <c r="I17" s="48">
        <v>0</v>
      </c>
      <c r="J17" s="48">
        <v>0</v>
      </c>
    </row>
    <row r="18" spans="1:10" s="32" customFormat="1" ht="46.5" customHeight="1" x14ac:dyDescent="0.2">
      <c r="A18" s="74" t="s">
        <v>49</v>
      </c>
      <c r="B18" s="74" t="s">
        <v>51</v>
      </c>
      <c r="C18" s="75" t="s">
        <v>50</v>
      </c>
      <c r="D18" s="73" t="s">
        <v>52</v>
      </c>
      <c r="E18" s="83" t="s">
        <v>119</v>
      </c>
      <c r="F18" s="58" t="s">
        <v>120</v>
      </c>
      <c r="G18" s="59">
        <f t="shared" si="0"/>
        <v>17567561</v>
      </c>
      <c r="H18" s="81">
        <v>17567561</v>
      </c>
      <c r="I18" s="48">
        <v>0</v>
      </c>
      <c r="J18" s="48">
        <f t="shared" ref="J18" si="1">I18</f>
        <v>0</v>
      </c>
    </row>
    <row r="19" spans="1:10" s="32" customFormat="1" ht="36.75" customHeight="1" x14ac:dyDescent="0.2">
      <c r="A19" s="61" t="s">
        <v>53</v>
      </c>
      <c r="B19" s="61" t="s">
        <v>55</v>
      </c>
      <c r="C19" s="61" t="s">
        <v>54</v>
      </c>
      <c r="D19" s="62" t="s">
        <v>121</v>
      </c>
      <c r="E19" s="83" t="s">
        <v>219</v>
      </c>
      <c r="F19" s="58" t="s">
        <v>230</v>
      </c>
      <c r="G19" s="46">
        <f t="shared" si="0"/>
        <v>77780</v>
      </c>
      <c r="H19" s="46">
        <v>77780</v>
      </c>
      <c r="I19" s="46">
        <v>0</v>
      </c>
      <c r="J19" s="48">
        <v>0</v>
      </c>
    </row>
    <row r="20" spans="1:10" s="32" customFormat="1" ht="85.5" hidden="1" customHeight="1" x14ac:dyDescent="0.2">
      <c r="A20" s="51" t="s">
        <v>57</v>
      </c>
      <c r="B20" s="51">
        <v>7691</v>
      </c>
      <c r="C20" s="56" t="s">
        <v>54</v>
      </c>
      <c r="D20" s="87" t="s">
        <v>122</v>
      </c>
      <c r="E20" s="84" t="s">
        <v>129</v>
      </c>
      <c r="F20" s="76" t="s">
        <v>130</v>
      </c>
      <c r="G20" s="59">
        <f t="shared" si="0"/>
        <v>0</v>
      </c>
      <c r="H20" s="59">
        <v>0</v>
      </c>
      <c r="I20" s="59"/>
      <c r="J20" s="60">
        <v>0</v>
      </c>
    </row>
    <row r="21" spans="1:10" s="32" customFormat="1" ht="57.75" customHeight="1" x14ac:dyDescent="0.2">
      <c r="A21" s="157" t="s">
        <v>60</v>
      </c>
      <c r="B21" s="157" t="s">
        <v>61</v>
      </c>
      <c r="C21" s="158" t="s">
        <v>54</v>
      </c>
      <c r="D21" s="159" t="s">
        <v>62</v>
      </c>
      <c r="E21" s="63" t="s">
        <v>123</v>
      </c>
      <c r="F21" s="53" t="s">
        <v>124</v>
      </c>
      <c r="G21" s="59">
        <f t="shared" si="0"/>
        <v>4237990</v>
      </c>
      <c r="H21" s="59">
        <f>4509456-271466</f>
        <v>4237990</v>
      </c>
      <c r="I21" s="46">
        <v>0</v>
      </c>
      <c r="J21" s="48">
        <f>I21</f>
        <v>0</v>
      </c>
    </row>
    <row r="22" spans="1:10" s="32" customFormat="1" ht="57" customHeight="1" x14ac:dyDescent="0.2">
      <c r="A22" s="157"/>
      <c r="B22" s="157"/>
      <c r="C22" s="158"/>
      <c r="D22" s="159"/>
      <c r="E22" s="64" t="s">
        <v>125</v>
      </c>
      <c r="F22" s="53" t="s">
        <v>126</v>
      </c>
      <c r="G22" s="59">
        <f t="shared" si="0"/>
        <v>271466</v>
      </c>
      <c r="H22" s="59">
        <v>271466</v>
      </c>
      <c r="I22" s="46">
        <v>0</v>
      </c>
      <c r="J22" s="48">
        <v>0</v>
      </c>
    </row>
    <row r="23" spans="1:10" s="32" customFormat="1" ht="85.5" customHeight="1" x14ac:dyDescent="0.2">
      <c r="A23" s="77" t="s">
        <v>205</v>
      </c>
      <c r="B23" s="77" t="s">
        <v>206</v>
      </c>
      <c r="C23" s="78" t="s">
        <v>64</v>
      </c>
      <c r="D23" s="79" t="s">
        <v>207</v>
      </c>
      <c r="E23" s="64" t="s">
        <v>220</v>
      </c>
      <c r="F23" s="53" t="s">
        <v>221</v>
      </c>
      <c r="G23" s="59">
        <f t="shared" si="0"/>
        <v>300000</v>
      </c>
      <c r="H23" s="46">
        <v>300000</v>
      </c>
      <c r="I23" s="46">
        <v>0</v>
      </c>
      <c r="J23" s="48">
        <v>0</v>
      </c>
    </row>
    <row r="24" spans="1:10" s="32" customFormat="1" ht="68.25" customHeight="1" x14ac:dyDescent="0.2">
      <c r="A24" s="52" t="s">
        <v>63</v>
      </c>
      <c r="B24" s="51">
        <v>8130</v>
      </c>
      <c r="C24" s="61" t="s">
        <v>64</v>
      </c>
      <c r="D24" s="57" t="s">
        <v>66</v>
      </c>
      <c r="E24" s="86" t="s">
        <v>224</v>
      </c>
      <c r="F24" s="58" t="s">
        <v>231</v>
      </c>
      <c r="G24" s="46">
        <f t="shared" si="0"/>
        <v>7771868</v>
      </c>
      <c r="H24" s="46">
        <v>7771868</v>
      </c>
      <c r="I24" s="46">
        <v>0</v>
      </c>
      <c r="J24" s="48">
        <v>0</v>
      </c>
    </row>
    <row r="25" spans="1:10" s="32" customFormat="1" ht="64.5" customHeight="1" x14ac:dyDescent="0.2">
      <c r="A25" s="4" t="s">
        <v>67</v>
      </c>
      <c r="B25" s="4" t="s">
        <v>69</v>
      </c>
      <c r="C25" s="5" t="s">
        <v>68</v>
      </c>
      <c r="D25" s="6" t="s">
        <v>70</v>
      </c>
      <c r="E25" s="83" t="s">
        <v>225</v>
      </c>
      <c r="F25" s="58" t="s">
        <v>232</v>
      </c>
      <c r="G25" s="46">
        <f t="shared" si="0"/>
        <v>100000</v>
      </c>
      <c r="H25" s="46">
        <v>100000</v>
      </c>
      <c r="I25" s="46">
        <v>0</v>
      </c>
      <c r="J25" s="48">
        <v>0</v>
      </c>
    </row>
    <row r="26" spans="1:10" s="32" customFormat="1" ht="54.75" customHeight="1" x14ac:dyDescent="0.2">
      <c r="A26" s="4" t="s">
        <v>71</v>
      </c>
      <c r="B26" s="4" t="s">
        <v>73</v>
      </c>
      <c r="C26" s="5" t="s">
        <v>72</v>
      </c>
      <c r="D26" s="6" t="s">
        <v>74</v>
      </c>
      <c r="E26" s="86" t="s">
        <v>223</v>
      </c>
      <c r="F26" s="58" t="s">
        <v>233</v>
      </c>
      <c r="G26" s="59">
        <f t="shared" si="0"/>
        <v>24898</v>
      </c>
      <c r="H26" s="59">
        <v>0</v>
      </c>
      <c r="I26" s="59">
        <v>24898</v>
      </c>
      <c r="J26" s="60">
        <v>0</v>
      </c>
    </row>
    <row r="27" spans="1:10" ht="24.75" customHeight="1" x14ac:dyDescent="0.25">
      <c r="A27" s="65" t="s">
        <v>101</v>
      </c>
      <c r="B27" s="65" t="s">
        <v>101</v>
      </c>
      <c r="C27" s="65" t="s">
        <v>101</v>
      </c>
      <c r="D27" s="66" t="s">
        <v>87</v>
      </c>
      <c r="E27" s="65" t="s">
        <v>101</v>
      </c>
      <c r="F27" s="65" t="s">
        <v>101</v>
      </c>
      <c r="G27" s="67">
        <f>SUM(G14:G26)</f>
        <v>31838075</v>
      </c>
      <c r="H27" s="67">
        <f>SUM(H14:H26)</f>
        <v>31813177</v>
      </c>
      <c r="I27" s="67">
        <f>SUM(I14:I26)</f>
        <v>24898</v>
      </c>
      <c r="J27" s="67">
        <f>SUM(J14:J26)</f>
        <v>0</v>
      </c>
    </row>
    <row r="28" spans="1:10" ht="17.25" customHeight="1" x14ac:dyDescent="0.25">
      <c r="A28" s="24"/>
      <c r="B28" s="68"/>
      <c r="C28" s="24"/>
      <c r="D28" s="24"/>
      <c r="E28" s="24"/>
      <c r="F28" s="24"/>
      <c r="G28" s="24"/>
      <c r="H28" s="69"/>
      <c r="I28" s="24"/>
      <c r="J28" s="24"/>
    </row>
    <row r="29" spans="1:10" ht="22.5" customHeight="1" x14ac:dyDescent="0.25">
      <c r="A29" s="24"/>
      <c r="B29" s="68"/>
      <c r="C29" s="24"/>
      <c r="D29" s="24"/>
      <c r="E29" s="24"/>
      <c r="F29" s="24"/>
      <c r="G29" s="24"/>
      <c r="H29" s="69"/>
      <c r="I29" s="24"/>
      <c r="J29" s="24"/>
    </row>
    <row r="30" spans="1:10" s="71" customFormat="1" ht="22.5" customHeight="1" x14ac:dyDescent="0.25">
      <c r="A30" s="160" t="s">
        <v>88</v>
      </c>
      <c r="B30" s="160"/>
      <c r="C30" s="160"/>
      <c r="D30" s="160"/>
      <c r="E30" s="70"/>
      <c r="F30" s="7" t="s">
        <v>89</v>
      </c>
      <c r="G30" s="70"/>
      <c r="H30" s="24"/>
      <c r="I30" s="24"/>
      <c r="J30" s="24"/>
    </row>
    <row r="31" spans="1:10" ht="22.5" customHeight="1" x14ac:dyDescent="0.25">
      <c r="A31" s="24"/>
      <c r="B31" s="68"/>
      <c r="C31" s="24"/>
      <c r="D31" s="24"/>
      <c r="E31" s="24"/>
      <c r="F31" s="24"/>
      <c r="G31" s="24"/>
      <c r="H31" s="24"/>
      <c r="I31" s="24"/>
      <c r="J31" s="24"/>
    </row>
    <row r="40" spans="4:4" ht="22.5" customHeight="1" x14ac:dyDescent="0.2">
      <c r="D40" s="72"/>
    </row>
  </sheetData>
  <mergeCells count="17">
    <mergeCell ref="A21:A22"/>
    <mergeCell ref="B21:B22"/>
    <mergeCell ref="C21:C22"/>
    <mergeCell ref="D21:D22"/>
    <mergeCell ref="A30:D30"/>
    <mergeCell ref="H9:H10"/>
    <mergeCell ref="I9:J9"/>
    <mergeCell ref="A5:J5"/>
    <mergeCell ref="A6:B6"/>
    <mergeCell ref="A7:B7"/>
    <mergeCell ref="A9:A10"/>
    <mergeCell ref="B9:B10"/>
    <mergeCell ref="C9:C10"/>
    <mergeCell ref="D9:D10"/>
    <mergeCell ref="E9:E10"/>
    <mergeCell ref="F9:F10"/>
    <mergeCell ref="G9:G10"/>
  </mergeCells>
  <phoneticPr fontId="45" type="noConversion"/>
  <pageMargins left="0.70866141732283472" right="0.51181102362204722" top="0.35433070866141736" bottom="0.43307086614173229" header="0.35433070866141736" footer="0.35433070866141736"/>
  <pageSetup paperSize="9" scale="58" fitToHeight="2" orientation="landscape" r:id="rId1"/>
  <headerFooter alignWithMargins="0"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додаток 1</vt:lpstr>
      <vt:lpstr>додаток 3</vt:lpstr>
      <vt:lpstr>додаток 5</vt:lpstr>
      <vt:lpstr>додаток 7</vt:lpstr>
      <vt:lpstr>'додаток 1'!Заголовки_для_печати</vt:lpstr>
      <vt:lpstr>'додаток 3'!Заголовки_для_печати</vt:lpstr>
      <vt:lpstr>'додаток 7'!Заголовки_для_печати</vt:lpstr>
      <vt:lpstr>'додаток 7'!Область_печати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</cp:lastModifiedBy>
  <cp:lastPrinted>2023-12-25T08:30:17Z</cp:lastPrinted>
  <dcterms:created xsi:type="dcterms:W3CDTF">2022-12-06T06:54:31Z</dcterms:created>
  <dcterms:modified xsi:type="dcterms:W3CDTF">2023-12-25T08:30:26Z</dcterms:modified>
</cp:coreProperties>
</file>