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33D82793-A0DB-4C66-AAEF-4F8463FBB449}" xr6:coauthVersionLast="46" xr6:coauthVersionMax="46" xr10:uidLastSave="{00000000-0000-0000-0000-000000000000}"/>
  <bookViews>
    <workbookView xWindow="-120" yWindow="-120" windowWidth="29040" windowHeight="15840" xr2:uid="{742D0FBC-D6DB-4F96-89E6-F86E0B3FC721}"/>
  </bookViews>
  <sheets>
    <sheet name="доходи" sheetId="1" r:id="rId1"/>
    <sheet name="видатки" sheetId="2" r:id="rId2"/>
  </sheets>
  <definedNames>
    <definedName name="CREXPORT">#REF!</definedName>
    <definedName name="n" hidden="1">{#N/A,#N/A,FALSE,"Лист4"}</definedName>
    <definedName name="wrn.Інструкція." hidden="1">{#N/A,#N/A,FALSE,"Лист4"}</definedName>
    <definedName name="аа" hidden="1">{#N/A,#N/A,FALSE,"Лист4"}</definedName>
    <definedName name="аааа" hidden="1">{#N/A,#N/A,FALSE,"Лист4"}</definedName>
    <definedName name="ааааа" hidden="1">{#N/A,#N/A,FALSE,"Лист4"}</definedName>
    <definedName name="аааг" hidden="1">{#N/A,#N/A,FALSE,"Лист4"}</definedName>
    <definedName name="ааао" hidden="1">{#N/A,#N/A,FALSE,"Лист4"}</definedName>
    <definedName name="аааоркк" hidden="1">{#N/A,#N/A,FALSE,"Лист4"}</definedName>
    <definedName name="аарр" hidden="1">{#N/A,#N/A,FALSE,"Лист4"}</definedName>
    <definedName name="амп" hidden="1">{#N/A,#N/A,FALSE,"Лист4"}</definedName>
    <definedName name="ап" hidden="1">{#N/A,#N/A,FALSE,"Лист4"}</definedName>
    <definedName name="апро" hidden="1">{#N/A,#N/A,FALSE,"Лист4"}</definedName>
    <definedName name="аунуну" hidden="1">{#N/A,#N/A,FALSE,"Лист4"}</definedName>
    <definedName name="бб" hidden="1">{#N/A,#N/A,FALSE,"Лист4"}</definedName>
    <definedName name="вап" hidden="1">{#N/A,#N/A,FALSE,"Лист4"}</definedName>
    <definedName name="вапа" hidden="1">{#N/A,#N/A,FALSE,"Лист4"}</definedName>
    <definedName name="вапро" hidden="1">{#N/A,#N/A,FALSE,"Лист4"}</definedName>
    <definedName name="вау" hidden="1">{#N/A,#N/A,FALSE,"Лист4"}</definedName>
    <definedName name="вв" hidden="1">{#N/A,#N/A,FALSE,"Лист4"}</definedName>
    <definedName name="вмр" hidden="1">{#N/A,#N/A,FALSE,"Лист4"}</definedName>
    <definedName name="вруу" hidden="1">{#N/A,#N/A,FALSE,"Лист4"}</definedName>
    <definedName name="врууунуууу" hidden="1">{#N/A,#N/A,FALSE,"Лист4"}</definedName>
    <definedName name="гг" hidden="1">{#N/A,#N/A,FALSE,"Лист4"}</definedName>
    <definedName name="ггг" hidden="1">{#N/A,#N/A,FALSE,"Лист4"}</definedName>
    <definedName name="гго" hidden="1">{#N/A,#N/A,FALSE,"Лист4"}</definedName>
    <definedName name="ггшшз" hidden="1">{#N/A,#N/A,FALSE,"Лист4"}</definedName>
    <definedName name="гр" hidden="1">{#N/A,#N/A,FALSE,"Лист4"}</definedName>
    <definedName name="ддд" hidden="1">{#N/A,#N/A,FALSE,"Лист4"}</definedName>
    <definedName name="е" hidden="1">{#N/A,#N/A,FALSE,"Лист4"}</definedName>
    <definedName name="ее" hidden="1">{#N/A,#N/A,FALSE,"Лист4"}</definedName>
    <definedName name="ееге" hidden="1">{#N/A,#N/A,FALSE,"Лист4"}</definedName>
    <definedName name="еегше" hidden="1">{#N/A,#N/A,FALSE,"Лист4"}</definedName>
    <definedName name="еее" hidden="1">{#N/A,#N/A,FALSE,"Лист4"}</definedName>
    <definedName name="ееее" hidden="1">{#N/A,#N/A,FALSE,"Лист4"}</definedName>
    <definedName name="ееекк" hidden="1">{#N/A,#N/A,FALSE,"Лист4"}</definedName>
    <definedName name="еепке" hidden="1">{#N/A,#N/A,FALSE,"Лист4"}</definedName>
    <definedName name="еешгег" hidden="1">{#N/A,#N/A,FALSE,"Лист4"}</definedName>
    <definedName name="екуц" hidden="1">{#N/A,#N/A,FALSE,"Лист4"}</definedName>
    <definedName name="енг" hidden="1">{#N/A,#N/A,FALSE,"Лист4"}</definedName>
    <definedName name="епи" hidden="1">{#N/A,#N/A,FALSE,"Лист4"}</definedName>
    <definedName name="ешгееуу" hidden="1">{#N/A,#N/A,FALSE,"Лист4"}</definedName>
    <definedName name="є" hidden="1">{#N/A,#N/A,FALSE,"Лист4"}</definedName>
    <definedName name="єєє" hidden="1">{#N/A,#N/A,FALSE,"Лист4"}</definedName>
    <definedName name="єєєєєє" hidden="1">{#N/A,#N/A,FALSE,"Лист4"}</definedName>
    <definedName name="єєєєєєє" hidden="1">{#N/A,#N/A,FALSE,"Лист4"}</definedName>
    <definedName name="єєєєєєє." hidden="1">{#N/A,#N/A,FALSE,"Лист4"}</definedName>
    <definedName name="єж" hidden="1">{#N/A,#N/A,FALSE,"Лист4"}</definedName>
    <definedName name="жж" hidden="1">{#N/A,#N/A,FALSE,"Лист4"}</definedName>
    <definedName name="житлове" hidden="1">{#N/A,#N/A,FALSE,"Лист4"}</definedName>
    <definedName name="_xlnm.Print_Titles" localSheetId="1">видатки!$7:$8</definedName>
    <definedName name="_xlnm.Print_Titles" localSheetId="0">доходи!$A:$B</definedName>
    <definedName name="здоровя" hidden="1">{#N/A,#N/A,FALSE,"Лист4"}</definedName>
    <definedName name="зз" hidden="1">{#N/A,#N/A,FALSE,"Лист4"}</definedName>
    <definedName name="ззз" hidden="1">{#N/A,#N/A,FALSE,"Лист4"}</definedName>
    <definedName name="зззз" hidden="1">{#N/A,#N/A,FALSE,"Лист4"}</definedName>
    <definedName name="ип" hidden="1">{#N/A,#N/A,FALSE,"Лист4"}</definedName>
    <definedName name="ить" hidden="1">{#N/A,#N/A,FALSE,"Лист4"}</definedName>
    <definedName name="іваа" hidden="1">{#N/A,#N/A,FALSE,"Лист4"}</definedName>
    <definedName name="івап" hidden="1">{#N/A,#N/A,FALSE,"Лист4"}</definedName>
    <definedName name="івпа" hidden="1">{#N/A,#N/A,FALSE,"Лист4"}</definedName>
    <definedName name="іі" hidden="1">{#N/A,#N/A,FALSE,"Лист4"}</definedName>
    <definedName name="ііі" hidden="1">{#N/A,#N/A,FALSE,"Лист4"}</definedName>
    <definedName name="іііі" hidden="1">{#N/A,#N/A,FALSE,"Лист4"}</definedName>
    <definedName name="ін" hidden="1">{#N/A,#N/A,FALSE,"Лист4"}</definedName>
    <definedName name="інші" hidden="1">{#N/A,#N/A,FALSE,"Лист4"}</definedName>
    <definedName name="іук" hidden="1">{#N/A,#N/A,FALSE,"Лист4"}</definedName>
    <definedName name="їжд" hidden="1">{#N/A,#N/A,FALSE,"Лист4"}</definedName>
    <definedName name="ййй" hidden="1">{#N/A,#N/A,FALSE,"Лист4"}</definedName>
    <definedName name="йййй" hidden="1">{#N/A,#N/A,FALSE,"Лист4"}</definedName>
    <definedName name="кгккг" hidden="1">{#N/A,#N/A,FALSE,"Лист4"}</definedName>
    <definedName name="кгкккк" hidden="1">{#N/A,#N/A,FALSE,"Лист4"}</definedName>
    <definedName name="кеуц" hidden="1">{#N/A,#N/A,FALSE,"Лист4"}</definedName>
    <definedName name="кк" hidden="1">{#N/A,#N/A,FALSE,"Лист4"}</definedName>
    <definedName name="ккгкг" hidden="1">{#N/A,#N/A,FALSE,"Лист4"}</definedName>
    <definedName name="ккк" hidden="1">{#N/A,#N/A,FALSE,"Лист4"}</definedName>
    <definedName name="кккну" hidden="1">{#N/A,#N/A,FALSE,"Лист4"}</definedName>
    <definedName name="кккокк" hidden="1">{#N/A,#N/A,FALSE,"Лист4"}</definedName>
    <definedName name="комунальне" hidden="1">{#N/A,#N/A,FALSE,"Лист4"}</definedName>
    <definedName name="кот" hidden="1">{#N/A,#N/A,FALSE,"Лист4"}</definedName>
    <definedName name="кр" hidden="1">{#N/A,#N/A,FALSE,"Лист4"}</definedName>
    <definedName name="культура" hidden="1">{#N/A,#N/A,FALSE,"Лист4"}</definedName>
    <definedName name="л" hidden="1">{#N/A,#N/A,FALSE,"Лист4"}</definedName>
    <definedName name="лд" hidden="1">{#N/A,#N/A,FALSE,"Лист4"}</definedName>
    <definedName name="лл" hidden="1">{#N/A,#N/A,FALSE,"Лист4"}</definedName>
    <definedName name="ллл" hidden="1">{#N/A,#N/A,FALSE,"Лист4"}</definedName>
    <definedName name="лнпллпл" hidden="1">{#N/A,#N/A,FALSE,"Лист4"}</definedName>
    <definedName name="мак" hidden="1">{#N/A,#N/A,FALSE,"Лист4"}</definedName>
    <definedName name="мм" hidden="1">{#N/A,#N/A,FALSE,"Лист4"}</definedName>
    <definedName name="мпе" hidden="1">{#N/A,#N/A,FALSE,"Лист4"}</definedName>
    <definedName name="нгнгш" hidden="1">{#N/A,#N/A,FALSE,"Лист4"}</definedName>
    <definedName name="ннггг" hidden="1">{#N/A,#N/A,FALSE,"Лист4"}</definedName>
    <definedName name="ннн" hidden="1">{#N/A,#N/A,FALSE,"Лист4"}</definedName>
    <definedName name="ннннг" hidden="1">{#N/A,#N/A,FALSE,"Лист4"}</definedName>
    <definedName name="нннннннн" hidden="1">{#N/A,#N/A,FALSE,"Лист4"}</definedName>
    <definedName name="ннншенгке" hidden="1">{#N/A,#N/A,FALSE,"Лист4"}</definedName>
    <definedName name="нншекк" hidden="1">{#N/A,#N/A,FALSE,"Лист4"}</definedName>
    <definedName name="оггне" hidden="1">{#N/A,#N/A,FALSE,"Лист4"}</definedName>
    <definedName name="оллд" hidden="1">{#N/A,#N/A,FALSE,"Лист4"}</definedName>
    <definedName name="олол" hidden="1">{#N/A,#N/A,FALSE,"Лист4"}</definedName>
    <definedName name="оо" hidden="1">{#N/A,#N/A,FALSE,"Лист4"}</definedName>
    <definedName name="ооо" hidden="1">{#N/A,#N/A,FALSE,"Лист4"}</definedName>
    <definedName name="орнг" hidden="1">{#N/A,#N/A,FALSE,"Лист4"}</definedName>
    <definedName name="освіта" hidden="1">{#N/A,#N/A,FALSE,"Лист4"}</definedName>
    <definedName name="ох" hidden="1">{#N/A,#N/A,FALSE,"Лист4"}</definedName>
    <definedName name="охорона" hidden="1">{#N/A,#N/A,FALSE,"Лист4"}</definedName>
    <definedName name="плеккккг" hidden="1">{#N/A,#N/A,FALSE,"Лист4"}</definedName>
    <definedName name="пллеелш" hidden="1">{#N/A,#N/A,FALSE,"Лист4"}</definedName>
    <definedName name="попле" hidden="1">{#N/A,#N/A,FALSE,"Лист4"}</definedName>
    <definedName name="пот" hidden="1">{#N/A,#N/A,FALSE,"Лист4"}</definedName>
    <definedName name="пп" hidden="1">{#N/A,#N/A,FALSE,"Лист4"}</definedName>
    <definedName name="ппше" hidden="1">{#N/A,#N/A,FALSE,"Лист4"}</definedName>
    <definedName name="про" hidden="1">{#N/A,#N/A,FALSE,"Лист4"}</definedName>
    <definedName name="прое" hidden="1">{#N/A,#N/A,FALSE,"Лист4"}</definedName>
    <definedName name="прои" hidden="1">{#N/A,#N/A,FALSE,"Лист4"}</definedName>
    <definedName name="рор" hidden="1">{#N/A,#N/A,FALSE,"Лист4"}</definedName>
    <definedName name="роро" hidden="1">{#N/A,#N/A,FALSE,"Лист4"}</definedName>
    <definedName name="рррр" hidden="1">{#N/A,#N/A,FALSE,"Лист4"}</definedName>
    <definedName name="сми" hidden="1">{#N/A,#N/A,FALSE,"Лист4"}</definedName>
    <definedName name="сс" hidden="1">{#N/A,#N/A,FALSE,"Лист4"}</definedName>
    <definedName name="сум" hidden="1">{#N/A,#N/A,FALSE,"Лист4"}</definedName>
    <definedName name="Суми" hidden="1">{#N/A,#N/A,FALSE,"Лист4"}</definedName>
    <definedName name="счу" hidden="1">{#N/A,#N/A,FALSE,"Лист4"}</definedName>
    <definedName name="счя" hidden="1">{#N/A,#N/A,FALSE,"Лист4"}</definedName>
    <definedName name="тогн" hidden="1">{#N/A,#N/A,FALSE,"Лист4"}</definedName>
    <definedName name="трн" hidden="1">{#N/A,#N/A,FALSE,"Лист4"}</definedName>
    <definedName name="ттт" hidden="1">{#N/A,#N/A,FALSE,"Лист4"}</definedName>
    <definedName name="ть" hidden="1">{#N/A,#N/A,FALSE,"Лист4"}</definedName>
    <definedName name="уа" hidden="1">{#N/A,#N/A,FALSE,"Лист4"}</definedName>
    <definedName name="увке" hidden="1">{#N/A,#N/A,FALSE,"Лист4"}</definedName>
    <definedName name="уеунукнун" hidden="1">{#N/A,#N/A,FALSE,"Лист4"}</definedName>
    <definedName name="уке" hidden="1">{#N/A,#N/A,FALSE,"Лист4"}</definedName>
    <definedName name="укй" hidden="1">{#N/A,#N/A,FALSE,"Лист4"}</definedName>
    <definedName name="укунн" hidden="1">{#N/A,#N/A,FALSE,"Лист4"}</definedName>
    <definedName name="унунен" hidden="1">{#N/A,#N/A,FALSE,"Лист4"}</definedName>
    <definedName name="унунун" hidden="1">{#N/A,#N/A,FALSE,"Лист4"}</definedName>
    <definedName name="унуу" hidden="1">{#N/A,#N/A,FALSE,"Лист4"}</definedName>
    <definedName name="унуун" hidden="1">{#N/A,#N/A,FALSE,"Лист4"}</definedName>
    <definedName name="унууу" hidden="1">{#N/A,#N/A,FALSE,"Лист4"}</definedName>
    <definedName name="управ" hidden="1">{#N/A,#N/A,FALSE,"Лист4"}</definedName>
    <definedName name="управління" hidden="1">{#N/A,#N/A,FALSE,"Лист4"}</definedName>
    <definedName name="уукее" hidden="1">{#N/A,#N/A,FALSE,"Лист4"}</definedName>
    <definedName name="ууннну" hidden="1">{#N/A,#N/A,FALSE,"Лист4"}</definedName>
    <definedName name="ууну" hidden="1">{#N/A,#N/A,FALSE,"Лист4"}</definedName>
    <definedName name="уунунг" hidden="1">{#N/A,#N/A,FALSE,"Лист4"}</definedName>
    <definedName name="уунунууу" hidden="1">{#N/A,#N/A,FALSE,"Лист4"}</definedName>
    <definedName name="уунуурр" hidden="1">{#N/A,#N/A,FALSE,"Лист4"}</definedName>
    <definedName name="уунуууу" hidden="1">{#N/A,#N/A,FALSE,"Лист4"}</definedName>
    <definedName name="ууу" hidden="1">{#N/A,#N/A,FALSE,"Лист4"}</definedName>
    <definedName name="ууунну" hidden="1">{#N/A,#N/A,FALSE,"Лист4"}</definedName>
    <definedName name="ууунууууу" hidden="1">{#N/A,#N/A,FALSE,"Лист4"}</definedName>
    <definedName name="уууу" hidden="1">{#N/A,#N/A,FALSE,"Лист4"}</definedName>
    <definedName name="уууу32" hidden="1">{#N/A,#N/A,FALSE,"Лист4"}</definedName>
    <definedName name="уууун" hidden="1">{#N/A,#N/A,FALSE,"Лист4"}</definedName>
    <definedName name="фф" hidden="1">{#N/A,#N/A,FALSE,"Лист4"}</definedName>
    <definedName name="ффф" hidden="1">{#N/A,#N/A,FALSE,"Лист4"}</definedName>
    <definedName name="фффф" hidden="1">{#N/A,#N/A,FALSE,"Лист4"}</definedName>
    <definedName name="ффффф" hidden="1">{#N/A,#N/A,FALSE,"Лист4"}</definedName>
    <definedName name="хз" hidden="1">{#N/A,#N/A,FALSE,"Лист4"}</definedName>
    <definedName name="хїз" hidden="1">{#N/A,#N/A,FALSE,"Лист4"}</definedName>
    <definedName name="ххх" hidden="1">{#N/A,#N/A,FALSE,"Лист4"}</definedName>
    <definedName name="ц" hidden="1">{#N/A,#N/A,FALSE,"Лист4"}</definedName>
    <definedName name="цва" hidden="1">{#N/A,#N/A,FALSE,"Лист4"}</definedName>
    <definedName name="цекццецце" hidden="1">{#N/A,#N/A,FALSE,"Лист4"}</definedName>
    <definedName name="цеце" hidden="1">{#N/A,#N/A,FALSE,"Лист4"}</definedName>
    <definedName name="цецеце" hidden="1">{#N/A,#N/A,FALSE,"Лист4"}</definedName>
    <definedName name="цук" hidden="1">{#N/A,#N/A,FALSE,"Лист4"}</definedName>
    <definedName name="цуку" hidden="1">{#N/A,#N/A,FALSE,"Лист4"}</definedName>
    <definedName name="цууу" hidden="1">{#N/A,#N/A,FALSE,"Лист4"}</definedName>
    <definedName name="цц" hidden="1">{#N/A,#N/A,FALSE,"Лист4"}</definedName>
    <definedName name="ццвва" hidden="1">{#N/A,#N/A,FALSE,"Лист4"}</definedName>
    <definedName name="ццецц" hidden="1">{#N/A,#N/A,FALSE,"Лист4"}</definedName>
    <definedName name="ццеццке" hidden="1">{#N/A,#N/A,FALSE,"Лист4"}</definedName>
    <definedName name="ццеццкевап" hidden="1">{#N/A,#N/A,FALSE,"Лист4"}</definedName>
    <definedName name="ццке" hidden="1">{#N/A,#N/A,FALSE,"Лист4"}</definedName>
    <definedName name="ццук" hidden="1">{#N/A,#N/A,FALSE,"Лист4"}</definedName>
    <definedName name="цццецц" hidden="1">{#N/A,#N/A,FALSE,"Лист4"}</definedName>
    <definedName name="цццкеец" hidden="1">{#N/A,#N/A,FALSE,"Лист4"}</definedName>
    <definedName name="цццц" hidden="1">{#N/A,#N/A,FALSE,"Лист4"}</definedName>
    <definedName name="ццццкц" hidden="1">{#N/A,#N/A,FALSE,"Лист4"}</definedName>
    <definedName name="ццццц" hidden="1">{#N/A,#N/A,FALSE,"Лист4"}</definedName>
    <definedName name="цццццц" hidden="1">{#N/A,#N/A,FALSE,"Лист4"}</definedName>
    <definedName name="чву" hidden="1">{#N/A,#N/A,FALSE,"Лист4"}</definedName>
    <definedName name="чч" hidden="1">{#N/A,#N/A,FALSE,"Лист4"}</definedName>
    <definedName name="ччч" hidden="1">{#N/A,#N/A,FALSE,"Лист4"}</definedName>
    <definedName name="шш" hidden="1">{#N/A,#N/A,FALSE,"Лист4"}</definedName>
    <definedName name="шшшш" hidden="1">{#N/A,#N/A,FALSE,"Лист4"}</definedName>
    <definedName name="щщ" hidden="1">{#N/A,#N/A,FALSE,"Лист4"}</definedName>
    <definedName name="щщщ" hidden="1">{#N/A,#N/A,FALSE,"Лист4"}</definedName>
    <definedName name="щщщшг" hidden="1">{#N/A,#N/A,FALSE,"Лист4"}</definedName>
    <definedName name="юю" hidden="1">{#N/A,#N/A,FALSE,"Лист4"}</definedName>
    <definedName name="ююю" hidden="1">{#N/A,#N/A,FALSE,"Лист4"}</definedName>
    <definedName name="яяя" hidden="1">{#N/A,#N/A,FALSE,"Лист4"}</definedName>
    <definedName name="яяяя" hidden="1">{#N/A,#N/A,FALSE,"Лист4"}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4" i="2" l="1"/>
  <c r="G44" i="2"/>
  <c r="F44" i="2"/>
  <c r="H43" i="2"/>
  <c r="G43" i="2"/>
  <c r="F43" i="2"/>
  <c r="H42" i="2"/>
  <c r="G42" i="2"/>
  <c r="F42" i="2"/>
  <c r="H41" i="2"/>
  <c r="G41" i="2"/>
  <c r="F41" i="2"/>
  <c r="H40" i="2"/>
  <c r="G40" i="2"/>
  <c r="F40" i="2"/>
  <c r="H39" i="2"/>
  <c r="G39" i="2"/>
  <c r="F39" i="2"/>
  <c r="H38" i="2"/>
  <c r="G38" i="2"/>
  <c r="F38" i="2"/>
  <c r="H37" i="2"/>
  <c r="G37" i="2"/>
  <c r="F37" i="2"/>
  <c r="H36" i="2"/>
  <c r="G36" i="2"/>
  <c r="F36" i="2"/>
  <c r="H35" i="2"/>
  <c r="G35" i="2"/>
  <c r="F35" i="2"/>
  <c r="H34" i="2"/>
  <c r="G34" i="2"/>
  <c r="F34" i="2"/>
  <c r="H33" i="2"/>
  <c r="G33" i="2"/>
  <c r="F33" i="2"/>
  <c r="H32" i="2"/>
  <c r="G32" i="2"/>
  <c r="F32" i="2"/>
  <c r="H31" i="2"/>
  <c r="G31" i="2"/>
  <c r="F31" i="2"/>
  <c r="H30" i="2"/>
  <c r="G30" i="2"/>
  <c r="F30" i="2"/>
  <c r="H29" i="2"/>
  <c r="G29" i="2"/>
  <c r="F29" i="2"/>
  <c r="H28" i="2"/>
  <c r="G28" i="2"/>
  <c r="F28" i="2"/>
  <c r="H27" i="2"/>
  <c r="G27" i="2"/>
  <c r="F27" i="2"/>
  <c r="H26" i="2"/>
  <c r="G26" i="2"/>
  <c r="F26" i="2"/>
  <c r="H25" i="2"/>
  <c r="G25" i="2"/>
  <c r="F25" i="2"/>
  <c r="H24" i="2"/>
  <c r="G24" i="2"/>
  <c r="F24" i="2"/>
  <c r="H23" i="2"/>
  <c r="G23" i="2"/>
  <c r="F23" i="2"/>
  <c r="H22" i="2"/>
  <c r="G22" i="2"/>
  <c r="F22" i="2"/>
  <c r="H21" i="2"/>
  <c r="G21" i="2"/>
  <c r="F21" i="2"/>
  <c r="H20" i="2"/>
  <c r="G20" i="2"/>
  <c r="F20" i="2"/>
  <c r="H19" i="2"/>
  <c r="G19" i="2"/>
  <c r="F19" i="2"/>
  <c r="H18" i="2"/>
  <c r="G18" i="2"/>
  <c r="F18" i="2"/>
  <c r="H17" i="2"/>
  <c r="G17" i="2"/>
  <c r="F17" i="2"/>
  <c r="H16" i="2"/>
  <c r="G16" i="2"/>
  <c r="F16" i="2"/>
  <c r="H15" i="2"/>
  <c r="G15" i="2"/>
  <c r="F15" i="2"/>
  <c r="H14" i="2"/>
  <c r="G14" i="2"/>
  <c r="F14" i="2"/>
  <c r="H13" i="2"/>
  <c r="G13" i="2"/>
  <c r="F13" i="2"/>
  <c r="H12" i="2"/>
  <c r="G12" i="2"/>
  <c r="F12" i="2"/>
  <c r="H11" i="2"/>
  <c r="G11" i="2"/>
  <c r="F11" i="2"/>
  <c r="H10" i="2"/>
  <c r="G10" i="2"/>
  <c r="F10" i="2"/>
  <c r="H9" i="2"/>
  <c r="G9" i="2"/>
  <c r="F9" i="2"/>
  <c r="G75" i="1"/>
  <c r="F75" i="1"/>
  <c r="G74" i="1"/>
  <c r="F74" i="1"/>
  <c r="G73" i="1"/>
  <c r="F73" i="1"/>
  <c r="G72" i="1"/>
  <c r="F72" i="1"/>
  <c r="G71" i="1"/>
  <c r="F71" i="1"/>
  <c r="G70" i="1"/>
  <c r="F70" i="1"/>
  <c r="G69" i="1"/>
  <c r="F69" i="1"/>
  <c r="G68" i="1"/>
  <c r="F68" i="1"/>
  <c r="G67" i="1"/>
  <c r="F67" i="1"/>
  <c r="G66" i="1"/>
  <c r="F66" i="1"/>
  <c r="G65" i="1"/>
  <c r="F65" i="1"/>
  <c r="G64" i="1"/>
  <c r="F64" i="1"/>
  <c r="G63" i="1"/>
  <c r="F63" i="1"/>
  <c r="G62" i="1"/>
  <c r="F62" i="1"/>
  <c r="G61" i="1"/>
  <c r="F61" i="1"/>
  <c r="G60" i="1"/>
  <c r="F60" i="1"/>
  <c r="G59" i="1"/>
  <c r="F59" i="1"/>
  <c r="G58" i="1"/>
  <c r="F58" i="1"/>
  <c r="G57" i="1"/>
  <c r="F57" i="1"/>
  <c r="G56" i="1"/>
  <c r="F56" i="1"/>
  <c r="G55" i="1"/>
  <c r="F55" i="1"/>
  <c r="G54" i="1"/>
  <c r="F54" i="1"/>
  <c r="G53" i="1"/>
  <c r="F53" i="1"/>
  <c r="G52" i="1"/>
  <c r="F52" i="1"/>
  <c r="G51" i="1"/>
  <c r="F51" i="1"/>
  <c r="G50" i="1"/>
  <c r="F50" i="1"/>
  <c r="G49" i="1"/>
  <c r="F49" i="1"/>
  <c r="G48" i="1"/>
  <c r="F48" i="1"/>
  <c r="G47" i="1"/>
  <c r="F47" i="1"/>
  <c r="G46" i="1"/>
  <c r="F46" i="1"/>
  <c r="G45" i="1"/>
  <c r="F45" i="1"/>
  <c r="G44" i="1"/>
  <c r="F44" i="1"/>
  <c r="G43" i="1"/>
  <c r="F43" i="1"/>
  <c r="G42" i="1"/>
  <c r="F42" i="1"/>
  <c r="G41" i="1"/>
  <c r="F41" i="1"/>
  <c r="G40" i="1"/>
  <c r="F40" i="1"/>
  <c r="G39" i="1"/>
  <c r="F39" i="1"/>
  <c r="G38" i="1"/>
  <c r="F38" i="1"/>
  <c r="G37" i="1"/>
  <c r="F37" i="1"/>
  <c r="G36" i="1"/>
  <c r="F36" i="1"/>
  <c r="G35" i="1"/>
  <c r="F35" i="1"/>
  <c r="G34" i="1"/>
  <c r="F34" i="1"/>
  <c r="G33" i="1"/>
  <c r="F33" i="1"/>
  <c r="G32" i="1"/>
  <c r="F32" i="1"/>
  <c r="G31" i="1"/>
  <c r="F31" i="1"/>
  <c r="G30" i="1"/>
  <c r="F30" i="1"/>
  <c r="G29" i="1"/>
  <c r="F29" i="1"/>
  <c r="G28" i="1"/>
  <c r="F28" i="1"/>
  <c r="G27" i="1"/>
  <c r="F27" i="1"/>
  <c r="G26" i="1"/>
  <c r="F26" i="1"/>
  <c r="G25" i="1"/>
  <c r="F25" i="1"/>
  <c r="G24" i="1"/>
  <c r="F24" i="1"/>
  <c r="G23" i="1"/>
  <c r="F23" i="1"/>
  <c r="G22" i="1"/>
  <c r="F22" i="1"/>
  <c r="G21" i="1"/>
  <c r="F21" i="1"/>
  <c r="G20" i="1"/>
  <c r="F20" i="1"/>
  <c r="G19" i="1"/>
  <c r="F19" i="1"/>
  <c r="G18" i="1"/>
  <c r="F18" i="1"/>
  <c r="G17" i="1"/>
  <c r="F17" i="1"/>
  <c r="G16" i="1"/>
  <c r="F16" i="1"/>
  <c r="G15" i="1"/>
  <c r="F15" i="1"/>
  <c r="G14" i="1"/>
  <c r="F14" i="1"/>
  <c r="G13" i="1"/>
  <c r="F13" i="1"/>
  <c r="G12" i="1"/>
  <c r="F12" i="1"/>
  <c r="G11" i="1"/>
  <c r="F11" i="1"/>
  <c r="G10" i="1"/>
  <c r="F10" i="1"/>
  <c r="G9" i="1"/>
  <c r="F9" i="1"/>
</calcChain>
</file>

<file path=xl/sharedStrings.xml><?xml version="1.0" encoding="utf-8"?>
<sst xmlns="http://schemas.openxmlformats.org/spreadsheetml/2006/main" count="165" uniqueCount="156">
  <si>
    <t>тис. грн.</t>
  </si>
  <si>
    <t>ККД</t>
  </si>
  <si>
    <t>Доходи</t>
  </si>
  <si>
    <t>0852300000 - Бюджет Широкiвської сiльської територiальної громади</t>
  </si>
  <si>
    <t>Уточн.річн. план</t>
  </si>
  <si>
    <t xml:space="preserve"> Уточ.пл. за період</t>
  </si>
  <si>
    <t>Факт</t>
  </si>
  <si>
    <t>+/-</t>
  </si>
  <si>
    <t>% викон.</t>
  </si>
  <si>
    <t>Податкові надходження</t>
  </si>
  <si>
    <t>Податки на доходи, податки на прибуток, податки на збільшення ринкової вартості</t>
  </si>
  <si>
    <t>Податок та збір на доходи фізичних осіб</t>
  </si>
  <si>
    <t>Податок на доходи фізичних осіб, що сплачується податковими агентами, із доходів платника податку у вигляді заробітної плати</t>
  </si>
  <si>
    <t>Податок на доходи фізичних осіб, що сплачується податковими агентами, із доходів платника податку інших ніж заробітна плата</t>
  </si>
  <si>
    <t>Податок на доходи фізичних осіб, що сплачується фізичними особами за результатами річного декларування</t>
  </si>
  <si>
    <t>Податок на доходи фізичних осіб у вигляді мінімального податкового зобов`язання, що підлягає сплаті фізичними особами</t>
  </si>
  <si>
    <t>Податок на прибуток підприємств</t>
  </si>
  <si>
    <t>Податок на прибуток підприємств та фінансових установ комунальної власності</t>
  </si>
  <si>
    <t>Рентна плата та плата за використання інших природних ресурсів</t>
  </si>
  <si>
    <t>Рентна плата за спеціальне використання води</t>
  </si>
  <si>
    <t>Рентна плата за спеціальне використання води водних об`єктів місцевого значення</t>
  </si>
  <si>
    <t>Рентна плата за користування надрами загальнодержавного значення</t>
  </si>
  <si>
    <t>Рентна плата за користування надрами для видобування інших корисних копалин загальнодержавного значення</t>
  </si>
  <si>
    <t>Внутрішні податки на товари та послуги</t>
  </si>
  <si>
    <t>Акцизний податок з вироблених в Україні підакцизних товарів (продукції)</t>
  </si>
  <si>
    <t>Пальне</t>
  </si>
  <si>
    <t>Акцизний податок з ввезених на митну територію України підакцизних товарів (продукції)</t>
  </si>
  <si>
    <t>Акцизний податок з реалізації суб`єктами господарювання роздрібної торгівлі підакцизних товарів</t>
  </si>
  <si>
    <t>Акцизний податок з реалізації виробниками та/або імпортерами, у тому числі в роздрібній торгівлі тютюнових виробів, тютюну та промислових замінників тютюну, рідин, що використовуються в електронних сигаретах, що оподатковується згідно з підпунктом 213.1.1</t>
  </si>
  <si>
    <t>Акцизний податок з реалізації суб`єктами господарювання роздрібної торгівлі підакцизних товарів (крім тих, що оподатковуються згідно з підпунктом 213.1.14 пункту 213.1 статті 213 Податкового кодексу України)</t>
  </si>
  <si>
    <t>Місцеві податки та збори, що сплачуються (перераховуються) згідно з Податковим кодексом України</t>
  </si>
  <si>
    <t>Податок на майно</t>
  </si>
  <si>
    <t>Податок на нерухоме майно, відмінне від земельної ділянки, сплачений юридичними особами, які є власниками об`єктів житлової нерухомості</t>
  </si>
  <si>
    <t>Податок на нерухоме майно, відмінне від земельної ділянки, сплачений фізичними особами, які є власниками об`єктів житлової нерухомості</t>
  </si>
  <si>
    <t>Податок на нерухоме майно, відмінне від земельної ділянки, сплачений фізичними особами, які є власниками об`єктів нежитлової нерухомості</t>
  </si>
  <si>
    <t>Податок на нерухоме майно, відмінне від земельної ділянки, сплачений юридичними особами, які є власниками об`єктів нежитлової нерухомості</t>
  </si>
  <si>
    <t>Земельний податок з юридичних осіб</t>
  </si>
  <si>
    <t>Орендна плата з юридичних осіб</t>
  </si>
  <si>
    <t>Земельний податок з фізичних осіб</t>
  </si>
  <si>
    <t>Орендна плата з фізичних осіб</t>
  </si>
  <si>
    <t>Транспортний податок з фізичних осіб</t>
  </si>
  <si>
    <t>Транспортний податок з юридичних осіб</t>
  </si>
  <si>
    <t>Єдиний податок</t>
  </si>
  <si>
    <t>Єдиний податок з юридичних осіб</t>
  </si>
  <si>
    <t>Єдиний податок з фізичних осіб</t>
  </si>
  <si>
    <t>Єдиний податок з сільськогосподарських товаровиробників, у яких частка сільськогосподарського товаровиробництва за попередній податковий (звітний) рік дорівнює або перевищує 75 відсотків</t>
  </si>
  <si>
    <t>Неподаткові надходження</t>
  </si>
  <si>
    <t>Доходи від власності та підприємницької діяльності</t>
  </si>
  <si>
    <t>Частина чистого прибутку (доходу) державних або комунальних унітарних підприємств та їх об`єднань, що вилучається до відповідного бюджету, та дивіденди (дохід), нараховані на акції (частки) господарських товариств, у статутних капіталах яких є державна аб</t>
  </si>
  <si>
    <t>Частина чистого прибутку (доходу) комунальних унітарних підприємств та їх об`єднань, що вилучається до відповідного місцевого бюджету</t>
  </si>
  <si>
    <t>Інші надходження</t>
  </si>
  <si>
    <t>Адміністративні штрафи та інші санкції</t>
  </si>
  <si>
    <t>Штрафні санкції, що застосовуються відповідно до Закону України `Про державне регулювання виробництва і обігу спирту етилового, коньячного і плодового, алкогольних напоїв, тютюнових виробів, рідин, що використовуються в електронних сигаретах, та пального`</t>
  </si>
  <si>
    <t>Адміністративні штрафи за адміністративні правопорушення у сфері забезпечення безпеки дорожнього руху, зафіксовані в автоматичному режимі</t>
  </si>
  <si>
    <t>Адміністративні збори та платежі, доходи від некомерційної господарської діяльності</t>
  </si>
  <si>
    <t>Плата за надання адміністративних послуг</t>
  </si>
  <si>
    <t>Плата за надання інших адміністративних послуг</t>
  </si>
  <si>
    <t>Адміністративний збір за державну реєстрацію речових прав на нерухоме майно та їх обтяжень</t>
  </si>
  <si>
    <t>Державне мито</t>
  </si>
  <si>
    <t>Державне мито, що сплачується за місцем розгляду та оформлення документів, у тому числі за оформлення документів на спадщину і дарування</t>
  </si>
  <si>
    <t>Державне мито, пов`язане з видачею та оформленням закордонних паспортів (посвідок) та паспортів громадян України</t>
  </si>
  <si>
    <t>Орендна плата за водні об`єкти (їх частини), що надаються в користування на умовах оренди Радою міністрів Автономної Республіки Крим, обласними, районними, Київською та Севастопольською міськими державними адміністраціями, місцевими радами</t>
  </si>
  <si>
    <t>Інші неподаткові надходження</t>
  </si>
  <si>
    <t>Офіційні трансферти</t>
  </si>
  <si>
    <t>Базова дотація</t>
  </si>
  <si>
    <t>Додаткова дотація з державного бюджету місцевим бюджетам на здійснення повноважень органів місцевого самоврядування на деокупованих, тимчасово окупованих та інших територіях України, що зазнали негативного впливу у зв`язку з повномасштабною збройною агрес</t>
  </si>
  <si>
    <t>Субвенція з державного бюджету місцевим бюджетам на облаштування безпечних умов у закладах, що надають загальну середню освіту</t>
  </si>
  <si>
    <t>Субвенція з державного бюджету місцевим бюджетам на придбання обладнання, створення та модернізацію (проведення реконструкції та капітального ремонту) їдалень (харчоблоків) закладів загальної середньої освіти</t>
  </si>
  <si>
    <t>Освітня субвенція з державного бюджету місцевим бюджетам</t>
  </si>
  <si>
    <t>Субвенція з місцевого бюджету за рахунок залишку коштів субвенції на надання державної підтримки особам з особливими освітніми потребами, що утворився на початок бюджетного періоду</t>
  </si>
  <si>
    <t>Інші субвенції з місцевого бюджету</t>
  </si>
  <si>
    <t>Код</t>
  </si>
  <si>
    <t>Показник</t>
  </si>
  <si>
    <t>План на рік з урахуванням змін</t>
  </si>
  <si>
    <t>План на вказаний період з урахуванням змін</t>
  </si>
  <si>
    <t>Касові видатки за вказаний період</t>
  </si>
  <si>
    <t>Залишки плану на рік відносно касових</t>
  </si>
  <si>
    <t>Залишки плану на період відносно касових</t>
  </si>
  <si>
    <t>0110150</t>
  </si>
  <si>
    <t>Організаційне, інформаційно-аналітичне та матеріально-технічне забезпечення діяльності обласної ради, районної ради, районної у місті ради (у разі її створення), міської, селищної, сільської рад</t>
  </si>
  <si>
    <t>0111021</t>
  </si>
  <si>
    <t>Надання загальної середньої освіти закладами загальної середньої освіти за рахунок коштів місцевого бюджету</t>
  </si>
  <si>
    <t>0111031</t>
  </si>
  <si>
    <t>Надання загальної середньої освіти закладами загальної середньої освіти за рахунок освітньої субвенції</t>
  </si>
  <si>
    <t>0111210</t>
  </si>
  <si>
    <t>Надання освіти за рахунок залишку коштів за субвенцією з державного бюджету місцевим бюджетам на надання державної підтримки особам з особливими освітніми потребами на кінець бюджетного періоду</t>
  </si>
  <si>
    <t>0111291</t>
  </si>
  <si>
    <t>Співфінансування заходів, що реалізуються за рахунок залишку коштів за освітньою субвенцією на кінець бюджетного періоду, що мають цільове призначення, виділених відповідно до рішень Кабінету Міністрів України у попередніх бюджетних періодах (за спеціальн</t>
  </si>
  <si>
    <t>0112010</t>
  </si>
  <si>
    <t>Багатопрофільна стаціонарна медична допомога населенню</t>
  </si>
  <si>
    <t>0112151</t>
  </si>
  <si>
    <t>Забезпечення діяльності інших закладів у сфері охорони здоров`я</t>
  </si>
  <si>
    <t>0112152</t>
  </si>
  <si>
    <t>Інші програми та заходи у сфері охорони здоров`я</t>
  </si>
  <si>
    <t>0113031</t>
  </si>
  <si>
    <t>Надання інших пільг окремим категоріям громадян відповідно до законодавства</t>
  </si>
  <si>
    <t>0113032</t>
  </si>
  <si>
    <t>Надання пільг окремим категоріям громадян з оплати послуг зв`язку</t>
  </si>
  <si>
    <t>0113090</t>
  </si>
  <si>
    <t>Видатки на поховання учасників бойових дій та осіб з інвалідністю внаслідок війни</t>
  </si>
  <si>
    <t>0113112</t>
  </si>
  <si>
    <t>Заходи державної політики з питань дітей та їх соціального захисту</t>
  </si>
  <si>
    <t>0113140</t>
  </si>
  <si>
    <t>Оздоровлення та відпочинок дітей (крім заходів з оздоровлення дітей, що здійснюються за рахунок коштів на оздоровлення громадян, які постраждали внаслідок Чорнобильської катастрофи)</t>
  </si>
  <si>
    <t>0113160</t>
  </si>
  <si>
    <t>Надання соціальних гарантій фізичним особам, які надають соціальні послуги громадянам похилого віку, особам з інвалідністю, дітям з інвалідністю, хворим, які не здатні до самообслуговування і потребують сторонньої допомоги</t>
  </si>
  <si>
    <t>0113230</t>
  </si>
  <si>
    <t>Видатки, пов`язані з наданням підтримки внутрішньо перемішеним та/або евакуйованим особам у зв`язку із введенням воєнного стану</t>
  </si>
  <si>
    <t>0113241</t>
  </si>
  <si>
    <t>Забезпечення діяльності інших закладів у сфері соціального захисту і соціального забезпечення</t>
  </si>
  <si>
    <t>0113242</t>
  </si>
  <si>
    <t>Інші заходи у сфері соціального захисту і соціального забезпечення</t>
  </si>
  <si>
    <t>0114081</t>
  </si>
  <si>
    <t>Забезпечення діяльності інших закладів в галузі культури і мистецтва</t>
  </si>
  <si>
    <t>0116011</t>
  </si>
  <si>
    <t>Експлуатація та технічне обслуговування житлового фонду</t>
  </si>
  <si>
    <t>0116020</t>
  </si>
  <si>
    <t>Забезпечення функціонування підприємств, установ та організацій, що виробляють, виконують та/або надають житлово-комунальні послуги</t>
  </si>
  <si>
    <t>0116030</t>
  </si>
  <si>
    <t>Організація благоустрою населених пунктів</t>
  </si>
  <si>
    <t>0117130</t>
  </si>
  <si>
    <t>Здійснення заходів із землеустрою</t>
  </si>
  <si>
    <t>0117680</t>
  </si>
  <si>
    <t>Членські внески до асоціацій органів місцевого самоврядування</t>
  </si>
  <si>
    <t>0117693</t>
  </si>
  <si>
    <t>Інші заходи, пов`язані з економічною діяльністю</t>
  </si>
  <si>
    <t>0118110</t>
  </si>
  <si>
    <t>Заходи із запобігання та ліквідації надзвичайних ситуацій та наслідків стихійного лиха</t>
  </si>
  <si>
    <t>0118130</t>
  </si>
  <si>
    <t>Забезпечення діяльності місцевої та добровільної пожежної охорони</t>
  </si>
  <si>
    <t>0118240</t>
  </si>
  <si>
    <t>Заходи та роботи з територіальної оборони</t>
  </si>
  <si>
    <t>0118420</t>
  </si>
  <si>
    <t>Інші заходи у сфері засобів масової інформації</t>
  </si>
  <si>
    <t>0119150</t>
  </si>
  <si>
    <t>Інші дотації з місцевого бюджету</t>
  </si>
  <si>
    <t>0119800</t>
  </si>
  <si>
    <t>Субвенція з місцевого бюджету державному бюджету на виконання програм соціально-економічного розвитку регіонів</t>
  </si>
  <si>
    <t>0910160</t>
  </si>
  <si>
    <t>Керівництво і управління у відповідній сфері у містах (місті Києві), селищах, селах, територіальних громадах</t>
  </si>
  <si>
    <t>1610160</t>
  </si>
  <si>
    <t>1616030</t>
  </si>
  <si>
    <t>3710160</t>
  </si>
  <si>
    <t>3718710</t>
  </si>
  <si>
    <t>Резервний фонд місцевого бюджету</t>
  </si>
  <si>
    <t xml:space="preserve"> </t>
  </si>
  <si>
    <t xml:space="preserve">Усього </t>
  </si>
  <si>
    <t xml:space="preserve">% виконання на вказаний період </t>
  </si>
  <si>
    <t>тис. грн</t>
  </si>
  <si>
    <t>ІНФОРМАЦІЯ</t>
  </si>
  <si>
    <t>про виконання доходної частини місцевого бюджету</t>
  </si>
  <si>
    <t>загальний фонд</t>
  </si>
  <si>
    <t>за січень-серпень 2024 року</t>
  </si>
  <si>
    <t>Всього без урахування трансфертів</t>
  </si>
  <si>
    <t xml:space="preserve">ВСЬОГО </t>
  </si>
  <si>
    <t>про виконання видаткової частини місцевого бюджету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</si>
</sst>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0.00"/>
  </numFmts>
  <fonts count="1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"/>
      <charset val="204"/>
    </font>
    <font>
      <b/>
      <sz val="10"/>
      <name val="Arial"/>
      <family val="2"/>
    </font>
    <font>
      <b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1"/>
      <name val="Times New Roman"/>
      <family val="1"/>
      <charset val="204"/>
    </font>
    <font>
      <sz val="11"/>
      <name val="Times New Roman"/>
      <family val="1"/>
      <charset val="204"/>
    </font>
    <font>
      <b/>
      <sz val="12"/>
      <name val="Times New Roman"/>
      <family val="1"/>
      <charset val="204"/>
    </font>
    <font>
      <sz val="12"/>
      <name val="Times New Roman"/>
      <family val="1"/>
      <charset val="204"/>
    </font>
    <font>
      <b/>
      <sz val="10.5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3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1"/>
    <xf numFmtId="0" fontId="2" fillId="0" borderId="0" xfId="1" applyAlignment="1">
      <alignment horizontal="center"/>
    </xf>
    <xf numFmtId="0" fontId="2" fillId="0" borderId="0" xfId="1" applyAlignment="1">
      <alignment wrapText="1"/>
    </xf>
    <xf numFmtId="0" fontId="3" fillId="0" borderId="0" xfId="1" applyFont="1" applyAlignment="1">
      <alignment horizontal="center"/>
    </xf>
    <xf numFmtId="4" fontId="2" fillId="0" borderId="0" xfId="1" applyNumberFormat="1" applyAlignment="1">
      <alignment vertical="center"/>
    </xf>
    <xf numFmtId="0" fontId="2" fillId="0" borderId="0" xfId="1" applyAlignment="1">
      <alignment horizontal="center" vertical="center"/>
    </xf>
    <xf numFmtId="0" fontId="2" fillId="0" borderId="0" xfId="1" applyAlignment="1">
      <alignment vertical="center" wrapText="1"/>
    </xf>
    <xf numFmtId="0" fontId="0" fillId="0" borderId="0" xfId="0" applyAlignment="1">
      <alignment horizontal="center"/>
    </xf>
    <xf numFmtId="0" fontId="6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4" fontId="6" fillId="0" borderId="1" xfId="0" applyNumberFormat="1" applyFont="1" applyBorder="1"/>
    <xf numFmtId="164" fontId="6" fillId="0" borderId="1" xfId="0" applyNumberFormat="1" applyFont="1" applyBorder="1"/>
    <xf numFmtId="4" fontId="5" fillId="3" borderId="1" xfId="0" applyNumberFormat="1" applyFont="1" applyFill="1" applyBorder="1"/>
    <xf numFmtId="164" fontId="5" fillId="3" borderId="1" xfId="0" applyNumberFormat="1" applyFont="1" applyFill="1" applyBorder="1"/>
    <xf numFmtId="4" fontId="5" fillId="0" borderId="1" xfId="0" applyNumberFormat="1" applyFont="1" applyBorder="1"/>
    <xf numFmtId="164" fontId="5" fillId="0" borderId="1" xfId="0" applyNumberFormat="1" applyFont="1" applyBorder="1"/>
    <xf numFmtId="0" fontId="1" fillId="0" borderId="0" xfId="0" applyFont="1"/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wrapText="1"/>
    </xf>
    <xf numFmtId="0" fontId="6" fillId="0" borderId="1" xfId="0" applyFont="1" applyBorder="1" applyAlignment="1">
      <alignment wrapText="1"/>
    </xf>
    <xf numFmtId="0" fontId="7" fillId="0" borderId="1" xfId="1" applyFont="1" applyBorder="1" applyAlignment="1">
      <alignment horizontal="center" vertical="center" wrapText="1"/>
    </xf>
    <xf numFmtId="0" fontId="8" fillId="0" borderId="1" xfId="1" applyFont="1" applyBorder="1" applyAlignment="1">
      <alignment horizontal="center" vertical="center"/>
    </xf>
    <xf numFmtId="0" fontId="8" fillId="0" borderId="1" xfId="1" applyFont="1" applyBorder="1" applyAlignment="1">
      <alignment vertical="center" wrapText="1"/>
    </xf>
    <xf numFmtId="4" fontId="8" fillId="0" borderId="1" xfId="1" applyNumberFormat="1" applyFont="1" applyBorder="1" applyAlignment="1">
      <alignment vertical="center"/>
    </xf>
    <xf numFmtId="4" fontId="8" fillId="2" borderId="1" xfId="1" applyNumberFormat="1" applyFont="1" applyFill="1" applyBorder="1" applyAlignment="1">
      <alignment vertical="center"/>
    </xf>
    <xf numFmtId="0" fontId="7" fillId="3" borderId="1" xfId="1" applyFont="1" applyFill="1" applyBorder="1" applyAlignment="1">
      <alignment horizontal="center" vertical="center"/>
    </xf>
    <xf numFmtId="0" fontId="7" fillId="3" borderId="1" xfId="1" applyFont="1" applyFill="1" applyBorder="1" applyAlignment="1">
      <alignment vertical="center" wrapText="1"/>
    </xf>
    <xf numFmtId="4" fontId="7" fillId="3" borderId="1" xfId="1" applyNumberFormat="1" applyFont="1" applyFill="1" applyBorder="1" applyAlignment="1">
      <alignment vertical="center"/>
    </xf>
    <xf numFmtId="0" fontId="9" fillId="0" borderId="0" xfId="1" applyFont="1"/>
    <xf numFmtId="0" fontId="10" fillId="0" borderId="0" xfId="1" applyFont="1" applyAlignment="1">
      <alignment horizontal="right"/>
    </xf>
    <xf numFmtId="0" fontId="4" fillId="0" borderId="0" xfId="0" applyFont="1" applyAlignment="1">
      <alignment horizontal="center"/>
    </xf>
    <xf numFmtId="0" fontId="5" fillId="3" borderId="1" xfId="0" applyFont="1" applyFill="1" applyBorder="1"/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9" fillId="0" borderId="0" xfId="1" applyFont="1" applyAlignment="1">
      <alignment horizontal="center"/>
    </xf>
    <xf numFmtId="0" fontId="11" fillId="0" borderId="1" xfId="0" applyFont="1" applyBorder="1" applyAlignment="1">
      <alignment horizontal="center"/>
    </xf>
  </cellXfs>
  <cellStyles count="2">
    <cellStyle name="Обычный" xfId="0" builtinId="0"/>
    <cellStyle name="Обычный 2" xfId="1" xr:uid="{FDFE0540-65ED-497D-A209-B8EDDED8C3E0}"/>
  </cellStyles>
  <dxfs count="48">
    <dxf>
      <font>
        <b/>
        <i val="0"/>
      </font>
      <fill>
        <patternFill>
          <bgColor indexed="43"/>
        </patternFill>
      </fill>
    </dxf>
    <dxf>
      <font>
        <b/>
        <i val="0"/>
      </font>
      <fill>
        <patternFill>
          <bgColor indexed="42"/>
        </patternFill>
      </fill>
    </dxf>
    <dxf>
      <font>
        <b/>
        <i val="0"/>
      </font>
      <fill>
        <patternFill>
          <bgColor indexed="41"/>
        </patternFill>
      </fill>
    </dxf>
    <dxf>
      <font>
        <b/>
        <i val="0"/>
      </font>
      <fill>
        <patternFill>
          <bgColor indexed="43"/>
        </patternFill>
      </fill>
    </dxf>
    <dxf>
      <font>
        <b/>
        <i val="0"/>
      </font>
      <fill>
        <patternFill>
          <bgColor indexed="42"/>
        </patternFill>
      </fill>
    </dxf>
    <dxf>
      <font>
        <b/>
        <i val="0"/>
      </font>
      <fill>
        <patternFill>
          <bgColor indexed="41"/>
        </patternFill>
      </fill>
    </dxf>
    <dxf>
      <font>
        <b/>
        <i val="0"/>
      </font>
      <fill>
        <patternFill>
          <bgColor indexed="43"/>
        </patternFill>
      </fill>
    </dxf>
    <dxf>
      <font>
        <b/>
        <i val="0"/>
      </font>
      <fill>
        <patternFill>
          <bgColor indexed="42"/>
        </patternFill>
      </fill>
    </dxf>
    <dxf>
      <font>
        <b/>
        <i val="0"/>
      </font>
      <fill>
        <patternFill>
          <bgColor indexed="41"/>
        </patternFill>
      </fill>
    </dxf>
    <dxf>
      <font>
        <b/>
        <i val="0"/>
      </font>
      <fill>
        <patternFill>
          <bgColor indexed="43"/>
        </patternFill>
      </fill>
    </dxf>
    <dxf>
      <font>
        <b/>
        <i val="0"/>
      </font>
      <fill>
        <patternFill>
          <bgColor indexed="42"/>
        </patternFill>
      </fill>
    </dxf>
    <dxf>
      <font>
        <b/>
        <i val="0"/>
      </font>
      <fill>
        <patternFill>
          <bgColor indexed="41"/>
        </patternFill>
      </fill>
    </dxf>
    <dxf>
      <font>
        <b/>
        <i val="0"/>
      </font>
      <fill>
        <patternFill>
          <bgColor indexed="43"/>
        </patternFill>
      </fill>
    </dxf>
    <dxf>
      <font>
        <b/>
        <i val="0"/>
      </font>
      <fill>
        <patternFill>
          <bgColor indexed="42"/>
        </patternFill>
      </fill>
    </dxf>
    <dxf>
      <font>
        <b/>
        <i val="0"/>
      </font>
      <fill>
        <patternFill>
          <bgColor indexed="41"/>
        </patternFill>
      </fill>
    </dxf>
    <dxf>
      <font>
        <b/>
        <i val="0"/>
      </font>
      <fill>
        <patternFill>
          <bgColor indexed="43"/>
        </patternFill>
      </fill>
    </dxf>
    <dxf>
      <font>
        <b/>
        <i val="0"/>
      </font>
      <fill>
        <patternFill>
          <bgColor indexed="42"/>
        </patternFill>
      </fill>
    </dxf>
    <dxf>
      <font>
        <b/>
        <i val="0"/>
      </font>
      <fill>
        <patternFill>
          <bgColor indexed="41"/>
        </patternFill>
      </fill>
    </dxf>
    <dxf>
      <font>
        <b/>
        <i val="0"/>
      </font>
      <fill>
        <patternFill>
          <bgColor indexed="43"/>
        </patternFill>
      </fill>
    </dxf>
    <dxf>
      <font>
        <b/>
        <i val="0"/>
      </font>
      <fill>
        <patternFill>
          <bgColor indexed="42"/>
        </patternFill>
      </fill>
    </dxf>
    <dxf>
      <font>
        <b/>
        <i val="0"/>
      </font>
      <fill>
        <patternFill>
          <bgColor indexed="41"/>
        </patternFill>
      </fill>
    </dxf>
    <dxf>
      <font>
        <b/>
        <i val="0"/>
      </font>
      <fill>
        <patternFill>
          <bgColor indexed="43"/>
        </patternFill>
      </fill>
    </dxf>
    <dxf>
      <font>
        <b/>
        <i val="0"/>
      </font>
      <fill>
        <patternFill>
          <bgColor indexed="42"/>
        </patternFill>
      </fill>
    </dxf>
    <dxf>
      <font>
        <b/>
        <i val="0"/>
      </font>
      <fill>
        <patternFill>
          <bgColor indexed="41"/>
        </patternFill>
      </fill>
    </dxf>
    <dxf>
      <font>
        <b/>
        <i val="0"/>
      </font>
      <fill>
        <patternFill>
          <bgColor indexed="43"/>
        </patternFill>
      </fill>
    </dxf>
    <dxf>
      <font>
        <b/>
        <i val="0"/>
      </font>
      <fill>
        <patternFill>
          <bgColor indexed="42"/>
        </patternFill>
      </fill>
    </dxf>
    <dxf>
      <font>
        <b/>
        <i val="0"/>
      </font>
      <fill>
        <patternFill>
          <bgColor indexed="41"/>
        </patternFill>
      </fill>
    </dxf>
    <dxf>
      <font>
        <b/>
        <i val="0"/>
      </font>
      <fill>
        <patternFill>
          <bgColor indexed="43"/>
        </patternFill>
      </fill>
    </dxf>
    <dxf>
      <font>
        <b/>
        <i val="0"/>
      </font>
      <fill>
        <patternFill>
          <bgColor indexed="42"/>
        </patternFill>
      </fill>
    </dxf>
    <dxf>
      <font>
        <b/>
        <i val="0"/>
      </font>
      <fill>
        <patternFill>
          <bgColor indexed="41"/>
        </patternFill>
      </fill>
    </dxf>
    <dxf>
      <font>
        <b/>
        <i val="0"/>
      </font>
      <fill>
        <patternFill>
          <bgColor indexed="43"/>
        </patternFill>
      </fill>
    </dxf>
    <dxf>
      <font>
        <b/>
        <i val="0"/>
      </font>
      <fill>
        <patternFill>
          <bgColor indexed="42"/>
        </patternFill>
      </fill>
    </dxf>
    <dxf>
      <font>
        <b/>
        <i val="0"/>
      </font>
      <fill>
        <patternFill>
          <bgColor indexed="41"/>
        </patternFill>
      </fill>
    </dxf>
    <dxf>
      <font>
        <b/>
        <i val="0"/>
      </font>
      <fill>
        <patternFill>
          <bgColor indexed="43"/>
        </patternFill>
      </fill>
    </dxf>
    <dxf>
      <font>
        <b/>
        <i val="0"/>
      </font>
      <fill>
        <patternFill>
          <bgColor indexed="42"/>
        </patternFill>
      </fill>
    </dxf>
    <dxf>
      <font>
        <b/>
        <i val="0"/>
      </font>
      <fill>
        <patternFill>
          <bgColor indexed="41"/>
        </patternFill>
      </fill>
    </dxf>
    <dxf>
      <font>
        <b/>
        <i val="0"/>
      </font>
      <fill>
        <patternFill>
          <bgColor indexed="43"/>
        </patternFill>
      </fill>
    </dxf>
    <dxf>
      <font>
        <b/>
        <i val="0"/>
      </font>
      <fill>
        <patternFill>
          <bgColor indexed="42"/>
        </patternFill>
      </fill>
    </dxf>
    <dxf>
      <font>
        <b/>
        <i val="0"/>
      </font>
      <fill>
        <patternFill>
          <bgColor indexed="41"/>
        </patternFill>
      </fill>
    </dxf>
    <dxf>
      <font>
        <b/>
        <i val="0"/>
      </font>
      <fill>
        <patternFill>
          <bgColor indexed="43"/>
        </patternFill>
      </fill>
    </dxf>
    <dxf>
      <font>
        <b/>
        <i val="0"/>
      </font>
      <fill>
        <patternFill>
          <bgColor indexed="42"/>
        </patternFill>
      </fill>
    </dxf>
    <dxf>
      <font>
        <b/>
        <i val="0"/>
      </font>
      <fill>
        <patternFill>
          <bgColor indexed="41"/>
        </patternFill>
      </fill>
    </dxf>
    <dxf>
      <font>
        <b/>
        <i val="0"/>
      </font>
      <fill>
        <patternFill>
          <bgColor indexed="43"/>
        </patternFill>
      </fill>
    </dxf>
    <dxf>
      <font>
        <b/>
        <i val="0"/>
      </font>
      <fill>
        <patternFill>
          <bgColor indexed="42"/>
        </patternFill>
      </fill>
    </dxf>
    <dxf>
      <font>
        <b/>
        <i val="0"/>
      </font>
      <fill>
        <patternFill>
          <bgColor indexed="41"/>
        </patternFill>
      </fill>
    </dxf>
    <dxf>
      <font>
        <b/>
        <i val="0"/>
      </font>
      <fill>
        <patternFill>
          <bgColor indexed="43"/>
        </patternFill>
      </fill>
    </dxf>
    <dxf>
      <font>
        <b/>
        <i val="0"/>
      </font>
      <fill>
        <patternFill>
          <bgColor indexed="42"/>
        </patternFill>
      </fill>
    </dxf>
    <dxf>
      <font>
        <b/>
        <i val="0"/>
      </font>
      <fill>
        <patternFill>
          <bgColor indexed="4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20B571-2F68-47A3-8D23-D6CB2A653520}">
  <dimension ref="A2:J75"/>
  <sheetViews>
    <sheetView tabSelected="1" workbookViewId="0">
      <selection activeCell="P67" sqref="P67"/>
    </sheetView>
  </sheetViews>
  <sheetFormatPr defaultRowHeight="15" x14ac:dyDescent="0.25"/>
  <cols>
    <col min="1" max="1" width="11.7109375" style="9" customWidth="1"/>
    <col min="2" max="2" width="52.5703125" customWidth="1"/>
    <col min="3" max="3" width="15.28515625" customWidth="1"/>
    <col min="4" max="4" width="15.5703125" customWidth="1"/>
    <col min="5" max="5" width="14.42578125" customWidth="1"/>
    <col min="6" max="6" width="11.140625" customWidth="1"/>
    <col min="7" max="7" width="12.42578125" customWidth="1"/>
  </cols>
  <sheetData>
    <row r="2" spans="1:10" ht="15.75" x14ac:dyDescent="0.25">
      <c r="A2" s="33" t="s">
        <v>149</v>
      </c>
      <c r="B2" s="33"/>
      <c r="C2" s="33"/>
      <c r="D2" s="33"/>
      <c r="E2" s="33"/>
      <c r="F2" s="33"/>
      <c r="G2" s="33"/>
    </row>
    <row r="3" spans="1:10" ht="15.75" x14ac:dyDescent="0.25">
      <c r="A3" s="33" t="s">
        <v>150</v>
      </c>
      <c r="B3" s="33"/>
      <c r="C3" s="33"/>
      <c r="D3" s="33"/>
      <c r="E3" s="33"/>
      <c r="F3" s="33"/>
      <c r="G3" s="33"/>
    </row>
    <row r="4" spans="1:10" ht="15.75" x14ac:dyDescent="0.25">
      <c r="A4" s="33" t="s">
        <v>151</v>
      </c>
      <c r="B4" s="33"/>
      <c r="C4" s="33"/>
      <c r="D4" s="33"/>
      <c r="E4" s="33"/>
      <c r="F4" s="33"/>
      <c r="G4" s="33"/>
    </row>
    <row r="5" spans="1:10" ht="15.75" x14ac:dyDescent="0.25">
      <c r="A5" s="33" t="s">
        <v>152</v>
      </c>
      <c r="B5" s="33"/>
      <c r="C5" s="33"/>
      <c r="D5" s="33"/>
      <c r="E5" s="33"/>
      <c r="F5" s="33"/>
      <c r="G5" s="33"/>
      <c r="H5" s="1"/>
      <c r="I5" s="1"/>
      <c r="J5" s="1"/>
    </row>
    <row r="6" spans="1:10" x14ac:dyDescent="0.25">
      <c r="F6" t="s">
        <v>0</v>
      </c>
    </row>
    <row r="7" spans="1:10" x14ac:dyDescent="0.25">
      <c r="A7" s="35" t="s">
        <v>1</v>
      </c>
      <c r="B7" s="35" t="s">
        <v>2</v>
      </c>
      <c r="C7" s="38" t="s">
        <v>3</v>
      </c>
      <c r="D7" s="38"/>
      <c r="E7" s="38"/>
      <c r="F7" s="38"/>
      <c r="G7" s="38"/>
    </row>
    <row r="8" spans="1:10" ht="28.5" customHeight="1" x14ac:dyDescent="0.25">
      <c r="A8" s="36"/>
      <c r="B8" s="36"/>
      <c r="C8" s="11" t="s">
        <v>4</v>
      </c>
      <c r="D8" s="11" t="s">
        <v>5</v>
      </c>
      <c r="E8" s="12" t="s">
        <v>6</v>
      </c>
      <c r="F8" s="12" t="s">
        <v>7</v>
      </c>
      <c r="G8" s="12" t="s">
        <v>8</v>
      </c>
    </row>
    <row r="9" spans="1:10" s="19" customFormat="1" x14ac:dyDescent="0.25">
      <c r="A9" s="20">
        <v>10000000</v>
      </c>
      <c r="B9" s="21" t="s">
        <v>9</v>
      </c>
      <c r="C9" s="17">
        <v>123114.428</v>
      </c>
      <c r="D9" s="17">
        <v>87318.373999999996</v>
      </c>
      <c r="E9" s="17">
        <v>86517.048519999997</v>
      </c>
      <c r="F9" s="17">
        <f t="shared" ref="F9:F40" si="0">E9-D9</f>
        <v>-801.32547999999952</v>
      </c>
      <c r="G9" s="18">
        <f t="shared" ref="G9:G40" si="1">IF(D9=0,0,E9/D9*100)</f>
        <v>99.082294546620858</v>
      </c>
    </row>
    <row r="10" spans="1:10" ht="30" x14ac:dyDescent="0.25">
      <c r="A10" s="10">
        <v>11000000</v>
      </c>
      <c r="B10" s="22" t="s">
        <v>10</v>
      </c>
      <c r="C10" s="13">
        <v>52342.741000000002</v>
      </c>
      <c r="D10" s="13">
        <v>34842.241000000002</v>
      </c>
      <c r="E10" s="13">
        <v>36463.455369999989</v>
      </c>
      <c r="F10" s="13">
        <f t="shared" si="0"/>
        <v>1621.214369999987</v>
      </c>
      <c r="G10" s="14">
        <f t="shared" si="1"/>
        <v>104.65301405268389</v>
      </c>
    </row>
    <row r="11" spans="1:10" x14ac:dyDescent="0.25">
      <c r="A11" s="10">
        <v>11010000</v>
      </c>
      <c r="B11" s="22" t="s">
        <v>11</v>
      </c>
      <c r="C11" s="13">
        <v>51968.120999999999</v>
      </c>
      <c r="D11" s="13">
        <v>34467.620999999999</v>
      </c>
      <c r="E11" s="13">
        <v>36028.728179999991</v>
      </c>
      <c r="F11" s="13">
        <f t="shared" si="0"/>
        <v>1561.1071799999918</v>
      </c>
      <c r="G11" s="14">
        <f t="shared" si="1"/>
        <v>104.52919909964193</v>
      </c>
    </row>
    <row r="12" spans="1:10" ht="0.75" customHeight="1" x14ac:dyDescent="0.25">
      <c r="A12" s="10">
        <v>11010100</v>
      </c>
      <c r="B12" s="22" t="s">
        <v>12</v>
      </c>
      <c r="C12" s="13">
        <v>40357.290999999997</v>
      </c>
      <c r="D12" s="13">
        <v>26377.291000000001</v>
      </c>
      <c r="E12" s="13">
        <v>28911.383590000001</v>
      </c>
      <c r="F12" s="13">
        <f t="shared" si="0"/>
        <v>2534.0925900000002</v>
      </c>
      <c r="G12" s="14">
        <f t="shared" si="1"/>
        <v>109.60709949327246</v>
      </c>
    </row>
    <row r="13" spans="1:10" ht="60" hidden="1" x14ac:dyDescent="0.25">
      <c r="A13" s="10">
        <v>11010400</v>
      </c>
      <c r="B13" s="22" t="s">
        <v>13</v>
      </c>
      <c r="C13" s="13">
        <v>7540</v>
      </c>
      <c r="D13" s="13">
        <v>4272.5</v>
      </c>
      <c r="E13" s="13">
        <v>3647.73513</v>
      </c>
      <c r="F13" s="13">
        <f t="shared" si="0"/>
        <v>-624.76486999999997</v>
      </c>
      <c r="G13" s="14">
        <f t="shared" si="1"/>
        <v>85.377065652428314</v>
      </c>
    </row>
    <row r="14" spans="1:10" ht="45" hidden="1" x14ac:dyDescent="0.25">
      <c r="A14" s="10">
        <v>11010500</v>
      </c>
      <c r="B14" s="22" t="s">
        <v>14</v>
      </c>
      <c r="C14" s="13">
        <v>3883.8</v>
      </c>
      <c r="D14" s="13">
        <v>3630.8</v>
      </c>
      <c r="E14" s="13">
        <v>3112.3812000000003</v>
      </c>
      <c r="F14" s="13">
        <f t="shared" si="0"/>
        <v>-518.41879999999992</v>
      </c>
      <c r="G14" s="14">
        <f t="shared" si="1"/>
        <v>85.721637104770295</v>
      </c>
    </row>
    <row r="15" spans="1:10" ht="45" hidden="1" x14ac:dyDescent="0.25">
      <c r="A15" s="10">
        <v>11011300</v>
      </c>
      <c r="B15" s="22" t="s">
        <v>15</v>
      </c>
      <c r="C15" s="13">
        <v>187.03</v>
      </c>
      <c r="D15" s="13">
        <v>187.03</v>
      </c>
      <c r="E15" s="13">
        <v>357.22826000000003</v>
      </c>
      <c r="F15" s="13">
        <f t="shared" si="0"/>
        <v>170.19826000000003</v>
      </c>
      <c r="G15" s="14">
        <f t="shared" si="1"/>
        <v>191.00051328663852</v>
      </c>
    </row>
    <row r="16" spans="1:10" ht="14.25" customHeight="1" x14ac:dyDescent="0.25">
      <c r="A16" s="10">
        <v>11020000</v>
      </c>
      <c r="B16" s="22" t="s">
        <v>16</v>
      </c>
      <c r="C16" s="13">
        <v>374.62</v>
      </c>
      <c r="D16" s="13">
        <v>374.62</v>
      </c>
      <c r="E16" s="13">
        <v>434.72719000000001</v>
      </c>
      <c r="F16" s="13">
        <f t="shared" si="0"/>
        <v>60.107190000000003</v>
      </c>
      <c r="G16" s="14">
        <f t="shared" si="1"/>
        <v>116.04484277401099</v>
      </c>
    </row>
    <row r="17" spans="1:7" ht="30" hidden="1" x14ac:dyDescent="0.25">
      <c r="A17" s="10">
        <v>11020200</v>
      </c>
      <c r="B17" s="22" t="s">
        <v>17</v>
      </c>
      <c r="C17" s="13">
        <v>374.62</v>
      </c>
      <c r="D17" s="13">
        <v>374.62</v>
      </c>
      <c r="E17" s="13">
        <v>434.72719000000001</v>
      </c>
      <c r="F17" s="13">
        <f t="shared" si="0"/>
        <v>60.107190000000003</v>
      </c>
      <c r="G17" s="14">
        <f t="shared" si="1"/>
        <v>116.04484277401099</v>
      </c>
    </row>
    <row r="18" spans="1:7" ht="30" x14ac:dyDescent="0.25">
      <c r="A18" s="10">
        <v>13000000</v>
      </c>
      <c r="B18" s="22" t="s">
        <v>18</v>
      </c>
      <c r="C18" s="13">
        <v>9.48</v>
      </c>
      <c r="D18" s="13">
        <v>8.7810000000000006</v>
      </c>
      <c r="E18" s="13">
        <v>8.6538400000000006</v>
      </c>
      <c r="F18" s="13">
        <f t="shared" si="0"/>
        <v>-0.12715999999999994</v>
      </c>
      <c r="G18" s="14">
        <f t="shared" si="1"/>
        <v>98.551873362942715</v>
      </c>
    </row>
    <row r="19" spans="1:7" ht="0.75" customHeight="1" x14ac:dyDescent="0.25">
      <c r="A19" s="10">
        <v>13020000</v>
      </c>
      <c r="B19" s="22" t="s">
        <v>19</v>
      </c>
      <c r="C19" s="13">
        <v>7.59</v>
      </c>
      <c r="D19" s="13">
        <v>7.59</v>
      </c>
      <c r="E19" s="13">
        <v>7.5937900000000003</v>
      </c>
      <c r="F19" s="13">
        <f t="shared" si="0"/>
        <v>3.7900000000004042E-3</v>
      </c>
      <c r="G19" s="14">
        <f t="shared" si="1"/>
        <v>100.04993412384718</v>
      </c>
    </row>
    <row r="20" spans="1:7" ht="30" hidden="1" x14ac:dyDescent="0.25">
      <c r="A20" s="10">
        <v>13020200</v>
      </c>
      <c r="B20" s="22" t="s">
        <v>20</v>
      </c>
      <c r="C20" s="13">
        <v>7.59</v>
      </c>
      <c r="D20" s="13">
        <v>7.59</v>
      </c>
      <c r="E20" s="13">
        <v>7.5937900000000003</v>
      </c>
      <c r="F20" s="13">
        <f t="shared" si="0"/>
        <v>3.7900000000004042E-3</v>
      </c>
      <c r="G20" s="14">
        <f t="shared" si="1"/>
        <v>100.04993412384718</v>
      </c>
    </row>
    <row r="21" spans="1:7" ht="30" hidden="1" x14ac:dyDescent="0.25">
      <c r="A21" s="10">
        <v>13030000</v>
      </c>
      <c r="B21" s="22" t="s">
        <v>21</v>
      </c>
      <c r="C21" s="13">
        <v>1.89</v>
      </c>
      <c r="D21" s="13">
        <v>1.1910000000000001</v>
      </c>
      <c r="E21" s="13">
        <v>1.0600499999999999</v>
      </c>
      <c r="F21" s="13">
        <f t="shared" si="0"/>
        <v>-0.13095000000000012</v>
      </c>
      <c r="G21" s="14">
        <f t="shared" si="1"/>
        <v>89.0050377833753</v>
      </c>
    </row>
    <row r="22" spans="1:7" ht="45" hidden="1" x14ac:dyDescent="0.25">
      <c r="A22" s="10">
        <v>13030100</v>
      </c>
      <c r="B22" s="22" t="s">
        <v>22</v>
      </c>
      <c r="C22" s="13">
        <v>1.89</v>
      </c>
      <c r="D22" s="13">
        <v>1.1910000000000001</v>
      </c>
      <c r="E22" s="13">
        <v>1.0600499999999999</v>
      </c>
      <c r="F22" s="13">
        <f t="shared" si="0"/>
        <v>-0.13095000000000012</v>
      </c>
      <c r="G22" s="14">
        <f t="shared" si="1"/>
        <v>89.0050377833753</v>
      </c>
    </row>
    <row r="23" spans="1:7" x14ac:dyDescent="0.25">
      <c r="A23" s="10">
        <v>14000000</v>
      </c>
      <c r="B23" s="22" t="s">
        <v>23</v>
      </c>
      <c r="C23" s="13">
        <v>14707.027</v>
      </c>
      <c r="D23" s="13">
        <v>10660.116</v>
      </c>
      <c r="E23" s="13">
        <v>13287.534169999997</v>
      </c>
      <c r="F23" s="13">
        <f t="shared" si="0"/>
        <v>2627.4181699999972</v>
      </c>
      <c r="G23" s="14">
        <f t="shared" si="1"/>
        <v>124.64718179426937</v>
      </c>
    </row>
    <row r="24" spans="1:7" ht="14.25" customHeight="1" x14ac:dyDescent="0.25">
      <c r="A24" s="10">
        <v>14020000</v>
      </c>
      <c r="B24" s="22" t="s">
        <v>24</v>
      </c>
      <c r="C24" s="13">
        <v>1678.827</v>
      </c>
      <c r="D24" s="13">
        <v>1204.616</v>
      </c>
      <c r="E24" s="13">
        <v>1383.7820200000001</v>
      </c>
      <c r="F24" s="13">
        <f t="shared" si="0"/>
        <v>179.16602000000012</v>
      </c>
      <c r="G24" s="14">
        <f t="shared" si="1"/>
        <v>114.87328908133381</v>
      </c>
    </row>
    <row r="25" spans="1:7" hidden="1" x14ac:dyDescent="0.25">
      <c r="A25" s="10">
        <v>14021900</v>
      </c>
      <c r="B25" s="22" t="s">
        <v>25</v>
      </c>
      <c r="C25" s="13">
        <v>1678.827</v>
      </c>
      <c r="D25" s="13">
        <v>1204.616</v>
      </c>
      <c r="E25" s="13">
        <v>1383.7820200000001</v>
      </c>
      <c r="F25" s="13">
        <f t="shared" si="0"/>
        <v>179.16602000000012</v>
      </c>
      <c r="G25" s="14">
        <f t="shared" si="1"/>
        <v>114.87328908133381</v>
      </c>
    </row>
    <row r="26" spans="1:7" ht="33" customHeight="1" x14ac:dyDescent="0.25">
      <c r="A26" s="10">
        <v>14030000</v>
      </c>
      <c r="B26" s="22" t="s">
        <v>26</v>
      </c>
      <c r="C26" s="13">
        <v>8187.5</v>
      </c>
      <c r="D26" s="13">
        <v>6185.4</v>
      </c>
      <c r="E26" s="13">
        <v>8087.0370999999996</v>
      </c>
      <c r="F26" s="13">
        <f t="shared" si="0"/>
        <v>1901.6370999999999</v>
      </c>
      <c r="G26" s="14">
        <f t="shared" si="1"/>
        <v>130.74396320367316</v>
      </c>
    </row>
    <row r="27" spans="1:7" hidden="1" x14ac:dyDescent="0.25">
      <c r="A27" s="10">
        <v>14031900</v>
      </c>
      <c r="B27" s="22" t="s">
        <v>25</v>
      </c>
      <c r="C27" s="13">
        <v>8187.5</v>
      </c>
      <c r="D27" s="13">
        <v>6185.4</v>
      </c>
      <c r="E27" s="13">
        <v>8087.0370999999996</v>
      </c>
      <c r="F27" s="13">
        <f t="shared" si="0"/>
        <v>1901.6370999999999</v>
      </c>
      <c r="G27" s="14">
        <f t="shared" si="1"/>
        <v>130.74396320367316</v>
      </c>
    </row>
    <row r="28" spans="1:7" ht="35.25" customHeight="1" x14ac:dyDescent="0.25">
      <c r="A28" s="10">
        <v>14040000</v>
      </c>
      <c r="B28" s="22" t="s">
        <v>27</v>
      </c>
      <c r="C28" s="13">
        <v>4840.7</v>
      </c>
      <c r="D28" s="13">
        <v>3270.1</v>
      </c>
      <c r="E28" s="13">
        <v>3816.7150499999998</v>
      </c>
      <c r="F28" s="13">
        <f t="shared" si="0"/>
        <v>546.61504999999988</v>
      </c>
      <c r="G28" s="14">
        <f t="shared" si="1"/>
        <v>116.71554539616524</v>
      </c>
    </row>
    <row r="29" spans="1:7" ht="120" hidden="1" x14ac:dyDescent="0.25">
      <c r="A29" s="10">
        <v>14040100</v>
      </c>
      <c r="B29" s="22" t="s">
        <v>28</v>
      </c>
      <c r="C29" s="13">
        <v>2972.7</v>
      </c>
      <c r="D29" s="13">
        <v>2063.6999999999998</v>
      </c>
      <c r="E29" s="13">
        <v>2511.5680499999999</v>
      </c>
      <c r="F29" s="13">
        <f t="shared" si="0"/>
        <v>447.86805000000004</v>
      </c>
      <c r="G29" s="14">
        <f t="shared" si="1"/>
        <v>121.7021878179968</v>
      </c>
    </row>
    <row r="30" spans="1:7" ht="90" hidden="1" x14ac:dyDescent="0.25">
      <c r="A30" s="10">
        <v>14040200</v>
      </c>
      <c r="B30" s="22" t="s">
        <v>29</v>
      </c>
      <c r="C30" s="13">
        <v>1868</v>
      </c>
      <c r="D30" s="13">
        <v>1206.4000000000001</v>
      </c>
      <c r="E30" s="13">
        <v>1305.1469999999999</v>
      </c>
      <c r="F30" s="13">
        <f t="shared" si="0"/>
        <v>98.746999999999844</v>
      </c>
      <c r="G30" s="14">
        <f t="shared" si="1"/>
        <v>108.1852619363395</v>
      </c>
    </row>
    <row r="31" spans="1:7" s="19" customFormat="1" ht="43.5" x14ac:dyDescent="0.25">
      <c r="A31" s="20">
        <v>18000000</v>
      </c>
      <c r="B31" s="21" t="s">
        <v>30</v>
      </c>
      <c r="C31" s="17">
        <v>56055.18</v>
      </c>
      <c r="D31" s="17">
        <v>41807.235999999997</v>
      </c>
      <c r="E31" s="17">
        <v>36757.405140000003</v>
      </c>
      <c r="F31" s="17">
        <f t="shared" si="0"/>
        <v>-5049.8308599999946</v>
      </c>
      <c r="G31" s="18">
        <f t="shared" si="1"/>
        <v>87.921155897510189</v>
      </c>
    </row>
    <row r="32" spans="1:7" ht="14.25" customHeight="1" x14ac:dyDescent="0.25">
      <c r="A32" s="10">
        <v>18010000</v>
      </c>
      <c r="B32" s="22" t="s">
        <v>31</v>
      </c>
      <c r="C32" s="13">
        <v>9929.7800000000007</v>
      </c>
      <c r="D32" s="13">
        <v>7848.5360000000001</v>
      </c>
      <c r="E32" s="13">
        <v>10212.31436</v>
      </c>
      <c r="F32" s="13">
        <f t="shared" si="0"/>
        <v>2363.7783600000002</v>
      </c>
      <c r="G32" s="14">
        <f t="shared" si="1"/>
        <v>130.11744304925148</v>
      </c>
    </row>
    <row r="33" spans="1:7" ht="60" hidden="1" x14ac:dyDescent="0.25">
      <c r="A33" s="10">
        <v>18010100</v>
      </c>
      <c r="B33" s="22" t="s">
        <v>32</v>
      </c>
      <c r="C33" s="13">
        <v>88.1</v>
      </c>
      <c r="D33" s="13">
        <v>55</v>
      </c>
      <c r="E33" s="13">
        <v>61.53</v>
      </c>
      <c r="F33" s="13">
        <f t="shared" si="0"/>
        <v>6.5300000000000011</v>
      </c>
      <c r="G33" s="14">
        <f t="shared" si="1"/>
        <v>111.87272727272727</v>
      </c>
    </row>
    <row r="34" spans="1:7" ht="60" hidden="1" x14ac:dyDescent="0.25">
      <c r="A34" s="10">
        <v>18010200</v>
      </c>
      <c r="B34" s="22" t="s">
        <v>33</v>
      </c>
      <c r="C34" s="13">
        <v>289.89999999999998</v>
      </c>
      <c r="D34" s="13">
        <v>289.89999999999998</v>
      </c>
      <c r="E34" s="13">
        <v>1280.2891100000002</v>
      </c>
      <c r="F34" s="13">
        <f t="shared" si="0"/>
        <v>990.38911000000019</v>
      </c>
      <c r="G34" s="14">
        <f t="shared" si="1"/>
        <v>441.63129010003456</v>
      </c>
    </row>
    <row r="35" spans="1:7" ht="60" hidden="1" x14ac:dyDescent="0.25">
      <c r="A35" s="10">
        <v>18010300</v>
      </c>
      <c r="B35" s="22" t="s">
        <v>34</v>
      </c>
      <c r="C35" s="13">
        <v>642.95000000000005</v>
      </c>
      <c r="D35" s="13">
        <v>642.95000000000005</v>
      </c>
      <c r="E35" s="13">
        <v>1226.6360199999999</v>
      </c>
      <c r="F35" s="13">
        <f t="shared" si="0"/>
        <v>583.68601999999987</v>
      </c>
      <c r="G35" s="14">
        <f t="shared" si="1"/>
        <v>190.7824900847655</v>
      </c>
    </row>
    <row r="36" spans="1:7" ht="60" hidden="1" x14ac:dyDescent="0.25">
      <c r="A36" s="10">
        <v>18010400</v>
      </c>
      <c r="B36" s="22" t="s">
        <v>35</v>
      </c>
      <c r="C36" s="13">
        <v>1519.3</v>
      </c>
      <c r="D36" s="13">
        <v>1194.972</v>
      </c>
      <c r="E36" s="13">
        <v>1275.62634</v>
      </c>
      <c r="F36" s="13">
        <f t="shared" si="0"/>
        <v>80.654340000000047</v>
      </c>
      <c r="G36" s="14">
        <f t="shared" si="1"/>
        <v>106.74947530151336</v>
      </c>
    </row>
    <row r="37" spans="1:7" hidden="1" x14ac:dyDescent="0.25">
      <c r="A37" s="10">
        <v>18010500</v>
      </c>
      <c r="B37" s="22" t="s">
        <v>36</v>
      </c>
      <c r="C37" s="13">
        <v>1874.5</v>
      </c>
      <c r="D37" s="13">
        <v>1352.164</v>
      </c>
      <c r="E37" s="13">
        <v>1785.23326</v>
      </c>
      <c r="F37" s="13">
        <f t="shared" si="0"/>
        <v>433.06925999999999</v>
      </c>
      <c r="G37" s="14">
        <f t="shared" si="1"/>
        <v>132.02786496312578</v>
      </c>
    </row>
    <row r="38" spans="1:7" hidden="1" x14ac:dyDescent="0.25">
      <c r="A38" s="10">
        <v>18010600</v>
      </c>
      <c r="B38" s="22" t="s">
        <v>37</v>
      </c>
      <c r="C38" s="13">
        <v>3628.6</v>
      </c>
      <c r="D38" s="13">
        <v>2660.9</v>
      </c>
      <c r="E38" s="13">
        <v>2936.4189200000001</v>
      </c>
      <c r="F38" s="13">
        <f t="shared" si="0"/>
        <v>275.51891999999998</v>
      </c>
      <c r="G38" s="14">
        <f t="shared" si="1"/>
        <v>110.35435078356947</v>
      </c>
    </row>
    <row r="39" spans="1:7" hidden="1" x14ac:dyDescent="0.25">
      <c r="A39" s="10">
        <v>18010700</v>
      </c>
      <c r="B39" s="22" t="s">
        <v>38</v>
      </c>
      <c r="C39" s="13">
        <v>989.4</v>
      </c>
      <c r="D39" s="13">
        <v>989.4</v>
      </c>
      <c r="E39" s="13">
        <v>750.92872999999997</v>
      </c>
      <c r="F39" s="13">
        <f t="shared" si="0"/>
        <v>-238.47127</v>
      </c>
      <c r="G39" s="14">
        <f t="shared" si="1"/>
        <v>75.897385284010511</v>
      </c>
    </row>
    <row r="40" spans="1:7" hidden="1" x14ac:dyDescent="0.25">
      <c r="A40" s="10">
        <v>18010900</v>
      </c>
      <c r="B40" s="22" t="s">
        <v>39</v>
      </c>
      <c r="C40" s="13">
        <v>840.8</v>
      </c>
      <c r="D40" s="13">
        <v>607.02</v>
      </c>
      <c r="E40" s="13">
        <v>814.40198999999996</v>
      </c>
      <c r="F40" s="13">
        <f t="shared" si="0"/>
        <v>207.38198999999997</v>
      </c>
      <c r="G40" s="14">
        <f t="shared" si="1"/>
        <v>134.16394682218049</v>
      </c>
    </row>
    <row r="41" spans="1:7" hidden="1" x14ac:dyDescent="0.25">
      <c r="A41" s="10">
        <v>18011000</v>
      </c>
      <c r="B41" s="22" t="s">
        <v>40</v>
      </c>
      <c r="C41" s="13">
        <v>24.98</v>
      </c>
      <c r="D41" s="13">
        <v>24.98</v>
      </c>
      <c r="E41" s="13">
        <v>49.999989999999997</v>
      </c>
      <c r="F41" s="13">
        <f t="shared" ref="F41:F69" si="2">E41-D41</f>
        <v>25.019989999999996</v>
      </c>
      <c r="G41" s="14">
        <f t="shared" ref="G41:G69" si="3">IF(D41=0,0,E41/D41*100)</f>
        <v>200.16008807045634</v>
      </c>
    </row>
    <row r="42" spans="1:7" hidden="1" x14ac:dyDescent="0.25">
      <c r="A42" s="10">
        <v>18011100</v>
      </c>
      <c r="B42" s="22" t="s">
        <v>41</v>
      </c>
      <c r="C42" s="13">
        <v>31.25</v>
      </c>
      <c r="D42" s="13">
        <v>31.25</v>
      </c>
      <c r="E42" s="13">
        <v>31.25</v>
      </c>
      <c r="F42" s="13">
        <f t="shared" si="2"/>
        <v>0</v>
      </c>
      <c r="G42" s="14">
        <f t="shared" si="3"/>
        <v>100</v>
      </c>
    </row>
    <row r="43" spans="1:7" x14ac:dyDescent="0.25">
      <c r="A43" s="10">
        <v>18050000</v>
      </c>
      <c r="B43" s="22" t="s">
        <v>42</v>
      </c>
      <c r="C43" s="13">
        <v>46125.4</v>
      </c>
      <c r="D43" s="13">
        <v>33958.699999999997</v>
      </c>
      <c r="E43" s="13">
        <v>26545.090780000002</v>
      </c>
      <c r="F43" s="13">
        <f t="shared" si="2"/>
        <v>-7413.6092199999948</v>
      </c>
      <c r="G43" s="14">
        <f t="shared" si="3"/>
        <v>78.168748450323505</v>
      </c>
    </row>
    <row r="44" spans="1:7" ht="0.75" customHeight="1" x14ac:dyDescent="0.25">
      <c r="A44" s="10">
        <v>18050300</v>
      </c>
      <c r="B44" s="22" t="s">
        <v>43</v>
      </c>
      <c r="C44" s="13">
        <v>3586.3</v>
      </c>
      <c r="D44" s="13">
        <v>2734.6</v>
      </c>
      <c r="E44" s="13">
        <v>2887.462</v>
      </c>
      <c r="F44" s="13">
        <f t="shared" si="2"/>
        <v>152.86200000000008</v>
      </c>
      <c r="G44" s="14">
        <f t="shared" si="3"/>
        <v>105.58992174358224</v>
      </c>
    </row>
    <row r="45" spans="1:7" hidden="1" x14ac:dyDescent="0.25">
      <c r="A45" s="10">
        <v>18050400</v>
      </c>
      <c r="B45" s="22" t="s">
        <v>44</v>
      </c>
      <c r="C45" s="13">
        <v>35146.9</v>
      </c>
      <c r="D45" s="13">
        <v>25897</v>
      </c>
      <c r="E45" s="13">
        <v>17253.874050000002</v>
      </c>
      <c r="F45" s="13">
        <f t="shared" si="2"/>
        <v>-8643.1259499999978</v>
      </c>
      <c r="G45" s="14">
        <f t="shared" si="3"/>
        <v>66.624991504807525</v>
      </c>
    </row>
    <row r="46" spans="1:7" ht="75" hidden="1" x14ac:dyDescent="0.25">
      <c r="A46" s="10">
        <v>18050500</v>
      </c>
      <c r="B46" s="22" t="s">
        <v>45</v>
      </c>
      <c r="C46" s="13">
        <v>7392.2</v>
      </c>
      <c r="D46" s="13">
        <v>5327.1</v>
      </c>
      <c r="E46" s="13">
        <v>6403.7547300000006</v>
      </c>
      <c r="F46" s="13">
        <f t="shared" si="2"/>
        <v>1076.6547300000002</v>
      </c>
      <c r="G46" s="14">
        <f t="shared" si="3"/>
        <v>120.21089767415667</v>
      </c>
    </row>
    <row r="47" spans="1:7" s="19" customFormat="1" x14ac:dyDescent="0.25">
      <c r="A47" s="20">
        <v>20000000</v>
      </c>
      <c r="B47" s="21" t="s">
        <v>46</v>
      </c>
      <c r="C47" s="17">
        <v>8872.77</v>
      </c>
      <c r="D47" s="17">
        <v>8386.3940000000002</v>
      </c>
      <c r="E47" s="17">
        <v>9198.3971899999997</v>
      </c>
      <c r="F47" s="17">
        <f t="shared" si="2"/>
        <v>812.00318999999945</v>
      </c>
      <c r="G47" s="18">
        <f t="shared" si="3"/>
        <v>109.68238780577207</v>
      </c>
    </row>
    <row r="48" spans="1:7" ht="30" hidden="1" x14ac:dyDescent="0.25">
      <c r="A48" s="10">
        <v>21000000</v>
      </c>
      <c r="B48" s="22" t="s">
        <v>47</v>
      </c>
      <c r="C48" s="13">
        <v>270.64999999999998</v>
      </c>
      <c r="D48" s="13">
        <v>263.64999999999998</v>
      </c>
      <c r="E48" s="13">
        <v>355.49778000000003</v>
      </c>
      <c r="F48" s="13">
        <f t="shared" si="2"/>
        <v>91.847780000000057</v>
      </c>
      <c r="G48" s="14">
        <f t="shared" si="3"/>
        <v>134.83701118907646</v>
      </c>
    </row>
    <row r="49" spans="1:7" ht="105" hidden="1" x14ac:dyDescent="0.25">
      <c r="A49" s="10">
        <v>21010000</v>
      </c>
      <c r="B49" s="22" t="s">
        <v>48</v>
      </c>
      <c r="C49" s="13">
        <v>0</v>
      </c>
      <c r="D49" s="13">
        <v>0</v>
      </c>
      <c r="E49" s="13">
        <v>2.492</v>
      </c>
      <c r="F49" s="13">
        <f t="shared" si="2"/>
        <v>2.492</v>
      </c>
      <c r="G49" s="14">
        <f t="shared" si="3"/>
        <v>0</v>
      </c>
    </row>
    <row r="50" spans="1:7" ht="60" hidden="1" x14ac:dyDescent="0.25">
      <c r="A50" s="10">
        <v>21010300</v>
      </c>
      <c r="B50" s="22" t="s">
        <v>49</v>
      </c>
      <c r="C50" s="13">
        <v>0</v>
      </c>
      <c r="D50" s="13">
        <v>0</v>
      </c>
      <c r="E50" s="13">
        <v>2.492</v>
      </c>
      <c r="F50" s="13">
        <f t="shared" si="2"/>
        <v>2.492</v>
      </c>
      <c r="G50" s="14">
        <f t="shared" si="3"/>
        <v>0</v>
      </c>
    </row>
    <row r="51" spans="1:7" hidden="1" x14ac:dyDescent="0.25">
      <c r="A51" s="10">
        <v>21080000</v>
      </c>
      <c r="B51" s="22" t="s">
        <v>50</v>
      </c>
      <c r="C51" s="13">
        <v>270.64999999999998</v>
      </c>
      <c r="D51" s="13">
        <v>263.64999999999998</v>
      </c>
      <c r="E51" s="13">
        <v>353.00578000000002</v>
      </c>
      <c r="F51" s="13">
        <f t="shared" si="2"/>
        <v>89.355780000000038</v>
      </c>
      <c r="G51" s="14">
        <f t="shared" si="3"/>
        <v>133.89181869903283</v>
      </c>
    </row>
    <row r="52" spans="1:7" hidden="1" x14ac:dyDescent="0.25">
      <c r="A52" s="10">
        <v>21081100</v>
      </c>
      <c r="B52" s="22" t="s">
        <v>51</v>
      </c>
      <c r="C52" s="13">
        <v>24.7</v>
      </c>
      <c r="D52" s="13">
        <v>17.7</v>
      </c>
      <c r="E52" s="13">
        <v>43.469000000000001</v>
      </c>
      <c r="F52" s="13">
        <f t="shared" si="2"/>
        <v>25.769000000000002</v>
      </c>
      <c r="G52" s="14">
        <f t="shared" si="3"/>
        <v>245.58757062146896</v>
      </c>
    </row>
    <row r="53" spans="1:7" ht="105" hidden="1" x14ac:dyDescent="0.25">
      <c r="A53" s="10">
        <v>21081500</v>
      </c>
      <c r="B53" s="22" t="s">
        <v>52</v>
      </c>
      <c r="C53" s="13">
        <v>44.15</v>
      </c>
      <c r="D53" s="13">
        <v>44.15</v>
      </c>
      <c r="E53" s="13">
        <v>51.158879999999996</v>
      </c>
      <c r="F53" s="13">
        <f t="shared" si="2"/>
        <v>7.0088799999999978</v>
      </c>
      <c r="G53" s="14">
        <f t="shared" si="3"/>
        <v>115.87515288788222</v>
      </c>
    </row>
    <row r="54" spans="1:7" ht="60" hidden="1" x14ac:dyDescent="0.25">
      <c r="A54" s="10">
        <v>21081800</v>
      </c>
      <c r="B54" s="22" t="s">
        <v>53</v>
      </c>
      <c r="C54" s="13">
        <v>201.8</v>
      </c>
      <c r="D54" s="13">
        <v>201.8</v>
      </c>
      <c r="E54" s="13">
        <v>258.37790000000001</v>
      </c>
      <c r="F54" s="13">
        <f t="shared" si="2"/>
        <v>56.5779</v>
      </c>
      <c r="G54" s="14">
        <f t="shared" si="3"/>
        <v>128.03662041625373</v>
      </c>
    </row>
    <row r="55" spans="1:7" ht="30" hidden="1" x14ac:dyDescent="0.25">
      <c r="A55" s="10">
        <v>22000000</v>
      </c>
      <c r="B55" s="22" t="s">
        <v>54</v>
      </c>
      <c r="C55" s="13">
        <v>1767.82</v>
      </c>
      <c r="D55" s="13">
        <v>1288.444</v>
      </c>
      <c r="E55" s="13">
        <v>1601.48</v>
      </c>
      <c r="F55" s="13">
        <f t="shared" si="2"/>
        <v>313.03600000000006</v>
      </c>
      <c r="G55" s="14">
        <f t="shared" si="3"/>
        <v>124.29566205438498</v>
      </c>
    </row>
    <row r="56" spans="1:7" hidden="1" x14ac:dyDescent="0.25">
      <c r="A56" s="10">
        <v>22010000</v>
      </c>
      <c r="B56" s="22" t="s">
        <v>55</v>
      </c>
      <c r="C56" s="13">
        <v>1711.12</v>
      </c>
      <c r="D56" s="13">
        <v>1251</v>
      </c>
      <c r="E56" s="13">
        <v>1559.8281000000002</v>
      </c>
      <c r="F56" s="13">
        <f t="shared" si="2"/>
        <v>308.82810000000018</v>
      </c>
      <c r="G56" s="14">
        <f t="shared" si="3"/>
        <v>124.68649880095926</v>
      </c>
    </row>
    <row r="57" spans="1:7" ht="30" hidden="1" x14ac:dyDescent="0.25">
      <c r="A57" s="10">
        <v>22012500</v>
      </c>
      <c r="B57" s="22" t="s">
        <v>56</v>
      </c>
      <c r="C57" s="13">
        <v>1682.2</v>
      </c>
      <c r="D57" s="13">
        <v>1230.72</v>
      </c>
      <c r="E57" s="13">
        <v>1513.7202600000001</v>
      </c>
      <c r="F57" s="13">
        <f t="shared" si="2"/>
        <v>283.00026000000003</v>
      </c>
      <c r="G57" s="14">
        <f t="shared" si="3"/>
        <v>122.9946909126365</v>
      </c>
    </row>
    <row r="58" spans="1:7" ht="45" hidden="1" x14ac:dyDescent="0.25">
      <c r="A58" s="10">
        <v>22012600</v>
      </c>
      <c r="B58" s="22" t="s">
        <v>57</v>
      </c>
      <c r="C58" s="13">
        <v>28.92</v>
      </c>
      <c r="D58" s="13">
        <v>20.28</v>
      </c>
      <c r="E58" s="13">
        <v>46.107839999999996</v>
      </c>
      <c r="F58" s="13">
        <f t="shared" si="2"/>
        <v>25.827839999999995</v>
      </c>
      <c r="G58" s="14">
        <f t="shared" si="3"/>
        <v>227.35621301775146</v>
      </c>
    </row>
    <row r="59" spans="1:7" hidden="1" x14ac:dyDescent="0.25">
      <c r="A59" s="10">
        <v>22090000</v>
      </c>
      <c r="B59" s="22" t="s">
        <v>58</v>
      </c>
      <c r="C59" s="13">
        <v>56.7</v>
      </c>
      <c r="D59" s="13">
        <v>37.444000000000003</v>
      </c>
      <c r="E59" s="13">
        <v>38.504019999999997</v>
      </c>
      <c r="F59" s="13">
        <f t="shared" si="2"/>
        <v>1.0600199999999944</v>
      </c>
      <c r="G59" s="14">
        <f t="shared" si="3"/>
        <v>102.83094754833884</v>
      </c>
    </row>
    <row r="60" spans="1:7" ht="60" hidden="1" x14ac:dyDescent="0.25">
      <c r="A60" s="10">
        <v>22090100</v>
      </c>
      <c r="B60" s="22" t="s">
        <v>59</v>
      </c>
      <c r="C60" s="13">
        <v>53.3</v>
      </c>
      <c r="D60" s="13">
        <v>35.18</v>
      </c>
      <c r="E60" s="13">
        <v>36.346239999999995</v>
      </c>
      <c r="F60" s="13">
        <f t="shared" si="2"/>
        <v>1.1662399999999948</v>
      </c>
      <c r="G60" s="14">
        <f t="shared" si="3"/>
        <v>103.31506537805571</v>
      </c>
    </row>
    <row r="61" spans="1:7" ht="45" hidden="1" x14ac:dyDescent="0.25">
      <c r="A61" s="10">
        <v>22090400</v>
      </c>
      <c r="B61" s="22" t="s">
        <v>60</v>
      </c>
      <c r="C61" s="13">
        <v>3.4</v>
      </c>
      <c r="D61" s="13">
        <v>2.2639999999999998</v>
      </c>
      <c r="E61" s="13">
        <v>2.1577800000000003</v>
      </c>
      <c r="F61" s="13">
        <f t="shared" si="2"/>
        <v>-0.10621999999999954</v>
      </c>
      <c r="G61" s="14">
        <f t="shared" si="3"/>
        <v>95.308303886925813</v>
      </c>
    </row>
    <row r="62" spans="1:7" ht="105" hidden="1" x14ac:dyDescent="0.25">
      <c r="A62" s="10">
        <v>22130000</v>
      </c>
      <c r="B62" s="22" t="s">
        <v>61</v>
      </c>
      <c r="C62" s="13">
        <v>0</v>
      </c>
      <c r="D62" s="13">
        <v>0</v>
      </c>
      <c r="E62" s="13">
        <v>3.1478800000000002</v>
      </c>
      <c r="F62" s="13">
        <f t="shared" si="2"/>
        <v>3.1478800000000002</v>
      </c>
      <c r="G62" s="14">
        <f t="shared" si="3"/>
        <v>0</v>
      </c>
    </row>
    <row r="63" spans="1:7" hidden="1" x14ac:dyDescent="0.25">
      <c r="A63" s="10">
        <v>24000000</v>
      </c>
      <c r="B63" s="22" t="s">
        <v>62</v>
      </c>
      <c r="C63" s="13">
        <v>6834.3</v>
      </c>
      <c r="D63" s="13">
        <v>6834.3</v>
      </c>
      <c r="E63" s="13">
        <v>7241.4194100000004</v>
      </c>
      <c r="F63" s="13">
        <f t="shared" si="2"/>
        <v>407.11941000000024</v>
      </c>
      <c r="G63" s="14">
        <f t="shared" si="3"/>
        <v>105.95700232650016</v>
      </c>
    </row>
    <row r="64" spans="1:7" hidden="1" x14ac:dyDescent="0.25">
      <c r="A64" s="10">
        <v>24060000</v>
      </c>
      <c r="B64" s="22" t="s">
        <v>50</v>
      </c>
      <c r="C64" s="13">
        <v>6834.3</v>
      </c>
      <c r="D64" s="13">
        <v>6834.3</v>
      </c>
      <c r="E64" s="13">
        <v>7241.4194100000004</v>
      </c>
      <c r="F64" s="13">
        <f t="shared" si="2"/>
        <v>407.11941000000024</v>
      </c>
      <c r="G64" s="14">
        <f t="shared" si="3"/>
        <v>105.95700232650016</v>
      </c>
    </row>
    <row r="65" spans="1:7" hidden="1" x14ac:dyDescent="0.25">
      <c r="A65" s="10">
        <v>24060300</v>
      </c>
      <c r="B65" s="22" t="s">
        <v>50</v>
      </c>
      <c r="C65" s="13">
        <v>6834.3</v>
      </c>
      <c r="D65" s="13">
        <v>6834.3</v>
      </c>
      <c r="E65" s="13">
        <v>7241.4194100000004</v>
      </c>
      <c r="F65" s="13">
        <f t="shared" si="2"/>
        <v>407.11941000000024</v>
      </c>
      <c r="G65" s="14">
        <f t="shared" si="3"/>
        <v>105.95700232650016</v>
      </c>
    </row>
    <row r="66" spans="1:7" s="19" customFormat="1" x14ac:dyDescent="0.25">
      <c r="A66" s="20">
        <v>40000000</v>
      </c>
      <c r="B66" s="21" t="s">
        <v>63</v>
      </c>
      <c r="C66" s="17">
        <v>147382.883</v>
      </c>
      <c r="D66" s="17">
        <v>129004.783</v>
      </c>
      <c r="E66" s="17">
        <v>129004.783</v>
      </c>
      <c r="F66" s="17">
        <f t="shared" si="2"/>
        <v>0</v>
      </c>
      <c r="G66" s="18">
        <f t="shared" si="3"/>
        <v>100</v>
      </c>
    </row>
    <row r="67" spans="1:7" x14ac:dyDescent="0.25">
      <c r="A67" s="10">
        <v>41020100</v>
      </c>
      <c r="B67" s="22" t="s">
        <v>64</v>
      </c>
      <c r="C67" s="13">
        <v>7320.6</v>
      </c>
      <c r="D67" s="13">
        <v>4880.8</v>
      </c>
      <c r="E67" s="13">
        <v>4880.8</v>
      </c>
      <c r="F67" s="13">
        <f t="shared" si="2"/>
        <v>0</v>
      </c>
      <c r="G67" s="14">
        <f t="shared" si="3"/>
        <v>100</v>
      </c>
    </row>
    <row r="68" spans="1:7" ht="81" customHeight="1" x14ac:dyDescent="0.25">
      <c r="A68" s="10">
        <v>41021400</v>
      </c>
      <c r="B68" s="22" t="s">
        <v>65</v>
      </c>
      <c r="C68" s="13">
        <v>12022.5</v>
      </c>
      <c r="D68" s="13">
        <v>12022.5</v>
      </c>
      <c r="E68" s="13">
        <v>12022.5</v>
      </c>
      <c r="F68" s="13">
        <f t="shared" si="2"/>
        <v>0</v>
      </c>
      <c r="G68" s="14">
        <f t="shared" si="3"/>
        <v>100</v>
      </c>
    </row>
    <row r="69" spans="1:7" ht="48.75" customHeight="1" x14ac:dyDescent="0.25">
      <c r="A69" s="10">
        <v>41032800</v>
      </c>
      <c r="B69" s="22" t="s">
        <v>66</v>
      </c>
      <c r="C69" s="13">
        <v>65286.260999999999</v>
      </c>
      <c r="D69" s="13">
        <v>65286.260999999999</v>
      </c>
      <c r="E69" s="13">
        <v>65286.260999999999</v>
      </c>
      <c r="F69" s="13">
        <f t="shared" si="2"/>
        <v>0</v>
      </c>
      <c r="G69" s="14">
        <f t="shared" si="3"/>
        <v>100</v>
      </c>
    </row>
    <row r="70" spans="1:7" ht="66.75" customHeight="1" x14ac:dyDescent="0.25">
      <c r="A70" s="10">
        <v>41033500</v>
      </c>
      <c r="B70" s="22" t="s">
        <v>67</v>
      </c>
      <c r="C70" s="13">
        <v>14443.9</v>
      </c>
      <c r="D70" s="13">
        <v>14443.9</v>
      </c>
      <c r="E70" s="13">
        <v>14443.9</v>
      </c>
      <c r="F70" s="13">
        <f t="shared" ref="F70:F75" si="4">E70-D70</f>
        <v>0</v>
      </c>
      <c r="G70" s="14">
        <f t="shared" ref="G70:G75" si="5">IF(D70=0,0,E70/D70*100)</f>
        <v>100</v>
      </c>
    </row>
    <row r="71" spans="1:7" ht="30" x14ac:dyDescent="0.25">
      <c r="A71" s="10">
        <v>41033900</v>
      </c>
      <c r="B71" s="22" t="s">
        <v>68</v>
      </c>
      <c r="C71" s="13">
        <v>44991.5</v>
      </c>
      <c r="D71" s="13">
        <v>29053.200000000001</v>
      </c>
      <c r="E71" s="13">
        <v>29053.200000000001</v>
      </c>
      <c r="F71" s="13">
        <f t="shared" si="4"/>
        <v>0</v>
      </c>
      <c r="G71" s="14">
        <f t="shared" si="5"/>
        <v>100</v>
      </c>
    </row>
    <row r="72" spans="1:7" ht="61.5" customHeight="1" x14ac:dyDescent="0.25">
      <c r="A72" s="10">
        <v>41051700</v>
      </c>
      <c r="B72" s="22" t="s">
        <v>69</v>
      </c>
      <c r="C72" s="13">
        <v>926.66300000000001</v>
      </c>
      <c r="D72" s="13">
        <v>926.66300000000001</v>
      </c>
      <c r="E72" s="13">
        <v>926.66300000000001</v>
      </c>
      <c r="F72" s="13">
        <f t="shared" si="4"/>
        <v>0</v>
      </c>
      <c r="G72" s="14">
        <f t="shared" si="5"/>
        <v>100</v>
      </c>
    </row>
    <row r="73" spans="1:7" x14ac:dyDescent="0.25">
      <c r="A73" s="10">
        <v>41053900</v>
      </c>
      <c r="B73" s="22" t="s">
        <v>70</v>
      </c>
      <c r="C73" s="13">
        <v>2391.4589999999998</v>
      </c>
      <c r="D73" s="13">
        <v>2391.4589999999998</v>
      </c>
      <c r="E73" s="13">
        <v>2391.4589999999998</v>
      </c>
      <c r="F73" s="13">
        <f t="shared" si="4"/>
        <v>0</v>
      </c>
      <c r="G73" s="14">
        <f t="shared" si="5"/>
        <v>100</v>
      </c>
    </row>
    <row r="74" spans="1:7" x14ac:dyDescent="0.25">
      <c r="A74" s="34" t="s">
        <v>153</v>
      </c>
      <c r="B74" s="34"/>
      <c r="C74" s="15">
        <v>131987.198</v>
      </c>
      <c r="D74" s="15">
        <v>95704.767999999996</v>
      </c>
      <c r="E74" s="15">
        <v>95715.445710000015</v>
      </c>
      <c r="F74" s="15">
        <f t="shared" si="4"/>
        <v>10.677710000018124</v>
      </c>
      <c r="G74" s="16">
        <f t="shared" si="5"/>
        <v>100.01115692584932</v>
      </c>
    </row>
    <row r="75" spans="1:7" x14ac:dyDescent="0.25">
      <c r="A75" s="34" t="s">
        <v>154</v>
      </c>
      <c r="B75" s="34"/>
      <c r="C75" s="15">
        <v>279370.08100000001</v>
      </c>
      <c r="D75" s="15">
        <v>224709.55100000001</v>
      </c>
      <c r="E75" s="15">
        <v>224720.22871</v>
      </c>
      <c r="F75" s="15">
        <f t="shared" si="4"/>
        <v>10.67770999998902</v>
      </c>
      <c r="G75" s="16">
        <f t="shared" si="5"/>
        <v>100.0047517828915</v>
      </c>
    </row>
  </sheetData>
  <mergeCells count="9">
    <mergeCell ref="A75:B75"/>
    <mergeCell ref="A7:A8"/>
    <mergeCell ref="B7:B8"/>
    <mergeCell ref="C7:G7"/>
    <mergeCell ref="A2:G2"/>
    <mergeCell ref="A4:G4"/>
    <mergeCell ref="A5:G5"/>
    <mergeCell ref="A3:G3"/>
    <mergeCell ref="A74:B74"/>
  </mergeCells>
  <pageMargins left="0.59055118110236227" right="0.59055118110236227" top="0.39370078740157483" bottom="0.39370078740157483" header="0" footer="0"/>
  <pageSetup paperSize="9" scale="70" fitToHeight="500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95D2A-0232-4A37-8F54-6B01245E5069}">
  <dimension ref="A2:I54"/>
  <sheetViews>
    <sheetView workbookViewId="0">
      <selection activeCell="A5" sqref="A5:H5"/>
    </sheetView>
  </sheetViews>
  <sheetFormatPr defaultRowHeight="12.75" x14ac:dyDescent="0.2"/>
  <cols>
    <col min="1" max="1" width="12.7109375" style="3" customWidth="1"/>
    <col min="2" max="2" width="50.7109375" style="4" customWidth="1"/>
    <col min="3" max="8" width="15.7109375" style="2" customWidth="1"/>
    <col min="9" max="248" width="9.140625" style="2"/>
    <col min="249" max="249" width="12.7109375" style="2" customWidth="1"/>
    <col min="250" max="250" width="50.7109375" style="2" customWidth="1"/>
    <col min="251" max="264" width="15.7109375" style="2" customWidth="1"/>
    <col min="265" max="504" width="9.140625" style="2"/>
    <col min="505" max="505" width="12.7109375" style="2" customWidth="1"/>
    <col min="506" max="506" width="50.7109375" style="2" customWidth="1"/>
    <col min="507" max="520" width="15.7109375" style="2" customWidth="1"/>
    <col min="521" max="760" width="9.140625" style="2"/>
    <col min="761" max="761" width="12.7109375" style="2" customWidth="1"/>
    <col min="762" max="762" width="50.7109375" style="2" customWidth="1"/>
    <col min="763" max="776" width="15.7109375" style="2" customWidth="1"/>
    <col min="777" max="1016" width="9.140625" style="2"/>
    <col min="1017" max="1017" width="12.7109375" style="2" customWidth="1"/>
    <col min="1018" max="1018" width="50.7109375" style="2" customWidth="1"/>
    <col min="1019" max="1032" width="15.7109375" style="2" customWidth="1"/>
    <col min="1033" max="1272" width="9.140625" style="2"/>
    <col min="1273" max="1273" width="12.7109375" style="2" customWidth="1"/>
    <col min="1274" max="1274" width="50.7109375" style="2" customWidth="1"/>
    <col min="1275" max="1288" width="15.7109375" style="2" customWidth="1"/>
    <col min="1289" max="1528" width="9.140625" style="2"/>
    <col min="1529" max="1529" width="12.7109375" style="2" customWidth="1"/>
    <col min="1530" max="1530" width="50.7109375" style="2" customWidth="1"/>
    <col min="1531" max="1544" width="15.7109375" style="2" customWidth="1"/>
    <col min="1545" max="1784" width="9.140625" style="2"/>
    <col min="1785" max="1785" width="12.7109375" style="2" customWidth="1"/>
    <col min="1786" max="1786" width="50.7109375" style="2" customWidth="1"/>
    <col min="1787" max="1800" width="15.7109375" style="2" customWidth="1"/>
    <col min="1801" max="2040" width="9.140625" style="2"/>
    <col min="2041" max="2041" width="12.7109375" style="2" customWidth="1"/>
    <col min="2042" max="2042" width="50.7109375" style="2" customWidth="1"/>
    <col min="2043" max="2056" width="15.7109375" style="2" customWidth="1"/>
    <col min="2057" max="2296" width="9.140625" style="2"/>
    <col min="2297" max="2297" width="12.7109375" style="2" customWidth="1"/>
    <col min="2298" max="2298" width="50.7109375" style="2" customWidth="1"/>
    <col min="2299" max="2312" width="15.7109375" style="2" customWidth="1"/>
    <col min="2313" max="2552" width="9.140625" style="2"/>
    <col min="2553" max="2553" width="12.7109375" style="2" customWidth="1"/>
    <col min="2554" max="2554" width="50.7109375" style="2" customWidth="1"/>
    <col min="2555" max="2568" width="15.7109375" style="2" customWidth="1"/>
    <col min="2569" max="2808" width="9.140625" style="2"/>
    <col min="2809" max="2809" width="12.7109375" style="2" customWidth="1"/>
    <col min="2810" max="2810" width="50.7109375" style="2" customWidth="1"/>
    <col min="2811" max="2824" width="15.7109375" style="2" customWidth="1"/>
    <col min="2825" max="3064" width="9.140625" style="2"/>
    <col min="3065" max="3065" width="12.7109375" style="2" customWidth="1"/>
    <col min="3066" max="3066" width="50.7109375" style="2" customWidth="1"/>
    <col min="3067" max="3080" width="15.7109375" style="2" customWidth="1"/>
    <col min="3081" max="3320" width="9.140625" style="2"/>
    <col min="3321" max="3321" width="12.7109375" style="2" customWidth="1"/>
    <col min="3322" max="3322" width="50.7109375" style="2" customWidth="1"/>
    <col min="3323" max="3336" width="15.7109375" style="2" customWidth="1"/>
    <col min="3337" max="3576" width="9.140625" style="2"/>
    <col min="3577" max="3577" width="12.7109375" style="2" customWidth="1"/>
    <col min="3578" max="3578" width="50.7109375" style="2" customWidth="1"/>
    <col min="3579" max="3592" width="15.7109375" style="2" customWidth="1"/>
    <col min="3593" max="3832" width="9.140625" style="2"/>
    <col min="3833" max="3833" width="12.7109375" style="2" customWidth="1"/>
    <col min="3834" max="3834" width="50.7109375" style="2" customWidth="1"/>
    <col min="3835" max="3848" width="15.7109375" style="2" customWidth="1"/>
    <col min="3849" max="4088" width="9.140625" style="2"/>
    <col min="4089" max="4089" width="12.7109375" style="2" customWidth="1"/>
    <col min="4090" max="4090" width="50.7109375" style="2" customWidth="1"/>
    <col min="4091" max="4104" width="15.7109375" style="2" customWidth="1"/>
    <col min="4105" max="4344" width="9.140625" style="2"/>
    <col min="4345" max="4345" width="12.7109375" style="2" customWidth="1"/>
    <col min="4346" max="4346" width="50.7109375" style="2" customWidth="1"/>
    <col min="4347" max="4360" width="15.7109375" style="2" customWidth="1"/>
    <col min="4361" max="4600" width="9.140625" style="2"/>
    <col min="4601" max="4601" width="12.7109375" style="2" customWidth="1"/>
    <col min="4602" max="4602" width="50.7109375" style="2" customWidth="1"/>
    <col min="4603" max="4616" width="15.7109375" style="2" customWidth="1"/>
    <col min="4617" max="4856" width="9.140625" style="2"/>
    <col min="4857" max="4857" width="12.7109375" style="2" customWidth="1"/>
    <col min="4858" max="4858" width="50.7109375" style="2" customWidth="1"/>
    <col min="4859" max="4872" width="15.7109375" style="2" customWidth="1"/>
    <col min="4873" max="5112" width="9.140625" style="2"/>
    <col min="5113" max="5113" width="12.7109375" style="2" customWidth="1"/>
    <col min="5114" max="5114" width="50.7109375" style="2" customWidth="1"/>
    <col min="5115" max="5128" width="15.7109375" style="2" customWidth="1"/>
    <col min="5129" max="5368" width="9.140625" style="2"/>
    <col min="5369" max="5369" width="12.7109375" style="2" customWidth="1"/>
    <col min="5370" max="5370" width="50.7109375" style="2" customWidth="1"/>
    <col min="5371" max="5384" width="15.7109375" style="2" customWidth="1"/>
    <col min="5385" max="5624" width="9.140625" style="2"/>
    <col min="5625" max="5625" width="12.7109375" style="2" customWidth="1"/>
    <col min="5626" max="5626" width="50.7109375" style="2" customWidth="1"/>
    <col min="5627" max="5640" width="15.7109375" style="2" customWidth="1"/>
    <col min="5641" max="5880" width="9.140625" style="2"/>
    <col min="5881" max="5881" width="12.7109375" style="2" customWidth="1"/>
    <col min="5882" max="5882" width="50.7109375" style="2" customWidth="1"/>
    <col min="5883" max="5896" width="15.7109375" style="2" customWidth="1"/>
    <col min="5897" max="6136" width="9.140625" style="2"/>
    <col min="6137" max="6137" width="12.7109375" style="2" customWidth="1"/>
    <col min="6138" max="6138" width="50.7109375" style="2" customWidth="1"/>
    <col min="6139" max="6152" width="15.7109375" style="2" customWidth="1"/>
    <col min="6153" max="6392" width="9.140625" style="2"/>
    <col min="6393" max="6393" width="12.7109375" style="2" customWidth="1"/>
    <col min="6394" max="6394" width="50.7109375" style="2" customWidth="1"/>
    <col min="6395" max="6408" width="15.7109375" style="2" customWidth="1"/>
    <col min="6409" max="6648" width="9.140625" style="2"/>
    <col min="6649" max="6649" width="12.7109375" style="2" customWidth="1"/>
    <col min="6650" max="6650" width="50.7109375" style="2" customWidth="1"/>
    <col min="6651" max="6664" width="15.7109375" style="2" customWidth="1"/>
    <col min="6665" max="6904" width="9.140625" style="2"/>
    <col min="6905" max="6905" width="12.7109375" style="2" customWidth="1"/>
    <col min="6906" max="6906" width="50.7109375" style="2" customWidth="1"/>
    <col min="6907" max="6920" width="15.7109375" style="2" customWidth="1"/>
    <col min="6921" max="7160" width="9.140625" style="2"/>
    <col min="7161" max="7161" width="12.7109375" style="2" customWidth="1"/>
    <col min="7162" max="7162" width="50.7109375" style="2" customWidth="1"/>
    <col min="7163" max="7176" width="15.7109375" style="2" customWidth="1"/>
    <col min="7177" max="7416" width="9.140625" style="2"/>
    <col min="7417" max="7417" width="12.7109375" style="2" customWidth="1"/>
    <col min="7418" max="7418" width="50.7109375" style="2" customWidth="1"/>
    <col min="7419" max="7432" width="15.7109375" style="2" customWidth="1"/>
    <col min="7433" max="7672" width="9.140625" style="2"/>
    <col min="7673" max="7673" width="12.7109375" style="2" customWidth="1"/>
    <col min="7674" max="7674" width="50.7109375" style="2" customWidth="1"/>
    <col min="7675" max="7688" width="15.7109375" style="2" customWidth="1"/>
    <col min="7689" max="7928" width="9.140625" style="2"/>
    <col min="7929" max="7929" width="12.7109375" style="2" customWidth="1"/>
    <col min="7930" max="7930" width="50.7109375" style="2" customWidth="1"/>
    <col min="7931" max="7944" width="15.7109375" style="2" customWidth="1"/>
    <col min="7945" max="8184" width="9.140625" style="2"/>
    <col min="8185" max="8185" width="12.7109375" style="2" customWidth="1"/>
    <col min="8186" max="8186" width="50.7109375" style="2" customWidth="1"/>
    <col min="8187" max="8200" width="15.7109375" style="2" customWidth="1"/>
    <col min="8201" max="8440" width="9.140625" style="2"/>
    <col min="8441" max="8441" width="12.7109375" style="2" customWidth="1"/>
    <col min="8442" max="8442" width="50.7109375" style="2" customWidth="1"/>
    <col min="8443" max="8456" width="15.7109375" style="2" customWidth="1"/>
    <col min="8457" max="8696" width="9.140625" style="2"/>
    <col min="8697" max="8697" width="12.7109375" style="2" customWidth="1"/>
    <col min="8698" max="8698" width="50.7109375" style="2" customWidth="1"/>
    <col min="8699" max="8712" width="15.7109375" style="2" customWidth="1"/>
    <col min="8713" max="8952" width="9.140625" style="2"/>
    <col min="8953" max="8953" width="12.7109375" style="2" customWidth="1"/>
    <col min="8954" max="8954" width="50.7109375" style="2" customWidth="1"/>
    <col min="8955" max="8968" width="15.7109375" style="2" customWidth="1"/>
    <col min="8969" max="9208" width="9.140625" style="2"/>
    <col min="9209" max="9209" width="12.7109375" style="2" customWidth="1"/>
    <col min="9210" max="9210" width="50.7109375" style="2" customWidth="1"/>
    <col min="9211" max="9224" width="15.7109375" style="2" customWidth="1"/>
    <col min="9225" max="9464" width="9.140625" style="2"/>
    <col min="9465" max="9465" width="12.7109375" style="2" customWidth="1"/>
    <col min="9466" max="9466" width="50.7109375" style="2" customWidth="1"/>
    <col min="9467" max="9480" width="15.7109375" style="2" customWidth="1"/>
    <col min="9481" max="9720" width="9.140625" style="2"/>
    <col min="9721" max="9721" width="12.7109375" style="2" customWidth="1"/>
    <col min="9722" max="9722" width="50.7109375" style="2" customWidth="1"/>
    <col min="9723" max="9736" width="15.7109375" style="2" customWidth="1"/>
    <col min="9737" max="9976" width="9.140625" style="2"/>
    <col min="9977" max="9977" width="12.7109375" style="2" customWidth="1"/>
    <col min="9978" max="9978" width="50.7109375" style="2" customWidth="1"/>
    <col min="9979" max="9992" width="15.7109375" style="2" customWidth="1"/>
    <col min="9993" max="10232" width="9.140625" style="2"/>
    <col min="10233" max="10233" width="12.7109375" style="2" customWidth="1"/>
    <col min="10234" max="10234" width="50.7109375" style="2" customWidth="1"/>
    <col min="10235" max="10248" width="15.7109375" style="2" customWidth="1"/>
    <col min="10249" max="10488" width="9.140625" style="2"/>
    <col min="10489" max="10489" width="12.7109375" style="2" customWidth="1"/>
    <col min="10490" max="10490" width="50.7109375" style="2" customWidth="1"/>
    <col min="10491" max="10504" width="15.7109375" style="2" customWidth="1"/>
    <col min="10505" max="10744" width="9.140625" style="2"/>
    <col min="10745" max="10745" width="12.7109375" style="2" customWidth="1"/>
    <col min="10746" max="10746" width="50.7109375" style="2" customWidth="1"/>
    <col min="10747" max="10760" width="15.7109375" style="2" customWidth="1"/>
    <col min="10761" max="11000" width="9.140625" style="2"/>
    <col min="11001" max="11001" width="12.7109375" style="2" customWidth="1"/>
    <col min="11002" max="11002" width="50.7109375" style="2" customWidth="1"/>
    <col min="11003" max="11016" width="15.7109375" style="2" customWidth="1"/>
    <col min="11017" max="11256" width="9.140625" style="2"/>
    <col min="11257" max="11257" width="12.7109375" style="2" customWidth="1"/>
    <col min="11258" max="11258" width="50.7109375" style="2" customWidth="1"/>
    <col min="11259" max="11272" width="15.7109375" style="2" customWidth="1"/>
    <col min="11273" max="11512" width="9.140625" style="2"/>
    <col min="11513" max="11513" width="12.7109375" style="2" customWidth="1"/>
    <col min="11514" max="11514" width="50.7109375" style="2" customWidth="1"/>
    <col min="11515" max="11528" width="15.7109375" style="2" customWidth="1"/>
    <col min="11529" max="11768" width="9.140625" style="2"/>
    <col min="11769" max="11769" width="12.7109375" style="2" customWidth="1"/>
    <col min="11770" max="11770" width="50.7109375" style="2" customWidth="1"/>
    <col min="11771" max="11784" width="15.7109375" style="2" customWidth="1"/>
    <col min="11785" max="12024" width="9.140625" style="2"/>
    <col min="12025" max="12025" width="12.7109375" style="2" customWidth="1"/>
    <col min="12026" max="12026" width="50.7109375" style="2" customWidth="1"/>
    <col min="12027" max="12040" width="15.7109375" style="2" customWidth="1"/>
    <col min="12041" max="12280" width="9.140625" style="2"/>
    <col min="12281" max="12281" width="12.7109375" style="2" customWidth="1"/>
    <col min="12282" max="12282" width="50.7109375" style="2" customWidth="1"/>
    <col min="12283" max="12296" width="15.7109375" style="2" customWidth="1"/>
    <col min="12297" max="12536" width="9.140625" style="2"/>
    <col min="12537" max="12537" width="12.7109375" style="2" customWidth="1"/>
    <col min="12538" max="12538" width="50.7109375" style="2" customWidth="1"/>
    <col min="12539" max="12552" width="15.7109375" style="2" customWidth="1"/>
    <col min="12553" max="12792" width="9.140625" style="2"/>
    <col min="12793" max="12793" width="12.7109375" style="2" customWidth="1"/>
    <col min="12794" max="12794" width="50.7109375" style="2" customWidth="1"/>
    <col min="12795" max="12808" width="15.7109375" style="2" customWidth="1"/>
    <col min="12809" max="13048" width="9.140625" style="2"/>
    <col min="13049" max="13049" width="12.7109375" style="2" customWidth="1"/>
    <col min="13050" max="13050" width="50.7109375" style="2" customWidth="1"/>
    <col min="13051" max="13064" width="15.7109375" style="2" customWidth="1"/>
    <col min="13065" max="13304" width="9.140625" style="2"/>
    <col min="13305" max="13305" width="12.7109375" style="2" customWidth="1"/>
    <col min="13306" max="13306" width="50.7109375" style="2" customWidth="1"/>
    <col min="13307" max="13320" width="15.7109375" style="2" customWidth="1"/>
    <col min="13321" max="13560" width="9.140625" style="2"/>
    <col min="13561" max="13561" width="12.7109375" style="2" customWidth="1"/>
    <col min="13562" max="13562" width="50.7109375" style="2" customWidth="1"/>
    <col min="13563" max="13576" width="15.7109375" style="2" customWidth="1"/>
    <col min="13577" max="13816" width="9.140625" style="2"/>
    <col min="13817" max="13817" width="12.7109375" style="2" customWidth="1"/>
    <col min="13818" max="13818" width="50.7109375" style="2" customWidth="1"/>
    <col min="13819" max="13832" width="15.7109375" style="2" customWidth="1"/>
    <col min="13833" max="14072" width="9.140625" style="2"/>
    <col min="14073" max="14073" width="12.7109375" style="2" customWidth="1"/>
    <col min="14074" max="14074" width="50.7109375" style="2" customWidth="1"/>
    <col min="14075" max="14088" width="15.7109375" style="2" customWidth="1"/>
    <col min="14089" max="14328" width="9.140625" style="2"/>
    <col min="14329" max="14329" width="12.7109375" style="2" customWidth="1"/>
    <col min="14330" max="14330" width="50.7109375" style="2" customWidth="1"/>
    <col min="14331" max="14344" width="15.7109375" style="2" customWidth="1"/>
    <col min="14345" max="14584" width="9.140625" style="2"/>
    <col min="14585" max="14585" width="12.7109375" style="2" customWidth="1"/>
    <col min="14586" max="14586" width="50.7109375" style="2" customWidth="1"/>
    <col min="14587" max="14600" width="15.7109375" style="2" customWidth="1"/>
    <col min="14601" max="14840" width="9.140625" style="2"/>
    <col min="14841" max="14841" width="12.7109375" style="2" customWidth="1"/>
    <col min="14842" max="14842" width="50.7109375" style="2" customWidth="1"/>
    <col min="14843" max="14856" width="15.7109375" style="2" customWidth="1"/>
    <col min="14857" max="15096" width="9.140625" style="2"/>
    <col min="15097" max="15097" width="12.7109375" style="2" customWidth="1"/>
    <col min="15098" max="15098" width="50.7109375" style="2" customWidth="1"/>
    <col min="15099" max="15112" width="15.7109375" style="2" customWidth="1"/>
    <col min="15113" max="15352" width="9.140625" style="2"/>
    <col min="15353" max="15353" width="12.7109375" style="2" customWidth="1"/>
    <col min="15354" max="15354" width="50.7109375" style="2" customWidth="1"/>
    <col min="15355" max="15368" width="15.7109375" style="2" customWidth="1"/>
    <col min="15369" max="15608" width="9.140625" style="2"/>
    <col min="15609" max="15609" width="12.7109375" style="2" customWidth="1"/>
    <col min="15610" max="15610" width="50.7109375" style="2" customWidth="1"/>
    <col min="15611" max="15624" width="15.7109375" style="2" customWidth="1"/>
    <col min="15625" max="15864" width="9.140625" style="2"/>
    <col min="15865" max="15865" width="12.7109375" style="2" customWidth="1"/>
    <col min="15866" max="15866" width="50.7109375" style="2" customWidth="1"/>
    <col min="15867" max="15880" width="15.7109375" style="2" customWidth="1"/>
    <col min="15881" max="16120" width="9.140625" style="2"/>
    <col min="16121" max="16121" width="12.7109375" style="2" customWidth="1"/>
    <col min="16122" max="16122" width="50.7109375" style="2" customWidth="1"/>
    <col min="16123" max="16136" width="15.7109375" style="2" customWidth="1"/>
    <col min="16137" max="16384" width="9.140625" style="2"/>
  </cols>
  <sheetData>
    <row r="2" spans="1:9" ht="15.75" x14ac:dyDescent="0.25">
      <c r="A2" s="37" t="s">
        <v>149</v>
      </c>
      <c r="B2" s="37"/>
      <c r="C2" s="37"/>
      <c r="D2" s="37"/>
      <c r="E2" s="37"/>
      <c r="F2" s="37"/>
      <c r="G2" s="37"/>
      <c r="H2" s="37"/>
    </row>
    <row r="3" spans="1:9" ht="15.75" x14ac:dyDescent="0.25">
      <c r="A3" s="37" t="s">
        <v>155</v>
      </c>
      <c r="B3" s="37"/>
      <c r="C3" s="37"/>
      <c r="D3" s="37"/>
      <c r="E3" s="37"/>
      <c r="F3" s="37"/>
      <c r="G3" s="37"/>
      <c r="H3" s="37"/>
    </row>
    <row r="4" spans="1:9" ht="15.75" x14ac:dyDescent="0.25">
      <c r="A4" s="37" t="s">
        <v>151</v>
      </c>
      <c r="B4" s="37"/>
      <c r="C4" s="37"/>
      <c r="D4" s="37"/>
      <c r="E4" s="37"/>
      <c r="F4" s="37"/>
      <c r="G4" s="37"/>
      <c r="H4" s="37"/>
    </row>
    <row r="5" spans="1:9" ht="15.75" x14ac:dyDescent="0.25">
      <c r="A5" s="37" t="s">
        <v>152</v>
      </c>
      <c r="B5" s="37"/>
      <c r="C5" s="37"/>
      <c r="D5" s="37"/>
      <c r="E5" s="37"/>
      <c r="F5" s="37"/>
      <c r="G5" s="37"/>
      <c r="H5" s="37"/>
    </row>
    <row r="6" spans="1:9" ht="15.75" x14ac:dyDescent="0.25">
      <c r="A6" s="31"/>
      <c r="B6" s="31"/>
      <c r="C6" s="31"/>
      <c r="D6" s="31"/>
      <c r="E6" s="31"/>
      <c r="F6" s="31"/>
      <c r="G6" s="32" t="s">
        <v>148</v>
      </c>
      <c r="H6" s="31"/>
    </row>
    <row r="7" spans="1:9" s="5" customFormat="1" ht="71.25" x14ac:dyDescent="0.2">
      <c r="A7" s="23" t="s">
        <v>71</v>
      </c>
      <c r="B7" s="23" t="s">
        <v>72</v>
      </c>
      <c r="C7" s="23" t="s">
        <v>73</v>
      </c>
      <c r="D7" s="23" t="s">
        <v>74</v>
      </c>
      <c r="E7" s="23" t="s">
        <v>75</v>
      </c>
      <c r="F7" s="23" t="s">
        <v>76</v>
      </c>
      <c r="G7" s="23" t="s">
        <v>77</v>
      </c>
      <c r="H7" s="23" t="s">
        <v>147</v>
      </c>
    </row>
    <row r="8" spans="1:9" ht="14.25" x14ac:dyDescent="0.2">
      <c r="A8" s="23">
        <v>1</v>
      </c>
      <c r="B8" s="23">
        <v>2</v>
      </c>
      <c r="C8" s="23">
        <v>3</v>
      </c>
      <c r="D8" s="23">
        <v>4</v>
      </c>
      <c r="E8" s="23">
        <v>5</v>
      </c>
      <c r="F8" s="23">
        <v>6</v>
      </c>
      <c r="G8" s="23">
        <v>7</v>
      </c>
      <c r="H8" s="23">
        <v>8</v>
      </c>
    </row>
    <row r="9" spans="1:9" ht="60" x14ac:dyDescent="0.2">
      <c r="A9" s="24" t="s">
        <v>78</v>
      </c>
      <c r="B9" s="25" t="s">
        <v>79</v>
      </c>
      <c r="C9" s="26">
        <v>33872.418999999994</v>
      </c>
      <c r="D9" s="26">
        <v>21447.013000000003</v>
      </c>
      <c r="E9" s="26">
        <v>17569.914809999998</v>
      </c>
      <c r="F9" s="27">
        <f t="shared" ref="F9:F44" si="0">C9-E9</f>
        <v>16302.504189999996</v>
      </c>
      <c r="G9" s="27">
        <f t="shared" ref="G9:G44" si="1">D9-E9</f>
        <v>3877.0981900000043</v>
      </c>
      <c r="H9" s="27">
        <f t="shared" ref="H9:H44" si="2">IF(D9=0,0,(E9/D9)*100)</f>
        <v>81.922432788192907</v>
      </c>
      <c r="I9" s="6"/>
    </row>
    <row r="10" spans="1:9" ht="45" x14ac:dyDescent="0.2">
      <c r="A10" s="24" t="s">
        <v>80</v>
      </c>
      <c r="B10" s="25" t="s">
        <v>81</v>
      </c>
      <c r="C10" s="26">
        <v>20959.368000000002</v>
      </c>
      <c r="D10" s="26">
        <v>14777.308000000001</v>
      </c>
      <c r="E10" s="26">
        <v>9012.6234599999989</v>
      </c>
      <c r="F10" s="27">
        <f t="shared" si="0"/>
        <v>11946.744540000003</v>
      </c>
      <c r="G10" s="27">
        <f t="shared" si="1"/>
        <v>5764.684540000002</v>
      </c>
      <c r="H10" s="27">
        <f t="shared" si="2"/>
        <v>60.989616376676977</v>
      </c>
      <c r="I10" s="6"/>
    </row>
    <row r="11" spans="1:9" ht="45" x14ac:dyDescent="0.2">
      <c r="A11" s="24" t="s">
        <v>82</v>
      </c>
      <c r="B11" s="25" t="s">
        <v>83</v>
      </c>
      <c r="C11" s="26">
        <v>44991.5</v>
      </c>
      <c r="D11" s="26">
        <v>29053.200000000001</v>
      </c>
      <c r="E11" s="26">
        <v>26743.361930000003</v>
      </c>
      <c r="F11" s="27">
        <f t="shared" si="0"/>
        <v>18248.138069999997</v>
      </c>
      <c r="G11" s="27">
        <f t="shared" si="1"/>
        <v>2309.838069999998</v>
      </c>
      <c r="H11" s="27">
        <f t="shared" si="2"/>
        <v>92.049625962028287</v>
      </c>
      <c r="I11" s="6"/>
    </row>
    <row r="12" spans="1:9" ht="75" x14ac:dyDescent="0.2">
      <c r="A12" s="24" t="s">
        <v>84</v>
      </c>
      <c r="B12" s="25" t="s">
        <v>85</v>
      </c>
      <c r="C12" s="26">
        <v>1016.283</v>
      </c>
      <c r="D12" s="26">
        <v>1016.283</v>
      </c>
      <c r="E12" s="26">
        <v>332.07381000000004</v>
      </c>
      <c r="F12" s="27">
        <f t="shared" si="0"/>
        <v>684.20919000000004</v>
      </c>
      <c r="G12" s="27">
        <f t="shared" si="1"/>
        <v>684.20919000000004</v>
      </c>
      <c r="H12" s="27">
        <f t="shared" si="2"/>
        <v>32.675328624015165</v>
      </c>
      <c r="I12" s="6"/>
    </row>
    <row r="13" spans="1:9" ht="90" x14ac:dyDescent="0.2">
      <c r="A13" s="24" t="s">
        <v>86</v>
      </c>
      <c r="B13" s="25" t="s">
        <v>87</v>
      </c>
      <c r="C13" s="26">
        <v>38.652999999999999</v>
      </c>
      <c r="D13" s="26">
        <v>38.652999999999999</v>
      </c>
      <c r="E13" s="26">
        <v>38.652999999999999</v>
      </c>
      <c r="F13" s="27">
        <f t="shared" si="0"/>
        <v>0</v>
      </c>
      <c r="G13" s="27">
        <f t="shared" si="1"/>
        <v>0</v>
      </c>
      <c r="H13" s="27">
        <f t="shared" si="2"/>
        <v>100</v>
      </c>
      <c r="I13" s="6"/>
    </row>
    <row r="14" spans="1:9" ht="30" x14ac:dyDescent="0.2">
      <c r="A14" s="24" t="s">
        <v>88</v>
      </c>
      <c r="B14" s="25" t="s">
        <v>89</v>
      </c>
      <c r="C14" s="26">
        <v>4125.1970000000001</v>
      </c>
      <c r="D14" s="26">
        <v>4125.1970000000001</v>
      </c>
      <c r="E14" s="26">
        <v>4125.1970000000001</v>
      </c>
      <c r="F14" s="27">
        <f t="shared" si="0"/>
        <v>0</v>
      </c>
      <c r="G14" s="27">
        <f t="shared" si="1"/>
        <v>0</v>
      </c>
      <c r="H14" s="27">
        <f t="shared" si="2"/>
        <v>100</v>
      </c>
      <c r="I14" s="6"/>
    </row>
    <row r="15" spans="1:9" ht="30" x14ac:dyDescent="0.2">
      <c r="A15" s="24" t="s">
        <v>90</v>
      </c>
      <c r="B15" s="25" t="s">
        <v>91</v>
      </c>
      <c r="C15" s="26">
        <v>540.97900000000004</v>
      </c>
      <c r="D15" s="26">
        <v>540.97900000000004</v>
      </c>
      <c r="E15" s="26">
        <v>540.80031999999994</v>
      </c>
      <c r="F15" s="27">
        <f t="shared" si="0"/>
        <v>0.17868000000009943</v>
      </c>
      <c r="G15" s="27">
        <f t="shared" si="1"/>
        <v>0.17868000000009943</v>
      </c>
      <c r="H15" s="27">
        <f t="shared" si="2"/>
        <v>99.966970991480238</v>
      </c>
      <c r="I15" s="6"/>
    </row>
    <row r="16" spans="1:9" ht="15" x14ac:dyDescent="0.2">
      <c r="A16" s="24" t="s">
        <v>92</v>
      </c>
      <c r="B16" s="25" t="s">
        <v>93</v>
      </c>
      <c r="C16" s="26">
        <v>54</v>
      </c>
      <c r="D16" s="26">
        <v>54</v>
      </c>
      <c r="E16" s="26">
        <v>54</v>
      </c>
      <c r="F16" s="27">
        <f t="shared" si="0"/>
        <v>0</v>
      </c>
      <c r="G16" s="27">
        <f t="shared" si="1"/>
        <v>0</v>
      </c>
      <c r="H16" s="27">
        <f t="shared" si="2"/>
        <v>100</v>
      </c>
      <c r="I16" s="6"/>
    </row>
    <row r="17" spans="1:9" ht="30" x14ac:dyDescent="0.2">
      <c r="A17" s="24" t="s">
        <v>94</v>
      </c>
      <c r="B17" s="25" t="s">
        <v>95</v>
      </c>
      <c r="C17" s="26">
        <v>60</v>
      </c>
      <c r="D17" s="26">
        <v>60</v>
      </c>
      <c r="E17" s="26">
        <v>0</v>
      </c>
      <c r="F17" s="27">
        <f t="shared" si="0"/>
        <v>60</v>
      </c>
      <c r="G17" s="27">
        <f t="shared" si="1"/>
        <v>60</v>
      </c>
      <c r="H17" s="27">
        <f t="shared" si="2"/>
        <v>0</v>
      </c>
      <c r="I17" s="6"/>
    </row>
    <row r="18" spans="1:9" ht="30" x14ac:dyDescent="0.2">
      <c r="A18" s="24" t="s">
        <v>96</v>
      </c>
      <c r="B18" s="25" t="s">
        <v>97</v>
      </c>
      <c r="C18" s="26">
        <v>1.4339999999999999</v>
      </c>
      <c r="D18" s="26">
        <v>1.4339999999999999</v>
      </c>
      <c r="E18" s="26">
        <v>0</v>
      </c>
      <c r="F18" s="27">
        <f t="shared" si="0"/>
        <v>1.4339999999999999</v>
      </c>
      <c r="G18" s="27">
        <f t="shared" si="1"/>
        <v>1.4339999999999999</v>
      </c>
      <c r="H18" s="27">
        <f t="shared" si="2"/>
        <v>0</v>
      </c>
      <c r="I18" s="6"/>
    </row>
    <row r="19" spans="1:9" ht="30" x14ac:dyDescent="0.2">
      <c r="A19" s="24" t="s">
        <v>98</v>
      </c>
      <c r="B19" s="25" t="s">
        <v>99</v>
      </c>
      <c r="C19" s="26">
        <v>30</v>
      </c>
      <c r="D19" s="26">
        <v>30</v>
      </c>
      <c r="E19" s="26">
        <v>0</v>
      </c>
      <c r="F19" s="27">
        <f t="shared" si="0"/>
        <v>30</v>
      </c>
      <c r="G19" s="27">
        <f t="shared" si="1"/>
        <v>30</v>
      </c>
      <c r="H19" s="27">
        <f t="shared" si="2"/>
        <v>0</v>
      </c>
      <c r="I19" s="6"/>
    </row>
    <row r="20" spans="1:9" ht="30" x14ac:dyDescent="0.2">
      <c r="A20" s="24" t="s">
        <v>100</v>
      </c>
      <c r="B20" s="25" t="s">
        <v>101</v>
      </c>
      <c r="C20" s="26">
        <v>28.8</v>
      </c>
      <c r="D20" s="26">
        <v>28.8</v>
      </c>
      <c r="E20" s="26">
        <v>14</v>
      </c>
      <c r="F20" s="27">
        <f t="shared" si="0"/>
        <v>14.8</v>
      </c>
      <c r="G20" s="27">
        <f t="shared" si="1"/>
        <v>14.8</v>
      </c>
      <c r="H20" s="27">
        <f t="shared" si="2"/>
        <v>48.611111111111107</v>
      </c>
      <c r="I20" s="6"/>
    </row>
    <row r="21" spans="1:9" ht="60" x14ac:dyDescent="0.2">
      <c r="A21" s="24" t="s">
        <v>102</v>
      </c>
      <c r="B21" s="25" t="s">
        <v>103</v>
      </c>
      <c r="C21" s="26">
        <v>320</v>
      </c>
      <c r="D21" s="26">
        <v>320</v>
      </c>
      <c r="E21" s="26">
        <v>0</v>
      </c>
      <c r="F21" s="27">
        <f t="shared" si="0"/>
        <v>320</v>
      </c>
      <c r="G21" s="27">
        <f t="shared" si="1"/>
        <v>320</v>
      </c>
      <c r="H21" s="27">
        <f t="shared" si="2"/>
        <v>0</v>
      </c>
      <c r="I21" s="6"/>
    </row>
    <row r="22" spans="1:9" ht="75" x14ac:dyDescent="0.2">
      <c r="A22" s="24" t="s">
        <v>104</v>
      </c>
      <c r="B22" s="25" t="s">
        <v>105</v>
      </c>
      <c r="C22" s="26">
        <v>741.29200000000003</v>
      </c>
      <c r="D22" s="26">
        <v>496</v>
      </c>
      <c r="E22" s="26">
        <v>245.88395000000003</v>
      </c>
      <c r="F22" s="27">
        <f t="shared" si="0"/>
        <v>495.40805</v>
      </c>
      <c r="G22" s="27">
        <f t="shared" si="1"/>
        <v>250.11604999999997</v>
      </c>
      <c r="H22" s="27">
        <f t="shared" si="2"/>
        <v>49.573377016129037</v>
      </c>
      <c r="I22" s="6"/>
    </row>
    <row r="23" spans="1:9" ht="45" x14ac:dyDescent="0.2">
      <c r="A23" s="24" t="s">
        <v>106</v>
      </c>
      <c r="B23" s="25" t="s">
        <v>107</v>
      </c>
      <c r="C23" s="26">
        <v>199</v>
      </c>
      <c r="D23" s="26">
        <v>199</v>
      </c>
      <c r="E23" s="26">
        <v>187.37479000000002</v>
      </c>
      <c r="F23" s="27">
        <f t="shared" si="0"/>
        <v>11.625209999999981</v>
      </c>
      <c r="G23" s="27">
        <f t="shared" si="1"/>
        <v>11.625209999999981</v>
      </c>
      <c r="H23" s="27">
        <f t="shared" si="2"/>
        <v>94.158185929648255</v>
      </c>
      <c r="I23" s="6"/>
    </row>
    <row r="24" spans="1:9" ht="30" x14ac:dyDescent="0.2">
      <c r="A24" s="24" t="s">
        <v>108</v>
      </c>
      <c r="B24" s="25" t="s">
        <v>109</v>
      </c>
      <c r="C24" s="26">
        <v>8832.9549999999999</v>
      </c>
      <c r="D24" s="26">
        <v>5435.97</v>
      </c>
      <c r="E24" s="26">
        <v>4102.8870499999994</v>
      </c>
      <c r="F24" s="27">
        <f t="shared" si="0"/>
        <v>4730.0679500000006</v>
      </c>
      <c r="G24" s="27">
        <f t="shared" si="1"/>
        <v>1333.0829500000009</v>
      </c>
      <c r="H24" s="27">
        <f t="shared" si="2"/>
        <v>75.47663158553118</v>
      </c>
      <c r="I24" s="6"/>
    </row>
    <row r="25" spans="1:9" ht="30" x14ac:dyDescent="0.2">
      <c r="A25" s="24" t="s">
        <v>110</v>
      </c>
      <c r="B25" s="25" t="s">
        <v>111</v>
      </c>
      <c r="C25" s="26">
        <v>1127.078</v>
      </c>
      <c r="D25" s="26">
        <v>758.72</v>
      </c>
      <c r="E25" s="26">
        <v>214.70457999999999</v>
      </c>
      <c r="F25" s="27">
        <f t="shared" si="0"/>
        <v>912.37342000000001</v>
      </c>
      <c r="G25" s="27">
        <f t="shared" si="1"/>
        <v>544.01542000000006</v>
      </c>
      <c r="H25" s="27">
        <f t="shared" si="2"/>
        <v>28.298262863770557</v>
      </c>
      <c r="I25" s="6"/>
    </row>
    <row r="26" spans="1:9" ht="30" x14ac:dyDescent="0.2">
      <c r="A26" s="24" t="s">
        <v>112</v>
      </c>
      <c r="B26" s="25" t="s">
        <v>113</v>
      </c>
      <c r="C26" s="26">
        <v>9796.4019999999982</v>
      </c>
      <c r="D26" s="26">
        <v>6104.0779999999995</v>
      </c>
      <c r="E26" s="26">
        <v>4994.862540000001</v>
      </c>
      <c r="F26" s="27">
        <f t="shared" si="0"/>
        <v>4801.5394599999972</v>
      </c>
      <c r="G26" s="27">
        <f t="shared" si="1"/>
        <v>1109.2154599999985</v>
      </c>
      <c r="H26" s="27">
        <f t="shared" si="2"/>
        <v>81.828288236159523</v>
      </c>
      <c r="I26" s="6"/>
    </row>
    <row r="27" spans="1:9" ht="30" x14ac:dyDescent="0.2">
      <c r="A27" s="24" t="s">
        <v>114</v>
      </c>
      <c r="B27" s="25" t="s">
        <v>115</v>
      </c>
      <c r="C27" s="26">
        <v>199.5</v>
      </c>
      <c r="D27" s="26">
        <v>199.5</v>
      </c>
      <c r="E27" s="26">
        <v>186</v>
      </c>
      <c r="F27" s="27">
        <f t="shared" si="0"/>
        <v>13.5</v>
      </c>
      <c r="G27" s="27">
        <f t="shared" si="1"/>
        <v>13.5</v>
      </c>
      <c r="H27" s="27">
        <f t="shared" si="2"/>
        <v>93.233082706766908</v>
      </c>
      <c r="I27" s="6"/>
    </row>
    <row r="28" spans="1:9" ht="45" x14ac:dyDescent="0.2">
      <c r="A28" s="24" t="s">
        <v>116</v>
      </c>
      <c r="B28" s="25" t="s">
        <v>117</v>
      </c>
      <c r="C28" s="26">
        <v>25213.576000000001</v>
      </c>
      <c r="D28" s="26">
        <v>25213.576000000001</v>
      </c>
      <c r="E28" s="26">
        <v>23745.469140000001</v>
      </c>
      <c r="F28" s="27">
        <f t="shared" si="0"/>
        <v>1468.1068599999999</v>
      </c>
      <c r="G28" s="27">
        <f t="shared" si="1"/>
        <v>1468.1068599999999</v>
      </c>
      <c r="H28" s="27">
        <f t="shared" si="2"/>
        <v>94.177315982469125</v>
      </c>
      <c r="I28" s="6"/>
    </row>
    <row r="29" spans="1:9" ht="15" x14ac:dyDescent="0.2">
      <c r="A29" s="24" t="s">
        <v>118</v>
      </c>
      <c r="B29" s="25" t="s">
        <v>119</v>
      </c>
      <c r="C29" s="26">
        <v>23944.585000000003</v>
      </c>
      <c r="D29" s="26">
        <v>19763.762999999999</v>
      </c>
      <c r="E29" s="26">
        <v>18756.467790000002</v>
      </c>
      <c r="F29" s="27">
        <f t="shared" si="0"/>
        <v>5188.1172100000003</v>
      </c>
      <c r="G29" s="27">
        <f t="shared" si="1"/>
        <v>1007.2952099999966</v>
      </c>
      <c r="H29" s="27">
        <f t="shared" si="2"/>
        <v>94.903322762977893</v>
      </c>
      <c r="I29" s="6"/>
    </row>
    <row r="30" spans="1:9" ht="15" x14ac:dyDescent="0.2">
      <c r="A30" s="24" t="s">
        <v>120</v>
      </c>
      <c r="B30" s="25" t="s">
        <v>121</v>
      </c>
      <c r="C30" s="26">
        <v>199.99799999999999</v>
      </c>
      <c r="D30" s="26">
        <v>199.99799999999999</v>
      </c>
      <c r="E30" s="26">
        <v>99</v>
      </c>
      <c r="F30" s="27">
        <f t="shared" si="0"/>
        <v>100.99799999999999</v>
      </c>
      <c r="G30" s="27">
        <f t="shared" si="1"/>
        <v>100.99799999999999</v>
      </c>
      <c r="H30" s="27">
        <f t="shared" si="2"/>
        <v>49.500495004950054</v>
      </c>
      <c r="I30" s="6"/>
    </row>
    <row r="31" spans="1:9" ht="30" x14ac:dyDescent="0.2">
      <c r="A31" s="24" t="s">
        <v>122</v>
      </c>
      <c r="B31" s="25" t="s">
        <v>123</v>
      </c>
      <c r="C31" s="26">
        <v>77.78</v>
      </c>
      <c r="D31" s="26">
        <v>77.78</v>
      </c>
      <c r="E31" s="26">
        <v>47.988</v>
      </c>
      <c r="F31" s="27">
        <f t="shared" si="0"/>
        <v>29.792000000000002</v>
      </c>
      <c r="G31" s="27">
        <f t="shared" si="1"/>
        <v>29.792000000000002</v>
      </c>
      <c r="H31" s="27">
        <f t="shared" si="2"/>
        <v>61.697094368732323</v>
      </c>
      <c r="I31" s="6"/>
    </row>
    <row r="32" spans="1:9" ht="15" x14ac:dyDescent="0.2">
      <c r="A32" s="24" t="s">
        <v>124</v>
      </c>
      <c r="B32" s="25" t="s">
        <v>125</v>
      </c>
      <c r="C32" s="26">
        <v>4327.99</v>
      </c>
      <c r="D32" s="26">
        <v>2943.9270000000001</v>
      </c>
      <c r="E32" s="26">
        <v>1879.6435700000002</v>
      </c>
      <c r="F32" s="27">
        <f t="shared" si="0"/>
        <v>2448.3464299999996</v>
      </c>
      <c r="G32" s="27">
        <f t="shared" si="1"/>
        <v>1064.28343</v>
      </c>
      <c r="H32" s="27">
        <f t="shared" si="2"/>
        <v>63.848171846652448</v>
      </c>
      <c r="I32" s="6"/>
    </row>
    <row r="33" spans="1:9" ht="30" x14ac:dyDescent="0.2">
      <c r="A33" s="24" t="s">
        <v>126</v>
      </c>
      <c r="B33" s="25" t="s">
        <v>127</v>
      </c>
      <c r="C33" s="26">
        <v>300</v>
      </c>
      <c r="D33" s="26">
        <v>300</v>
      </c>
      <c r="E33" s="26">
        <v>0</v>
      </c>
      <c r="F33" s="27">
        <f t="shared" si="0"/>
        <v>300</v>
      </c>
      <c r="G33" s="27">
        <f t="shared" si="1"/>
        <v>300</v>
      </c>
      <c r="H33" s="27">
        <f t="shared" si="2"/>
        <v>0</v>
      </c>
      <c r="I33" s="6"/>
    </row>
    <row r="34" spans="1:9" ht="30" x14ac:dyDescent="0.2">
      <c r="A34" s="24" t="s">
        <v>128</v>
      </c>
      <c r="B34" s="25" t="s">
        <v>129</v>
      </c>
      <c r="C34" s="26">
        <v>7670.5110000000004</v>
      </c>
      <c r="D34" s="26">
        <v>5267.8060000000005</v>
      </c>
      <c r="E34" s="26">
        <v>3728.2959300000002</v>
      </c>
      <c r="F34" s="27">
        <f t="shared" si="0"/>
        <v>3942.2150700000002</v>
      </c>
      <c r="G34" s="27">
        <f t="shared" si="1"/>
        <v>1539.5100700000003</v>
      </c>
      <c r="H34" s="27">
        <f t="shared" si="2"/>
        <v>70.775118331996282</v>
      </c>
      <c r="I34" s="6"/>
    </row>
    <row r="35" spans="1:9" ht="15" x14ac:dyDescent="0.2">
      <c r="A35" s="24" t="s">
        <v>130</v>
      </c>
      <c r="B35" s="25" t="s">
        <v>131</v>
      </c>
      <c r="C35" s="26">
        <v>187.5</v>
      </c>
      <c r="D35" s="26">
        <v>187.5</v>
      </c>
      <c r="E35" s="26">
        <v>87.5</v>
      </c>
      <c r="F35" s="27">
        <f t="shared" si="0"/>
        <v>100</v>
      </c>
      <c r="G35" s="27">
        <f t="shared" si="1"/>
        <v>100</v>
      </c>
      <c r="H35" s="27">
        <f t="shared" si="2"/>
        <v>46.666666666666664</v>
      </c>
      <c r="I35" s="6"/>
    </row>
    <row r="36" spans="1:9" ht="15" x14ac:dyDescent="0.2">
      <c r="A36" s="24" t="s">
        <v>132</v>
      </c>
      <c r="B36" s="25" t="s">
        <v>133</v>
      </c>
      <c r="C36" s="26">
        <v>271.46600000000001</v>
      </c>
      <c r="D36" s="26">
        <v>187.74600000000001</v>
      </c>
      <c r="E36" s="26">
        <v>155.98439999999999</v>
      </c>
      <c r="F36" s="27">
        <f t="shared" si="0"/>
        <v>115.48160000000001</v>
      </c>
      <c r="G36" s="27">
        <f t="shared" si="1"/>
        <v>31.761600000000016</v>
      </c>
      <c r="H36" s="27">
        <f t="shared" si="2"/>
        <v>83.082675529705014</v>
      </c>
      <c r="I36" s="6"/>
    </row>
    <row r="37" spans="1:9" ht="15" x14ac:dyDescent="0.2">
      <c r="A37" s="24" t="s">
        <v>134</v>
      </c>
      <c r="B37" s="25" t="s">
        <v>135</v>
      </c>
      <c r="C37" s="26">
        <v>1000</v>
      </c>
      <c r="D37" s="26">
        <v>1000</v>
      </c>
      <c r="E37" s="26">
        <v>1000</v>
      </c>
      <c r="F37" s="27">
        <f t="shared" si="0"/>
        <v>0</v>
      </c>
      <c r="G37" s="27">
        <f t="shared" si="1"/>
        <v>0</v>
      </c>
      <c r="H37" s="27">
        <f t="shared" si="2"/>
        <v>100</v>
      </c>
      <c r="I37" s="6"/>
    </row>
    <row r="38" spans="1:9" ht="45" x14ac:dyDescent="0.2">
      <c r="A38" s="24" t="s">
        <v>136</v>
      </c>
      <c r="B38" s="25" t="s">
        <v>137</v>
      </c>
      <c r="C38" s="26">
        <v>386.512</v>
      </c>
      <c r="D38" s="26">
        <v>386.512</v>
      </c>
      <c r="E38" s="26">
        <v>386.512</v>
      </c>
      <c r="F38" s="27">
        <f t="shared" si="0"/>
        <v>0</v>
      </c>
      <c r="G38" s="27">
        <f t="shared" si="1"/>
        <v>0</v>
      </c>
      <c r="H38" s="27">
        <f t="shared" si="2"/>
        <v>100</v>
      </c>
      <c r="I38" s="6"/>
    </row>
    <row r="39" spans="1:9" ht="45" x14ac:dyDescent="0.2">
      <c r="A39" s="24" t="s">
        <v>138</v>
      </c>
      <c r="B39" s="25" t="s">
        <v>139</v>
      </c>
      <c r="C39" s="26">
        <v>1172.2570000000001</v>
      </c>
      <c r="D39" s="26">
        <v>773.68200000000013</v>
      </c>
      <c r="E39" s="26">
        <v>585.85594000000003</v>
      </c>
      <c r="F39" s="27">
        <f t="shared" si="0"/>
        <v>586.40106000000003</v>
      </c>
      <c r="G39" s="27">
        <f t="shared" si="1"/>
        <v>187.8260600000001</v>
      </c>
      <c r="H39" s="27">
        <f t="shared" si="2"/>
        <v>75.723092950333594</v>
      </c>
      <c r="I39" s="6"/>
    </row>
    <row r="40" spans="1:9" ht="45" x14ac:dyDescent="0.2">
      <c r="A40" s="24" t="s">
        <v>140</v>
      </c>
      <c r="B40" s="25" t="s">
        <v>139</v>
      </c>
      <c r="C40" s="26">
        <v>5398.8760000000011</v>
      </c>
      <c r="D40" s="26">
        <v>3740.6450000000004</v>
      </c>
      <c r="E40" s="26">
        <v>2661.3335599999996</v>
      </c>
      <c r="F40" s="27">
        <f t="shared" si="0"/>
        <v>2737.5424400000015</v>
      </c>
      <c r="G40" s="27">
        <f t="shared" si="1"/>
        <v>1079.3114400000009</v>
      </c>
      <c r="H40" s="27">
        <f t="shared" si="2"/>
        <v>71.14638143956455</v>
      </c>
      <c r="I40" s="6"/>
    </row>
    <row r="41" spans="1:9" ht="15" x14ac:dyDescent="0.2">
      <c r="A41" s="24" t="s">
        <v>141</v>
      </c>
      <c r="B41" s="25" t="s">
        <v>119</v>
      </c>
      <c r="C41" s="26">
        <v>99.698000000000008</v>
      </c>
      <c r="D41" s="26">
        <v>99.698000000000008</v>
      </c>
      <c r="E41" s="26">
        <v>99.698000000000008</v>
      </c>
      <c r="F41" s="27">
        <f t="shared" si="0"/>
        <v>0</v>
      </c>
      <c r="G41" s="27">
        <f t="shared" si="1"/>
        <v>0</v>
      </c>
      <c r="H41" s="27">
        <f t="shared" si="2"/>
        <v>100</v>
      </c>
      <c r="I41" s="6"/>
    </row>
    <row r="42" spans="1:9" ht="45" x14ac:dyDescent="0.2">
      <c r="A42" s="24" t="s">
        <v>142</v>
      </c>
      <c r="B42" s="25" t="s">
        <v>139</v>
      </c>
      <c r="C42" s="26">
        <v>2169.373</v>
      </c>
      <c r="D42" s="26">
        <v>1551.049</v>
      </c>
      <c r="E42" s="26">
        <v>1206.5559100000003</v>
      </c>
      <c r="F42" s="27">
        <f t="shared" si="0"/>
        <v>962.81708999999978</v>
      </c>
      <c r="G42" s="27">
        <f t="shared" si="1"/>
        <v>344.49308999999971</v>
      </c>
      <c r="H42" s="27">
        <f t="shared" si="2"/>
        <v>77.789670732517166</v>
      </c>
      <c r="I42" s="6"/>
    </row>
    <row r="43" spans="1:9" ht="15" x14ac:dyDescent="0.2">
      <c r="A43" s="24" t="s">
        <v>143</v>
      </c>
      <c r="B43" s="25" t="s">
        <v>144</v>
      </c>
      <c r="C43" s="26">
        <v>100</v>
      </c>
      <c r="D43" s="26">
        <v>100</v>
      </c>
      <c r="E43" s="26">
        <v>0</v>
      </c>
      <c r="F43" s="27">
        <f t="shared" si="0"/>
        <v>100</v>
      </c>
      <c r="G43" s="27">
        <f t="shared" si="1"/>
        <v>100</v>
      </c>
      <c r="H43" s="27">
        <f t="shared" si="2"/>
        <v>0</v>
      </c>
      <c r="I43" s="6"/>
    </row>
    <row r="44" spans="1:9" ht="14.25" x14ac:dyDescent="0.2">
      <c r="A44" s="28" t="s">
        <v>145</v>
      </c>
      <c r="B44" s="29" t="s">
        <v>146</v>
      </c>
      <c r="C44" s="30">
        <v>199454.98199999999</v>
      </c>
      <c r="D44" s="30">
        <v>146479.81699999998</v>
      </c>
      <c r="E44" s="30">
        <v>122802.64148000002</v>
      </c>
      <c r="F44" s="30">
        <f t="shared" si="0"/>
        <v>76652.340519999969</v>
      </c>
      <c r="G44" s="30">
        <f t="shared" si="1"/>
        <v>23677.175519999961</v>
      </c>
      <c r="H44" s="30">
        <f t="shared" si="2"/>
        <v>83.835878549739064</v>
      </c>
      <c r="I44" s="6"/>
    </row>
    <row r="46" spans="1:9" x14ac:dyDescent="0.2">
      <c r="A46" s="7"/>
      <c r="B46" s="8"/>
      <c r="C46" s="6"/>
      <c r="D46" s="6"/>
      <c r="E46" s="6"/>
      <c r="F46" s="6"/>
      <c r="G46" s="6"/>
      <c r="H46" s="6"/>
    </row>
    <row r="54" hidden="1" x14ac:dyDescent="0.2"/>
  </sheetData>
  <mergeCells count="4">
    <mergeCell ref="A3:H3"/>
    <mergeCell ref="A4:H4"/>
    <mergeCell ref="A2:H2"/>
    <mergeCell ref="A5:H5"/>
  </mergeCells>
  <conditionalFormatting sqref="A9:A44">
    <cfRule type="expression" dxfId="47" priority="49" stopIfTrue="1">
      <formula>#REF!=1</formula>
    </cfRule>
    <cfRule type="expression" dxfId="46" priority="50" stopIfTrue="1">
      <formula>#REF!=2</formula>
    </cfRule>
    <cfRule type="expression" dxfId="45" priority="51" stopIfTrue="1">
      <formula>#REF!=3</formula>
    </cfRule>
  </conditionalFormatting>
  <conditionalFormatting sqref="B9:B44">
    <cfRule type="expression" dxfId="44" priority="52" stopIfTrue="1">
      <formula>#REF!=1</formula>
    </cfRule>
    <cfRule type="expression" dxfId="43" priority="53" stopIfTrue="1">
      <formula>#REF!=2</formula>
    </cfRule>
    <cfRule type="expression" dxfId="42" priority="54" stopIfTrue="1">
      <formula>#REF!=3</formula>
    </cfRule>
  </conditionalFormatting>
  <conditionalFormatting sqref="C9:C44">
    <cfRule type="expression" dxfId="41" priority="58" stopIfTrue="1">
      <formula>#REF!=1</formula>
    </cfRule>
    <cfRule type="expression" dxfId="40" priority="59" stopIfTrue="1">
      <formula>#REF!=2</formula>
    </cfRule>
    <cfRule type="expression" dxfId="39" priority="60" stopIfTrue="1">
      <formula>#REF!=3</formula>
    </cfRule>
  </conditionalFormatting>
  <conditionalFormatting sqref="D9:D44">
    <cfRule type="expression" dxfId="38" priority="61" stopIfTrue="1">
      <formula>#REF!=1</formula>
    </cfRule>
    <cfRule type="expression" dxfId="37" priority="62" stopIfTrue="1">
      <formula>#REF!=2</formula>
    </cfRule>
    <cfRule type="expression" dxfId="36" priority="63" stopIfTrue="1">
      <formula>#REF!=3</formula>
    </cfRule>
  </conditionalFormatting>
  <conditionalFormatting sqref="E9:E44">
    <cfRule type="expression" dxfId="35" priority="70" stopIfTrue="1">
      <formula>#REF!=1</formula>
    </cfRule>
    <cfRule type="expression" dxfId="34" priority="71" stopIfTrue="1">
      <formula>#REF!=2</formula>
    </cfRule>
    <cfRule type="expression" dxfId="33" priority="72" stopIfTrue="1">
      <formula>#REF!=3</formula>
    </cfRule>
  </conditionalFormatting>
  <conditionalFormatting sqref="F9:F44">
    <cfRule type="expression" dxfId="32" priority="88" stopIfTrue="1">
      <formula>#REF!=1</formula>
    </cfRule>
    <cfRule type="expression" dxfId="31" priority="89" stopIfTrue="1">
      <formula>#REF!=2</formula>
    </cfRule>
    <cfRule type="expression" dxfId="30" priority="90" stopIfTrue="1">
      <formula>#REF!=3</formula>
    </cfRule>
  </conditionalFormatting>
  <conditionalFormatting sqref="G9:G44">
    <cfRule type="expression" dxfId="29" priority="91" stopIfTrue="1">
      <formula>#REF!=1</formula>
    </cfRule>
    <cfRule type="expression" dxfId="28" priority="92" stopIfTrue="1">
      <formula>#REF!=2</formula>
    </cfRule>
    <cfRule type="expression" dxfId="27" priority="93" stopIfTrue="1">
      <formula>#REF!=3</formula>
    </cfRule>
  </conditionalFormatting>
  <conditionalFormatting sqref="H9:H44">
    <cfRule type="expression" dxfId="26" priority="94" stopIfTrue="1">
      <formula>#REF!=1</formula>
    </cfRule>
    <cfRule type="expression" dxfId="25" priority="95" stopIfTrue="1">
      <formula>#REF!=2</formula>
    </cfRule>
    <cfRule type="expression" dxfId="24" priority="96" stopIfTrue="1">
      <formula>#REF!=3</formula>
    </cfRule>
  </conditionalFormatting>
  <conditionalFormatting sqref="A46:A55">
    <cfRule type="expression" dxfId="23" priority="1" stopIfTrue="1">
      <formula>#REF!=1</formula>
    </cfRule>
    <cfRule type="expression" dxfId="22" priority="2" stopIfTrue="1">
      <formula>#REF!=2</formula>
    </cfRule>
    <cfRule type="expression" dxfId="21" priority="3" stopIfTrue="1">
      <formula>#REF!=3</formula>
    </cfRule>
  </conditionalFormatting>
  <conditionalFormatting sqref="B46:B55">
    <cfRule type="expression" dxfId="20" priority="4" stopIfTrue="1">
      <formula>#REF!=1</formula>
    </cfRule>
    <cfRule type="expression" dxfId="19" priority="5" stopIfTrue="1">
      <formula>#REF!=2</formula>
    </cfRule>
    <cfRule type="expression" dxfId="18" priority="6" stopIfTrue="1">
      <formula>#REF!=3</formula>
    </cfRule>
  </conditionalFormatting>
  <conditionalFormatting sqref="C46:C55">
    <cfRule type="expression" dxfId="17" priority="10" stopIfTrue="1">
      <formula>#REF!=1</formula>
    </cfRule>
    <cfRule type="expression" dxfId="16" priority="11" stopIfTrue="1">
      <formula>#REF!=2</formula>
    </cfRule>
    <cfRule type="expression" dxfId="15" priority="12" stopIfTrue="1">
      <formula>#REF!=3</formula>
    </cfRule>
  </conditionalFormatting>
  <conditionalFormatting sqref="D46:D55">
    <cfRule type="expression" dxfId="14" priority="13" stopIfTrue="1">
      <formula>#REF!=1</formula>
    </cfRule>
    <cfRule type="expression" dxfId="13" priority="14" stopIfTrue="1">
      <formula>#REF!=2</formula>
    </cfRule>
    <cfRule type="expression" dxfId="12" priority="15" stopIfTrue="1">
      <formula>#REF!=3</formula>
    </cfRule>
  </conditionalFormatting>
  <conditionalFormatting sqref="E46:E55">
    <cfRule type="expression" dxfId="11" priority="22" stopIfTrue="1">
      <formula>#REF!=1</formula>
    </cfRule>
    <cfRule type="expression" dxfId="10" priority="23" stopIfTrue="1">
      <formula>#REF!=2</formula>
    </cfRule>
    <cfRule type="expression" dxfId="9" priority="24" stopIfTrue="1">
      <formula>#REF!=3</formula>
    </cfRule>
  </conditionalFormatting>
  <conditionalFormatting sqref="F46:F55">
    <cfRule type="expression" dxfId="8" priority="40" stopIfTrue="1">
      <formula>#REF!=1</formula>
    </cfRule>
    <cfRule type="expression" dxfId="7" priority="41" stopIfTrue="1">
      <formula>#REF!=2</formula>
    </cfRule>
    <cfRule type="expression" dxfId="6" priority="42" stopIfTrue="1">
      <formula>#REF!=3</formula>
    </cfRule>
  </conditionalFormatting>
  <conditionalFormatting sqref="G46:G55">
    <cfRule type="expression" dxfId="5" priority="43" stopIfTrue="1">
      <formula>#REF!=1</formula>
    </cfRule>
    <cfRule type="expression" dxfId="4" priority="44" stopIfTrue="1">
      <formula>#REF!=2</formula>
    </cfRule>
    <cfRule type="expression" dxfId="3" priority="45" stopIfTrue="1">
      <formula>#REF!=3</formula>
    </cfRule>
  </conditionalFormatting>
  <conditionalFormatting sqref="H46:H55">
    <cfRule type="expression" dxfId="2" priority="46" stopIfTrue="1">
      <formula>#REF!=1</formula>
    </cfRule>
    <cfRule type="expression" dxfId="1" priority="47" stopIfTrue="1">
      <formula>#REF!=2</formula>
    </cfRule>
    <cfRule type="expression" dxfId="0" priority="48" stopIfTrue="1">
      <formula>#REF!=3</formula>
    </cfRule>
  </conditionalFormatting>
  <pageMargins left="0.31496062992125984" right="0.31496062992125984" top="0.78740157480314965" bottom="0.39370078740157483" header="0" footer="0"/>
  <pageSetup paperSize="9" scale="61" fitToHeight="50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2</vt:i4>
      </vt:variant>
    </vt:vector>
  </HeadingPairs>
  <TitlesOfParts>
    <vt:vector size="4" baseType="lpstr">
      <vt:lpstr>доходи</vt:lpstr>
      <vt:lpstr>видатки</vt:lpstr>
      <vt:lpstr>видатки!Заголовки_для_печати</vt:lpstr>
      <vt:lpstr>доходи!Заголовки_для_печати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Пользователь</cp:lastModifiedBy>
  <cp:lastPrinted>2024-09-02T11:09:41Z</cp:lastPrinted>
  <dcterms:created xsi:type="dcterms:W3CDTF">2024-09-02T08:31:50Z</dcterms:created>
  <dcterms:modified xsi:type="dcterms:W3CDTF">2024-09-06T09:00:58Z</dcterms:modified>
</cp:coreProperties>
</file>