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Kuliah\Project Magang\ProjectMagang\File dari Pak Eflan\"/>
    </mc:Choice>
  </mc:AlternateContent>
  <xr:revisionPtr revIDLastSave="0" documentId="13_ncr:1_{F9908F49-5807-4F7C-BEE5-15922EE8BC7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 HASIL KESELURUHAN" sheetId="1" r:id="rId1"/>
    <sheet name="HASIL ADMIN " sheetId="2" r:id="rId2"/>
    <sheet name="HASIL MATERIAL HANDLING" sheetId="3" r:id="rId3"/>
    <sheet name="NAMA KOMPONE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74" i="4" l="1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M74" i="4"/>
  <c r="L74" i="4"/>
  <c r="K74" i="4"/>
  <c r="J74" i="4"/>
  <c r="I74" i="4"/>
  <c r="H74" i="4"/>
  <c r="M73" i="4"/>
  <c r="L73" i="4"/>
  <c r="K73" i="4"/>
  <c r="J73" i="4"/>
  <c r="I73" i="4"/>
  <c r="H73" i="4"/>
  <c r="M72" i="4"/>
  <c r="L72" i="4"/>
  <c r="K72" i="4"/>
  <c r="J72" i="4"/>
  <c r="I72" i="4"/>
  <c r="H72" i="4"/>
  <c r="M71" i="4"/>
  <c r="L71" i="4"/>
  <c r="K71" i="4"/>
  <c r="J71" i="4"/>
  <c r="I71" i="4"/>
  <c r="H71" i="4"/>
  <c r="M70" i="4"/>
  <c r="L70" i="4"/>
  <c r="K70" i="4"/>
  <c r="J70" i="4"/>
  <c r="I70" i="4"/>
  <c r="H70" i="4"/>
  <c r="M69" i="4"/>
  <c r="L69" i="4"/>
  <c r="K69" i="4"/>
  <c r="J69" i="4"/>
  <c r="I69" i="4"/>
  <c r="H69" i="4"/>
  <c r="M68" i="4"/>
  <c r="L68" i="4"/>
  <c r="K68" i="4"/>
  <c r="J68" i="4"/>
  <c r="I68" i="4"/>
  <c r="H68" i="4"/>
  <c r="M67" i="4"/>
  <c r="L67" i="4"/>
  <c r="K67" i="4"/>
  <c r="J67" i="4"/>
  <c r="I67" i="4"/>
  <c r="H67" i="4"/>
  <c r="M66" i="4"/>
  <c r="L66" i="4"/>
  <c r="K66" i="4"/>
  <c r="J66" i="4"/>
  <c r="I66" i="4"/>
  <c r="H66" i="4"/>
  <c r="M65" i="4"/>
  <c r="L65" i="4"/>
  <c r="K65" i="4"/>
  <c r="J65" i="4"/>
  <c r="I65" i="4"/>
  <c r="H65" i="4"/>
  <c r="M64" i="4"/>
  <c r="L64" i="4"/>
  <c r="K64" i="4"/>
  <c r="J64" i="4"/>
  <c r="I64" i="4"/>
  <c r="H64" i="4"/>
  <c r="M63" i="4"/>
  <c r="L63" i="4"/>
  <c r="K63" i="4"/>
  <c r="J63" i="4"/>
  <c r="I63" i="4"/>
  <c r="H63" i="4"/>
  <c r="M62" i="4"/>
  <c r="L62" i="4"/>
  <c r="K62" i="4"/>
  <c r="J62" i="4"/>
  <c r="I62" i="4"/>
  <c r="H62" i="4"/>
  <c r="M61" i="4"/>
  <c r="L61" i="4"/>
  <c r="K61" i="4"/>
  <c r="J61" i="4"/>
  <c r="I61" i="4"/>
  <c r="H61" i="4"/>
  <c r="M60" i="4"/>
  <c r="L60" i="4"/>
  <c r="K60" i="4"/>
  <c r="J60" i="4"/>
  <c r="I60" i="4"/>
  <c r="H60" i="4"/>
  <c r="M59" i="4"/>
  <c r="L59" i="4"/>
  <c r="K59" i="4"/>
  <c r="J59" i="4"/>
  <c r="I59" i="4"/>
  <c r="H59" i="4"/>
  <c r="M58" i="4"/>
  <c r="L58" i="4"/>
  <c r="K58" i="4"/>
  <c r="J58" i="4"/>
  <c r="I58" i="4"/>
  <c r="H58" i="4"/>
  <c r="M57" i="4"/>
  <c r="L57" i="4"/>
  <c r="K57" i="4"/>
  <c r="J57" i="4"/>
  <c r="I57" i="4"/>
  <c r="H57" i="4"/>
  <c r="M56" i="4"/>
  <c r="L56" i="4"/>
  <c r="K56" i="4"/>
  <c r="J56" i="4"/>
  <c r="I56" i="4"/>
  <c r="H56" i="4"/>
  <c r="M55" i="4"/>
  <c r="L55" i="4"/>
  <c r="K55" i="4"/>
  <c r="J55" i="4"/>
  <c r="I55" i="4"/>
  <c r="H55" i="4"/>
  <c r="M54" i="4"/>
  <c r="L54" i="4"/>
  <c r="K54" i="4"/>
  <c r="J54" i="4"/>
  <c r="I54" i="4"/>
  <c r="H54" i="4"/>
  <c r="M53" i="4"/>
  <c r="L53" i="4"/>
  <c r="K53" i="4"/>
  <c r="J53" i="4"/>
  <c r="I53" i="4"/>
  <c r="H53" i="4"/>
  <c r="M52" i="4"/>
  <c r="L52" i="4"/>
  <c r="K52" i="4"/>
  <c r="J52" i="4"/>
  <c r="I52" i="4"/>
  <c r="H52" i="4"/>
  <c r="M51" i="4"/>
  <c r="L51" i="4"/>
  <c r="K51" i="4"/>
  <c r="J51" i="4"/>
  <c r="I51" i="4"/>
  <c r="H51" i="4"/>
  <c r="M50" i="4"/>
  <c r="L50" i="4"/>
  <c r="K50" i="4"/>
  <c r="J50" i="4"/>
  <c r="I50" i="4"/>
  <c r="H50" i="4"/>
  <c r="M49" i="4"/>
  <c r="L49" i="4"/>
  <c r="K49" i="4"/>
  <c r="J49" i="4"/>
  <c r="I49" i="4"/>
  <c r="H49" i="4"/>
  <c r="M48" i="4"/>
  <c r="L48" i="4"/>
  <c r="K48" i="4"/>
  <c r="J48" i="4"/>
  <c r="I48" i="4"/>
  <c r="H48" i="4"/>
  <c r="M47" i="4"/>
  <c r="L47" i="4"/>
  <c r="K47" i="4"/>
  <c r="J47" i="4"/>
  <c r="I47" i="4"/>
  <c r="H47" i="4"/>
  <c r="M46" i="4"/>
  <c r="L46" i="4"/>
  <c r="K46" i="4"/>
  <c r="J46" i="4"/>
  <c r="I46" i="4"/>
  <c r="H46" i="4"/>
  <c r="M45" i="4"/>
  <c r="L45" i="4"/>
  <c r="K45" i="4"/>
  <c r="J45" i="4"/>
  <c r="I45" i="4"/>
  <c r="H45" i="4"/>
  <c r="M44" i="4"/>
  <c r="L44" i="4"/>
  <c r="K44" i="4"/>
  <c r="J44" i="4"/>
  <c r="I44" i="4"/>
  <c r="H44" i="4"/>
  <c r="M43" i="4"/>
  <c r="L43" i="4"/>
  <c r="K43" i="4"/>
  <c r="J43" i="4"/>
  <c r="I43" i="4"/>
  <c r="H43" i="4"/>
  <c r="M42" i="4"/>
  <c r="L42" i="4"/>
  <c r="K42" i="4"/>
  <c r="J42" i="4"/>
  <c r="I42" i="4"/>
  <c r="H42" i="4"/>
  <c r="M41" i="4"/>
  <c r="L41" i="4"/>
  <c r="K41" i="4"/>
  <c r="J41" i="4"/>
  <c r="I41" i="4"/>
  <c r="H41" i="4"/>
  <c r="M40" i="4"/>
  <c r="L40" i="4"/>
  <c r="K40" i="4"/>
  <c r="J40" i="4"/>
  <c r="I40" i="4"/>
  <c r="H40" i="4"/>
  <c r="M39" i="4"/>
  <c r="L39" i="4"/>
  <c r="K39" i="4"/>
  <c r="J39" i="4"/>
  <c r="I39" i="4"/>
  <c r="H39" i="4"/>
  <c r="M38" i="4"/>
  <c r="L38" i="4"/>
  <c r="K38" i="4"/>
  <c r="J38" i="4"/>
  <c r="I38" i="4"/>
  <c r="H38" i="4"/>
  <c r="M37" i="4"/>
  <c r="L37" i="4"/>
  <c r="K37" i="4"/>
  <c r="J37" i="4"/>
  <c r="I37" i="4"/>
  <c r="H37" i="4"/>
  <c r="M36" i="4"/>
  <c r="L36" i="4"/>
  <c r="K36" i="4"/>
  <c r="J36" i="4"/>
  <c r="I36" i="4"/>
  <c r="H36" i="4"/>
  <c r="M35" i="4"/>
  <c r="L35" i="4"/>
  <c r="K35" i="4"/>
  <c r="J35" i="4"/>
  <c r="I35" i="4"/>
  <c r="H35" i="4"/>
  <c r="M34" i="4"/>
  <c r="L34" i="4"/>
  <c r="K34" i="4"/>
  <c r="J34" i="4"/>
  <c r="I34" i="4"/>
  <c r="H34" i="4"/>
  <c r="M33" i="4"/>
  <c r="L33" i="4"/>
  <c r="K33" i="4"/>
  <c r="J33" i="4"/>
  <c r="I33" i="4"/>
  <c r="H33" i="4"/>
  <c r="M32" i="4"/>
  <c r="L32" i="4"/>
  <c r="K32" i="4"/>
  <c r="J32" i="4"/>
  <c r="I32" i="4"/>
  <c r="H32" i="4"/>
  <c r="M31" i="4"/>
  <c r="L31" i="4"/>
  <c r="K31" i="4"/>
  <c r="J31" i="4"/>
  <c r="I31" i="4"/>
  <c r="H31" i="4"/>
  <c r="M30" i="4"/>
  <c r="L30" i="4"/>
  <c r="K30" i="4"/>
  <c r="J30" i="4"/>
  <c r="I30" i="4"/>
  <c r="H30" i="4"/>
  <c r="M29" i="4"/>
  <c r="L29" i="4"/>
  <c r="K29" i="4"/>
  <c r="J29" i="4"/>
  <c r="I29" i="4"/>
  <c r="H29" i="4"/>
  <c r="M28" i="4"/>
  <c r="L28" i="4"/>
  <c r="K28" i="4"/>
  <c r="J28" i="4"/>
  <c r="I28" i="4"/>
  <c r="H28" i="4"/>
  <c r="M27" i="4"/>
  <c r="L27" i="4"/>
  <c r="K27" i="4"/>
  <c r="J27" i="4"/>
  <c r="I27" i="4"/>
  <c r="H27" i="4"/>
  <c r="M26" i="4"/>
  <c r="L26" i="4"/>
  <c r="K26" i="4"/>
  <c r="J26" i="4"/>
  <c r="I26" i="4"/>
  <c r="H26" i="4"/>
  <c r="M25" i="4"/>
  <c r="L25" i="4"/>
  <c r="K25" i="4"/>
  <c r="J25" i="4"/>
  <c r="I25" i="4"/>
  <c r="H25" i="4"/>
  <c r="M24" i="4"/>
  <c r="L24" i="4"/>
  <c r="K24" i="4"/>
  <c r="J24" i="4"/>
  <c r="I24" i="4"/>
  <c r="H24" i="4"/>
  <c r="M23" i="4"/>
  <c r="L23" i="4"/>
  <c r="K23" i="4"/>
  <c r="J23" i="4"/>
  <c r="I23" i="4"/>
  <c r="H23" i="4"/>
  <c r="M22" i="4"/>
  <c r="L22" i="4"/>
  <c r="K22" i="4"/>
  <c r="J22" i="4"/>
  <c r="I22" i="4"/>
  <c r="H22" i="4"/>
  <c r="M21" i="4"/>
  <c r="L21" i="4"/>
  <c r="K21" i="4"/>
  <c r="J21" i="4"/>
  <c r="I21" i="4"/>
  <c r="H21" i="4"/>
  <c r="M20" i="4"/>
  <c r="L20" i="4"/>
  <c r="K20" i="4"/>
  <c r="J20" i="4"/>
  <c r="I20" i="4"/>
  <c r="H20" i="4"/>
  <c r="M19" i="4"/>
  <c r="L19" i="4"/>
  <c r="K19" i="4"/>
  <c r="J19" i="4"/>
  <c r="I19" i="4"/>
  <c r="H19" i="4"/>
  <c r="M18" i="4"/>
  <c r="L18" i="4"/>
  <c r="K18" i="4"/>
  <c r="J18" i="4"/>
  <c r="I18" i="4"/>
  <c r="H18" i="4"/>
  <c r="M17" i="4"/>
  <c r="L17" i="4"/>
  <c r="K17" i="4"/>
  <c r="J17" i="4"/>
  <c r="I17" i="4"/>
  <c r="H17" i="4"/>
  <c r="M16" i="4"/>
  <c r="L16" i="4"/>
  <c r="K16" i="4"/>
  <c r="J16" i="4"/>
  <c r="I16" i="4"/>
  <c r="H16" i="4"/>
  <c r="M15" i="4"/>
  <c r="L15" i="4"/>
  <c r="K15" i="4"/>
  <c r="J15" i="4"/>
  <c r="I15" i="4"/>
  <c r="H15" i="4"/>
  <c r="M14" i="4"/>
  <c r="L14" i="4"/>
  <c r="K14" i="4"/>
  <c r="J14" i="4"/>
  <c r="I14" i="4"/>
  <c r="H14" i="4"/>
  <c r="M13" i="4"/>
  <c r="L13" i="4"/>
  <c r="K13" i="4"/>
  <c r="J13" i="4"/>
  <c r="I13" i="4"/>
  <c r="H13" i="4"/>
  <c r="M12" i="4"/>
  <c r="L12" i="4"/>
  <c r="K12" i="4"/>
  <c r="J12" i="4"/>
  <c r="I12" i="4"/>
  <c r="H12" i="4"/>
  <c r="M11" i="4"/>
  <c r="L11" i="4"/>
  <c r="K11" i="4"/>
  <c r="J11" i="4"/>
  <c r="I11" i="4"/>
  <c r="H11" i="4"/>
  <c r="M10" i="4"/>
  <c r="L10" i="4"/>
  <c r="K10" i="4"/>
  <c r="J10" i="4"/>
  <c r="I10" i="4"/>
  <c r="H10" i="4"/>
  <c r="M9" i="4"/>
  <c r="L9" i="4"/>
  <c r="K9" i="4"/>
  <c r="J9" i="4"/>
  <c r="I9" i="4"/>
  <c r="H9" i="4"/>
  <c r="M8" i="4"/>
  <c r="L8" i="4"/>
  <c r="K8" i="4"/>
  <c r="J8" i="4"/>
  <c r="I8" i="4"/>
  <c r="H8" i="4"/>
  <c r="M7" i="4"/>
  <c r="L7" i="4"/>
  <c r="K7" i="4"/>
  <c r="J7" i="4"/>
  <c r="I7" i="4"/>
  <c r="H7" i="4"/>
  <c r="M6" i="4"/>
  <c r="L6" i="4"/>
  <c r="K6" i="4"/>
  <c r="J6" i="4"/>
  <c r="I6" i="4"/>
  <c r="H6" i="4"/>
  <c r="M5" i="4"/>
  <c r="L5" i="4"/>
  <c r="K5" i="4"/>
  <c r="J5" i="4"/>
  <c r="I5" i="4"/>
  <c r="H5" i="4"/>
  <c r="M4" i="4"/>
  <c r="L4" i="4"/>
  <c r="K4" i="4"/>
  <c r="J4" i="4"/>
  <c r="I4" i="4"/>
  <c r="H4" i="4"/>
  <c r="M3" i="4"/>
  <c r="L3" i="4"/>
  <c r="K3" i="4"/>
  <c r="J3" i="4"/>
  <c r="I3" i="4"/>
  <c r="H3" i="4"/>
  <c r="M2" i="4"/>
  <c r="L2" i="4"/>
  <c r="K2" i="4"/>
  <c r="J2" i="4"/>
  <c r="I2" i="4"/>
  <c r="H2" i="4"/>
  <c r="S2" i="4"/>
  <c r="H1" i="4"/>
  <c r="I1" i="4"/>
  <c r="M1" i="4"/>
  <c r="L1" i="4"/>
  <c r="K1" i="4"/>
  <c r="J1" i="4"/>
  <c r="P2" i="4" l="1"/>
</calcChain>
</file>

<file path=xl/sharedStrings.xml><?xml version="1.0" encoding="utf-8"?>
<sst xmlns="http://schemas.openxmlformats.org/spreadsheetml/2006/main" count="723" uniqueCount="193">
  <si>
    <t>NO SPK</t>
  </si>
  <si>
    <t>KODE KIT</t>
  </si>
  <si>
    <t>NAMA KIT</t>
  </si>
  <si>
    <t>KODE KOMPONEN</t>
  </si>
  <si>
    <t>NAMA KOMPONEN</t>
  </si>
  <si>
    <t>KEBUTUHAN</t>
  </si>
  <si>
    <t>DARI</t>
  </si>
  <si>
    <t>RAK</t>
  </si>
  <si>
    <t>B03EL22</t>
  </si>
  <si>
    <t>A01</t>
  </si>
  <si>
    <t>KIT STALL 1 BODY WELDING</t>
  </si>
  <si>
    <t>J02SMRL1001</t>
  </si>
  <si>
    <t>RANGKA LANTAI</t>
  </si>
  <si>
    <t>MB ASSY 1</t>
  </si>
  <si>
    <t>A1</t>
  </si>
  <si>
    <t>J02SMRL1002</t>
  </si>
  <si>
    <t xml:space="preserve">PLAT LANTAI </t>
  </si>
  <si>
    <t>MB ASSY 2</t>
  </si>
  <si>
    <t>J02SMRL1003</t>
  </si>
  <si>
    <t>PIPA SLANGER</t>
  </si>
  <si>
    <t>MB PSHOP 1</t>
  </si>
  <si>
    <t>B2</t>
  </si>
  <si>
    <t>J02SMRL1004</t>
  </si>
  <si>
    <t>PLAT HITAM 2 X 75 X 60</t>
  </si>
  <si>
    <t>MB PSHOP 2</t>
  </si>
  <si>
    <t>J02SMRL1005</t>
  </si>
  <si>
    <t xml:space="preserve">PLAT BIBIRAN LANTAI </t>
  </si>
  <si>
    <t>MB PSHOP 3</t>
  </si>
  <si>
    <t>J02SMPRL2001</t>
  </si>
  <si>
    <t xml:space="preserve">TUTUP TRAP </t>
  </si>
  <si>
    <t>MB PSHOP 4</t>
  </si>
  <si>
    <t>B1</t>
  </si>
  <si>
    <t>B04FEL22</t>
  </si>
  <si>
    <t>B05JH22</t>
  </si>
  <si>
    <t>B05JM22</t>
  </si>
  <si>
    <t>B01E22</t>
  </si>
  <si>
    <t>B01FEL22</t>
  </si>
  <si>
    <t>B01EL22</t>
  </si>
  <si>
    <t>KODE KIT / KOMPONEN</t>
  </si>
  <si>
    <t>NAMA KIT / NAMA KOMPONEN</t>
  </si>
  <si>
    <t>JUMLAH KIT / KOMPONEN</t>
  </si>
  <si>
    <t>B03EL22, B01EL22</t>
  </si>
  <si>
    <t>Kode Komponen</t>
  </si>
  <si>
    <t>Nama Komponen</t>
  </si>
  <si>
    <t>QTY KEBUTUHAN</t>
  </si>
  <si>
    <t>KIT</t>
  </si>
  <si>
    <t>KODE MOBIL</t>
  </si>
  <si>
    <t>PARAMETER 1</t>
  </si>
  <si>
    <t>EL</t>
  </si>
  <si>
    <t>5 PINTU PISAH,4 PINTU PISAH</t>
  </si>
  <si>
    <t xml:space="preserve">5 PINTU PISAH </t>
  </si>
  <si>
    <t>5 PINTU PISAH</t>
  </si>
  <si>
    <t>EL,FEL</t>
  </si>
  <si>
    <t>J02SMRL1006</t>
  </si>
  <si>
    <t>BRACKET BUMPER DEPAN NEW ELF</t>
  </si>
  <si>
    <t>A02</t>
  </si>
  <si>
    <t>KIT STALL 2 BODY WELDING</t>
  </si>
  <si>
    <t>J02SMRL1007</t>
  </si>
  <si>
    <t>PANEL RH ASSY</t>
  </si>
  <si>
    <t>J02SMRL1008</t>
  </si>
  <si>
    <t>PENAHAN LUMPUR LH NEW ELF</t>
  </si>
  <si>
    <t>J02SMRL1009</t>
  </si>
  <si>
    <t>PENAHAN LUMPUR RH NEW ELF</t>
  </si>
  <si>
    <t>J02SMRL1010</t>
  </si>
  <si>
    <t>PIPA KOTAK</t>
  </si>
  <si>
    <t>J02SMRL1011</t>
  </si>
  <si>
    <t>INNER PANEL TENGAH</t>
  </si>
  <si>
    <t>J02SMRL1012</t>
  </si>
  <si>
    <t xml:space="preserve">PINTU PENUMPANG KE-1 </t>
  </si>
  <si>
    <t>J02SMRL1013</t>
  </si>
  <si>
    <t>PINTU PENUMPANG KE-2</t>
  </si>
  <si>
    <t>J02SMRL1014</t>
  </si>
  <si>
    <t>PINTU BBM</t>
  </si>
  <si>
    <t>J02SMRL1015</t>
  </si>
  <si>
    <t>RUMAH ENGSEL TUTUP BBM</t>
  </si>
  <si>
    <t>J02SMRL1016</t>
  </si>
  <si>
    <t>TRAP</t>
  </si>
  <si>
    <t>A03</t>
  </si>
  <si>
    <t>KIT STALL 3 BODY WELDING</t>
  </si>
  <si>
    <t>J02SMRL1017</t>
  </si>
  <si>
    <t>TRAP ELF DEPAN</t>
  </si>
  <si>
    <t>J02SMRL1018</t>
  </si>
  <si>
    <t>TRAP ELF BELAKANG</t>
  </si>
  <si>
    <t>J02SMRL1019</t>
  </si>
  <si>
    <t>J02SMRL1020</t>
  </si>
  <si>
    <t>J02SMRL1021</t>
  </si>
  <si>
    <t>J02SMRL1022</t>
  </si>
  <si>
    <t>TRAP DEPAN (1 STEP)</t>
  </si>
  <si>
    <t>J02SMRL1023</t>
  </si>
  <si>
    <t>TRAP BELAKANG (1 STEP)</t>
  </si>
  <si>
    <t>J02SMRL1024</t>
  </si>
  <si>
    <t>CAGAK PANEL NEW ELF PANJANG (KHUSUS 5P)</t>
  </si>
  <si>
    <t>J02SMRL1025</t>
  </si>
  <si>
    <t>CAGAK PANEL NEW ELF SEDANG (KHUSUS 5P)</t>
  </si>
  <si>
    <t>J02SMRL1026</t>
  </si>
  <si>
    <t>CAGAK PANEL NEW ELF PENDEK (KHUSUS 5P)</t>
  </si>
  <si>
    <t>J02SMRL1027</t>
  </si>
  <si>
    <t>BAGASI TOOLKIT</t>
  </si>
  <si>
    <t>J02SMRL1028</t>
  </si>
  <si>
    <t>J02SMRL1029</t>
  </si>
  <si>
    <t>SEAT REAR BUMPER / SUPPORT BUMPER (NEW ELF) RH</t>
  </si>
  <si>
    <t>J02SMRL1030</t>
  </si>
  <si>
    <t>SEAT REAR BUMPER / SUPPORT BUMPER (NEW ELF) LH</t>
  </si>
  <si>
    <t>J02SMRL1031</t>
  </si>
  <si>
    <t>SEAT BUMPER BELAKANG</t>
  </si>
  <si>
    <t>J02SMRL1032</t>
  </si>
  <si>
    <t>BRACKET BUMPER BELAKANG</t>
  </si>
  <si>
    <t>J02SMRL1033</t>
  </si>
  <si>
    <t>BAUT BH 8X25</t>
  </si>
  <si>
    <t>J02SMRL1034</t>
  </si>
  <si>
    <t>RING PLAT WP 8</t>
  </si>
  <si>
    <t>J02SMRL1035</t>
  </si>
  <si>
    <t xml:space="preserve">PIPA PENGUAT PBA </t>
  </si>
  <si>
    <t>A04</t>
  </si>
  <si>
    <t>KIT STALL 4 BODY WELDING</t>
  </si>
  <si>
    <t>J02SMRL1036</t>
  </si>
  <si>
    <t>PANEL PBA ASSY</t>
  </si>
  <si>
    <t>J02SMRL1037</t>
  </si>
  <si>
    <t>PENGUAT CAGAK I</t>
  </si>
  <si>
    <t>J02SMRL1038</t>
  </si>
  <si>
    <t>INNER PILLAR I (ELF)</t>
  </si>
  <si>
    <t>J02SMRL1039</t>
  </si>
  <si>
    <t>AIR INTAKE</t>
  </si>
  <si>
    <t>J02SMRL1040</t>
  </si>
  <si>
    <t>INNER PILAR B RH</t>
  </si>
  <si>
    <t>J02SMRL1041</t>
  </si>
  <si>
    <t>INNER PINTU STECKER LH NEW ELF</t>
  </si>
  <si>
    <t>J02SMRL1042</t>
  </si>
  <si>
    <t>INNER PINTU SPASI LH NEW ELF</t>
  </si>
  <si>
    <t>J02SMRL1043</t>
  </si>
  <si>
    <t>INNER PILAR STECKER BAGIAN ATAS</t>
  </si>
  <si>
    <t>J02SMRL1044</t>
  </si>
  <si>
    <t>INNER PILAR SUNDUK BAGIAN ATAS</t>
  </si>
  <si>
    <t>J02SMRL1045</t>
  </si>
  <si>
    <t>PENGUAT PANEL / SENDENGAN FUSO (KECIL)</t>
  </si>
  <si>
    <t>J02SMRL1046</t>
  </si>
  <si>
    <t>CONNECTOR SAMPING ROOF A LH</t>
  </si>
  <si>
    <t>J02SMRL1047</t>
  </si>
  <si>
    <t>CONNECTOR SAMPING ROOF B LH</t>
  </si>
  <si>
    <t>J02SMRL1048</t>
  </si>
  <si>
    <t>CONNECTOR SAMPING ROOF A RH</t>
  </si>
  <si>
    <t>J02SMRL1049</t>
  </si>
  <si>
    <t>CONNECTOR SAMPING ROOF B RH</t>
  </si>
  <si>
    <t>J02SMRL1050</t>
  </si>
  <si>
    <t>ROOF A (NEW ELF) /MIDDLE ROOF (LONG/SHORT) 1300X3000</t>
  </si>
  <si>
    <t>J02SMRL1051</t>
  </si>
  <si>
    <t>ROOF B (NEW ELF) /MIDDLE ROOF (LONG) 1300X2700</t>
  </si>
  <si>
    <t>J02SMRL1052</t>
  </si>
  <si>
    <t>CONNECTOR KAP SHR RH</t>
  </si>
  <si>
    <t>J02SMRL1053</t>
  </si>
  <si>
    <t>CONNECTOR KAP SHR LH</t>
  </si>
  <si>
    <t>J02SMRL1054</t>
  </si>
  <si>
    <t>CONNECTOR DEPAN NEW ELF</t>
  </si>
  <si>
    <t>J02SMRL1055</t>
  </si>
  <si>
    <t>TUTUP MESIN ELF</t>
  </si>
  <si>
    <t>J02SMRL1056</t>
  </si>
  <si>
    <t>INNER BELAKANG TUTUP MESIN RH NEW ELF</t>
  </si>
  <si>
    <t>J02SMRL1057</t>
  </si>
  <si>
    <t>INNER RH I</t>
  </si>
  <si>
    <t>J02SMRL1058</t>
  </si>
  <si>
    <t>SAMBUNGAN KNALPOT</t>
  </si>
  <si>
    <t>J02SMRL1059</t>
  </si>
  <si>
    <t>RANGKA AKI</t>
  </si>
  <si>
    <t>J02SMRL1060</t>
  </si>
  <si>
    <t>PLAT ACCU BAWAH NEW ELF LONG</t>
  </si>
  <si>
    <t>J02SMRL1061</t>
  </si>
  <si>
    <t>PLAT ACCU BELAKANG NEW ELF LONG</t>
  </si>
  <si>
    <t>J02SMRL1062</t>
  </si>
  <si>
    <t>PLAT ACCU LH NEW ELF LONG</t>
  </si>
  <si>
    <t>J02SMRL1063</t>
  </si>
  <si>
    <t>PLAT ACCU RH NEW ELF LONG</t>
  </si>
  <si>
    <t>J02SMRL1064</t>
  </si>
  <si>
    <t>BAUT RUMAH ACCU BH 8X25</t>
  </si>
  <si>
    <t>J02SMRL1065</t>
  </si>
  <si>
    <t>J02SMRL1066</t>
  </si>
  <si>
    <t>FRAME HOUSING TUTUP BBM LH NEW ELF</t>
  </si>
  <si>
    <t>J02SMRL1067</t>
  </si>
  <si>
    <t>FRAME HOUSING TUTUP BBM RH NEW ELF</t>
  </si>
  <si>
    <t>J02SMRL1068</t>
  </si>
  <si>
    <t>PIPA PENYANGGA BELAKANG</t>
  </si>
  <si>
    <t>J02SMRL1069</t>
  </si>
  <si>
    <t>SIKU PENGUAT PADA RUMAH ENGSEL PBA</t>
  </si>
  <si>
    <t>J02SMRL1070</t>
  </si>
  <si>
    <t>INNER PILLAR BELAKANG PBA LH FUSO</t>
  </si>
  <si>
    <t>J02SMRL1071</t>
  </si>
  <si>
    <t>INNER PILLAR BELAKANG PBA RH FUSO</t>
  </si>
  <si>
    <t>J02SMRL1072</t>
  </si>
  <si>
    <t>TUTUP ENGSEL PBA NEW ELF</t>
  </si>
  <si>
    <t>TUTUP TRAP</t>
  </si>
  <si>
    <t xml:space="preserve">EL </t>
  </si>
  <si>
    <t>PASANG TUTUP TRAP</t>
  </si>
  <si>
    <t>'created_at' =&gt; Carbon::now()-&gt;format('Y-m-d H:i:s'),</t>
  </si>
  <si>
    <t>'updated_at' =&gt; Carbon::now()-&gt;format('Y-m-d H:i:s'),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</si>
</sst>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wrapText="1"/>
    </xf>
    <xf numFmtId="0" fontId="0" fillId="0" borderId="0" xfId="0" quotePrefix="1" applyFont="1" applyAlignment="1"/>
    <xf numFmtId="0" fontId="1" fillId="0" borderId="0" xfId="0" quotePrefix="1" applyFont="1" applyAlignment="1"/>
    <xf numFmtId="0" fontId="1" fillId="2" borderId="0" xfId="0" applyFont="1" applyFill="1" applyAlignment="1"/>
    <xf numFmtId="0" fontId="0" fillId="2" borderId="0" xfId="0" applyFont="1" applyFill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6"/>
  <sheetViews>
    <sheetView workbookViewId="0">
      <selection activeCell="A10" sqref="A10"/>
    </sheetView>
  </sheetViews>
  <sheetFormatPr defaultColWidth="12.5703125" defaultRowHeight="15.75" customHeight="1" x14ac:dyDescent="0.2"/>
  <cols>
    <col min="2" max="2" width="13.140625" customWidth="1"/>
    <col min="3" max="3" width="27" bestFit="1" customWidth="1"/>
    <col min="4" max="4" width="18" bestFit="1" customWidth="1"/>
    <col min="5" max="5" width="19.7109375" customWidth="1"/>
    <col min="7" max="7" width="12.42578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9" t="s">
        <v>8</v>
      </c>
      <c r="B2" s="1" t="s">
        <v>9</v>
      </c>
      <c r="C2" s="1" t="s">
        <v>10</v>
      </c>
      <c r="D2" s="2" t="s">
        <v>11</v>
      </c>
      <c r="E2" s="3" t="s">
        <v>12</v>
      </c>
      <c r="F2" s="1">
        <v>1</v>
      </c>
      <c r="G2" s="1" t="s">
        <v>13</v>
      </c>
      <c r="H2" s="1" t="s">
        <v>14</v>
      </c>
    </row>
    <row r="3" spans="1:8" x14ac:dyDescent="0.2">
      <c r="A3" s="10"/>
      <c r="B3" s="1" t="s">
        <v>9</v>
      </c>
      <c r="C3" s="1" t="s">
        <v>10</v>
      </c>
      <c r="D3" s="2" t="s">
        <v>15</v>
      </c>
      <c r="E3" s="3" t="s">
        <v>16</v>
      </c>
      <c r="F3" s="1">
        <v>1</v>
      </c>
      <c r="G3" s="1" t="s">
        <v>17</v>
      </c>
      <c r="H3" s="1" t="s">
        <v>14</v>
      </c>
    </row>
    <row r="4" spans="1:8" x14ac:dyDescent="0.2">
      <c r="A4" s="10"/>
      <c r="B4" s="1" t="s">
        <v>9</v>
      </c>
      <c r="C4" s="1" t="s">
        <v>10</v>
      </c>
      <c r="D4" s="2" t="s">
        <v>18</v>
      </c>
      <c r="E4" s="3" t="s">
        <v>19</v>
      </c>
      <c r="F4" s="1">
        <v>1</v>
      </c>
      <c r="G4" s="1" t="s">
        <v>20</v>
      </c>
      <c r="H4" s="1" t="s">
        <v>21</v>
      </c>
    </row>
    <row r="5" spans="1:8" x14ac:dyDescent="0.2">
      <c r="A5" s="10"/>
      <c r="B5" s="1" t="s">
        <v>9</v>
      </c>
      <c r="C5" s="1" t="s">
        <v>10</v>
      </c>
      <c r="D5" s="2" t="s">
        <v>22</v>
      </c>
      <c r="E5" s="3" t="s">
        <v>23</v>
      </c>
      <c r="F5" s="1">
        <v>1</v>
      </c>
      <c r="G5" s="1" t="s">
        <v>24</v>
      </c>
      <c r="H5" s="1" t="s">
        <v>21</v>
      </c>
    </row>
    <row r="6" spans="1:8" x14ac:dyDescent="0.2">
      <c r="A6" s="10"/>
      <c r="B6" s="1" t="s">
        <v>9</v>
      </c>
      <c r="C6" s="1" t="s">
        <v>10</v>
      </c>
      <c r="D6" s="2" t="s">
        <v>25</v>
      </c>
      <c r="E6" s="3" t="s">
        <v>26</v>
      </c>
      <c r="F6" s="1">
        <v>2</v>
      </c>
      <c r="G6" s="1" t="s">
        <v>27</v>
      </c>
      <c r="H6" s="1" t="s">
        <v>21</v>
      </c>
    </row>
    <row r="7" spans="1:8" x14ac:dyDescent="0.2">
      <c r="A7" s="10"/>
      <c r="D7" s="1" t="s">
        <v>28</v>
      </c>
      <c r="E7" s="1" t="s">
        <v>29</v>
      </c>
      <c r="F7" s="1">
        <v>1</v>
      </c>
      <c r="G7" s="1" t="s">
        <v>30</v>
      </c>
      <c r="H7" s="1" t="s">
        <v>31</v>
      </c>
    </row>
    <row r="8" spans="1:8" x14ac:dyDescent="0.2">
      <c r="A8" s="1" t="s">
        <v>32</v>
      </c>
    </row>
    <row r="9" spans="1:8" x14ac:dyDescent="0.2">
      <c r="A9" s="1" t="s">
        <v>33</v>
      </c>
    </row>
    <row r="10" spans="1:8" x14ac:dyDescent="0.2">
      <c r="A10" s="1" t="s">
        <v>34</v>
      </c>
    </row>
    <row r="11" spans="1:8" x14ac:dyDescent="0.2">
      <c r="A11" s="1" t="s">
        <v>35</v>
      </c>
    </row>
    <row r="12" spans="1:8" x14ac:dyDescent="0.2">
      <c r="A12" s="1" t="s">
        <v>36</v>
      </c>
      <c r="B12" s="1" t="s">
        <v>9</v>
      </c>
      <c r="C12" s="1" t="s">
        <v>10</v>
      </c>
      <c r="D12" s="2" t="s">
        <v>11</v>
      </c>
      <c r="E12" s="3" t="s">
        <v>12</v>
      </c>
      <c r="F12" s="1">
        <v>1</v>
      </c>
      <c r="G12" s="1" t="s">
        <v>13</v>
      </c>
      <c r="H12" s="1" t="s">
        <v>14</v>
      </c>
    </row>
    <row r="13" spans="1:8" x14ac:dyDescent="0.2">
      <c r="A13" s="1" t="s">
        <v>37</v>
      </c>
      <c r="B13" s="1" t="s">
        <v>9</v>
      </c>
      <c r="C13" s="1" t="s">
        <v>10</v>
      </c>
      <c r="D13" s="2" t="s">
        <v>15</v>
      </c>
      <c r="E13" s="3" t="s">
        <v>16</v>
      </c>
      <c r="F13" s="1">
        <v>1</v>
      </c>
      <c r="G13" s="1" t="s">
        <v>17</v>
      </c>
      <c r="H13" s="1" t="s">
        <v>14</v>
      </c>
    </row>
    <row r="14" spans="1:8" x14ac:dyDescent="0.2">
      <c r="B14" s="1" t="s">
        <v>9</v>
      </c>
      <c r="C14" s="1" t="s">
        <v>10</v>
      </c>
      <c r="D14" s="2" t="s">
        <v>18</v>
      </c>
      <c r="E14" s="3" t="s">
        <v>19</v>
      </c>
      <c r="F14" s="1">
        <v>1</v>
      </c>
      <c r="G14" s="1" t="s">
        <v>20</v>
      </c>
      <c r="H14" s="1" t="s">
        <v>21</v>
      </c>
    </row>
    <row r="15" spans="1:8" x14ac:dyDescent="0.2">
      <c r="B15" s="1" t="s">
        <v>9</v>
      </c>
      <c r="C15" s="1" t="s">
        <v>10</v>
      </c>
      <c r="D15" s="2" t="s">
        <v>22</v>
      </c>
      <c r="E15" s="3" t="s">
        <v>23</v>
      </c>
      <c r="F15" s="1">
        <v>1</v>
      </c>
      <c r="G15" s="1" t="s">
        <v>24</v>
      </c>
      <c r="H15" s="1" t="s">
        <v>21</v>
      </c>
    </row>
    <row r="16" spans="1:8" x14ac:dyDescent="0.2">
      <c r="B16" s="1" t="s">
        <v>9</v>
      </c>
      <c r="C16" s="1" t="s">
        <v>10</v>
      </c>
      <c r="D16" s="2" t="s">
        <v>25</v>
      </c>
      <c r="E16" s="3" t="s">
        <v>26</v>
      </c>
      <c r="F16" s="1">
        <v>2</v>
      </c>
      <c r="G16" s="1" t="s">
        <v>27</v>
      </c>
      <c r="H16" s="1" t="s">
        <v>21</v>
      </c>
    </row>
  </sheetData>
  <mergeCells count="1">
    <mergeCell ref="A2:A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2"/>
  <sheetViews>
    <sheetView workbookViewId="0">
      <selection activeCell="D33" sqref="D33"/>
    </sheetView>
  </sheetViews>
  <sheetFormatPr defaultColWidth="12.5703125" defaultRowHeight="15.75" customHeight="1" x14ac:dyDescent="0.2"/>
  <cols>
    <col min="2" max="2" width="19.85546875" customWidth="1"/>
    <col min="3" max="3" width="25.28515625" customWidth="1"/>
    <col min="4" max="4" width="21.85546875" customWidth="1"/>
  </cols>
  <sheetData>
    <row r="1" spans="1:4" x14ac:dyDescent="0.2">
      <c r="A1" s="1" t="s">
        <v>0</v>
      </c>
      <c r="B1" s="1" t="s">
        <v>38</v>
      </c>
      <c r="C1" s="1" t="s">
        <v>39</v>
      </c>
      <c r="D1" s="1" t="s">
        <v>40</v>
      </c>
    </row>
    <row r="2" spans="1:4" x14ac:dyDescent="0.2">
      <c r="A2" s="11" t="s">
        <v>41</v>
      </c>
      <c r="B2" s="1" t="s">
        <v>9</v>
      </c>
      <c r="C2" s="1" t="s">
        <v>10</v>
      </c>
      <c r="D2" s="1">
        <v>2</v>
      </c>
    </row>
    <row r="3" spans="1:4" x14ac:dyDescent="0.2">
      <c r="A3" s="10"/>
      <c r="B3" s="1" t="s">
        <v>9</v>
      </c>
      <c r="C3" s="1" t="s">
        <v>10</v>
      </c>
      <c r="D3" s="1">
        <v>2</v>
      </c>
    </row>
    <row r="4" spans="1:4" x14ac:dyDescent="0.2">
      <c r="A4" s="10"/>
      <c r="B4" s="1" t="s">
        <v>9</v>
      </c>
      <c r="C4" s="1" t="s">
        <v>10</v>
      </c>
      <c r="D4" s="1">
        <v>2</v>
      </c>
    </row>
    <row r="5" spans="1:4" x14ac:dyDescent="0.2">
      <c r="A5" s="10"/>
      <c r="B5" s="1" t="s">
        <v>9</v>
      </c>
      <c r="C5" s="1" t="s">
        <v>10</v>
      </c>
      <c r="D5" s="1">
        <v>2</v>
      </c>
    </row>
    <row r="6" spans="1:4" x14ac:dyDescent="0.2">
      <c r="A6" s="10"/>
      <c r="B6" s="1" t="s">
        <v>9</v>
      </c>
      <c r="C6" s="1" t="s">
        <v>10</v>
      </c>
      <c r="D6" s="1">
        <v>2</v>
      </c>
    </row>
    <row r="7" spans="1:4" x14ac:dyDescent="0.2">
      <c r="A7" s="4" t="s">
        <v>8</v>
      </c>
      <c r="B7" s="1" t="s">
        <v>28</v>
      </c>
      <c r="C7" s="1" t="s">
        <v>29</v>
      </c>
      <c r="D7" s="1">
        <v>1</v>
      </c>
    </row>
    <row r="8" spans="1:4" x14ac:dyDescent="0.2">
      <c r="A8" s="1" t="s">
        <v>32</v>
      </c>
    </row>
    <row r="9" spans="1:4" x14ac:dyDescent="0.2">
      <c r="A9" s="1" t="s">
        <v>33</v>
      </c>
    </row>
    <row r="10" spans="1:4" x14ac:dyDescent="0.2">
      <c r="A10" s="1" t="s">
        <v>34</v>
      </c>
    </row>
    <row r="11" spans="1:4" x14ac:dyDescent="0.2">
      <c r="A11" s="1" t="s">
        <v>35</v>
      </c>
    </row>
    <row r="12" spans="1:4" x14ac:dyDescent="0.2">
      <c r="A12" s="1" t="s">
        <v>36</v>
      </c>
    </row>
  </sheetData>
  <mergeCells count="1">
    <mergeCell ref="A2: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7"/>
  <sheetViews>
    <sheetView tabSelected="1" workbookViewId="0"/>
  </sheetViews>
  <sheetFormatPr defaultColWidth="12.5703125" defaultRowHeight="15.75" customHeight="1" x14ac:dyDescent="0.2"/>
  <cols>
    <col min="1" max="1" width="16" customWidth="1"/>
    <col min="2" max="2" width="18" bestFit="1" customWidth="1"/>
    <col min="3" max="3" width="22" bestFit="1" customWidth="1"/>
  </cols>
  <sheetData>
    <row r="1" spans="1:6" x14ac:dyDescent="0.2">
      <c r="A1" s="1" t="s">
        <v>4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2">
      <c r="A2" s="9" t="s">
        <v>41</v>
      </c>
      <c r="B2" s="2" t="s">
        <v>11</v>
      </c>
      <c r="C2" s="3" t="s">
        <v>12</v>
      </c>
      <c r="D2" s="1">
        <v>2</v>
      </c>
      <c r="E2" s="1" t="s">
        <v>13</v>
      </c>
      <c r="F2" s="1" t="s">
        <v>14</v>
      </c>
    </row>
    <row r="3" spans="1:6" x14ac:dyDescent="0.2">
      <c r="A3" s="10"/>
      <c r="B3" s="2" t="s">
        <v>15</v>
      </c>
      <c r="C3" s="3" t="s">
        <v>16</v>
      </c>
      <c r="D3" s="1">
        <v>2</v>
      </c>
      <c r="E3" s="1" t="s">
        <v>17</v>
      </c>
      <c r="F3" s="1" t="s">
        <v>14</v>
      </c>
    </row>
    <row r="4" spans="1:6" x14ac:dyDescent="0.2">
      <c r="A4" s="10"/>
      <c r="B4" s="2" t="s">
        <v>18</v>
      </c>
      <c r="C4" s="3" t="s">
        <v>19</v>
      </c>
      <c r="D4" s="1">
        <v>2</v>
      </c>
      <c r="E4" s="1" t="s">
        <v>20</v>
      </c>
      <c r="F4" s="1" t="s">
        <v>21</v>
      </c>
    </row>
    <row r="5" spans="1:6" x14ac:dyDescent="0.2">
      <c r="A5" s="10"/>
      <c r="B5" s="2" t="s">
        <v>22</v>
      </c>
      <c r="C5" s="3" t="s">
        <v>23</v>
      </c>
      <c r="D5" s="1">
        <v>2</v>
      </c>
      <c r="E5" s="1" t="s">
        <v>24</v>
      </c>
      <c r="F5" s="1" t="s">
        <v>21</v>
      </c>
    </row>
    <row r="6" spans="1:6" x14ac:dyDescent="0.2">
      <c r="A6" s="10"/>
      <c r="B6" s="2" t="s">
        <v>25</v>
      </c>
      <c r="C6" s="3" t="s">
        <v>26</v>
      </c>
      <c r="D6" s="1">
        <v>4</v>
      </c>
      <c r="E6" s="1" t="s">
        <v>27</v>
      </c>
      <c r="F6" s="1" t="s">
        <v>21</v>
      </c>
    </row>
    <row r="7" spans="1:6" x14ac:dyDescent="0.2">
      <c r="A7" s="1" t="s">
        <v>8</v>
      </c>
      <c r="B7" s="1" t="s">
        <v>28</v>
      </c>
      <c r="C7" s="1" t="s">
        <v>29</v>
      </c>
      <c r="D7" s="1">
        <v>1</v>
      </c>
      <c r="E7" s="1" t="s">
        <v>30</v>
      </c>
      <c r="F7" s="1" t="s">
        <v>31</v>
      </c>
    </row>
  </sheetData>
  <mergeCells count="1">
    <mergeCell ref="A2:A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74"/>
  <sheetViews>
    <sheetView workbookViewId="0">
      <selection activeCell="G9" sqref="G9"/>
    </sheetView>
  </sheetViews>
  <sheetFormatPr defaultColWidth="12.5703125" defaultRowHeight="15.75" customHeight="1" x14ac:dyDescent="0.2"/>
  <cols>
    <col min="1" max="1" width="13.42578125" customWidth="1"/>
    <col min="2" max="2" width="50.42578125" customWidth="1"/>
    <col min="3" max="3" width="15.140625" style="8" customWidth="1"/>
    <col min="4" max="5" width="23.85546875" customWidth="1"/>
    <col min="7" max="7" width="36.5703125" customWidth="1"/>
    <col min="8" max="8" width="32.85546875" bestFit="1" customWidth="1"/>
    <col min="9" max="9" width="34.85546875" bestFit="1" customWidth="1"/>
    <col min="10" max="10" width="18.28515625" bestFit="1" customWidth="1"/>
    <col min="11" max="11" width="34" bestFit="1" customWidth="1"/>
    <col min="12" max="12" width="20.28515625" bestFit="1" customWidth="1"/>
    <col min="13" max="13" width="45.85546875" bestFit="1" customWidth="1"/>
    <col min="14" max="14" width="44.28515625" bestFit="1" customWidth="1"/>
    <col min="15" max="15" width="45" bestFit="1" customWidth="1"/>
    <col min="16" max="16" width="68.85546875" bestFit="1" customWidth="1"/>
  </cols>
  <sheetData>
    <row r="1" spans="1:19" x14ac:dyDescent="0.2">
      <c r="A1" s="1" t="s">
        <v>42</v>
      </c>
      <c r="B1" s="1" t="s">
        <v>43</v>
      </c>
      <c r="C1" s="7" t="s">
        <v>44</v>
      </c>
      <c r="D1" s="1" t="s">
        <v>1</v>
      </c>
      <c r="E1" s="1" t="s">
        <v>45</v>
      </c>
      <c r="F1" s="1" t="s">
        <v>46</v>
      </c>
      <c r="G1" s="1" t="s">
        <v>47</v>
      </c>
      <c r="H1" t="str">
        <f>CONCATENATE("'",A1,"'")</f>
        <v>'Kode Komponen'</v>
      </c>
      <c r="I1" t="str">
        <f>CONCATENATE("'",B1,"'")</f>
        <v>'Nama Komponen'</v>
      </c>
      <c r="J1" t="str">
        <f>CONCATENATE("'",D1,"'")</f>
        <v>'KODE KIT'</v>
      </c>
      <c r="K1" t="str">
        <f>CONCATENATE("'",E1,"'")</f>
        <v>'KIT'</v>
      </c>
      <c r="L1" t="str">
        <f>CONCATENATE("'",F1,"'")</f>
        <v>'KODE MOBIL'</v>
      </c>
      <c r="M1" t="str">
        <f>CONCATENATE("'",G1,"'")</f>
        <v>'PARAMETER 1'</v>
      </c>
    </row>
    <row r="2" spans="1:19" x14ac:dyDescent="0.2">
      <c r="A2" s="2" t="s">
        <v>11</v>
      </c>
      <c r="B2" s="3" t="s">
        <v>12</v>
      </c>
      <c r="C2" s="7">
        <v>1</v>
      </c>
      <c r="D2" s="1" t="s">
        <v>9</v>
      </c>
      <c r="E2" s="1" t="s">
        <v>10</v>
      </c>
      <c r="F2" s="1" t="s">
        <v>48</v>
      </c>
      <c r="G2" s="1" t="s">
        <v>49</v>
      </c>
      <c r="H2" s="6" t="str">
        <f>CONCATENATE($H$1," =&gt; ","'",A2,"'",",")</f>
        <v>'Kode Komponen' =&gt; 'J02SMRL1001',</v>
      </c>
      <c r="I2" s="6" t="str">
        <f>CONCATENATE($I$1," =&gt; ","'",B2,"'",",")</f>
        <v>'Nama Komponen' =&gt; 'RANGKA LANTAI',</v>
      </c>
      <c r="J2" s="6" t="str">
        <f>CONCATENATE($J$1," =&gt; ","'",D2,"'",",")</f>
        <v>'KODE KIT' =&gt; 'A01',</v>
      </c>
      <c r="K2" s="6" t="str">
        <f>CONCATENATE($K$1," =&gt; ","'",E2,"'",",")</f>
        <v>'KIT' =&gt; 'KIT STALL 1 BODY WELDING',</v>
      </c>
      <c r="L2" s="6" t="str">
        <f>CONCATENATE($L$1," =&gt; ","'",F2,"'",",")</f>
        <v>'KODE MOBIL' =&gt; 'EL',</v>
      </c>
      <c r="M2" s="6" t="str">
        <f>CONCATENATE($M$1," =&gt; ","'",G2,"'",",")</f>
        <v>'PARAMETER 1' =&gt; '5 PINTU PISAH,4 PINTU PISAH',</v>
      </c>
      <c r="N2" s="5" t="s">
        <v>191</v>
      </c>
      <c r="O2" s="5" t="s">
        <v>192</v>
      </c>
      <c r="P2" t="str">
        <f>CONCATENATE("[", CHAR(10),H2,I2,J2,K2,L2,M2,N2,O2,"],")</f>
        <v>[
'Kode Komponen' =&gt; 'J02SMRL1001','Nama Komponen' =&gt; 'RANGKA LANTAI','KODE KIT' =&gt; 'A01','KIT' =&gt; 'KIT STALL 1 BODY WELDING','KODE MOBIL' =&gt; 'EL','PARAMETER 1' =&gt; '5 PINTU PISAH,4 PINTU PISAH','created_at' =&gt; Carbon::now()-&gt;format('Y-m-d H:i:s'),'updated_at' =&gt; Carbon::now()-&gt;format('Y-m-d H:i:s'),],</v>
      </c>
      <c r="S2" t="str">
        <f>CONCATENATE("")</f>
        <v/>
      </c>
    </row>
    <row r="3" spans="1:19" x14ac:dyDescent="0.2">
      <c r="A3" s="2" t="s">
        <v>15</v>
      </c>
      <c r="B3" s="3" t="s">
        <v>16</v>
      </c>
      <c r="C3" s="7">
        <v>1</v>
      </c>
      <c r="D3" s="1" t="s">
        <v>9</v>
      </c>
      <c r="E3" s="1" t="s">
        <v>10</v>
      </c>
      <c r="F3" s="1" t="s">
        <v>48</v>
      </c>
      <c r="G3" s="1" t="s">
        <v>50</v>
      </c>
      <c r="H3" s="6" t="str">
        <f t="shared" ref="H3:H66" si="0">CONCATENATE($H$1," =&gt; ","'",A3,"'",",")</f>
        <v>'Kode Komponen' =&gt; 'J02SMRL1002',</v>
      </c>
      <c r="I3" s="6" t="str">
        <f t="shared" ref="I3:I66" si="1">CONCATENATE($I$1," =&gt; ","'",B3,"'",",")</f>
        <v>'Nama Komponen' =&gt; 'PLAT LANTAI ',</v>
      </c>
      <c r="J3" s="6" t="str">
        <f t="shared" ref="J3:J66" si="2">CONCATENATE($J$1," =&gt; ","'",D3,"'",",")</f>
        <v>'KODE KIT' =&gt; 'A01',</v>
      </c>
      <c r="K3" s="6" t="str">
        <f t="shared" ref="K3:K66" si="3">CONCATENATE($K$1," =&gt; ","'",E3,"'",",")</f>
        <v>'KIT' =&gt; 'KIT STALL 1 BODY WELDING',</v>
      </c>
      <c r="L3" s="6" t="str">
        <f t="shared" ref="L3:L66" si="4">CONCATENATE($L$1," =&gt; ","'",F3,"'",",")</f>
        <v>'KODE MOBIL' =&gt; 'EL',</v>
      </c>
      <c r="M3" s="6" t="str">
        <f t="shared" ref="M3:M66" si="5">CONCATENATE($M$1," =&gt; ","'",G3,"'",",")</f>
        <v>'PARAMETER 1' =&gt; '5 PINTU PISAH ',</v>
      </c>
      <c r="N3" s="5" t="s">
        <v>191</v>
      </c>
      <c r="O3" s="5" t="s">
        <v>192</v>
      </c>
      <c r="P3" t="str">
        <f t="shared" ref="P3:P66" si="6">CONCATENATE("[", CHAR(10),H3,I3,J3,K3,L3,M3,N3,O3,"],")</f>
        <v>[
'Kode Komponen' =&gt; 'J02SMRL1002','Nama Komponen' =&gt; 'PLAT LANTAI ','KODE KIT' =&gt; 'A01','KIT' =&gt; 'KIT STALL 1 BODY WELDING','KODE MOBIL' =&gt; 'EL','PARAMETER 1' =&gt; '5 PINTU PISAH ','created_at' =&gt; Carbon::now()-&gt;format('Y-m-d H:i:s'),'updated_at' =&gt; Carbon::now()-&gt;format('Y-m-d H:i:s'),],</v>
      </c>
    </row>
    <row r="4" spans="1:19" x14ac:dyDescent="0.2">
      <c r="A4" s="2" t="s">
        <v>18</v>
      </c>
      <c r="B4" s="3" t="s">
        <v>19</v>
      </c>
      <c r="C4" s="7">
        <v>1</v>
      </c>
      <c r="D4" s="1" t="s">
        <v>9</v>
      </c>
      <c r="E4" s="1" t="s">
        <v>10</v>
      </c>
      <c r="F4" s="1" t="s">
        <v>48</v>
      </c>
      <c r="G4" s="1" t="s">
        <v>51</v>
      </c>
      <c r="H4" s="6" t="str">
        <f t="shared" si="0"/>
        <v>'Kode Komponen' =&gt; 'J02SMRL1003',</v>
      </c>
      <c r="I4" s="6" t="str">
        <f t="shared" si="1"/>
        <v>'Nama Komponen' =&gt; 'PIPA SLANGER',</v>
      </c>
      <c r="J4" s="6" t="str">
        <f t="shared" si="2"/>
        <v>'KODE KIT' =&gt; 'A01',</v>
      </c>
      <c r="K4" s="6" t="str">
        <f t="shared" si="3"/>
        <v>'KIT' =&gt; 'KIT STALL 1 BODY WELDING',</v>
      </c>
      <c r="L4" s="6" t="str">
        <f t="shared" si="4"/>
        <v>'KODE MOBIL' =&gt; 'EL',</v>
      </c>
      <c r="M4" s="6" t="str">
        <f t="shared" si="5"/>
        <v>'PARAMETER 1' =&gt; '5 PINTU PISAH',</v>
      </c>
      <c r="N4" s="5" t="s">
        <v>191</v>
      </c>
      <c r="O4" s="5" t="s">
        <v>192</v>
      </c>
      <c r="P4" t="str">
        <f t="shared" si="6"/>
        <v>[
'Kode Komponen' =&gt; 'J02SMRL1003','Nama Komponen' =&gt; 'PIPA SLANGER','KODE KIT' =&gt; 'A01','KIT' =&gt; 'KIT STALL 1 BODY WELDING','KODE MOBIL' =&gt; 'EL','PARAMETER 1' =&gt; '5 PINTU PISAH','created_at' =&gt; Carbon::now()-&gt;format('Y-m-d H:i:s'),'updated_at' =&gt; Carbon::now()-&gt;format('Y-m-d H:i:s'),],</v>
      </c>
    </row>
    <row r="5" spans="1:19" x14ac:dyDescent="0.2">
      <c r="A5" s="2" t="s">
        <v>22</v>
      </c>
      <c r="B5" s="3" t="s">
        <v>23</v>
      </c>
      <c r="C5" s="7">
        <v>1</v>
      </c>
      <c r="D5" s="1" t="s">
        <v>9</v>
      </c>
      <c r="E5" s="1" t="s">
        <v>10</v>
      </c>
      <c r="F5" s="1" t="s">
        <v>48</v>
      </c>
      <c r="G5" s="1" t="s">
        <v>51</v>
      </c>
      <c r="H5" s="6" t="str">
        <f t="shared" si="0"/>
        <v>'Kode Komponen' =&gt; 'J02SMRL1004',</v>
      </c>
      <c r="I5" s="6" t="str">
        <f t="shared" si="1"/>
        <v>'Nama Komponen' =&gt; 'PLAT HITAM 2 X 75 X 60',</v>
      </c>
      <c r="J5" s="6" t="str">
        <f t="shared" si="2"/>
        <v>'KODE KIT' =&gt; 'A01',</v>
      </c>
      <c r="K5" s="6" t="str">
        <f t="shared" si="3"/>
        <v>'KIT' =&gt; 'KIT STALL 1 BODY WELDING',</v>
      </c>
      <c r="L5" s="6" t="str">
        <f t="shared" si="4"/>
        <v>'KODE MOBIL' =&gt; 'EL',</v>
      </c>
      <c r="M5" s="6" t="str">
        <f t="shared" si="5"/>
        <v>'PARAMETER 1' =&gt; '5 PINTU PISAH',</v>
      </c>
      <c r="N5" s="5" t="s">
        <v>191</v>
      </c>
      <c r="O5" s="5" t="s">
        <v>192</v>
      </c>
      <c r="P5" t="str">
        <f t="shared" si="6"/>
        <v>[
'Kode Komponen' =&gt; 'J02SMRL1004','Nama Komponen' =&gt; 'PLAT HITAM 2 X 75 X 60','KODE KIT' =&gt; 'A01','KIT' =&gt; 'KIT STALL 1 BODY WELDING','KODE MOBIL' =&gt; 'EL','PARAMETER 1' =&gt; '5 PINTU PISAH','created_at' =&gt; Carbon::now()-&gt;format('Y-m-d H:i:s'),'updated_at' =&gt; Carbon::now()-&gt;format('Y-m-d H:i:s'),],</v>
      </c>
    </row>
    <row r="6" spans="1:19" x14ac:dyDescent="0.2">
      <c r="A6" s="2" t="s">
        <v>25</v>
      </c>
      <c r="B6" s="3" t="s">
        <v>26</v>
      </c>
      <c r="C6" s="7">
        <v>2</v>
      </c>
      <c r="D6" s="1" t="s">
        <v>9</v>
      </c>
      <c r="E6" s="1" t="s">
        <v>10</v>
      </c>
      <c r="F6" s="1" t="s">
        <v>52</v>
      </c>
      <c r="G6" s="1" t="s">
        <v>51</v>
      </c>
      <c r="H6" s="6" t="str">
        <f t="shared" si="0"/>
        <v>'Kode Komponen' =&gt; 'J02SMRL1005',</v>
      </c>
      <c r="I6" s="6" t="str">
        <f t="shared" si="1"/>
        <v>'Nama Komponen' =&gt; 'PLAT BIBIRAN LANTAI ',</v>
      </c>
      <c r="J6" s="6" t="str">
        <f t="shared" si="2"/>
        <v>'KODE KIT' =&gt; 'A01',</v>
      </c>
      <c r="K6" s="6" t="str">
        <f t="shared" si="3"/>
        <v>'KIT' =&gt; 'KIT STALL 1 BODY WELDING',</v>
      </c>
      <c r="L6" s="6" t="str">
        <f t="shared" si="4"/>
        <v>'KODE MOBIL' =&gt; 'EL,FEL',</v>
      </c>
      <c r="M6" s="6" t="str">
        <f t="shared" si="5"/>
        <v>'PARAMETER 1' =&gt; '5 PINTU PISAH',</v>
      </c>
      <c r="N6" s="5" t="s">
        <v>191</v>
      </c>
      <c r="O6" s="5" t="s">
        <v>192</v>
      </c>
      <c r="P6" t="str">
        <f t="shared" si="6"/>
        <v>[
'Kode Komponen' =&gt; 'J02SMRL1005','Nama Komponen' =&gt; 'PLAT BIBIRAN LANTAI ','KODE KIT' =&gt; 'A01','KIT' =&gt; 'KIT STALL 1 BODY WELDING','KODE MOBIL' =&gt; 'EL,FEL','PARAMETER 1' =&gt; '5 PINTU PISAH','created_at' =&gt; Carbon::now()-&gt;format('Y-m-d H:i:s'),'updated_at' =&gt; Carbon::now()-&gt;format('Y-m-d H:i:s'),],</v>
      </c>
    </row>
    <row r="7" spans="1:19" x14ac:dyDescent="0.2">
      <c r="A7" s="2" t="s">
        <v>53</v>
      </c>
      <c r="B7" s="3" t="s">
        <v>54</v>
      </c>
      <c r="C7" s="7">
        <v>1</v>
      </c>
      <c r="D7" s="1" t="s">
        <v>55</v>
      </c>
      <c r="E7" s="1" t="s">
        <v>56</v>
      </c>
      <c r="F7" s="1" t="s">
        <v>48</v>
      </c>
      <c r="G7" s="1" t="s">
        <v>51</v>
      </c>
      <c r="H7" s="6" t="str">
        <f t="shared" si="0"/>
        <v>'Kode Komponen' =&gt; 'J02SMRL1006',</v>
      </c>
      <c r="I7" s="6" t="str">
        <f t="shared" si="1"/>
        <v>'Nama Komponen' =&gt; 'BRACKET BUMPER DEPAN NEW ELF',</v>
      </c>
      <c r="J7" s="6" t="str">
        <f t="shared" si="2"/>
        <v>'KODE KIT' =&gt; 'A02',</v>
      </c>
      <c r="K7" s="6" t="str">
        <f t="shared" si="3"/>
        <v>'KIT' =&gt; 'KIT STALL 2 BODY WELDING',</v>
      </c>
      <c r="L7" s="6" t="str">
        <f t="shared" si="4"/>
        <v>'KODE MOBIL' =&gt; 'EL',</v>
      </c>
      <c r="M7" s="6" t="str">
        <f t="shared" si="5"/>
        <v>'PARAMETER 1' =&gt; '5 PINTU PISAH',</v>
      </c>
      <c r="N7" s="5" t="s">
        <v>191</v>
      </c>
      <c r="O7" s="5" t="s">
        <v>192</v>
      </c>
      <c r="P7" t="str">
        <f t="shared" si="6"/>
        <v>[
'Kode Komponen' =&gt; 'J02SMRL1006','Nama Komponen' =&gt; 'BRACKET BUMPER DEPAN NEW ELF','KODE KIT' =&gt; 'A02','KIT' =&gt; 'KIT STALL 2 BODY WELDING','KODE MOBIL' =&gt; 'EL','PARAMETER 1' =&gt; '5 PINTU PISAH','created_at' =&gt; Carbon::now()-&gt;format('Y-m-d H:i:s'),'updated_at' =&gt; Carbon::now()-&gt;format('Y-m-d H:i:s'),],</v>
      </c>
    </row>
    <row r="8" spans="1:19" x14ac:dyDescent="0.2">
      <c r="A8" s="2" t="s">
        <v>57</v>
      </c>
      <c r="B8" s="3" t="s">
        <v>58</v>
      </c>
      <c r="C8" s="7">
        <v>1</v>
      </c>
      <c r="D8" s="1" t="s">
        <v>55</v>
      </c>
      <c r="E8" s="1" t="s">
        <v>56</v>
      </c>
      <c r="F8" s="1" t="s">
        <v>48</v>
      </c>
      <c r="G8" s="1" t="s">
        <v>51</v>
      </c>
      <c r="H8" s="6" t="str">
        <f t="shared" si="0"/>
        <v>'Kode Komponen' =&gt; 'J02SMRL1007',</v>
      </c>
      <c r="I8" s="6" t="str">
        <f t="shared" si="1"/>
        <v>'Nama Komponen' =&gt; 'PANEL RH ASSY',</v>
      </c>
      <c r="J8" s="6" t="str">
        <f t="shared" si="2"/>
        <v>'KODE KIT' =&gt; 'A02',</v>
      </c>
      <c r="K8" s="6" t="str">
        <f t="shared" si="3"/>
        <v>'KIT' =&gt; 'KIT STALL 2 BODY WELDING',</v>
      </c>
      <c r="L8" s="6" t="str">
        <f t="shared" si="4"/>
        <v>'KODE MOBIL' =&gt; 'EL',</v>
      </c>
      <c r="M8" s="6" t="str">
        <f t="shared" si="5"/>
        <v>'PARAMETER 1' =&gt; '5 PINTU PISAH',</v>
      </c>
      <c r="N8" s="5" t="s">
        <v>191</v>
      </c>
      <c r="O8" s="5" t="s">
        <v>192</v>
      </c>
      <c r="P8" t="str">
        <f t="shared" si="6"/>
        <v>[
'Kode Komponen' =&gt; 'J02SMRL1007','Nama Komponen' =&gt; 'PANEL RH ASSY','KODE KIT' =&gt; 'A02','KIT' =&gt; 'KIT STALL 2 BODY WELDING','KODE MOBIL' =&gt; 'EL','PARAMETER 1' =&gt; '5 PINTU PISAH','created_at' =&gt; Carbon::now()-&gt;format('Y-m-d H:i:s'),'updated_at' =&gt; Carbon::now()-&gt;format('Y-m-d H:i:s'),],</v>
      </c>
    </row>
    <row r="9" spans="1:19" x14ac:dyDescent="0.2">
      <c r="A9" s="2" t="s">
        <v>59</v>
      </c>
      <c r="B9" s="3" t="s">
        <v>60</v>
      </c>
      <c r="C9" s="7">
        <v>2</v>
      </c>
      <c r="D9" s="1" t="s">
        <v>55</v>
      </c>
      <c r="E9" s="1" t="s">
        <v>56</v>
      </c>
      <c r="F9" s="1" t="s">
        <v>48</v>
      </c>
      <c r="G9" s="1" t="s">
        <v>51</v>
      </c>
      <c r="H9" s="6" t="str">
        <f t="shared" si="0"/>
        <v>'Kode Komponen' =&gt; 'J02SMRL1008',</v>
      </c>
      <c r="I9" s="6" t="str">
        <f t="shared" si="1"/>
        <v>'Nama Komponen' =&gt; 'PENAHAN LUMPUR LH NEW ELF',</v>
      </c>
      <c r="J9" s="6" t="str">
        <f t="shared" si="2"/>
        <v>'KODE KIT' =&gt; 'A02',</v>
      </c>
      <c r="K9" s="6" t="str">
        <f t="shared" si="3"/>
        <v>'KIT' =&gt; 'KIT STALL 2 BODY WELDING',</v>
      </c>
      <c r="L9" s="6" t="str">
        <f t="shared" si="4"/>
        <v>'KODE MOBIL' =&gt; 'EL',</v>
      </c>
      <c r="M9" s="6" t="str">
        <f t="shared" si="5"/>
        <v>'PARAMETER 1' =&gt; '5 PINTU PISAH',</v>
      </c>
      <c r="N9" s="5" t="s">
        <v>191</v>
      </c>
      <c r="O9" s="5" t="s">
        <v>192</v>
      </c>
      <c r="P9" t="str">
        <f t="shared" si="6"/>
        <v>[
'Kode Komponen' =&gt; 'J02SMRL1008','Nama Komponen' =&gt; 'PENAHAN LUMPUR LH NEW ELF','KODE KIT' =&gt; 'A02','KIT' =&gt; 'KIT STALL 2 BODY WELDING','KODE MOBIL' =&gt; 'EL','PARAMETER 1' =&gt; '5 PINTU PISAH','created_at' =&gt; Carbon::now()-&gt;format('Y-m-d H:i:s'),'updated_at' =&gt; Carbon::now()-&gt;format('Y-m-d H:i:s'),],</v>
      </c>
    </row>
    <row r="10" spans="1:19" x14ac:dyDescent="0.2">
      <c r="A10" s="2" t="s">
        <v>61</v>
      </c>
      <c r="B10" s="3" t="s">
        <v>62</v>
      </c>
      <c r="C10" s="7">
        <v>1</v>
      </c>
      <c r="D10" s="1" t="s">
        <v>55</v>
      </c>
      <c r="E10" s="1" t="s">
        <v>56</v>
      </c>
      <c r="F10" s="1" t="s">
        <v>48</v>
      </c>
      <c r="G10" s="1" t="s">
        <v>51</v>
      </c>
      <c r="H10" s="6" t="str">
        <f t="shared" si="0"/>
        <v>'Kode Komponen' =&gt; 'J02SMRL1009',</v>
      </c>
      <c r="I10" s="6" t="str">
        <f t="shared" si="1"/>
        <v>'Nama Komponen' =&gt; 'PENAHAN LUMPUR RH NEW ELF',</v>
      </c>
      <c r="J10" s="6" t="str">
        <f t="shared" si="2"/>
        <v>'KODE KIT' =&gt; 'A02',</v>
      </c>
      <c r="K10" s="6" t="str">
        <f t="shared" si="3"/>
        <v>'KIT' =&gt; 'KIT STALL 2 BODY WELDING',</v>
      </c>
      <c r="L10" s="6" t="str">
        <f t="shared" si="4"/>
        <v>'KODE MOBIL' =&gt; 'EL',</v>
      </c>
      <c r="M10" s="6" t="str">
        <f t="shared" si="5"/>
        <v>'PARAMETER 1' =&gt; '5 PINTU PISAH',</v>
      </c>
      <c r="N10" s="5" t="s">
        <v>191</v>
      </c>
      <c r="O10" s="5" t="s">
        <v>192</v>
      </c>
      <c r="P10" t="str">
        <f t="shared" si="6"/>
        <v>[
'Kode Komponen' =&gt; 'J02SMRL1009','Nama Komponen' =&gt; 'PENAHAN LUMPUR RH NEW ELF','KODE KIT' =&gt; 'A02','KIT' =&gt; 'KIT STALL 2 BODY WELDING','KODE MOBIL' =&gt; 'EL','PARAMETER 1' =&gt; '5 PINTU PISAH','created_at' =&gt; Carbon::now()-&gt;format('Y-m-d H:i:s'),'updated_at' =&gt; Carbon::now()-&gt;format('Y-m-d H:i:s'),],</v>
      </c>
    </row>
    <row r="11" spans="1:19" x14ac:dyDescent="0.2">
      <c r="A11" s="2" t="s">
        <v>63</v>
      </c>
      <c r="B11" s="3" t="s">
        <v>64</v>
      </c>
      <c r="C11" s="7">
        <v>1</v>
      </c>
      <c r="D11" s="1" t="s">
        <v>55</v>
      </c>
      <c r="E11" s="1" t="s">
        <v>56</v>
      </c>
      <c r="F11" s="1" t="s">
        <v>48</v>
      </c>
      <c r="G11" s="1" t="s">
        <v>51</v>
      </c>
      <c r="H11" s="6" t="str">
        <f t="shared" si="0"/>
        <v>'Kode Komponen' =&gt; 'J02SMRL1010',</v>
      </c>
      <c r="I11" s="6" t="str">
        <f t="shared" si="1"/>
        <v>'Nama Komponen' =&gt; 'PIPA KOTAK',</v>
      </c>
      <c r="J11" s="6" t="str">
        <f t="shared" si="2"/>
        <v>'KODE KIT' =&gt; 'A02',</v>
      </c>
      <c r="K11" s="6" t="str">
        <f t="shared" si="3"/>
        <v>'KIT' =&gt; 'KIT STALL 2 BODY WELDING',</v>
      </c>
      <c r="L11" s="6" t="str">
        <f t="shared" si="4"/>
        <v>'KODE MOBIL' =&gt; 'EL',</v>
      </c>
      <c r="M11" s="6" t="str">
        <f t="shared" si="5"/>
        <v>'PARAMETER 1' =&gt; '5 PINTU PISAH',</v>
      </c>
      <c r="N11" s="5" t="s">
        <v>191</v>
      </c>
      <c r="O11" s="5" t="s">
        <v>192</v>
      </c>
      <c r="P11" t="str">
        <f t="shared" si="6"/>
        <v>[
'Kode Komponen' =&gt; 'J02SMRL1010','Nama Komponen' =&gt; 'PIPA KOTAK','KODE KIT' =&gt; 'A02','KIT' =&gt; 'KIT STALL 2 BODY WELDING','KODE MOBIL' =&gt; 'EL','PARAMETER 1' =&gt; '5 PINTU PISAH','created_at' =&gt; Carbon::now()-&gt;format('Y-m-d H:i:s'),'updated_at' =&gt; Carbon::now()-&gt;format('Y-m-d H:i:s'),],</v>
      </c>
    </row>
    <row r="12" spans="1:19" x14ac:dyDescent="0.2">
      <c r="A12" s="2" t="s">
        <v>65</v>
      </c>
      <c r="B12" s="3" t="s">
        <v>66</v>
      </c>
      <c r="C12" s="7">
        <v>1</v>
      </c>
      <c r="D12" s="1" t="s">
        <v>55</v>
      </c>
      <c r="E12" s="1" t="s">
        <v>56</v>
      </c>
      <c r="F12" s="1" t="s">
        <v>48</v>
      </c>
      <c r="G12" s="1" t="s">
        <v>51</v>
      </c>
      <c r="H12" s="6" t="str">
        <f t="shared" si="0"/>
        <v>'Kode Komponen' =&gt; 'J02SMRL1011',</v>
      </c>
      <c r="I12" s="6" t="str">
        <f t="shared" si="1"/>
        <v>'Nama Komponen' =&gt; 'INNER PANEL TENGAH',</v>
      </c>
      <c r="J12" s="6" t="str">
        <f t="shared" si="2"/>
        <v>'KODE KIT' =&gt; 'A02',</v>
      </c>
      <c r="K12" s="6" t="str">
        <f t="shared" si="3"/>
        <v>'KIT' =&gt; 'KIT STALL 2 BODY WELDING',</v>
      </c>
      <c r="L12" s="6" t="str">
        <f t="shared" si="4"/>
        <v>'KODE MOBIL' =&gt; 'EL',</v>
      </c>
      <c r="M12" s="6" t="str">
        <f t="shared" si="5"/>
        <v>'PARAMETER 1' =&gt; '5 PINTU PISAH',</v>
      </c>
      <c r="N12" s="5" t="s">
        <v>191</v>
      </c>
      <c r="O12" s="5" t="s">
        <v>192</v>
      </c>
      <c r="P12" t="str">
        <f t="shared" si="6"/>
        <v>[
'Kode Komponen' =&gt; 'J02SMRL1011','Nama Komponen' =&gt; 'INNER PANEL TENGAH','KODE KIT' =&gt; 'A02','KIT' =&gt; 'KIT STALL 2 BODY WELDING','KODE MOBIL' =&gt; 'EL','PARAMETER 1' =&gt; '5 PINTU PISAH','created_at' =&gt; Carbon::now()-&gt;format('Y-m-d H:i:s'),'updated_at' =&gt; Carbon::now()-&gt;format('Y-m-d H:i:s'),],</v>
      </c>
    </row>
    <row r="13" spans="1:19" x14ac:dyDescent="0.2">
      <c r="A13" s="2" t="s">
        <v>67</v>
      </c>
      <c r="B13" s="3" t="s">
        <v>68</v>
      </c>
      <c r="C13" s="7">
        <v>1</v>
      </c>
      <c r="D13" s="1" t="s">
        <v>55</v>
      </c>
      <c r="E13" s="1" t="s">
        <v>56</v>
      </c>
      <c r="F13" s="1" t="s">
        <v>48</v>
      </c>
      <c r="G13" s="1" t="s">
        <v>51</v>
      </c>
      <c r="H13" s="6" t="str">
        <f t="shared" si="0"/>
        <v>'Kode Komponen' =&gt; 'J02SMRL1012',</v>
      </c>
      <c r="I13" s="6" t="str">
        <f t="shared" si="1"/>
        <v>'Nama Komponen' =&gt; 'PINTU PENUMPANG KE-1 ',</v>
      </c>
      <c r="J13" s="6" t="str">
        <f t="shared" si="2"/>
        <v>'KODE KIT' =&gt; 'A02',</v>
      </c>
      <c r="K13" s="6" t="str">
        <f t="shared" si="3"/>
        <v>'KIT' =&gt; 'KIT STALL 2 BODY WELDING',</v>
      </c>
      <c r="L13" s="6" t="str">
        <f t="shared" si="4"/>
        <v>'KODE MOBIL' =&gt; 'EL',</v>
      </c>
      <c r="M13" s="6" t="str">
        <f t="shared" si="5"/>
        <v>'PARAMETER 1' =&gt; '5 PINTU PISAH',</v>
      </c>
      <c r="N13" s="5" t="s">
        <v>191</v>
      </c>
      <c r="O13" s="5" t="s">
        <v>192</v>
      </c>
      <c r="P13" t="str">
        <f t="shared" si="6"/>
        <v>[
'Kode Komponen' =&gt; 'J02SMRL1012','Nama Komponen' =&gt; 'PINTU PENUMPANG KE-1 ','KODE KIT' =&gt; 'A02','KIT' =&gt; 'KIT STALL 2 BODY WELDING','KODE MOBIL' =&gt; 'EL','PARAMETER 1' =&gt; '5 PINTU PISAH','created_at' =&gt; Carbon::now()-&gt;format('Y-m-d H:i:s'),'updated_at' =&gt; Carbon::now()-&gt;format('Y-m-d H:i:s'),],</v>
      </c>
    </row>
    <row r="14" spans="1:19" x14ac:dyDescent="0.2">
      <c r="A14" s="2" t="s">
        <v>69</v>
      </c>
      <c r="B14" s="3" t="s">
        <v>70</v>
      </c>
      <c r="C14" s="7">
        <v>1</v>
      </c>
      <c r="D14" s="1" t="s">
        <v>55</v>
      </c>
      <c r="E14" s="1" t="s">
        <v>56</v>
      </c>
      <c r="F14" s="1" t="s">
        <v>48</v>
      </c>
      <c r="G14" s="1" t="s">
        <v>51</v>
      </c>
      <c r="H14" s="6" t="str">
        <f t="shared" si="0"/>
        <v>'Kode Komponen' =&gt; 'J02SMRL1013',</v>
      </c>
      <c r="I14" s="6" t="str">
        <f t="shared" si="1"/>
        <v>'Nama Komponen' =&gt; 'PINTU PENUMPANG KE-2',</v>
      </c>
      <c r="J14" s="6" t="str">
        <f t="shared" si="2"/>
        <v>'KODE KIT' =&gt; 'A02',</v>
      </c>
      <c r="K14" s="6" t="str">
        <f t="shared" si="3"/>
        <v>'KIT' =&gt; 'KIT STALL 2 BODY WELDING',</v>
      </c>
      <c r="L14" s="6" t="str">
        <f t="shared" si="4"/>
        <v>'KODE MOBIL' =&gt; 'EL',</v>
      </c>
      <c r="M14" s="6" t="str">
        <f t="shared" si="5"/>
        <v>'PARAMETER 1' =&gt; '5 PINTU PISAH',</v>
      </c>
      <c r="N14" s="5" t="s">
        <v>191</v>
      </c>
      <c r="O14" s="5" t="s">
        <v>192</v>
      </c>
      <c r="P14" t="str">
        <f t="shared" si="6"/>
        <v>[
'Kode Komponen' =&gt; 'J02SMRL1013','Nama Komponen' =&gt; 'PINTU PENUMPANG KE-2','KODE KIT' =&gt; 'A02','KIT' =&gt; 'KIT STALL 2 BODY WELDING','KODE MOBIL' =&gt; 'EL','PARAMETER 1' =&gt; '5 PINTU PISAH','created_at' =&gt; Carbon::now()-&gt;format('Y-m-d H:i:s'),'updated_at' =&gt; Carbon::now()-&gt;format('Y-m-d H:i:s'),],</v>
      </c>
    </row>
    <row r="15" spans="1:19" x14ac:dyDescent="0.2">
      <c r="A15" s="2" t="s">
        <v>71</v>
      </c>
      <c r="B15" s="3" t="s">
        <v>72</v>
      </c>
      <c r="C15" s="7">
        <v>1</v>
      </c>
      <c r="D15" s="1" t="s">
        <v>55</v>
      </c>
      <c r="E15" s="1" t="s">
        <v>56</v>
      </c>
      <c r="F15" s="1" t="s">
        <v>48</v>
      </c>
      <c r="G15" s="1" t="s">
        <v>51</v>
      </c>
      <c r="H15" s="6" t="str">
        <f t="shared" si="0"/>
        <v>'Kode Komponen' =&gt; 'J02SMRL1014',</v>
      </c>
      <c r="I15" s="6" t="str">
        <f t="shared" si="1"/>
        <v>'Nama Komponen' =&gt; 'PINTU BBM',</v>
      </c>
      <c r="J15" s="6" t="str">
        <f t="shared" si="2"/>
        <v>'KODE KIT' =&gt; 'A02',</v>
      </c>
      <c r="K15" s="6" t="str">
        <f t="shared" si="3"/>
        <v>'KIT' =&gt; 'KIT STALL 2 BODY WELDING',</v>
      </c>
      <c r="L15" s="6" t="str">
        <f t="shared" si="4"/>
        <v>'KODE MOBIL' =&gt; 'EL',</v>
      </c>
      <c r="M15" s="6" t="str">
        <f t="shared" si="5"/>
        <v>'PARAMETER 1' =&gt; '5 PINTU PISAH',</v>
      </c>
      <c r="N15" s="5" t="s">
        <v>191</v>
      </c>
      <c r="O15" s="5" t="s">
        <v>192</v>
      </c>
      <c r="P15" t="str">
        <f t="shared" si="6"/>
        <v>[
'Kode Komponen' =&gt; 'J02SMRL1014','Nama Komponen' =&gt; 'PINTU BBM','KODE KIT' =&gt; 'A02','KIT' =&gt; 'KIT STALL 2 BODY WELDING','KODE MOBIL' =&gt; 'EL','PARAMETER 1' =&gt; '5 PINTU PISAH','created_at' =&gt; Carbon::now()-&gt;format('Y-m-d H:i:s'),'updated_at' =&gt; Carbon::now()-&gt;format('Y-m-d H:i:s'),],</v>
      </c>
    </row>
    <row r="16" spans="1:19" x14ac:dyDescent="0.2">
      <c r="A16" s="2" t="s">
        <v>73</v>
      </c>
      <c r="B16" s="3" t="s">
        <v>74</v>
      </c>
      <c r="C16" s="7">
        <v>3</v>
      </c>
      <c r="D16" s="1" t="s">
        <v>55</v>
      </c>
      <c r="E16" s="1" t="s">
        <v>56</v>
      </c>
      <c r="F16" s="1" t="s">
        <v>48</v>
      </c>
      <c r="G16" s="1" t="s">
        <v>51</v>
      </c>
      <c r="H16" s="6" t="str">
        <f t="shared" si="0"/>
        <v>'Kode Komponen' =&gt; 'J02SMRL1015',</v>
      </c>
      <c r="I16" s="6" t="str">
        <f t="shared" si="1"/>
        <v>'Nama Komponen' =&gt; 'RUMAH ENGSEL TUTUP BBM',</v>
      </c>
      <c r="J16" s="6" t="str">
        <f t="shared" si="2"/>
        <v>'KODE KIT' =&gt; 'A02',</v>
      </c>
      <c r="K16" s="6" t="str">
        <f t="shared" si="3"/>
        <v>'KIT' =&gt; 'KIT STALL 2 BODY WELDING',</v>
      </c>
      <c r="L16" s="6" t="str">
        <f t="shared" si="4"/>
        <v>'KODE MOBIL' =&gt; 'EL',</v>
      </c>
      <c r="M16" s="6" t="str">
        <f t="shared" si="5"/>
        <v>'PARAMETER 1' =&gt; '5 PINTU PISAH',</v>
      </c>
      <c r="N16" s="5" t="s">
        <v>191</v>
      </c>
      <c r="O16" s="5" t="s">
        <v>192</v>
      </c>
      <c r="P16" t="str">
        <f t="shared" si="6"/>
        <v>[
'Kode Komponen' =&gt; 'J02SMRL1015','Nama Komponen' =&gt; 'RUMAH ENGSEL TUTUP BBM','KODE KIT' =&gt; 'A02','KIT' =&gt; 'KIT STALL 2 BODY WELDING','KODE MOBIL' =&gt; 'EL','PARAMETER 1' =&gt; '5 PINTU PISAH','created_at' =&gt; Carbon::now()-&gt;format('Y-m-d H:i:s'),'updated_at' =&gt; Carbon::now()-&gt;format('Y-m-d H:i:s'),],</v>
      </c>
    </row>
    <row r="17" spans="1:16" x14ac:dyDescent="0.2">
      <c r="A17" s="2" t="s">
        <v>75</v>
      </c>
      <c r="B17" s="3" t="s">
        <v>76</v>
      </c>
      <c r="C17" s="7">
        <v>3</v>
      </c>
      <c r="D17" s="1" t="s">
        <v>77</v>
      </c>
      <c r="E17" s="1" t="s">
        <v>78</v>
      </c>
      <c r="F17" s="1" t="s">
        <v>48</v>
      </c>
      <c r="G17" s="1" t="s">
        <v>51</v>
      </c>
      <c r="H17" s="6" t="str">
        <f t="shared" si="0"/>
        <v>'Kode Komponen' =&gt; 'J02SMRL1016',</v>
      </c>
      <c r="I17" s="6" t="str">
        <f t="shared" si="1"/>
        <v>'Nama Komponen' =&gt; 'TRAP',</v>
      </c>
      <c r="J17" s="6" t="str">
        <f t="shared" si="2"/>
        <v>'KODE KIT' =&gt; 'A03',</v>
      </c>
      <c r="K17" s="6" t="str">
        <f t="shared" si="3"/>
        <v>'KIT' =&gt; 'KIT STALL 3 BODY WELDING',</v>
      </c>
      <c r="L17" s="6" t="str">
        <f t="shared" si="4"/>
        <v>'KODE MOBIL' =&gt; 'EL',</v>
      </c>
      <c r="M17" s="6" t="str">
        <f t="shared" si="5"/>
        <v>'PARAMETER 1' =&gt; '5 PINTU PISAH',</v>
      </c>
      <c r="N17" s="5" t="s">
        <v>191</v>
      </c>
      <c r="O17" s="5" t="s">
        <v>192</v>
      </c>
      <c r="P17" t="str">
        <f t="shared" si="6"/>
        <v>[
'Kode Komponen' =&gt; 'J02SMRL1016','Nama Komponen' =&gt; 'TRAP','KODE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18" spans="1:16" x14ac:dyDescent="0.2">
      <c r="A18" s="2" t="s">
        <v>79</v>
      </c>
      <c r="B18" s="3" t="s">
        <v>80</v>
      </c>
      <c r="C18" s="7">
        <v>3</v>
      </c>
      <c r="D18" s="1" t="s">
        <v>77</v>
      </c>
      <c r="E18" s="1" t="s">
        <v>78</v>
      </c>
      <c r="F18" s="1" t="s">
        <v>48</v>
      </c>
      <c r="G18" s="1" t="s">
        <v>51</v>
      </c>
      <c r="H18" s="6" t="str">
        <f t="shared" si="0"/>
        <v>'Kode Komponen' =&gt; 'J02SMRL1017',</v>
      </c>
      <c r="I18" s="6" t="str">
        <f t="shared" si="1"/>
        <v>'Nama Komponen' =&gt; 'TRAP ELF DEPAN',</v>
      </c>
      <c r="J18" s="6" t="str">
        <f t="shared" si="2"/>
        <v>'KODE KIT' =&gt; 'A03',</v>
      </c>
      <c r="K18" s="6" t="str">
        <f t="shared" si="3"/>
        <v>'KIT' =&gt; 'KIT STALL 3 BODY WELDING',</v>
      </c>
      <c r="L18" s="6" t="str">
        <f t="shared" si="4"/>
        <v>'KODE MOBIL' =&gt; 'EL',</v>
      </c>
      <c r="M18" s="6" t="str">
        <f t="shared" si="5"/>
        <v>'PARAMETER 1' =&gt; '5 PINTU PISAH',</v>
      </c>
      <c r="N18" s="5" t="s">
        <v>191</v>
      </c>
      <c r="O18" s="5" t="s">
        <v>192</v>
      </c>
      <c r="P18" t="str">
        <f t="shared" si="6"/>
        <v>[
'Kode Komponen' =&gt; 'J02SMRL1017','Nama Komponen' =&gt; 'TRAP ELF DEPAN','KODE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19" spans="1:16" x14ac:dyDescent="0.2">
      <c r="A19" s="2" t="s">
        <v>81</v>
      </c>
      <c r="B19" s="3" t="s">
        <v>82</v>
      </c>
      <c r="C19" s="7">
        <v>3</v>
      </c>
      <c r="D19" s="1" t="s">
        <v>77</v>
      </c>
      <c r="E19" s="1" t="s">
        <v>78</v>
      </c>
      <c r="F19" s="1" t="s">
        <v>48</v>
      </c>
      <c r="G19" s="1" t="s">
        <v>51</v>
      </c>
      <c r="H19" s="6" t="str">
        <f t="shared" si="0"/>
        <v>'Kode Komponen' =&gt; 'J02SMRL1018',</v>
      </c>
      <c r="I19" s="6" t="str">
        <f t="shared" si="1"/>
        <v>'Nama Komponen' =&gt; 'TRAP ELF BELAKANG',</v>
      </c>
      <c r="J19" s="6" t="str">
        <f t="shared" si="2"/>
        <v>'KODE KIT' =&gt; 'A03',</v>
      </c>
      <c r="K19" s="6" t="str">
        <f t="shared" si="3"/>
        <v>'KIT' =&gt; 'KIT STALL 3 BODY WELDING',</v>
      </c>
      <c r="L19" s="6" t="str">
        <f t="shared" si="4"/>
        <v>'KODE MOBIL' =&gt; 'EL',</v>
      </c>
      <c r="M19" s="6" t="str">
        <f t="shared" si="5"/>
        <v>'PARAMETER 1' =&gt; '5 PINTU PISAH',</v>
      </c>
      <c r="N19" s="5" t="s">
        <v>191</v>
      </c>
      <c r="O19" s="5" t="s">
        <v>192</v>
      </c>
      <c r="P19" t="str">
        <f t="shared" si="6"/>
        <v>[
'Kode Komponen' =&gt; 'J02SMRL1018','Nama Komponen' =&gt; 'TRAP ELF BELAKANG','KODE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20" spans="1:16" x14ac:dyDescent="0.2">
      <c r="A20" s="2" t="s">
        <v>83</v>
      </c>
      <c r="B20" s="3" t="s">
        <v>76</v>
      </c>
      <c r="C20" s="7">
        <v>3</v>
      </c>
      <c r="D20" s="1" t="s">
        <v>77</v>
      </c>
      <c r="E20" s="1" t="s">
        <v>78</v>
      </c>
      <c r="F20" s="1" t="s">
        <v>48</v>
      </c>
      <c r="G20" s="1" t="s">
        <v>51</v>
      </c>
      <c r="H20" s="6" t="str">
        <f t="shared" si="0"/>
        <v>'Kode Komponen' =&gt; 'J02SMRL1019',</v>
      </c>
      <c r="I20" s="6" t="str">
        <f t="shared" si="1"/>
        <v>'Nama Komponen' =&gt; 'TRAP',</v>
      </c>
      <c r="J20" s="6" t="str">
        <f t="shared" si="2"/>
        <v>'KODE KIT' =&gt; 'A03',</v>
      </c>
      <c r="K20" s="6" t="str">
        <f t="shared" si="3"/>
        <v>'KIT' =&gt; 'KIT STALL 3 BODY WELDING',</v>
      </c>
      <c r="L20" s="6" t="str">
        <f t="shared" si="4"/>
        <v>'KODE MOBIL' =&gt; 'EL',</v>
      </c>
      <c r="M20" s="6" t="str">
        <f t="shared" si="5"/>
        <v>'PARAMETER 1' =&gt; '5 PINTU PISAH',</v>
      </c>
      <c r="N20" s="5" t="s">
        <v>191</v>
      </c>
      <c r="O20" s="5" t="s">
        <v>192</v>
      </c>
      <c r="P20" t="str">
        <f t="shared" si="6"/>
        <v>[
'Kode Komponen' =&gt; 'J02SMRL1019','Nama Komponen' =&gt; 'TRAP','KODE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21" spans="1:16" x14ac:dyDescent="0.2">
      <c r="A21" s="2" t="s">
        <v>84</v>
      </c>
      <c r="B21" s="3" t="s">
        <v>80</v>
      </c>
      <c r="C21" s="7">
        <v>33</v>
      </c>
      <c r="D21" s="1" t="s">
        <v>77</v>
      </c>
      <c r="E21" s="1" t="s">
        <v>78</v>
      </c>
      <c r="F21" s="1" t="s">
        <v>48</v>
      </c>
      <c r="G21" s="1" t="s">
        <v>51</v>
      </c>
      <c r="H21" s="6" t="str">
        <f t="shared" si="0"/>
        <v>'Kode Komponen' =&gt; 'J02SMRL1020',</v>
      </c>
      <c r="I21" s="6" t="str">
        <f t="shared" si="1"/>
        <v>'Nama Komponen' =&gt; 'TRAP ELF DEPAN',</v>
      </c>
      <c r="J21" s="6" t="str">
        <f t="shared" si="2"/>
        <v>'KODE KIT' =&gt; 'A03',</v>
      </c>
      <c r="K21" s="6" t="str">
        <f t="shared" si="3"/>
        <v>'KIT' =&gt; 'KIT STALL 3 BODY WELDING',</v>
      </c>
      <c r="L21" s="6" t="str">
        <f t="shared" si="4"/>
        <v>'KODE MOBIL' =&gt; 'EL',</v>
      </c>
      <c r="M21" s="6" t="str">
        <f t="shared" si="5"/>
        <v>'PARAMETER 1' =&gt; '5 PINTU PISAH',</v>
      </c>
      <c r="N21" s="5" t="s">
        <v>191</v>
      </c>
      <c r="O21" s="5" t="s">
        <v>192</v>
      </c>
      <c r="P21" t="str">
        <f t="shared" si="6"/>
        <v>[
'Kode Komponen' =&gt; 'J02SMRL1020','Nama Komponen' =&gt; 'TRAP ELF DEPAN','KODE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22" spans="1:16" x14ac:dyDescent="0.2">
      <c r="A22" s="2" t="s">
        <v>85</v>
      </c>
      <c r="B22" s="3" t="s">
        <v>82</v>
      </c>
      <c r="C22" s="7">
        <v>2</v>
      </c>
      <c r="D22" s="1" t="s">
        <v>77</v>
      </c>
      <c r="E22" s="1" t="s">
        <v>78</v>
      </c>
      <c r="F22" s="1" t="s">
        <v>48</v>
      </c>
      <c r="G22" s="1" t="s">
        <v>51</v>
      </c>
      <c r="H22" s="6" t="str">
        <f t="shared" si="0"/>
        <v>'Kode Komponen' =&gt; 'J02SMRL1021',</v>
      </c>
      <c r="I22" s="6" t="str">
        <f t="shared" si="1"/>
        <v>'Nama Komponen' =&gt; 'TRAP ELF BELAKANG',</v>
      </c>
      <c r="J22" s="6" t="str">
        <f t="shared" si="2"/>
        <v>'KODE KIT' =&gt; 'A03',</v>
      </c>
      <c r="K22" s="6" t="str">
        <f t="shared" si="3"/>
        <v>'KIT' =&gt; 'KIT STALL 3 BODY WELDING',</v>
      </c>
      <c r="L22" s="6" t="str">
        <f t="shared" si="4"/>
        <v>'KODE MOBIL' =&gt; 'EL',</v>
      </c>
      <c r="M22" s="6" t="str">
        <f t="shared" si="5"/>
        <v>'PARAMETER 1' =&gt; '5 PINTU PISAH',</v>
      </c>
      <c r="N22" s="5" t="s">
        <v>191</v>
      </c>
      <c r="O22" s="5" t="s">
        <v>192</v>
      </c>
      <c r="P22" t="str">
        <f t="shared" si="6"/>
        <v>[
'Kode Komponen' =&gt; 'J02SMRL1021','Nama Komponen' =&gt; 'TRAP ELF BELAKANG','KODE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23" spans="1:16" x14ac:dyDescent="0.2">
      <c r="A23" s="2" t="s">
        <v>86</v>
      </c>
      <c r="B23" s="3" t="s">
        <v>87</v>
      </c>
      <c r="C23" s="7">
        <v>2</v>
      </c>
      <c r="D23" s="1" t="s">
        <v>77</v>
      </c>
      <c r="E23" s="1" t="s">
        <v>78</v>
      </c>
      <c r="F23" s="1" t="s">
        <v>48</v>
      </c>
      <c r="G23" s="1" t="s">
        <v>51</v>
      </c>
      <c r="H23" s="6" t="str">
        <f t="shared" si="0"/>
        <v>'Kode Komponen' =&gt; 'J02SMRL1022',</v>
      </c>
      <c r="I23" s="6" t="str">
        <f t="shared" si="1"/>
        <v>'Nama Komponen' =&gt; 'TRAP DEPAN (1 STEP)',</v>
      </c>
      <c r="J23" s="6" t="str">
        <f t="shared" si="2"/>
        <v>'KODE KIT' =&gt; 'A03',</v>
      </c>
      <c r="K23" s="6" t="str">
        <f t="shared" si="3"/>
        <v>'KIT' =&gt; 'KIT STALL 3 BODY WELDING',</v>
      </c>
      <c r="L23" s="6" t="str">
        <f t="shared" si="4"/>
        <v>'KODE MOBIL' =&gt; 'EL',</v>
      </c>
      <c r="M23" s="6" t="str">
        <f t="shared" si="5"/>
        <v>'PARAMETER 1' =&gt; '5 PINTU PISAH',</v>
      </c>
      <c r="N23" s="5" t="s">
        <v>191</v>
      </c>
      <c r="O23" s="5" t="s">
        <v>192</v>
      </c>
      <c r="P23" t="str">
        <f t="shared" si="6"/>
        <v>[
'Kode Komponen' =&gt; 'J02SMRL1022','Nama Komponen' =&gt; 'TRAP DEPAN (1 STEP)','KODE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24" spans="1:16" x14ac:dyDescent="0.2">
      <c r="A24" s="2" t="s">
        <v>88</v>
      </c>
      <c r="B24" s="3" t="s">
        <v>89</v>
      </c>
      <c r="C24" s="7">
        <v>2</v>
      </c>
      <c r="D24" s="1" t="s">
        <v>77</v>
      </c>
      <c r="E24" s="1" t="s">
        <v>78</v>
      </c>
      <c r="F24" s="1" t="s">
        <v>48</v>
      </c>
      <c r="G24" s="1" t="s">
        <v>51</v>
      </c>
      <c r="H24" s="6" t="str">
        <f t="shared" si="0"/>
        <v>'Kode Komponen' =&gt; 'J02SMRL1023',</v>
      </c>
      <c r="I24" s="6" t="str">
        <f t="shared" si="1"/>
        <v>'Nama Komponen' =&gt; 'TRAP BELAKANG (1 STEP)',</v>
      </c>
      <c r="J24" s="6" t="str">
        <f t="shared" si="2"/>
        <v>'KODE KIT' =&gt; 'A03',</v>
      </c>
      <c r="K24" s="6" t="str">
        <f t="shared" si="3"/>
        <v>'KIT' =&gt; 'KIT STALL 3 BODY WELDING',</v>
      </c>
      <c r="L24" s="6" t="str">
        <f t="shared" si="4"/>
        <v>'KODE MOBIL' =&gt; 'EL',</v>
      </c>
      <c r="M24" s="6" t="str">
        <f t="shared" si="5"/>
        <v>'PARAMETER 1' =&gt; '5 PINTU PISAH',</v>
      </c>
      <c r="N24" s="5" t="s">
        <v>191</v>
      </c>
      <c r="O24" s="5" t="s">
        <v>192</v>
      </c>
      <c r="P24" t="str">
        <f t="shared" si="6"/>
        <v>[
'Kode Komponen' =&gt; 'J02SMRL1023','Nama Komponen' =&gt; 'TRAP BELAKANG (1 STEP)','KODE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25" spans="1:16" x14ac:dyDescent="0.2">
      <c r="A25" s="2" t="s">
        <v>90</v>
      </c>
      <c r="B25" s="3" t="s">
        <v>91</v>
      </c>
      <c r="C25" s="7">
        <v>22</v>
      </c>
      <c r="D25" s="1" t="s">
        <v>77</v>
      </c>
      <c r="E25" s="1" t="s">
        <v>78</v>
      </c>
      <c r="F25" s="1" t="s">
        <v>48</v>
      </c>
      <c r="G25" s="1" t="s">
        <v>51</v>
      </c>
      <c r="H25" s="6" t="str">
        <f t="shared" si="0"/>
        <v>'Kode Komponen' =&gt; 'J02SMRL1024',</v>
      </c>
      <c r="I25" s="6" t="str">
        <f t="shared" si="1"/>
        <v>'Nama Komponen' =&gt; 'CAGAK PANEL NEW ELF PANJANG (KHUSUS 5P)',</v>
      </c>
      <c r="J25" s="6" t="str">
        <f t="shared" si="2"/>
        <v>'KODE KIT' =&gt; 'A03',</v>
      </c>
      <c r="K25" s="6" t="str">
        <f t="shared" si="3"/>
        <v>'KIT' =&gt; 'KIT STALL 3 BODY WELDING',</v>
      </c>
      <c r="L25" s="6" t="str">
        <f t="shared" si="4"/>
        <v>'KODE MOBIL' =&gt; 'EL',</v>
      </c>
      <c r="M25" s="6" t="str">
        <f t="shared" si="5"/>
        <v>'PARAMETER 1' =&gt; '5 PINTU PISAH',</v>
      </c>
      <c r="N25" s="5" t="s">
        <v>191</v>
      </c>
      <c r="O25" s="5" t="s">
        <v>192</v>
      </c>
      <c r="P25" t="str">
        <f t="shared" si="6"/>
        <v>[
'Kode Komponen' =&gt; 'J02SMRL1024','Nama Komponen' =&gt; 'CAGAK PANEL NEW ELF PANJANG (KHUSUS 5P)','KODE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26" spans="1:16" x14ac:dyDescent="0.2">
      <c r="A26" s="2" t="s">
        <v>92</v>
      </c>
      <c r="B26" s="3" t="s">
        <v>93</v>
      </c>
      <c r="C26" s="7">
        <v>2</v>
      </c>
      <c r="D26" s="1" t="s">
        <v>77</v>
      </c>
      <c r="E26" s="1" t="s">
        <v>78</v>
      </c>
      <c r="F26" s="1" t="s">
        <v>48</v>
      </c>
      <c r="G26" s="1" t="s">
        <v>51</v>
      </c>
      <c r="H26" s="6" t="str">
        <f t="shared" si="0"/>
        <v>'Kode Komponen' =&gt; 'J02SMRL1025',</v>
      </c>
      <c r="I26" s="6" t="str">
        <f t="shared" si="1"/>
        <v>'Nama Komponen' =&gt; 'CAGAK PANEL NEW ELF SEDANG (KHUSUS 5P)',</v>
      </c>
      <c r="J26" s="6" t="str">
        <f t="shared" si="2"/>
        <v>'KODE KIT' =&gt; 'A03',</v>
      </c>
      <c r="K26" s="6" t="str">
        <f t="shared" si="3"/>
        <v>'KIT' =&gt; 'KIT STALL 3 BODY WELDING',</v>
      </c>
      <c r="L26" s="6" t="str">
        <f t="shared" si="4"/>
        <v>'KODE MOBIL' =&gt; 'EL',</v>
      </c>
      <c r="M26" s="6" t="str">
        <f t="shared" si="5"/>
        <v>'PARAMETER 1' =&gt; '5 PINTU PISAH',</v>
      </c>
      <c r="N26" s="5" t="s">
        <v>191</v>
      </c>
      <c r="O26" s="5" t="s">
        <v>192</v>
      </c>
      <c r="P26" t="str">
        <f t="shared" si="6"/>
        <v>[
'Kode Komponen' =&gt; 'J02SMRL1025','Nama Komponen' =&gt; 'CAGAK PANEL NEW ELF SEDANG (KHUSUS 5P)','KODE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27" spans="1:16" x14ac:dyDescent="0.2">
      <c r="A27" s="2" t="s">
        <v>94</v>
      </c>
      <c r="B27" s="3" t="s">
        <v>95</v>
      </c>
      <c r="C27" s="7">
        <v>2</v>
      </c>
      <c r="D27" s="1" t="s">
        <v>77</v>
      </c>
      <c r="E27" s="1" t="s">
        <v>78</v>
      </c>
      <c r="F27" s="1" t="s">
        <v>48</v>
      </c>
      <c r="G27" s="1" t="s">
        <v>51</v>
      </c>
      <c r="H27" s="6" t="str">
        <f t="shared" si="0"/>
        <v>'Kode Komponen' =&gt; 'J02SMRL1026',</v>
      </c>
      <c r="I27" s="6" t="str">
        <f t="shared" si="1"/>
        <v>'Nama Komponen' =&gt; 'CAGAK PANEL NEW ELF PENDEK (KHUSUS 5P)',</v>
      </c>
      <c r="J27" s="6" t="str">
        <f t="shared" si="2"/>
        <v>'KODE KIT' =&gt; 'A03',</v>
      </c>
      <c r="K27" s="6" t="str">
        <f t="shared" si="3"/>
        <v>'KIT' =&gt; 'KIT STALL 3 BODY WELDING',</v>
      </c>
      <c r="L27" s="6" t="str">
        <f t="shared" si="4"/>
        <v>'KODE MOBIL' =&gt; 'EL',</v>
      </c>
      <c r="M27" s="6" t="str">
        <f t="shared" si="5"/>
        <v>'PARAMETER 1' =&gt; '5 PINTU PISAH',</v>
      </c>
      <c r="N27" s="5" t="s">
        <v>191</v>
      </c>
      <c r="O27" s="5" t="s">
        <v>192</v>
      </c>
      <c r="P27" t="str">
        <f t="shared" si="6"/>
        <v>[
'Kode Komponen' =&gt; 'J02SMRL1026','Nama Komponen' =&gt; 'CAGAK PANEL NEW ELF PENDEK (KHUSUS 5P)','KODE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28" spans="1:16" x14ac:dyDescent="0.2">
      <c r="A28" s="2" t="s">
        <v>96</v>
      </c>
      <c r="B28" s="3" t="s">
        <v>97</v>
      </c>
      <c r="C28" s="7">
        <v>1</v>
      </c>
      <c r="D28" s="1" t="s">
        <v>77</v>
      </c>
      <c r="E28" s="1" t="s">
        <v>78</v>
      </c>
      <c r="F28" s="1" t="s">
        <v>48</v>
      </c>
      <c r="G28" s="1" t="s">
        <v>51</v>
      </c>
      <c r="H28" s="6" t="str">
        <f t="shared" si="0"/>
        <v>'Kode Komponen' =&gt; 'J02SMRL1027',</v>
      </c>
      <c r="I28" s="6" t="str">
        <f t="shared" si="1"/>
        <v>'Nama Komponen' =&gt; 'BAGASI TOOLKIT',</v>
      </c>
      <c r="J28" s="6" t="str">
        <f t="shared" si="2"/>
        <v>'KODE KIT' =&gt; 'A03',</v>
      </c>
      <c r="K28" s="6" t="str">
        <f t="shared" si="3"/>
        <v>'KIT' =&gt; 'KIT STALL 3 BODY WELDING',</v>
      </c>
      <c r="L28" s="6" t="str">
        <f t="shared" si="4"/>
        <v>'KODE MOBIL' =&gt; 'EL',</v>
      </c>
      <c r="M28" s="6" t="str">
        <f t="shared" si="5"/>
        <v>'PARAMETER 1' =&gt; '5 PINTU PISAH',</v>
      </c>
      <c r="N28" s="5" t="s">
        <v>191</v>
      </c>
      <c r="O28" s="5" t="s">
        <v>192</v>
      </c>
      <c r="P28" t="str">
        <f t="shared" si="6"/>
        <v>[
'Kode Komponen' =&gt; 'J02SMRL1027','Nama Komponen' =&gt; 'BAGASI TOOLKIT','KODE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29" spans="1:16" x14ac:dyDescent="0.2">
      <c r="A29" s="2" t="s">
        <v>98</v>
      </c>
      <c r="B29" s="3" t="s">
        <v>74</v>
      </c>
      <c r="C29" s="7">
        <v>1</v>
      </c>
      <c r="D29" s="1" t="s">
        <v>77</v>
      </c>
      <c r="E29" s="1" t="s">
        <v>78</v>
      </c>
      <c r="F29" s="1" t="s">
        <v>48</v>
      </c>
      <c r="G29" s="1" t="s">
        <v>51</v>
      </c>
      <c r="H29" s="6" t="str">
        <f t="shared" si="0"/>
        <v>'Kode Komponen' =&gt; 'J02SMRL1028',</v>
      </c>
      <c r="I29" s="6" t="str">
        <f t="shared" si="1"/>
        <v>'Nama Komponen' =&gt; 'RUMAH ENGSEL TUTUP BBM',</v>
      </c>
      <c r="J29" s="6" t="str">
        <f t="shared" si="2"/>
        <v>'KODE KIT' =&gt; 'A03',</v>
      </c>
      <c r="K29" s="6" t="str">
        <f t="shared" si="3"/>
        <v>'KIT' =&gt; 'KIT STALL 3 BODY WELDING',</v>
      </c>
      <c r="L29" s="6" t="str">
        <f t="shared" si="4"/>
        <v>'KODE MOBIL' =&gt; 'EL',</v>
      </c>
      <c r="M29" s="6" t="str">
        <f t="shared" si="5"/>
        <v>'PARAMETER 1' =&gt; '5 PINTU PISAH',</v>
      </c>
      <c r="N29" s="5" t="s">
        <v>191</v>
      </c>
      <c r="O29" s="5" t="s">
        <v>192</v>
      </c>
      <c r="P29" t="str">
        <f t="shared" si="6"/>
        <v>[
'Kode Komponen' =&gt; 'J02SMRL1028','Nama Komponen' =&gt; 'RUMAH ENGSEL TUTUP BBM','KODE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30" spans="1:16" x14ac:dyDescent="0.2">
      <c r="A30" s="2" t="s">
        <v>99</v>
      </c>
      <c r="B30" s="3" t="s">
        <v>100</v>
      </c>
      <c r="C30" s="7">
        <v>1</v>
      </c>
      <c r="D30" s="1" t="s">
        <v>77</v>
      </c>
      <c r="E30" s="1" t="s">
        <v>78</v>
      </c>
      <c r="F30" s="1" t="s">
        <v>48</v>
      </c>
      <c r="G30" s="1" t="s">
        <v>51</v>
      </c>
      <c r="H30" s="6" t="str">
        <f t="shared" si="0"/>
        <v>'Kode Komponen' =&gt; 'J02SMRL1029',</v>
      </c>
      <c r="I30" s="6" t="str">
        <f t="shared" si="1"/>
        <v>'Nama Komponen' =&gt; 'SEAT REAR BUMPER / SUPPORT BUMPER (NEW ELF) RH',</v>
      </c>
      <c r="J30" s="6" t="str">
        <f t="shared" si="2"/>
        <v>'KODE KIT' =&gt; 'A03',</v>
      </c>
      <c r="K30" s="6" t="str">
        <f t="shared" si="3"/>
        <v>'KIT' =&gt; 'KIT STALL 3 BODY WELDING',</v>
      </c>
      <c r="L30" s="6" t="str">
        <f t="shared" si="4"/>
        <v>'KODE MOBIL' =&gt; 'EL',</v>
      </c>
      <c r="M30" s="6" t="str">
        <f t="shared" si="5"/>
        <v>'PARAMETER 1' =&gt; '5 PINTU PISAH',</v>
      </c>
      <c r="N30" s="5" t="s">
        <v>191</v>
      </c>
      <c r="O30" s="5" t="s">
        <v>192</v>
      </c>
      <c r="P30" t="str">
        <f t="shared" si="6"/>
        <v>[
'Kode Komponen' =&gt; 'J02SMRL1029','Nama Komponen' =&gt; 'SEAT REAR BUMPER / SUPPORT BUMPER (NEW ELF) RH','KODE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31" spans="1:16" x14ac:dyDescent="0.2">
      <c r="A31" s="2" t="s">
        <v>101</v>
      </c>
      <c r="B31" s="3" t="s">
        <v>102</v>
      </c>
      <c r="C31" s="7">
        <v>1</v>
      </c>
      <c r="D31" s="1" t="s">
        <v>77</v>
      </c>
      <c r="E31" s="1" t="s">
        <v>78</v>
      </c>
      <c r="F31" s="1" t="s">
        <v>48</v>
      </c>
      <c r="G31" s="1" t="s">
        <v>51</v>
      </c>
      <c r="H31" s="6" t="str">
        <f t="shared" si="0"/>
        <v>'Kode Komponen' =&gt; 'J02SMRL1030',</v>
      </c>
      <c r="I31" s="6" t="str">
        <f t="shared" si="1"/>
        <v>'Nama Komponen' =&gt; 'SEAT REAR BUMPER / SUPPORT BUMPER (NEW ELF) LH',</v>
      </c>
      <c r="J31" s="6" t="str">
        <f t="shared" si="2"/>
        <v>'KODE KIT' =&gt; 'A03',</v>
      </c>
      <c r="K31" s="6" t="str">
        <f t="shared" si="3"/>
        <v>'KIT' =&gt; 'KIT STALL 3 BODY WELDING',</v>
      </c>
      <c r="L31" s="6" t="str">
        <f t="shared" si="4"/>
        <v>'KODE MOBIL' =&gt; 'EL',</v>
      </c>
      <c r="M31" s="6" t="str">
        <f t="shared" si="5"/>
        <v>'PARAMETER 1' =&gt; '5 PINTU PISAH',</v>
      </c>
      <c r="N31" s="5" t="s">
        <v>191</v>
      </c>
      <c r="O31" s="5" t="s">
        <v>192</v>
      </c>
      <c r="P31" t="str">
        <f t="shared" si="6"/>
        <v>[
'Kode Komponen' =&gt; 'J02SMRL1030','Nama Komponen' =&gt; 'SEAT REAR BUMPER / SUPPORT BUMPER (NEW ELF) LH','KODE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32" spans="1:16" x14ac:dyDescent="0.2">
      <c r="A32" s="2" t="s">
        <v>103</v>
      </c>
      <c r="B32" s="3" t="s">
        <v>104</v>
      </c>
      <c r="C32" s="7">
        <v>1</v>
      </c>
      <c r="D32" s="1" t="s">
        <v>77</v>
      </c>
      <c r="E32" s="1" t="s">
        <v>78</v>
      </c>
      <c r="F32" s="1" t="s">
        <v>48</v>
      </c>
      <c r="G32" s="1" t="s">
        <v>51</v>
      </c>
      <c r="H32" s="6" t="str">
        <f t="shared" si="0"/>
        <v>'Kode Komponen' =&gt; 'J02SMRL1031',</v>
      </c>
      <c r="I32" s="6" t="str">
        <f t="shared" si="1"/>
        <v>'Nama Komponen' =&gt; 'SEAT BUMPER BELAKANG',</v>
      </c>
      <c r="J32" s="6" t="str">
        <f t="shared" si="2"/>
        <v>'KODE KIT' =&gt; 'A03',</v>
      </c>
      <c r="K32" s="6" t="str">
        <f t="shared" si="3"/>
        <v>'KIT' =&gt; 'KIT STALL 3 BODY WELDING',</v>
      </c>
      <c r="L32" s="6" t="str">
        <f t="shared" si="4"/>
        <v>'KODE MOBIL' =&gt; 'EL',</v>
      </c>
      <c r="M32" s="6" t="str">
        <f t="shared" si="5"/>
        <v>'PARAMETER 1' =&gt; '5 PINTU PISAH',</v>
      </c>
      <c r="N32" s="5" t="s">
        <v>191</v>
      </c>
      <c r="O32" s="5" t="s">
        <v>192</v>
      </c>
      <c r="P32" t="str">
        <f t="shared" si="6"/>
        <v>[
'Kode Komponen' =&gt; 'J02SMRL1031','Nama Komponen' =&gt; 'SEAT BUMPER BELAKANG','KODE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33" spans="1:16" x14ac:dyDescent="0.2">
      <c r="A33" s="2" t="s">
        <v>105</v>
      </c>
      <c r="B33" s="3" t="s">
        <v>106</v>
      </c>
      <c r="C33" s="7">
        <v>12</v>
      </c>
      <c r="D33" s="1" t="s">
        <v>77</v>
      </c>
      <c r="E33" s="1" t="s">
        <v>78</v>
      </c>
      <c r="F33" s="1" t="s">
        <v>48</v>
      </c>
      <c r="G33" s="1" t="s">
        <v>51</v>
      </c>
      <c r="H33" s="6" t="str">
        <f t="shared" si="0"/>
        <v>'Kode Komponen' =&gt; 'J02SMRL1032',</v>
      </c>
      <c r="I33" s="6" t="str">
        <f t="shared" si="1"/>
        <v>'Nama Komponen' =&gt; 'BRACKET BUMPER BELAKANG',</v>
      </c>
      <c r="J33" s="6" t="str">
        <f t="shared" si="2"/>
        <v>'KODE KIT' =&gt; 'A03',</v>
      </c>
      <c r="K33" s="6" t="str">
        <f t="shared" si="3"/>
        <v>'KIT' =&gt; 'KIT STALL 3 BODY WELDING',</v>
      </c>
      <c r="L33" s="6" t="str">
        <f t="shared" si="4"/>
        <v>'KODE MOBIL' =&gt; 'EL',</v>
      </c>
      <c r="M33" s="6" t="str">
        <f t="shared" si="5"/>
        <v>'PARAMETER 1' =&gt; '5 PINTU PISAH',</v>
      </c>
      <c r="N33" s="5" t="s">
        <v>191</v>
      </c>
      <c r="O33" s="5" t="s">
        <v>192</v>
      </c>
      <c r="P33" t="str">
        <f t="shared" si="6"/>
        <v>[
'Kode Komponen' =&gt; 'J02SMRL1032','Nama Komponen' =&gt; 'BRACKET BUMPER BELAKANG','KODE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34" spans="1:16" x14ac:dyDescent="0.2">
      <c r="A34" s="2" t="s">
        <v>107</v>
      </c>
      <c r="B34" s="3" t="s">
        <v>108</v>
      </c>
      <c r="C34" s="7">
        <v>2</v>
      </c>
      <c r="D34" s="1" t="s">
        <v>77</v>
      </c>
      <c r="E34" s="1" t="s">
        <v>78</v>
      </c>
      <c r="F34" s="1" t="s">
        <v>48</v>
      </c>
      <c r="G34" s="1" t="s">
        <v>51</v>
      </c>
      <c r="H34" s="6" t="str">
        <f t="shared" si="0"/>
        <v>'Kode Komponen' =&gt; 'J02SMRL1033',</v>
      </c>
      <c r="I34" s="6" t="str">
        <f t="shared" si="1"/>
        <v>'Nama Komponen' =&gt; 'BAUT BH 8X25',</v>
      </c>
      <c r="J34" s="6" t="str">
        <f t="shared" si="2"/>
        <v>'KODE KIT' =&gt; 'A03',</v>
      </c>
      <c r="K34" s="6" t="str">
        <f t="shared" si="3"/>
        <v>'KIT' =&gt; 'KIT STALL 3 BODY WELDING',</v>
      </c>
      <c r="L34" s="6" t="str">
        <f t="shared" si="4"/>
        <v>'KODE MOBIL' =&gt; 'EL',</v>
      </c>
      <c r="M34" s="6" t="str">
        <f t="shared" si="5"/>
        <v>'PARAMETER 1' =&gt; '5 PINTU PISAH',</v>
      </c>
      <c r="N34" s="5" t="s">
        <v>191</v>
      </c>
      <c r="O34" s="5" t="s">
        <v>192</v>
      </c>
      <c r="P34" t="str">
        <f t="shared" si="6"/>
        <v>[
'Kode Komponen' =&gt; 'J02SMRL1033','Nama Komponen' =&gt; 'BAUT BH 8X25','KODE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35" spans="1:16" x14ac:dyDescent="0.2">
      <c r="A35" s="2" t="s">
        <v>109</v>
      </c>
      <c r="B35" s="3" t="s">
        <v>110</v>
      </c>
      <c r="C35" s="7">
        <v>1</v>
      </c>
      <c r="D35" s="1" t="s">
        <v>77</v>
      </c>
      <c r="E35" s="1" t="s">
        <v>78</v>
      </c>
      <c r="F35" s="1" t="s">
        <v>48</v>
      </c>
      <c r="G35" s="1" t="s">
        <v>51</v>
      </c>
      <c r="H35" s="6" t="str">
        <f t="shared" si="0"/>
        <v>'Kode Komponen' =&gt; 'J02SMRL1034',</v>
      </c>
      <c r="I35" s="6" t="str">
        <f t="shared" si="1"/>
        <v>'Nama Komponen' =&gt; 'RING PLAT WP 8',</v>
      </c>
      <c r="J35" s="6" t="str">
        <f t="shared" si="2"/>
        <v>'KODE KIT' =&gt; 'A03',</v>
      </c>
      <c r="K35" s="6" t="str">
        <f t="shared" si="3"/>
        <v>'KIT' =&gt; 'KIT STALL 3 BODY WELDING',</v>
      </c>
      <c r="L35" s="6" t="str">
        <f t="shared" si="4"/>
        <v>'KODE MOBIL' =&gt; 'EL',</v>
      </c>
      <c r="M35" s="6" t="str">
        <f t="shared" si="5"/>
        <v>'PARAMETER 1' =&gt; '5 PINTU PISAH',</v>
      </c>
      <c r="N35" s="5" t="s">
        <v>191</v>
      </c>
      <c r="O35" s="5" t="s">
        <v>192</v>
      </c>
      <c r="P35" t="str">
        <f t="shared" si="6"/>
        <v>[
'Kode Komponen' =&gt; 'J02SMRL1034','Nama Komponen' =&gt; 'RING PLAT WP 8','KODE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36" spans="1:16" x14ac:dyDescent="0.2">
      <c r="A36" s="2" t="s">
        <v>111</v>
      </c>
      <c r="B36" s="3" t="s">
        <v>112</v>
      </c>
      <c r="C36" s="7">
        <v>2</v>
      </c>
      <c r="D36" s="1" t="s">
        <v>113</v>
      </c>
      <c r="E36" s="1" t="s">
        <v>114</v>
      </c>
      <c r="F36" s="1" t="s">
        <v>48</v>
      </c>
      <c r="G36" s="1" t="s">
        <v>51</v>
      </c>
      <c r="H36" s="6" t="str">
        <f t="shared" si="0"/>
        <v>'Kode Komponen' =&gt; 'J02SMRL1035',</v>
      </c>
      <c r="I36" s="6" t="str">
        <f t="shared" si="1"/>
        <v>'Nama Komponen' =&gt; 'PIPA PENGUAT PBA ',</v>
      </c>
      <c r="J36" s="6" t="str">
        <f t="shared" si="2"/>
        <v>'KODE KIT' =&gt; 'A04',</v>
      </c>
      <c r="K36" s="6" t="str">
        <f t="shared" si="3"/>
        <v>'KIT' =&gt; 'KIT STALL 4 BODY WELDING',</v>
      </c>
      <c r="L36" s="6" t="str">
        <f t="shared" si="4"/>
        <v>'KODE MOBIL' =&gt; 'EL',</v>
      </c>
      <c r="M36" s="6" t="str">
        <f t="shared" si="5"/>
        <v>'PARAMETER 1' =&gt; '5 PINTU PISAH',</v>
      </c>
      <c r="N36" s="5" t="s">
        <v>191</v>
      </c>
      <c r="O36" s="5" t="s">
        <v>192</v>
      </c>
      <c r="P36" t="str">
        <f t="shared" si="6"/>
        <v>[
'Kode Komponen' =&gt; 'J02SMRL1035','Nama Komponen' =&gt; 'PIPA PENGUAT PBA 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37" spans="1:16" x14ac:dyDescent="0.2">
      <c r="A37" s="2" t="s">
        <v>115</v>
      </c>
      <c r="B37" s="3" t="s">
        <v>116</v>
      </c>
      <c r="C37" s="7">
        <v>1</v>
      </c>
      <c r="D37" s="1" t="s">
        <v>113</v>
      </c>
      <c r="E37" s="1" t="s">
        <v>114</v>
      </c>
      <c r="F37" s="1" t="s">
        <v>48</v>
      </c>
      <c r="G37" s="1" t="s">
        <v>51</v>
      </c>
      <c r="H37" s="6" t="str">
        <f t="shared" si="0"/>
        <v>'Kode Komponen' =&gt; 'J02SMRL1036',</v>
      </c>
      <c r="I37" s="6" t="str">
        <f t="shared" si="1"/>
        <v>'Nama Komponen' =&gt; 'PANEL PBA ASSY',</v>
      </c>
      <c r="J37" s="6" t="str">
        <f t="shared" si="2"/>
        <v>'KODE KIT' =&gt; 'A04',</v>
      </c>
      <c r="K37" s="6" t="str">
        <f t="shared" si="3"/>
        <v>'KIT' =&gt; 'KIT STALL 4 BODY WELDING',</v>
      </c>
      <c r="L37" s="6" t="str">
        <f t="shared" si="4"/>
        <v>'KODE MOBIL' =&gt; 'EL',</v>
      </c>
      <c r="M37" s="6" t="str">
        <f t="shared" si="5"/>
        <v>'PARAMETER 1' =&gt; '5 PINTU PISAH',</v>
      </c>
      <c r="N37" s="5" t="s">
        <v>191</v>
      </c>
      <c r="O37" s="5" t="s">
        <v>192</v>
      </c>
      <c r="P37" t="str">
        <f t="shared" si="6"/>
        <v>[
'Kode Komponen' =&gt; 'J02SMRL1036','Nama Komponen' =&gt; 'PANEL PBA ASSY','KODE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38" spans="1:16" x14ac:dyDescent="0.2">
      <c r="A38" s="2" t="s">
        <v>117</v>
      </c>
      <c r="B38" s="3" t="s">
        <v>118</v>
      </c>
      <c r="C38" s="7">
        <v>21</v>
      </c>
      <c r="D38" s="1" t="s">
        <v>113</v>
      </c>
      <c r="E38" s="1" t="s">
        <v>114</v>
      </c>
      <c r="F38" s="1" t="s">
        <v>48</v>
      </c>
      <c r="G38" s="1" t="s">
        <v>51</v>
      </c>
      <c r="H38" s="6" t="str">
        <f t="shared" si="0"/>
        <v>'Kode Komponen' =&gt; 'J02SMRL1037',</v>
      </c>
      <c r="I38" s="6" t="str">
        <f t="shared" si="1"/>
        <v>'Nama Komponen' =&gt; 'PENGUAT CAGAK I',</v>
      </c>
      <c r="J38" s="6" t="str">
        <f t="shared" si="2"/>
        <v>'KODE KIT' =&gt; 'A04',</v>
      </c>
      <c r="K38" s="6" t="str">
        <f t="shared" si="3"/>
        <v>'KIT' =&gt; 'KIT STALL 4 BODY WELDING',</v>
      </c>
      <c r="L38" s="6" t="str">
        <f t="shared" si="4"/>
        <v>'KODE MOBIL' =&gt; 'EL',</v>
      </c>
      <c r="M38" s="6" t="str">
        <f t="shared" si="5"/>
        <v>'PARAMETER 1' =&gt; '5 PINTU PISAH',</v>
      </c>
      <c r="N38" s="5" t="s">
        <v>191</v>
      </c>
      <c r="O38" s="5" t="s">
        <v>192</v>
      </c>
      <c r="P38" t="str">
        <f t="shared" si="6"/>
        <v>[
'Kode Komponen' =&gt; 'J02SMRL1037','Nama Komponen' =&gt; 'PENGUAT CAGAK I','KODE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39" spans="1:16" x14ac:dyDescent="0.2">
      <c r="A39" s="2" t="s">
        <v>119</v>
      </c>
      <c r="B39" s="3" t="s">
        <v>120</v>
      </c>
      <c r="C39" s="7">
        <v>2</v>
      </c>
      <c r="D39" s="1" t="s">
        <v>113</v>
      </c>
      <c r="E39" s="1" t="s">
        <v>114</v>
      </c>
      <c r="F39" s="1" t="s">
        <v>48</v>
      </c>
      <c r="G39" s="1" t="s">
        <v>51</v>
      </c>
      <c r="H39" s="6" t="str">
        <f t="shared" si="0"/>
        <v>'Kode Komponen' =&gt; 'J02SMRL1038',</v>
      </c>
      <c r="I39" s="6" t="str">
        <f t="shared" si="1"/>
        <v>'Nama Komponen' =&gt; 'INNER PILLAR I (ELF)',</v>
      </c>
      <c r="J39" s="6" t="str">
        <f t="shared" si="2"/>
        <v>'KODE KIT' =&gt; 'A04',</v>
      </c>
      <c r="K39" s="6" t="str">
        <f t="shared" si="3"/>
        <v>'KIT' =&gt; 'KIT STALL 4 BODY WELDING',</v>
      </c>
      <c r="L39" s="6" t="str">
        <f t="shared" si="4"/>
        <v>'KODE MOBIL' =&gt; 'EL',</v>
      </c>
      <c r="M39" s="6" t="str">
        <f t="shared" si="5"/>
        <v>'PARAMETER 1' =&gt; '5 PINTU PISAH',</v>
      </c>
      <c r="N39" s="5" t="s">
        <v>191</v>
      </c>
      <c r="O39" s="5" t="s">
        <v>192</v>
      </c>
      <c r="P39" t="str">
        <f t="shared" si="6"/>
        <v>[
'Kode Komponen' =&gt; 'J02SMRL1038','Nama Komponen' =&gt; 'INNER PILLAR I (ELF)','KODE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40" spans="1:16" x14ac:dyDescent="0.2">
      <c r="A40" s="2" t="s">
        <v>121</v>
      </c>
      <c r="B40" s="3" t="s">
        <v>122</v>
      </c>
      <c r="C40" s="7">
        <v>2</v>
      </c>
      <c r="D40" s="1" t="s">
        <v>113</v>
      </c>
      <c r="E40" s="1" t="s">
        <v>114</v>
      </c>
      <c r="F40" s="1" t="s">
        <v>48</v>
      </c>
      <c r="G40" s="1" t="s">
        <v>51</v>
      </c>
      <c r="H40" s="6" t="str">
        <f t="shared" si="0"/>
        <v>'Kode Komponen' =&gt; 'J02SMRL1039',</v>
      </c>
      <c r="I40" s="6" t="str">
        <f t="shared" si="1"/>
        <v>'Nama Komponen' =&gt; 'AIR INTAKE',</v>
      </c>
      <c r="J40" s="6" t="str">
        <f t="shared" si="2"/>
        <v>'KODE KIT' =&gt; 'A04',</v>
      </c>
      <c r="K40" s="6" t="str">
        <f t="shared" si="3"/>
        <v>'KIT' =&gt; 'KIT STALL 4 BODY WELDING',</v>
      </c>
      <c r="L40" s="6" t="str">
        <f t="shared" si="4"/>
        <v>'KODE MOBIL' =&gt; 'EL',</v>
      </c>
      <c r="M40" s="6" t="str">
        <f t="shared" si="5"/>
        <v>'PARAMETER 1' =&gt; '5 PINTU PISAH',</v>
      </c>
      <c r="N40" s="5" t="s">
        <v>191</v>
      </c>
      <c r="O40" s="5" t="s">
        <v>192</v>
      </c>
      <c r="P40" t="str">
        <f t="shared" si="6"/>
        <v>[
'Kode Komponen' =&gt; 'J02SMRL1039','Nama Komponen' =&gt; 'AIR INTAKE','KODE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41" spans="1:16" x14ac:dyDescent="0.2">
      <c r="A41" s="2" t="s">
        <v>123</v>
      </c>
      <c r="B41" s="3" t="s">
        <v>124</v>
      </c>
      <c r="C41" s="7">
        <v>2</v>
      </c>
      <c r="D41" s="1" t="s">
        <v>113</v>
      </c>
      <c r="E41" s="1" t="s">
        <v>114</v>
      </c>
      <c r="F41" s="1" t="s">
        <v>48</v>
      </c>
      <c r="G41" s="1" t="s">
        <v>51</v>
      </c>
      <c r="H41" s="6" t="str">
        <f t="shared" si="0"/>
        <v>'Kode Komponen' =&gt; 'J02SMRL1040',</v>
      </c>
      <c r="I41" s="6" t="str">
        <f t="shared" si="1"/>
        <v>'Nama Komponen' =&gt; 'INNER PILAR B RH',</v>
      </c>
      <c r="J41" s="6" t="str">
        <f t="shared" si="2"/>
        <v>'KODE KIT' =&gt; 'A04',</v>
      </c>
      <c r="K41" s="6" t="str">
        <f t="shared" si="3"/>
        <v>'KIT' =&gt; 'KIT STALL 4 BODY WELDING',</v>
      </c>
      <c r="L41" s="6" t="str">
        <f t="shared" si="4"/>
        <v>'KODE MOBIL' =&gt; 'EL',</v>
      </c>
      <c r="M41" s="6" t="str">
        <f t="shared" si="5"/>
        <v>'PARAMETER 1' =&gt; '5 PINTU PISAH',</v>
      </c>
      <c r="N41" s="5" t="s">
        <v>191</v>
      </c>
      <c r="O41" s="5" t="s">
        <v>192</v>
      </c>
      <c r="P41" t="str">
        <f t="shared" si="6"/>
        <v>[
'Kode Komponen' =&gt; 'J02SMRL1040','Nama Komponen' =&gt; 'INNER PILAR B RH','KODE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42" spans="1:16" x14ac:dyDescent="0.2">
      <c r="A42" s="2" t="s">
        <v>125</v>
      </c>
      <c r="B42" s="3" t="s">
        <v>126</v>
      </c>
      <c r="C42" s="7">
        <v>2</v>
      </c>
      <c r="D42" s="1" t="s">
        <v>113</v>
      </c>
      <c r="E42" s="1" t="s">
        <v>114</v>
      </c>
      <c r="F42" s="1" t="s">
        <v>48</v>
      </c>
      <c r="G42" s="1" t="s">
        <v>51</v>
      </c>
      <c r="H42" s="6" t="str">
        <f t="shared" si="0"/>
        <v>'Kode Komponen' =&gt; 'J02SMRL1041',</v>
      </c>
      <c r="I42" s="6" t="str">
        <f t="shared" si="1"/>
        <v>'Nama Komponen' =&gt; 'INNER PINTU STECKER LH NEW ELF',</v>
      </c>
      <c r="J42" s="6" t="str">
        <f t="shared" si="2"/>
        <v>'KODE KIT' =&gt; 'A04',</v>
      </c>
      <c r="K42" s="6" t="str">
        <f t="shared" si="3"/>
        <v>'KIT' =&gt; 'KIT STALL 4 BODY WELDING',</v>
      </c>
      <c r="L42" s="6" t="str">
        <f t="shared" si="4"/>
        <v>'KODE MOBIL' =&gt; 'EL',</v>
      </c>
      <c r="M42" s="6" t="str">
        <f t="shared" si="5"/>
        <v>'PARAMETER 1' =&gt; '5 PINTU PISAH',</v>
      </c>
      <c r="N42" s="5" t="s">
        <v>191</v>
      </c>
      <c r="O42" s="5" t="s">
        <v>192</v>
      </c>
      <c r="P42" t="str">
        <f t="shared" si="6"/>
        <v>[
'Kode Komponen' =&gt; 'J02SMRL1041','Nama Komponen' =&gt; 'INNER PINTU STECKER LH NEW ELF','KODE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43" spans="1:16" x14ac:dyDescent="0.2">
      <c r="A43" s="2" t="s">
        <v>127</v>
      </c>
      <c r="B43" s="3" t="s">
        <v>128</v>
      </c>
      <c r="C43" s="7">
        <v>22</v>
      </c>
      <c r="D43" s="1" t="s">
        <v>113</v>
      </c>
      <c r="E43" s="1" t="s">
        <v>114</v>
      </c>
      <c r="F43" s="1" t="s">
        <v>48</v>
      </c>
      <c r="G43" s="1" t="s">
        <v>51</v>
      </c>
      <c r="H43" s="6" t="str">
        <f t="shared" si="0"/>
        <v>'Kode Komponen' =&gt; 'J02SMRL1042',</v>
      </c>
      <c r="I43" s="6" t="str">
        <f t="shared" si="1"/>
        <v>'Nama Komponen' =&gt; 'INNER PINTU SPASI LH NEW ELF',</v>
      </c>
      <c r="J43" s="6" t="str">
        <f t="shared" si="2"/>
        <v>'KODE KIT' =&gt; 'A04',</v>
      </c>
      <c r="K43" s="6" t="str">
        <f t="shared" si="3"/>
        <v>'KIT' =&gt; 'KIT STALL 4 BODY WELDING',</v>
      </c>
      <c r="L43" s="6" t="str">
        <f t="shared" si="4"/>
        <v>'KODE MOBIL' =&gt; 'EL',</v>
      </c>
      <c r="M43" s="6" t="str">
        <f t="shared" si="5"/>
        <v>'PARAMETER 1' =&gt; '5 PINTU PISAH',</v>
      </c>
      <c r="N43" s="5" t="s">
        <v>191</v>
      </c>
      <c r="O43" s="5" t="s">
        <v>192</v>
      </c>
      <c r="P43" t="str">
        <f t="shared" si="6"/>
        <v>[
'Kode Komponen' =&gt; 'J02SMRL1042','Nama Komponen' =&gt; 'INNER PINTU SPASI LH NEW ELF','KODE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44" spans="1:16" x14ac:dyDescent="0.2">
      <c r="A44" s="2" t="s">
        <v>129</v>
      </c>
      <c r="B44" s="3" t="s">
        <v>130</v>
      </c>
      <c r="C44" s="7">
        <v>2</v>
      </c>
      <c r="D44" s="1" t="s">
        <v>113</v>
      </c>
      <c r="E44" s="1" t="s">
        <v>114</v>
      </c>
      <c r="F44" s="1" t="s">
        <v>48</v>
      </c>
      <c r="G44" s="1" t="s">
        <v>51</v>
      </c>
      <c r="H44" s="6" t="str">
        <f t="shared" si="0"/>
        <v>'Kode Komponen' =&gt; 'J02SMRL1043',</v>
      </c>
      <c r="I44" s="6" t="str">
        <f t="shared" si="1"/>
        <v>'Nama Komponen' =&gt; 'INNER PILAR STECKER BAGIAN ATAS',</v>
      </c>
      <c r="J44" s="6" t="str">
        <f t="shared" si="2"/>
        <v>'KODE KIT' =&gt; 'A04',</v>
      </c>
      <c r="K44" s="6" t="str">
        <f t="shared" si="3"/>
        <v>'KIT' =&gt; 'KIT STALL 4 BODY WELDING',</v>
      </c>
      <c r="L44" s="6" t="str">
        <f t="shared" si="4"/>
        <v>'KODE MOBIL' =&gt; 'EL',</v>
      </c>
      <c r="M44" s="6" t="str">
        <f t="shared" si="5"/>
        <v>'PARAMETER 1' =&gt; '5 PINTU PISAH',</v>
      </c>
      <c r="N44" s="5" t="s">
        <v>191</v>
      </c>
      <c r="O44" s="5" t="s">
        <v>192</v>
      </c>
      <c r="P44" t="str">
        <f t="shared" si="6"/>
        <v>[
'Kode Komponen' =&gt; 'J02SMRL1043','Nama Komponen' =&gt; 'INNER PILAR STECKER BAGIAN ATAS','KODE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45" spans="1:16" x14ac:dyDescent="0.2">
      <c r="A45" s="2" t="s">
        <v>131</v>
      </c>
      <c r="B45" s="3" t="s">
        <v>132</v>
      </c>
      <c r="C45" s="7">
        <v>2</v>
      </c>
      <c r="D45" s="1" t="s">
        <v>113</v>
      </c>
      <c r="E45" s="1" t="s">
        <v>114</v>
      </c>
      <c r="F45" s="1" t="s">
        <v>48</v>
      </c>
      <c r="G45" s="1" t="s">
        <v>51</v>
      </c>
      <c r="H45" s="6" t="str">
        <f t="shared" si="0"/>
        <v>'Kode Komponen' =&gt; 'J02SMRL1044',</v>
      </c>
      <c r="I45" s="6" t="str">
        <f t="shared" si="1"/>
        <v>'Nama Komponen' =&gt; 'INNER PILAR SUNDUK BAGIAN ATAS',</v>
      </c>
      <c r="J45" s="6" t="str">
        <f t="shared" si="2"/>
        <v>'KODE KIT' =&gt; 'A04',</v>
      </c>
      <c r="K45" s="6" t="str">
        <f t="shared" si="3"/>
        <v>'KIT' =&gt; 'KIT STALL 4 BODY WELDING',</v>
      </c>
      <c r="L45" s="6" t="str">
        <f t="shared" si="4"/>
        <v>'KODE MOBIL' =&gt; 'EL',</v>
      </c>
      <c r="M45" s="6" t="str">
        <f t="shared" si="5"/>
        <v>'PARAMETER 1' =&gt; '5 PINTU PISAH',</v>
      </c>
      <c r="N45" s="5" t="s">
        <v>191</v>
      </c>
      <c r="O45" s="5" t="s">
        <v>192</v>
      </c>
      <c r="P45" t="str">
        <f t="shared" si="6"/>
        <v>[
'Kode Komponen' =&gt; 'J02SMRL1044','Nama Komponen' =&gt; 'INNER PILAR SUNDUK BAGIAN ATAS','KODE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46" spans="1:16" x14ac:dyDescent="0.2">
      <c r="A46" s="2" t="s">
        <v>133</v>
      </c>
      <c r="B46" s="3" t="s">
        <v>134</v>
      </c>
      <c r="C46" s="7">
        <v>2</v>
      </c>
      <c r="D46" s="1" t="s">
        <v>113</v>
      </c>
      <c r="E46" s="1" t="s">
        <v>114</v>
      </c>
      <c r="F46" s="1" t="s">
        <v>48</v>
      </c>
      <c r="G46" s="1" t="s">
        <v>51</v>
      </c>
      <c r="H46" s="6" t="str">
        <f t="shared" si="0"/>
        <v>'Kode Komponen' =&gt; 'J02SMRL1045',</v>
      </c>
      <c r="I46" s="6" t="str">
        <f t="shared" si="1"/>
        <v>'Nama Komponen' =&gt; 'PENGUAT PANEL / SENDENGAN FUSO (KECIL)',</v>
      </c>
      <c r="J46" s="6" t="str">
        <f t="shared" si="2"/>
        <v>'KODE KIT' =&gt; 'A04',</v>
      </c>
      <c r="K46" s="6" t="str">
        <f t="shared" si="3"/>
        <v>'KIT' =&gt; 'KIT STALL 4 BODY WELDING',</v>
      </c>
      <c r="L46" s="6" t="str">
        <f t="shared" si="4"/>
        <v>'KODE MOBIL' =&gt; 'EL',</v>
      </c>
      <c r="M46" s="6" t="str">
        <f t="shared" si="5"/>
        <v>'PARAMETER 1' =&gt; '5 PINTU PISAH',</v>
      </c>
      <c r="N46" s="5" t="s">
        <v>191</v>
      </c>
      <c r="O46" s="5" t="s">
        <v>192</v>
      </c>
      <c r="P46" t="str">
        <f t="shared" si="6"/>
        <v>[
'Kode Komponen' =&gt; 'J02SMRL1045','Nama Komponen' =&gt; 'PENGUAT PANEL / SENDENGAN FUSO (KECIL)','KODE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47" spans="1:16" x14ac:dyDescent="0.2">
      <c r="A47" s="2" t="s">
        <v>135</v>
      </c>
      <c r="B47" s="3" t="s">
        <v>136</v>
      </c>
      <c r="C47" s="7">
        <v>2</v>
      </c>
      <c r="D47" s="1" t="s">
        <v>113</v>
      </c>
      <c r="E47" s="1" t="s">
        <v>114</v>
      </c>
      <c r="F47" s="1" t="s">
        <v>48</v>
      </c>
      <c r="G47" s="1" t="s">
        <v>51</v>
      </c>
      <c r="H47" s="6" t="str">
        <f t="shared" si="0"/>
        <v>'Kode Komponen' =&gt; 'J02SMRL1046',</v>
      </c>
      <c r="I47" s="6" t="str">
        <f t="shared" si="1"/>
        <v>'Nama Komponen' =&gt; 'CONNECTOR SAMPING ROOF A LH',</v>
      </c>
      <c r="J47" s="6" t="str">
        <f t="shared" si="2"/>
        <v>'KODE KIT' =&gt; 'A04',</v>
      </c>
      <c r="K47" s="6" t="str">
        <f t="shared" si="3"/>
        <v>'KIT' =&gt; 'KIT STALL 4 BODY WELDING',</v>
      </c>
      <c r="L47" s="6" t="str">
        <f t="shared" si="4"/>
        <v>'KODE MOBIL' =&gt; 'EL',</v>
      </c>
      <c r="M47" s="6" t="str">
        <f t="shared" si="5"/>
        <v>'PARAMETER 1' =&gt; '5 PINTU PISAH',</v>
      </c>
      <c r="N47" s="5" t="s">
        <v>191</v>
      </c>
      <c r="O47" s="5" t="s">
        <v>192</v>
      </c>
      <c r="P47" t="str">
        <f t="shared" si="6"/>
        <v>[
'Kode Komponen' =&gt; 'J02SMRL1046','Nama Komponen' =&gt; 'CONNECTOR SAMPING ROOF A LH','KODE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48" spans="1:16" x14ac:dyDescent="0.2">
      <c r="A48" s="2" t="s">
        <v>137</v>
      </c>
      <c r="B48" s="3" t="s">
        <v>138</v>
      </c>
      <c r="C48" s="7">
        <v>2</v>
      </c>
      <c r="D48" s="1" t="s">
        <v>113</v>
      </c>
      <c r="E48" s="1" t="s">
        <v>114</v>
      </c>
      <c r="F48" s="1" t="s">
        <v>48</v>
      </c>
      <c r="G48" s="1" t="s">
        <v>51</v>
      </c>
      <c r="H48" s="6" t="str">
        <f t="shared" si="0"/>
        <v>'Kode Komponen' =&gt; 'J02SMRL1047',</v>
      </c>
      <c r="I48" s="6" t="str">
        <f t="shared" si="1"/>
        <v>'Nama Komponen' =&gt; 'CONNECTOR SAMPING ROOF B LH',</v>
      </c>
      <c r="J48" s="6" t="str">
        <f t="shared" si="2"/>
        <v>'KODE KIT' =&gt; 'A04',</v>
      </c>
      <c r="K48" s="6" t="str">
        <f t="shared" si="3"/>
        <v>'KIT' =&gt; 'KIT STALL 4 BODY WELDING',</v>
      </c>
      <c r="L48" s="6" t="str">
        <f t="shared" si="4"/>
        <v>'KODE MOBIL' =&gt; 'EL',</v>
      </c>
      <c r="M48" s="6" t="str">
        <f t="shared" si="5"/>
        <v>'PARAMETER 1' =&gt; '5 PINTU PISAH',</v>
      </c>
      <c r="N48" s="5" t="s">
        <v>191</v>
      </c>
      <c r="O48" s="5" t="s">
        <v>192</v>
      </c>
      <c r="P48" t="str">
        <f t="shared" si="6"/>
        <v>[
'Kode Komponen' =&gt; 'J02SMRL1047','Nama Komponen' =&gt; 'CONNECTOR SAMPING ROOF B LH','KODE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49" spans="1:16" x14ac:dyDescent="0.2">
      <c r="A49" s="2" t="s">
        <v>139</v>
      </c>
      <c r="B49" s="3" t="s">
        <v>140</v>
      </c>
      <c r="C49" s="7">
        <v>2</v>
      </c>
      <c r="D49" s="1" t="s">
        <v>113</v>
      </c>
      <c r="E49" s="1" t="s">
        <v>114</v>
      </c>
      <c r="F49" s="1" t="s">
        <v>48</v>
      </c>
      <c r="G49" s="1" t="s">
        <v>51</v>
      </c>
      <c r="H49" s="6" t="str">
        <f t="shared" si="0"/>
        <v>'Kode Komponen' =&gt; 'J02SMRL1048',</v>
      </c>
      <c r="I49" s="6" t="str">
        <f t="shared" si="1"/>
        <v>'Nama Komponen' =&gt; 'CONNECTOR SAMPING ROOF A RH',</v>
      </c>
      <c r="J49" s="6" t="str">
        <f t="shared" si="2"/>
        <v>'KODE KIT' =&gt; 'A04',</v>
      </c>
      <c r="K49" s="6" t="str">
        <f t="shared" si="3"/>
        <v>'KIT' =&gt; 'KIT STALL 4 BODY WELDING',</v>
      </c>
      <c r="L49" s="6" t="str">
        <f t="shared" si="4"/>
        <v>'KODE MOBIL' =&gt; 'EL',</v>
      </c>
      <c r="M49" s="6" t="str">
        <f t="shared" si="5"/>
        <v>'PARAMETER 1' =&gt; '5 PINTU PISAH',</v>
      </c>
      <c r="N49" s="5" t="s">
        <v>191</v>
      </c>
      <c r="O49" s="5" t="s">
        <v>192</v>
      </c>
      <c r="P49" t="str">
        <f t="shared" si="6"/>
        <v>[
'Kode Komponen' =&gt; 'J02SMRL1048','Nama Komponen' =&gt; 'CONNECTOR SAMPING ROOF A RH','KODE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50" spans="1:16" x14ac:dyDescent="0.2">
      <c r="A50" s="2" t="s">
        <v>141</v>
      </c>
      <c r="B50" s="3" t="s">
        <v>142</v>
      </c>
      <c r="C50" s="7">
        <v>2</v>
      </c>
      <c r="D50" s="1" t="s">
        <v>113</v>
      </c>
      <c r="E50" s="1" t="s">
        <v>114</v>
      </c>
      <c r="F50" s="1" t="s">
        <v>48</v>
      </c>
      <c r="G50" s="1" t="s">
        <v>51</v>
      </c>
      <c r="H50" s="6" t="str">
        <f t="shared" si="0"/>
        <v>'Kode Komponen' =&gt; 'J02SMRL1049',</v>
      </c>
      <c r="I50" s="6" t="str">
        <f t="shared" si="1"/>
        <v>'Nama Komponen' =&gt; 'CONNECTOR SAMPING ROOF B RH',</v>
      </c>
      <c r="J50" s="6" t="str">
        <f t="shared" si="2"/>
        <v>'KODE KIT' =&gt; 'A04',</v>
      </c>
      <c r="K50" s="6" t="str">
        <f t="shared" si="3"/>
        <v>'KIT' =&gt; 'KIT STALL 4 BODY WELDING',</v>
      </c>
      <c r="L50" s="6" t="str">
        <f t="shared" si="4"/>
        <v>'KODE MOBIL' =&gt; 'EL',</v>
      </c>
      <c r="M50" s="6" t="str">
        <f t="shared" si="5"/>
        <v>'PARAMETER 1' =&gt; '5 PINTU PISAH',</v>
      </c>
      <c r="N50" s="5" t="s">
        <v>191</v>
      </c>
      <c r="O50" s="5" t="s">
        <v>192</v>
      </c>
      <c r="P50" t="str">
        <f t="shared" si="6"/>
        <v>[
'Kode Komponen' =&gt; 'J02SMRL1049','Nama Komponen' =&gt; 'CONNECTOR SAMPING ROOF B RH','KODE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51" spans="1:16" x14ac:dyDescent="0.2">
      <c r="A51" s="2" t="s">
        <v>143</v>
      </c>
      <c r="B51" s="3" t="s">
        <v>144</v>
      </c>
      <c r="C51" s="7">
        <v>2</v>
      </c>
      <c r="D51" s="1" t="s">
        <v>113</v>
      </c>
      <c r="E51" s="1" t="s">
        <v>114</v>
      </c>
      <c r="F51" s="1" t="s">
        <v>48</v>
      </c>
      <c r="G51" s="1" t="s">
        <v>51</v>
      </c>
      <c r="H51" s="6" t="str">
        <f t="shared" si="0"/>
        <v>'Kode Komponen' =&gt; 'J02SMRL1050',</v>
      </c>
      <c r="I51" s="6" t="str">
        <f t="shared" si="1"/>
        <v>'Nama Komponen' =&gt; 'ROOF A (NEW ELF) /MIDDLE ROOF (LONG/SHORT) 1300X3000',</v>
      </c>
      <c r="J51" s="6" t="str">
        <f t="shared" si="2"/>
        <v>'KODE KIT' =&gt; 'A04',</v>
      </c>
      <c r="K51" s="6" t="str">
        <f t="shared" si="3"/>
        <v>'KIT' =&gt; 'KIT STALL 4 BODY WELDING',</v>
      </c>
      <c r="L51" s="6" t="str">
        <f t="shared" si="4"/>
        <v>'KODE MOBIL' =&gt; 'EL',</v>
      </c>
      <c r="M51" s="6" t="str">
        <f t="shared" si="5"/>
        <v>'PARAMETER 1' =&gt; '5 PINTU PISAH',</v>
      </c>
      <c r="N51" s="5" t="s">
        <v>191</v>
      </c>
      <c r="O51" s="5" t="s">
        <v>192</v>
      </c>
      <c r="P51" t="str">
        <f t="shared" si="6"/>
        <v>[
'Kode Komponen' =&gt; 'J02SMRL1050','Nama Komponen' =&gt; 'ROOF A (NEW ELF) /MIDDLE ROOF (LONG/SHORT) 1300X3000','KODE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52" spans="1:16" x14ac:dyDescent="0.2">
      <c r="A52" s="2" t="s">
        <v>145</v>
      </c>
      <c r="B52" s="3" t="s">
        <v>146</v>
      </c>
      <c r="C52" s="7">
        <v>2</v>
      </c>
      <c r="D52" s="1" t="s">
        <v>113</v>
      </c>
      <c r="E52" s="1" t="s">
        <v>114</v>
      </c>
      <c r="F52" s="1" t="s">
        <v>48</v>
      </c>
      <c r="G52" s="1" t="s">
        <v>51</v>
      </c>
      <c r="H52" s="6" t="str">
        <f t="shared" si="0"/>
        <v>'Kode Komponen' =&gt; 'J02SMRL1051',</v>
      </c>
      <c r="I52" s="6" t="str">
        <f t="shared" si="1"/>
        <v>'Nama Komponen' =&gt; 'ROOF B (NEW ELF) /MIDDLE ROOF (LONG) 1300X2700',</v>
      </c>
      <c r="J52" s="6" t="str">
        <f t="shared" si="2"/>
        <v>'KODE KIT' =&gt; 'A04',</v>
      </c>
      <c r="K52" s="6" t="str">
        <f t="shared" si="3"/>
        <v>'KIT' =&gt; 'KIT STALL 4 BODY WELDING',</v>
      </c>
      <c r="L52" s="6" t="str">
        <f t="shared" si="4"/>
        <v>'KODE MOBIL' =&gt; 'EL',</v>
      </c>
      <c r="M52" s="6" t="str">
        <f t="shared" si="5"/>
        <v>'PARAMETER 1' =&gt; '5 PINTU PISAH',</v>
      </c>
      <c r="N52" s="5" t="s">
        <v>191</v>
      </c>
      <c r="O52" s="5" t="s">
        <v>192</v>
      </c>
      <c r="P52" t="str">
        <f t="shared" si="6"/>
        <v>[
'Kode Komponen' =&gt; 'J02SMRL1051','Nama Komponen' =&gt; 'ROOF B (NEW ELF) /MIDDLE ROOF (LONG) 1300X2700','KODE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53" spans="1:16" x14ac:dyDescent="0.2">
      <c r="A53" s="2" t="s">
        <v>147</v>
      </c>
      <c r="B53" s="3" t="s">
        <v>148</v>
      </c>
      <c r="C53" s="7">
        <v>2</v>
      </c>
      <c r="D53" s="1" t="s">
        <v>113</v>
      </c>
      <c r="E53" s="1" t="s">
        <v>114</v>
      </c>
      <c r="F53" s="1" t="s">
        <v>48</v>
      </c>
      <c r="G53" s="1" t="s">
        <v>51</v>
      </c>
      <c r="H53" s="6" t="str">
        <f t="shared" si="0"/>
        <v>'Kode Komponen' =&gt; 'J02SMRL1052',</v>
      </c>
      <c r="I53" s="6" t="str">
        <f t="shared" si="1"/>
        <v>'Nama Komponen' =&gt; 'CONNECTOR KAP SHR RH',</v>
      </c>
      <c r="J53" s="6" t="str">
        <f t="shared" si="2"/>
        <v>'KODE KIT' =&gt; 'A04',</v>
      </c>
      <c r="K53" s="6" t="str">
        <f t="shared" si="3"/>
        <v>'KIT' =&gt; 'KIT STALL 4 BODY WELDING',</v>
      </c>
      <c r="L53" s="6" t="str">
        <f t="shared" si="4"/>
        <v>'KODE MOBIL' =&gt; 'EL',</v>
      </c>
      <c r="M53" s="6" t="str">
        <f t="shared" si="5"/>
        <v>'PARAMETER 1' =&gt; '5 PINTU PISAH',</v>
      </c>
      <c r="N53" s="5" t="s">
        <v>191</v>
      </c>
      <c r="O53" s="5" t="s">
        <v>192</v>
      </c>
      <c r="P53" t="str">
        <f t="shared" si="6"/>
        <v>[
'Kode Komponen' =&gt; 'J02SMRL1052','Nama Komponen' =&gt; 'CONNECTOR KAP SHR RH','KODE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54" spans="1:16" x14ac:dyDescent="0.2">
      <c r="A54" s="2" t="s">
        <v>149</v>
      </c>
      <c r="B54" s="3" t="s">
        <v>150</v>
      </c>
      <c r="C54" s="7">
        <v>2</v>
      </c>
      <c r="D54" s="1" t="s">
        <v>113</v>
      </c>
      <c r="E54" s="1" t="s">
        <v>114</v>
      </c>
      <c r="F54" s="1" t="s">
        <v>48</v>
      </c>
      <c r="G54" s="1" t="s">
        <v>51</v>
      </c>
      <c r="H54" s="6" t="str">
        <f t="shared" si="0"/>
        <v>'Kode Komponen' =&gt; 'J02SMRL1053',</v>
      </c>
      <c r="I54" s="6" t="str">
        <f t="shared" si="1"/>
        <v>'Nama Komponen' =&gt; 'CONNECTOR KAP SHR LH',</v>
      </c>
      <c r="J54" s="6" t="str">
        <f t="shared" si="2"/>
        <v>'KODE KIT' =&gt; 'A04',</v>
      </c>
      <c r="K54" s="6" t="str">
        <f t="shared" si="3"/>
        <v>'KIT' =&gt; 'KIT STALL 4 BODY WELDING',</v>
      </c>
      <c r="L54" s="6" t="str">
        <f t="shared" si="4"/>
        <v>'KODE MOBIL' =&gt; 'EL',</v>
      </c>
      <c r="M54" s="6" t="str">
        <f t="shared" si="5"/>
        <v>'PARAMETER 1' =&gt; '5 PINTU PISAH',</v>
      </c>
      <c r="N54" s="5" t="s">
        <v>191</v>
      </c>
      <c r="O54" s="5" t="s">
        <v>192</v>
      </c>
      <c r="P54" t="str">
        <f t="shared" si="6"/>
        <v>[
'Kode Komponen' =&gt; 'J02SMRL1053','Nama Komponen' =&gt; 'CONNECTOR KAP SHR LH','KODE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55" spans="1:16" x14ac:dyDescent="0.2">
      <c r="A55" s="2" t="s">
        <v>151</v>
      </c>
      <c r="B55" s="3" t="s">
        <v>152</v>
      </c>
      <c r="C55" s="7">
        <v>1</v>
      </c>
      <c r="D55" s="1" t="s">
        <v>113</v>
      </c>
      <c r="E55" s="1" t="s">
        <v>114</v>
      </c>
      <c r="F55" s="1" t="s">
        <v>48</v>
      </c>
      <c r="G55" s="1" t="s">
        <v>51</v>
      </c>
      <c r="H55" s="6" t="str">
        <f t="shared" si="0"/>
        <v>'Kode Komponen' =&gt; 'J02SMRL1054',</v>
      </c>
      <c r="I55" s="6" t="str">
        <f t="shared" si="1"/>
        <v>'Nama Komponen' =&gt; 'CONNECTOR DEPAN NEW ELF',</v>
      </c>
      <c r="J55" s="6" t="str">
        <f t="shared" si="2"/>
        <v>'KODE KIT' =&gt; 'A04',</v>
      </c>
      <c r="K55" s="6" t="str">
        <f t="shared" si="3"/>
        <v>'KIT' =&gt; 'KIT STALL 4 BODY WELDING',</v>
      </c>
      <c r="L55" s="6" t="str">
        <f t="shared" si="4"/>
        <v>'KODE MOBIL' =&gt; 'EL',</v>
      </c>
      <c r="M55" s="6" t="str">
        <f t="shared" si="5"/>
        <v>'PARAMETER 1' =&gt; '5 PINTU PISAH',</v>
      </c>
      <c r="N55" s="5" t="s">
        <v>191</v>
      </c>
      <c r="O55" s="5" t="s">
        <v>192</v>
      </c>
      <c r="P55" t="str">
        <f t="shared" si="6"/>
        <v>[
'Kode Komponen' =&gt; 'J02SMRL1054','Nama Komponen' =&gt; 'CONNECTOR DEPAN NEW ELF','KODE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56" spans="1:16" x14ac:dyDescent="0.2">
      <c r="A56" s="2" t="s">
        <v>153</v>
      </c>
      <c r="B56" s="3" t="s">
        <v>154</v>
      </c>
      <c r="C56" s="7">
        <v>1</v>
      </c>
      <c r="D56" s="1" t="s">
        <v>113</v>
      </c>
      <c r="E56" s="1" t="s">
        <v>114</v>
      </c>
      <c r="F56" s="1" t="s">
        <v>48</v>
      </c>
      <c r="G56" s="1" t="s">
        <v>51</v>
      </c>
      <c r="H56" s="6" t="str">
        <f t="shared" si="0"/>
        <v>'Kode Komponen' =&gt; 'J02SMRL1055',</v>
      </c>
      <c r="I56" s="6" t="str">
        <f t="shared" si="1"/>
        <v>'Nama Komponen' =&gt; 'TUTUP MESIN ELF',</v>
      </c>
      <c r="J56" s="6" t="str">
        <f t="shared" si="2"/>
        <v>'KODE KIT' =&gt; 'A04',</v>
      </c>
      <c r="K56" s="6" t="str">
        <f t="shared" si="3"/>
        <v>'KIT' =&gt; 'KIT STALL 4 BODY WELDING',</v>
      </c>
      <c r="L56" s="6" t="str">
        <f t="shared" si="4"/>
        <v>'KODE MOBIL' =&gt; 'EL',</v>
      </c>
      <c r="M56" s="6" t="str">
        <f t="shared" si="5"/>
        <v>'PARAMETER 1' =&gt; '5 PINTU PISAH',</v>
      </c>
      <c r="N56" s="5" t="s">
        <v>191</v>
      </c>
      <c r="O56" s="5" t="s">
        <v>192</v>
      </c>
      <c r="P56" t="str">
        <f t="shared" si="6"/>
        <v>[
'Kode Komponen' =&gt; 'J02SMRL1055','Nama Komponen' =&gt; 'TUTUP MESIN ELF','KODE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57" spans="1:16" x14ac:dyDescent="0.2">
      <c r="A57" s="2" t="s">
        <v>155</v>
      </c>
      <c r="B57" s="3" t="s">
        <v>156</v>
      </c>
      <c r="C57" s="7">
        <v>1</v>
      </c>
      <c r="D57" s="1" t="s">
        <v>113</v>
      </c>
      <c r="E57" s="1" t="s">
        <v>114</v>
      </c>
      <c r="F57" s="1" t="s">
        <v>48</v>
      </c>
      <c r="G57" s="1" t="s">
        <v>51</v>
      </c>
      <c r="H57" s="6" t="str">
        <f t="shared" si="0"/>
        <v>'Kode Komponen' =&gt; 'J02SMRL1056',</v>
      </c>
      <c r="I57" s="6" t="str">
        <f t="shared" si="1"/>
        <v>'Nama Komponen' =&gt; 'INNER BELAKANG TUTUP MESIN RH NEW ELF',</v>
      </c>
      <c r="J57" s="6" t="str">
        <f t="shared" si="2"/>
        <v>'KODE KIT' =&gt; 'A04',</v>
      </c>
      <c r="K57" s="6" t="str">
        <f t="shared" si="3"/>
        <v>'KIT' =&gt; 'KIT STALL 4 BODY WELDING',</v>
      </c>
      <c r="L57" s="6" t="str">
        <f t="shared" si="4"/>
        <v>'KODE MOBIL' =&gt; 'EL',</v>
      </c>
      <c r="M57" s="6" t="str">
        <f t="shared" si="5"/>
        <v>'PARAMETER 1' =&gt; '5 PINTU PISAH',</v>
      </c>
      <c r="N57" s="5" t="s">
        <v>191</v>
      </c>
      <c r="O57" s="5" t="s">
        <v>192</v>
      </c>
      <c r="P57" t="str">
        <f t="shared" si="6"/>
        <v>[
'Kode Komponen' =&gt; 'J02SMRL1056','Nama Komponen' =&gt; 'INNER BELAKANG TUTUP MESIN RH NEW ELF','KODE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58" spans="1:16" x14ac:dyDescent="0.2">
      <c r="A58" s="2" t="s">
        <v>157</v>
      </c>
      <c r="B58" s="3" t="s">
        <v>158</v>
      </c>
      <c r="C58" s="7">
        <v>1</v>
      </c>
      <c r="D58" s="1" t="s">
        <v>113</v>
      </c>
      <c r="E58" s="1" t="s">
        <v>114</v>
      </c>
      <c r="F58" s="1" t="s">
        <v>48</v>
      </c>
      <c r="G58" s="1" t="s">
        <v>51</v>
      </c>
      <c r="H58" s="6" t="str">
        <f t="shared" si="0"/>
        <v>'Kode Komponen' =&gt; 'J02SMRL1057',</v>
      </c>
      <c r="I58" s="6" t="str">
        <f t="shared" si="1"/>
        <v>'Nama Komponen' =&gt; 'INNER RH I',</v>
      </c>
      <c r="J58" s="6" t="str">
        <f t="shared" si="2"/>
        <v>'KODE KIT' =&gt; 'A04',</v>
      </c>
      <c r="K58" s="6" t="str">
        <f t="shared" si="3"/>
        <v>'KIT' =&gt; 'KIT STALL 4 BODY WELDING',</v>
      </c>
      <c r="L58" s="6" t="str">
        <f t="shared" si="4"/>
        <v>'KODE MOBIL' =&gt; 'EL',</v>
      </c>
      <c r="M58" s="6" t="str">
        <f t="shared" si="5"/>
        <v>'PARAMETER 1' =&gt; '5 PINTU PISAH',</v>
      </c>
      <c r="N58" s="5" t="s">
        <v>191</v>
      </c>
      <c r="O58" s="5" t="s">
        <v>192</v>
      </c>
      <c r="P58" t="str">
        <f t="shared" si="6"/>
        <v>[
'Kode Komponen' =&gt; 'J02SMRL1057','Nama Komponen' =&gt; 'INNER RH I','KODE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59" spans="1:16" x14ac:dyDescent="0.2">
      <c r="A59" s="2" t="s">
        <v>159</v>
      </c>
      <c r="B59" s="3" t="s">
        <v>160</v>
      </c>
      <c r="C59" s="7">
        <v>1</v>
      </c>
      <c r="D59" s="1" t="s">
        <v>113</v>
      </c>
      <c r="E59" s="1" t="s">
        <v>114</v>
      </c>
      <c r="F59" s="1" t="s">
        <v>48</v>
      </c>
      <c r="G59" s="1" t="s">
        <v>51</v>
      </c>
      <c r="H59" s="6" t="str">
        <f t="shared" si="0"/>
        <v>'Kode Komponen' =&gt; 'J02SMRL1058',</v>
      </c>
      <c r="I59" s="6" t="str">
        <f t="shared" si="1"/>
        <v>'Nama Komponen' =&gt; 'SAMBUNGAN KNALPOT',</v>
      </c>
      <c r="J59" s="6" t="str">
        <f t="shared" si="2"/>
        <v>'KODE KIT' =&gt; 'A04',</v>
      </c>
      <c r="K59" s="6" t="str">
        <f t="shared" si="3"/>
        <v>'KIT' =&gt; 'KIT STALL 4 BODY WELDING',</v>
      </c>
      <c r="L59" s="6" t="str">
        <f t="shared" si="4"/>
        <v>'KODE MOBIL' =&gt; 'EL',</v>
      </c>
      <c r="M59" s="6" t="str">
        <f t="shared" si="5"/>
        <v>'PARAMETER 1' =&gt; '5 PINTU PISAH',</v>
      </c>
      <c r="N59" s="5" t="s">
        <v>191</v>
      </c>
      <c r="O59" s="5" t="s">
        <v>192</v>
      </c>
      <c r="P59" t="str">
        <f t="shared" si="6"/>
        <v>[
'Kode Komponen' =&gt; 'J02SMRL1058','Nama Komponen' =&gt; 'SAMBUNGAN KNALPOT','KODE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60" spans="1:16" x14ac:dyDescent="0.2">
      <c r="A60" s="2" t="s">
        <v>161</v>
      </c>
      <c r="B60" s="3" t="s">
        <v>162</v>
      </c>
      <c r="C60" s="7">
        <v>1</v>
      </c>
      <c r="D60" s="1" t="s">
        <v>113</v>
      </c>
      <c r="E60" s="1" t="s">
        <v>114</v>
      </c>
      <c r="F60" s="1" t="s">
        <v>48</v>
      </c>
      <c r="G60" s="1" t="s">
        <v>51</v>
      </c>
      <c r="H60" s="6" t="str">
        <f t="shared" si="0"/>
        <v>'Kode Komponen' =&gt; 'J02SMRL1059',</v>
      </c>
      <c r="I60" s="6" t="str">
        <f t="shared" si="1"/>
        <v>'Nama Komponen' =&gt; 'RANGKA AKI',</v>
      </c>
      <c r="J60" s="6" t="str">
        <f t="shared" si="2"/>
        <v>'KODE KIT' =&gt; 'A04',</v>
      </c>
      <c r="K60" s="6" t="str">
        <f t="shared" si="3"/>
        <v>'KIT' =&gt; 'KIT STALL 4 BODY WELDING',</v>
      </c>
      <c r="L60" s="6" t="str">
        <f t="shared" si="4"/>
        <v>'KODE MOBIL' =&gt; 'EL',</v>
      </c>
      <c r="M60" s="6" t="str">
        <f t="shared" si="5"/>
        <v>'PARAMETER 1' =&gt; '5 PINTU PISAH',</v>
      </c>
      <c r="N60" s="5" t="s">
        <v>191</v>
      </c>
      <c r="O60" s="5" t="s">
        <v>192</v>
      </c>
      <c r="P60" t="str">
        <f t="shared" si="6"/>
        <v>[
'Kode Komponen' =&gt; 'J02SMRL1059','Nama Komponen' =&gt; 'RANGKA AKI','KODE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61" spans="1:16" x14ac:dyDescent="0.2">
      <c r="A61" s="2" t="s">
        <v>163</v>
      </c>
      <c r="B61" s="3" t="s">
        <v>164</v>
      </c>
      <c r="C61" s="7">
        <v>1</v>
      </c>
      <c r="D61" s="1" t="s">
        <v>113</v>
      </c>
      <c r="E61" s="1" t="s">
        <v>114</v>
      </c>
      <c r="F61" s="1" t="s">
        <v>48</v>
      </c>
      <c r="G61" s="1" t="s">
        <v>51</v>
      </c>
      <c r="H61" s="6" t="str">
        <f t="shared" si="0"/>
        <v>'Kode Komponen' =&gt; 'J02SMRL1060',</v>
      </c>
      <c r="I61" s="6" t="str">
        <f t="shared" si="1"/>
        <v>'Nama Komponen' =&gt; 'PLAT ACCU BAWAH NEW ELF LONG',</v>
      </c>
      <c r="J61" s="6" t="str">
        <f t="shared" si="2"/>
        <v>'KODE KIT' =&gt; 'A04',</v>
      </c>
      <c r="K61" s="6" t="str">
        <f t="shared" si="3"/>
        <v>'KIT' =&gt; 'KIT STALL 4 BODY WELDING',</v>
      </c>
      <c r="L61" s="6" t="str">
        <f t="shared" si="4"/>
        <v>'KODE MOBIL' =&gt; 'EL',</v>
      </c>
      <c r="M61" s="6" t="str">
        <f t="shared" si="5"/>
        <v>'PARAMETER 1' =&gt; '5 PINTU PISAH',</v>
      </c>
      <c r="N61" s="5" t="s">
        <v>191</v>
      </c>
      <c r="O61" s="5" t="s">
        <v>192</v>
      </c>
      <c r="P61" t="str">
        <f t="shared" si="6"/>
        <v>[
'Kode Komponen' =&gt; 'J02SMRL1060','Nama Komponen' =&gt; 'PLAT ACCU BAWAH NEW ELF LONG','KODE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62" spans="1:16" x14ac:dyDescent="0.2">
      <c r="A62" s="2" t="s">
        <v>165</v>
      </c>
      <c r="B62" s="3" t="s">
        <v>166</v>
      </c>
      <c r="C62" s="7">
        <v>1</v>
      </c>
      <c r="D62" s="1" t="s">
        <v>113</v>
      </c>
      <c r="E62" s="1" t="s">
        <v>114</v>
      </c>
      <c r="F62" s="1" t="s">
        <v>48</v>
      </c>
      <c r="G62" s="1" t="s">
        <v>51</v>
      </c>
      <c r="H62" s="6" t="str">
        <f t="shared" si="0"/>
        <v>'Kode Komponen' =&gt; 'J02SMRL1061',</v>
      </c>
      <c r="I62" s="6" t="str">
        <f t="shared" si="1"/>
        <v>'Nama Komponen' =&gt; 'PLAT ACCU BELAKANG NEW ELF LONG',</v>
      </c>
      <c r="J62" s="6" t="str">
        <f t="shared" si="2"/>
        <v>'KODE KIT' =&gt; 'A04',</v>
      </c>
      <c r="K62" s="6" t="str">
        <f t="shared" si="3"/>
        <v>'KIT' =&gt; 'KIT STALL 4 BODY WELDING',</v>
      </c>
      <c r="L62" s="6" t="str">
        <f t="shared" si="4"/>
        <v>'KODE MOBIL' =&gt; 'EL',</v>
      </c>
      <c r="M62" s="6" t="str">
        <f t="shared" si="5"/>
        <v>'PARAMETER 1' =&gt; '5 PINTU PISAH',</v>
      </c>
      <c r="N62" s="5" t="s">
        <v>191</v>
      </c>
      <c r="O62" s="5" t="s">
        <v>192</v>
      </c>
      <c r="P62" t="str">
        <f t="shared" si="6"/>
        <v>[
'Kode Komponen' =&gt; 'J02SMRL1061','Nama Komponen' =&gt; 'PLAT ACCU BELAKANG NEW ELF LONG','KODE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63" spans="1:16" x14ac:dyDescent="0.2">
      <c r="A63" s="2" t="s">
        <v>167</v>
      </c>
      <c r="B63" s="3" t="s">
        <v>168</v>
      </c>
      <c r="C63" s="7">
        <v>1</v>
      </c>
      <c r="D63" s="1" t="s">
        <v>113</v>
      </c>
      <c r="E63" s="1" t="s">
        <v>114</v>
      </c>
      <c r="F63" s="1" t="s">
        <v>48</v>
      </c>
      <c r="G63" s="1" t="s">
        <v>51</v>
      </c>
      <c r="H63" s="6" t="str">
        <f t="shared" si="0"/>
        <v>'Kode Komponen' =&gt; 'J02SMRL1062',</v>
      </c>
      <c r="I63" s="6" t="str">
        <f t="shared" si="1"/>
        <v>'Nama Komponen' =&gt; 'PLAT ACCU LH NEW ELF LONG',</v>
      </c>
      <c r="J63" s="6" t="str">
        <f t="shared" si="2"/>
        <v>'KODE KIT' =&gt; 'A04',</v>
      </c>
      <c r="K63" s="6" t="str">
        <f t="shared" si="3"/>
        <v>'KIT' =&gt; 'KIT STALL 4 BODY WELDING',</v>
      </c>
      <c r="L63" s="6" t="str">
        <f t="shared" si="4"/>
        <v>'KODE MOBIL' =&gt; 'EL',</v>
      </c>
      <c r="M63" s="6" t="str">
        <f t="shared" si="5"/>
        <v>'PARAMETER 1' =&gt; '5 PINTU PISAH',</v>
      </c>
      <c r="N63" s="5" t="s">
        <v>191</v>
      </c>
      <c r="O63" s="5" t="s">
        <v>192</v>
      </c>
      <c r="P63" t="str">
        <f t="shared" si="6"/>
        <v>[
'Kode Komponen' =&gt; 'J02SMRL1062','Nama Komponen' =&gt; 'PLAT ACCU LH NEW ELF LONG','KODE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64" spans="1:16" x14ac:dyDescent="0.2">
      <c r="A64" s="2" t="s">
        <v>169</v>
      </c>
      <c r="B64" s="3" t="s">
        <v>170</v>
      </c>
      <c r="C64" s="7">
        <v>1</v>
      </c>
      <c r="D64" s="1" t="s">
        <v>113</v>
      </c>
      <c r="E64" s="1" t="s">
        <v>114</v>
      </c>
      <c r="F64" s="1" t="s">
        <v>48</v>
      </c>
      <c r="G64" s="1" t="s">
        <v>51</v>
      </c>
      <c r="H64" s="6" t="str">
        <f t="shared" si="0"/>
        <v>'Kode Komponen' =&gt; 'J02SMRL1063',</v>
      </c>
      <c r="I64" s="6" t="str">
        <f t="shared" si="1"/>
        <v>'Nama Komponen' =&gt; 'PLAT ACCU RH NEW ELF LONG',</v>
      </c>
      <c r="J64" s="6" t="str">
        <f t="shared" si="2"/>
        <v>'KODE KIT' =&gt; 'A04',</v>
      </c>
      <c r="K64" s="6" t="str">
        <f t="shared" si="3"/>
        <v>'KIT' =&gt; 'KIT STALL 4 BODY WELDING',</v>
      </c>
      <c r="L64" s="6" t="str">
        <f t="shared" si="4"/>
        <v>'KODE MOBIL' =&gt; 'EL',</v>
      </c>
      <c r="M64" s="6" t="str">
        <f t="shared" si="5"/>
        <v>'PARAMETER 1' =&gt; '5 PINTU PISAH',</v>
      </c>
      <c r="N64" s="5" t="s">
        <v>191</v>
      </c>
      <c r="O64" s="5" t="s">
        <v>192</v>
      </c>
      <c r="P64" t="str">
        <f t="shared" si="6"/>
        <v>[
'Kode Komponen' =&gt; 'J02SMRL1063','Nama Komponen' =&gt; 'PLAT ACCU RH NEW ELF LONG','KODE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65" spans="1:16" x14ac:dyDescent="0.2">
      <c r="A65" s="2" t="s">
        <v>171</v>
      </c>
      <c r="B65" s="3" t="s">
        <v>172</v>
      </c>
      <c r="C65" s="7">
        <v>1</v>
      </c>
      <c r="D65" s="1" t="s">
        <v>113</v>
      </c>
      <c r="E65" s="1" t="s">
        <v>114</v>
      </c>
      <c r="F65" s="1" t="s">
        <v>48</v>
      </c>
      <c r="G65" s="1" t="s">
        <v>51</v>
      </c>
      <c r="H65" s="6" t="str">
        <f t="shared" si="0"/>
        <v>'Kode Komponen' =&gt; 'J02SMRL1064',</v>
      </c>
      <c r="I65" s="6" t="str">
        <f t="shared" si="1"/>
        <v>'Nama Komponen' =&gt; 'BAUT RUMAH ACCU BH 8X25',</v>
      </c>
      <c r="J65" s="6" t="str">
        <f t="shared" si="2"/>
        <v>'KODE KIT' =&gt; 'A04',</v>
      </c>
      <c r="K65" s="6" t="str">
        <f t="shared" si="3"/>
        <v>'KIT' =&gt; 'KIT STALL 4 BODY WELDING',</v>
      </c>
      <c r="L65" s="6" t="str">
        <f t="shared" si="4"/>
        <v>'KODE MOBIL' =&gt; 'EL',</v>
      </c>
      <c r="M65" s="6" t="str">
        <f t="shared" si="5"/>
        <v>'PARAMETER 1' =&gt; '5 PINTU PISAH',</v>
      </c>
      <c r="N65" s="5" t="s">
        <v>191</v>
      </c>
      <c r="O65" s="5" t="s">
        <v>192</v>
      </c>
      <c r="P65" t="str">
        <f t="shared" si="6"/>
        <v>[
'Kode Komponen' =&gt; 'J02SMRL1064','Nama Komponen' =&gt; 'BAUT RUMAH ACCU BH 8X25','KODE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66" spans="1:16" x14ac:dyDescent="0.2">
      <c r="A66" s="2" t="s">
        <v>173</v>
      </c>
      <c r="B66" s="3" t="s">
        <v>110</v>
      </c>
      <c r="C66" s="7">
        <v>1</v>
      </c>
      <c r="D66" s="1" t="s">
        <v>113</v>
      </c>
      <c r="E66" s="1" t="s">
        <v>114</v>
      </c>
      <c r="F66" s="1" t="s">
        <v>48</v>
      </c>
      <c r="G66" s="1" t="s">
        <v>51</v>
      </c>
      <c r="H66" s="6" t="str">
        <f t="shared" si="0"/>
        <v>'Kode Komponen' =&gt; 'J02SMRL1065',</v>
      </c>
      <c r="I66" s="6" t="str">
        <f t="shared" si="1"/>
        <v>'Nama Komponen' =&gt; 'RING PLAT WP 8',</v>
      </c>
      <c r="J66" s="6" t="str">
        <f t="shared" si="2"/>
        <v>'KODE KIT' =&gt; 'A04',</v>
      </c>
      <c r="K66" s="6" t="str">
        <f t="shared" si="3"/>
        <v>'KIT' =&gt; 'KIT STALL 4 BODY WELDING',</v>
      </c>
      <c r="L66" s="6" t="str">
        <f t="shared" si="4"/>
        <v>'KODE MOBIL' =&gt; 'EL',</v>
      </c>
      <c r="M66" s="6" t="str">
        <f t="shared" si="5"/>
        <v>'PARAMETER 1' =&gt; '5 PINTU PISAH',</v>
      </c>
      <c r="N66" s="5" t="s">
        <v>191</v>
      </c>
      <c r="O66" s="5" t="s">
        <v>192</v>
      </c>
      <c r="P66" t="str">
        <f t="shared" si="6"/>
        <v>[
'Kode Komponen' =&gt; 'J02SMRL1065','Nama Komponen' =&gt; 'RING PLAT WP 8','KODE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67" spans="1:16" x14ac:dyDescent="0.2">
      <c r="A67" s="2" t="s">
        <v>174</v>
      </c>
      <c r="B67" s="3" t="s">
        <v>175</v>
      </c>
      <c r="C67" s="7">
        <v>1</v>
      </c>
      <c r="D67" s="1" t="s">
        <v>113</v>
      </c>
      <c r="E67" s="1" t="s">
        <v>114</v>
      </c>
      <c r="F67" s="1" t="s">
        <v>48</v>
      </c>
      <c r="G67" s="1" t="s">
        <v>51</v>
      </c>
      <c r="H67" s="6" t="str">
        <f t="shared" ref="H67:H74" si="7">CONCATENATE($H$1," =&gt; ","'",A67,"'",",")</f>
        <v>'Kode Komponen' =&gt; 'J02SMRL1066',</v>
      </c>
      <c r="I67" s="6" t="str">
        <f t="shared" ref="I67:I74" si="8">CONCATENATE($I$1," =&gt; ","'",B67,"'",",")</f>
        <v>'Nama Komponen' =&gt; 'FRAME HOUSING TUTUP BBM LH NEW ELF',</v>
      </c>
      <c r="J67" s="6" t="str">
        <f t="shared" ref="J67:J74" si="9">CONCATENATE($J$1," =&gt; ","'",D67,"'",",")</f>
        <v>'KODE KIT' =&gt; 'A04',</v>
      </c>
      <c r="K67" s="6" t="str">
        <f t="shared" ref="K67:K74" si="10">CONCATENATE($K$1," =&gt; ","'",E67,"'",",")</f>
        <v>'KIT' =&gt; 'KIT STALL 4 BODY WELDING',</v>
      </c>
      <c r="L67" s="6" t="str">
        <f t="shared" ref="L67:L74" si="11">CONCATENATE($L$1," =&gt; ","'",F67,"'",",")</f>
        <v>'KODE MOBIL' =&gt; 'EL',</v>
      </c>
      <c r="M67" s="6" t="str">
        <f t="shared" ref="M67:M74" si="12">CONCATENATE($M$1," =&gt; ","'",G67,"'",",")</f>
        <v>'PARAMETER 1' =&gt; '5 PINTU PISAH',</v>
      </c>
      <c r="N67" s="5" t="s">
        <v>191</v>
      </c>
      <c r="O67" s="5" t="s">
        <v>192</v>
      </c>
      <c r="P67" t="str">
        <f t="shared" ref="P67:P74" si="13">CONCATENATE("[", CHAR(10),H67,I67,J67,K67,L67,M67,N67,O67,"],")</f>
        <v>[
'Kode Komponen' =&gt; 'J02SMRL1066','Nama Komponen' =&gt; 'FRAME HOUSING TUTUP BBM LH NEW ELF','KODE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68" spans="1:16" x14ac:dyDescent="0.2">
      <c r="A68" s="2" t="s">
        <v>176</v>
      </c>
      <c r="B68" s="3" t="s">
        <v>177</v>
      </c>
      <c r="C68" s="7">
        <v>11</v>
      </c>
      <c r="D68" s="1" t="s">
        <v>113</v>
      </c>
      <c r="E68" s="1" t="s">
        <v>114</v>
      </c>
      <c r="F68" s="1" t="s">
        <v>48</v>
      </c>
      <c r="G68" s="1" t="s">
        <v>51</v>
      </c>
      <c r="H68" s="6" t="str">
        <f t="shared" si="7"/>
        <v>'Kode Komponen' =&gt; 'J02SMRL1067',</v>
      </c>
      <c r="I68" s="6" t="str">
        <f t="shared" si="8"/>
        <v>'Nama Komponen' =&gt; 'FRAME HOUSING TUTUP BBM RH NEW ELF',</v>
      </c>
      <c r="J68" s="6" t="str">
        <f t="shared" si="9"/>
        <v>'KODE KIT' =&gt; 'A04',</v>
      </c>
      <c r="K68" s="6" t="str">
        <f t="shared" si="10"/>
        <v>'KIT' =&gt; 'KIT STALL 4 BODY WELDING',</v>
      </c>
      <c r="L68" s="6" t="str">
        <f t="shared" si="11"/>
        <v>'KODE MOBIL' =&gt; 'EL',</v>
      </c>
      <c r="M68" s="6" t="str">
        <f t="shared" si="12"/>
        <v>'PARAMETER 1' =&gt; '5 PINTU PISAH',</v>
      </c>
      <c r="N68" s="5" t="s">
        <v>191</v>
      </c>
      <c r="O68" s="5" t="s">
        <v>192</v>
      </c>
      <c r="P68" t="str">
        <f t="shared" si="13"/>
        <v>[
'Kode Komponen' =&gt; 'J02SMRL1067','Nama Komponen' =&gt; 'FRAME HOUSING TUTUP BBM RH NEW ELF','KODE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69" spans="1:16" x14ac:dyDescent="0.2">
      <c r="A69" s="2" t="s">
        <v>178</v>
      </c>
      <c r="B69" s="3" t="s">
        <v>179</v>
      </c>
      <c r="C69" s="7">
        <v>1</v>
      </c>
      <c r="D69" s="1" t="s">
        <v>113</v>
      </c>
      <c r="E69" s="1" t="s">
        <v>114</v>
      </c>
      <c r="F69" s="1" t="s">
        <v>48</v>
      </c>
      <c r="G69" s="1" t="s">
        <v>51</v>
      </c>
      <c r="H69" s="6" t="str">
        <f t="shared" si="7"/>
        <v>'Kode Komponen' =&gt; 'J02SMRL1068',</v>
      </c>
      <c r="I69" s="6" t="str">
        <f t="shared" si="8"/>
        <v>'Nama Komponen' =&gt; 'PIPA PENYANGGA BELAKANG',</v>
      </c>
      <c r="J69" s="6" t="str">
        <f t="shared" si="9"/>
        <v>'KODE KIT' =&gt; 'A04',</v>
      </c>
      <c r="K69" s="6" t="str">
        <f t="shared" si="10"/>
        <v>'KIT' =&gt; 'KIT STALL 4 BODY WELDING',</v>
      </c>
      <c r="L69" s="6" t="str">
        <f t="shared" si="11"/>
        <v>'KODE MOBIL' =&gt; 'EL',</v>
      </c>
      <c r="M69" s="6" t="str">
        <f t="shared" si="12"/>
        <v>'PARAMETER 1' =&gt; '5 PINTU PISAH',</v>
      </c>
      <c r="N69" s="5" t="s">
        <v>191</v>
      </c>
      <c r="O69" s="5" t="s">
        <v>192</v>
      </c>
      <c r="P69" t="str">
        <f t="shared" si="13"/>
        <v>[
'Kode Komponen' =&gt; 'J02SMRL1068','Nama Komponen' =&gt; 'PIPA PENYANGGA BELAKANG','KODE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70" spans="1:16" x14ac:dyDescent="0.2">
      <c r="A70" s="2" t="s">
        <v>180</v>
      </c>
      <c r="B70" s="3" t="s">
        <v>181</v>
      </c>
      <c r="C70" s="7">
        <v>1</v>
      </c>
      <c r="D70" s="1" t="s">
        <v>113</v>
      </c>
      <c r="E70" s="1" t="s">
        <v>114</v>
      </c>
      <c r="F70" s="1" t="s">
        <v>48</v>
      </c>
      <c r="G70" s="1" t="s">
        <v>51</v>
      </c>
      <c r="H70" s="6" t="str">
        <f t="shared" si="7"/>
        <v>'Kode Komponen' =&gt; 'J02SMRL1069',</v>
      </c>
      <c r="I70" s="6" t="str">
        <f t="shared" si="8"/>
        <v>'Nama Komponen' =&gt; 'SIKU PENGUAT PADA RUMAH ENGSEL PBA',</v>
      </c>
      <c r="J70" s="6" t="str">
        <f t="shared" si="9"/>
        <v>'KODE KIT' =&gt; 'A04',</v>
      </c>
      <c r="K70" s="6" t="str">
        <f t="shared" si="10"/>
        <v>'KIT' =&gt; 'KIT STALL 4 BODY WELDING',</v>
      </c>
      <c r="L70" s="6" t="str">
        <f t="shared" si="11"/>
        <v>'KODE MOBIL' =&gt; 'EL',</v>
      </c>
      <c r="M70" s="6" t="str">
        <f t="shared" si="12"/>
        <v>'PARAMETER 1' =&gt; '5 PINTU PISAH',</v>
      </c>
      <c r="N70" s="5" t="s">
        <v>191</v>
      </c>
      <c r="O70" s="5" t="s">
        <v>192</v>
      </c>
      <c r="P70" t="str">
        <f t="shared" si="13"/>
        <v>[
'Kode Komponen' =&gt; 'J02SMRL1069','Nama Komponen' =&gt; 'SIKU PENGUAT PADA RUMAH ENGSEL PBA','KODE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71" spans="1:16" x14ac:dyDescent="0.2">
      <c r="A71" s="2" t="s">
        <v>182</v>
      </c>
      <c r="B71" s="3" t="s">
        <v>183</v>
      </c>
      <c r="C71" s="7">
        <v>1</v>
      </c>
      <c r="D71" s="1" t="s">
        <v>113</v>
      </c>
      <c r="E71" s="1" t="s">
        <v>114</v>
      </c>
      <c r="F71" s="1" t="s">
        <v>48</v>
      </c>
      <c r="G71" s="1" t="s">
        <v>51</v>
      </c>
      <c r="H71" s="6" t="str">
        <f t="shared" si="7"/>
        <v>'Kode Komponen' =&gt; 'J02SMRL1070',</v>
      </c>
      <c r="I71" s="6" t="str">
        <f t="shared" si="8"/>
        <v>'Nama Komponen' =&gt; 'INNER PILLAR BELAKANG PBA LH FUSO',</v>
      </c>
      <c r="J71" s="6" t="str">
        <f t="shared" si="9"/>
        <v>'KODE KIT' =&gt; 'A04',</v>
      </c>
      <c r="K71" s="6" t="str">
        <f t="shared" si="10"/>
        <v>'KIT' =&gt; 'KIT STALL 4 BODY WELDING',</v>
      </c>
      <c r="L71" s="6" t="str">
        <f t="shared" si="11"/>
        <v>'KODE MOBIL' =&gt; 'EL',</v>
      </c>
      <c r="M71" s="6" t="str">
        <f t="shared" si="12"/>
        <v>'PARAMETER 1' =&gt; '5 PINTU PISAH',</v>
      </c>
      <c r="N71" s="5" t="s">
        <v>191</v>
      </c>
      <c r="O71" s="5" t="s">
        <v>192</v>
      </c>
      <c r="P71" t="str">
        <f t="shared" si="13"/>
        <v>[
'Kode Komponen' =&gt; 'J02SMRL1070','Nama Komponen' =&gt; 'INNER PILLAR BELAKANG PBA LH FUSO','KODE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72" spans="1:16" x14ac:dyDescent="0.2">
      <c r="A72" s="2" t="s">
        <v>184</v>
      </c>
      <c r="B72" s="3" t="s">
        <v>185</v>
      </c>
      <c r="C72" s="7">
        <v>1</v>
      </c>
      <c r="D72" s="1" t="s">
        <v>113</v>
      </c>
      <c r="E72" s="1" t="s">
        <v>114</v>
      </c>
      <c r="F72" s="1" t="s">
        <v>48</v>
      </c>
      <c r="G72" s="1" t="s">
        <v>51</v>
      </c>
      <c r="H72" s="6" t="str">
        <f t="shared" si="7"/>
        <v>'Kode Komponen' =&gt; 'J02SMRL1071',</v>
      </c>
      <c r="I72" s="6" t="str">
        <f t="shared" si="8"/>
        <v>'Nama Komponen' =&gt; 'INNER PILLAR BELAKANG PBA RH FUSO',</v>
      </c>
      <c r="J72" s="6" t="str">
        <f t="shared" si="9"/>
        <v>'KODE KIT' =&gt; 'A04',</v>
      </c>
      <c r="K72" s="6" t="str">
        <f t="shared" si="10"/>
        <v>'KIT' =&gt; 'KIT STALL 4 BODY WELDING',</v>
      </c>
      <c r="L72" s="6" t="str">
        <f t="shared" si="11"/>
        <v>'KODE MOBIL' =&gt; 'EL',</v>
      </c>
      <c r="M72" s="6" t="str">
        <f t="shared" si="12"/>
        <v>'PARAMETER 1' =&gt; '5 PINTU PISAH',</v>
      </c>
      <c r="N72" s="5" t="s">
        <v>191</v>
      </c>
      <c r="O72" s="5" t="s">
        <v>192</v>
      </c>
      <c r="P72" t="str">
        <f t="shared" si="13"/>
        <v>[
'Kode Komponen' =&gt; 'J02SMRL1071','Nama Komponen' =&gt; 'INNER PILLAR BELAKANG PBA RH FUSO','KODE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73" spans="1:16" x14ac:dyDescent="0.2">
      <c r="A73" s="2" t="s">
        <v>186</v>
      </c>
      <c r="B73" s="3" t="s">
        <v>187</v>
      </c>
      <c r="C73" s="7">
        <v>1</v>
      </c>
      <c r="D73" s="1" t="s">
        <v>113</v>
      </c>
      <c r="E73" s="1" t="s">
        <v>114</v>
      </c>
      <c r="F73" s="1" t="s">
        <v>48</v>
      </c>
      <c r="G73" s="1" t="s">
        <v>51</v>
      </c>
      <c r="H73" s="6" t="str">
        <f t="shared" si="7"/>
        <v>'Kode Komponen' =&gt; 'J02SMRL1072',</v>
      </c>
      <c r="I73" s="6" t="str">
        <f t="shared" si="8"/>
        <v>'Nama Komponen' =&gt; 'TUTUP ENGSEL PBA NEW ELF',</v>
      </c>
      <c r="J73" s="6" t="str">
        <f t="shared" si="9"/>
        <v>'KODE KIT' =&gt; 'A04',</v>
      </c>
      <c r="K73" s="6" t="str">
        <f t="shared" si="10"/>
        <v>'KIT' =&gt; 'KIT STALL 4 BODY WELDING',</v>
      </c>
      <c r="L73" s="6" t="str">
        <f t="shared" si="11"/>
        <v>'KODE MOBIL' =&gt; 'EL',</v>
      </c>
      <c r="M73" s="6" t="str">
        <f t="shared" si="12"/>
        <v>'PARAMETER 1' =&gt; '5 PINTU PISAH',</v>
      </c>
      <c r="N73" s="5" t="s">
        <v>191</v>
      </c>
      <c r="O73" s="5" t="s">
        <v>192</v>
      </c>
      <c r="P73" t="str">
        <f t="shared" si="13"/>
        <v>[
'Kode Komponen' =&gt; 'J02SMRL1072','Nama Komponen' =&gt; 'TUTUP ENGSEL PBA NEW ELF','KODE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74" spans="1:16" x14ac:dyDescent="0.2">
      <c r="A74" s="1" t="s">
        <v>28</v>
      </c>
      <c r="B74" s="1" t="s">
        <v>188</v>
      </c>
      <c r="C74" s="7">
        <v>1</v>
      </c>
      <c r="F74" s="1" t="s">
        <v>189</v>
      </c>
      <c r="G74" s="1" t="s">
        <v>190</v>
      </c>
      <c r="H74" s="6" t="str">
        <f t="shared" si="7"/>
        <v>'Kode Komponen' =&gt; 'J02SMPRL2001',</v>
      </c>
      <c r="I74" s="6" t="str">
        <f t="shared" si="8"/>
        <v>'Nama Komponen' =&gt; 'TUTUP TRAP',</v>
      </c>
      <c r="J74" s="6" t="str">
        <f t="shared" si="9"/>
        <v>'KODE KIT' =&gt; '',</v>
      </c>
      <c r="K74" s="6" t="str">
        <f t="shared" si="10"/>
        <v>'KIT' =&gt; '',</v>
      </c>
      <c r="L74" s="6" t="str">
        <f t="shared" si="11"/>
        <v>'KODE MOBIL' =&gt; 'EL ',</v>
      </c>
      <c r="M74" s="6" t="str">
        <f t="shared" si="12"/>
        <v>'PARAMETER 1' =&gt; 'PASANG TUTUP TRAP',</v>
      </c>
      <c r="N74" s="5" t="s">
        <v>191</v>
      </c>
      <c r="O74" s="5" t="s">
        <v>192</v>
      </c>
      <c r="P74" t="str">
        <f t="shared" si="13"/>
        <v>[
'Kode Komponen' =&gt; 'J02SMPRL2001','Nama Komponen' =&gt; 'TUTUP TRAP','KODE KIT' =&gt; '','KIT' =&gt; '','KODE MOBIL' =&gt; 'EL ','PARAMETER 1' =&gt; 'PASANG TUTUP TRAP','created_at' =&gt; Carbon::now()-&gt;format('Y-m-d H:i:s'),'updated_at' =&gt; Carbon::now()-&gt;format('Y-m-d H:i:s'),],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HASIL KESELURUHAN</vt:lpstr>
      <vt:lpstr>HASIL ADMIN </vt:lpstr>
      <vt:lpstr>HASIL MATERIAL HANDLING</vt:lpstr>
      <vt:lpstr>NAMA KOMPONEN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Republic Of Gamer</cp:lastModifiedBy>
  <dcterms:modified xsi:type="dcterms:W3CDTF">2022-07-10T12:45:29Z</dcterms:modified>
</cp:coreProperties>
</file>