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cdeline\Documents\Python Scripts\2022_Bifacial_irradiance_paper\Analysis\"/>
    </mc:Choice>
  </mc:AlternateContent>
  <xr:revisionPtr revIDLastSave="0" documentId="13_ncr:1_{6607A6CC-87C6-4855-B229-20A320317EC4}" xr6:coauthVersionLast="47" xr6:coauthVersionMax="47" xr10:uidLastSave="{00000000-0000-0000-0000-000000000000}"/>
  <bookViews>
    <workbookView xWindow="-108" yWindow="-108" windowWidth="23256" windowHeight="12576" tabRatio="771" firstSheet="8" xr2:uid="{00000000-000D-0000-FFFF-FFFF00000000}"/>
  </bookViews>
  <sheets>
    <sheet name="Figures" sheetId="4" r:id="rId1"/>
    <sheet name="model_error" sheetId="35" r:id="rId2"/>
    <sheet name="SAM_TMY2020_row8" sheetId="22" r:id="rId3"/>
    <sheet name="SAM_TMY2020_row24_POA" sheetId="23" r:id="rId4"/>
    <sheet name="SAM_TMY2020_row24_Gtotal" sheetId="24" r:id="rId5"/>
    <sheet name="SAM_TMY2020_row24_Method4" sheetId="25" r:id="rId6"/>
    <sheet name="SAM_TMYA01_POA" sheetId="26" r:id="rId7"/>
    <sheet name="SAM_P07_row8" sheetId="27" r:id="rId8"/>
    <sheet name="SAM_P07_row24_POA" sheetId="28" r:id="rId9"/>
    <sheet name="SAM_P07_row24_Gtotal" sheetId="29" r:id="rId10"/>
    <sheet name="SAM_P07_row24_Method4" sheetId="30" r:id="rId11"/>
    <sheet name="SAM_P11_row8" sheetId="33" r:id="rId12"/>
    <sheet name="SAM_P11_row24_POA" sheetId="34" r:id="rId13"/>
    <sheet name="SAM_S02_row24_POA" sheetId="3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36" l="1"/>
  <c r="A51" i="36"/>
  <c r="A50" i="36"/>
  <c r="A49" i="36"/>
  <c r="A48" i="36"/>
  <c r="A47" i="36"/>
  <c r="A46" i="36"/>
  <c r="A45" i="36"/>
  <c r="A44" i="36"/>
  <c r="A43" i="36"/>
  <c r="A42" i="36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O5" i="4"/>
  <c r="N5" i="4"/>
  <c r="G7" i="4"/>
  <c r="F7" i="4"/>
  <c r="G6" i="4"/>
  <c r="F6" i="4"/>
  <c r="F5" i="4"/>
  <c r="G5" i="4"/>
  <c r="G3" i="4"/>
  <c r="F3" i="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3" i="34"/>
  <c r="A2" i="34"/>
  <c r="K2" i="33"/>
  <c r="K3" i="33"/>
  <c r="K4" i="33"/>
  <c r="K5" i="33"/>
  <c r="K6" i="33"/>
  <c r="K7" i="33"/>
  <c r="K8" i="33"/>
  <c r="K9" i="33"/>
  <c r="K10" i="33"/>
  <c r="K11" i="33"/>
  <c r="K12" i="33"/>
  <c r="K13" i="33"/>
  <c r="K14" i="33"/>
  <c r="K15" i="33"/>
  <c r="K16" i="33"/>
  <c r="K17" i="33"/>
  <c r="K18" i="33"/>
  <c r="K19" i="33"/>
  <c r="K20" i="33"/>
  <c r="K21" i="33"/>
  <c r="K22" i="33"/>
  <c r="K23" i="33"/>
  <c r="K24" i="33"/>
  <c r="K25" i="33"/>
  <c r="K26" i="33"/>
  <c r="K27" i="33"/>
  <c r="K28" i="33"/>
  <c r="K29" i="33"/>
  <c r="K30" i="33"/>
  <c r="K31" i="33"/>
  <c r="K32" i="33"/>
  <c r="K33" i="33"/>
  <c r="K34" i="33"/>
  <c r="K35" i="33"/>
  <c r="K36" i="33"/>
  <c r="K37" i="33"/>
  <c r="K38" i="33"/>
  <c r="K39" i="33"/>
  <c r="K40" i="33"/>
  <c r="K41" i="33"/>
  <c r="K42" i="33"/>
  <c r="K43" i="33"/>
  <c r="K44" i="33"/>
  <c r="K45" i="33"/>
  <c r="K46" i="33"/>
  <c r="K47" i="33"/>
  <c r="K48" i="33"/>
  <c r="K49" i="33"/>
  <c r="K50" i="33"/>
  <c r="K51" i="33"/>
  <c r="K52" i="33"/>
  <c r="A52" i="33"/>
  <c r="A51" i="33"/>
  <c r="A50" i="33"/>
  <c r="A49" i="33"/>
  <c r="A48" i="33"/>
  <c r="A47" i="33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" i="33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4AA9BB-42D3-4653-8B2C-3175BCC5DB0F}" keepAlive="1" name="Query - captest_out_SAM_00_row2_Gtotal" description="Connection to the 'captest_out_SAM_00_row2_Gtotal' query in the workbook." type="5" refreshedVersion="8" background="1" saveData="1">
    <dbPr connection="Provider=Microsoft.Mashup.OleDb.1;Data Source=$Workbook$;Location=captest_out_SAM_00_row2_Gtotal;Extended Properties=&quot;&quot;" command="SELECT * FROM [captest_out_SAM_00_row2_Gtotal]"/>
  </connection>
  <connection id="2" xr16:uid="{C21EB387-F81C-4C09-8244-B0597B2C42B3}" keepAlive="1" name="Query - captest_out_SAM_00_row2_Method4" description="Connection to the 'captest_out_SAM_00_row2_Method4' query in the workbook." type="5" refreshedVersion="8" background="1" saveData="1">
    <dbPr connection="Provider=Microsoft.Mashup.OleDb.1;Data Source=$Workbook$;Location=captest_out_SAM_00_row2_Method4;Extended Properties=&quot;&quot;" command="SELECT * FROM [captest_out_SAM_00_row2_Method4]"/>
  </connection>
  <connection id="3" xr16:uid="{5A7034EF-1FDA-4DEB-9285-80062DE6E854}" keepAlive="1" name="Query - captest_out_SAM_00_row2_POA" description="Connection to the 'captest_out_SAM_00_row2_POA' query in the workbook." type="5" refreshedVersion="8" background="1" saveData="1">
    <dbPr connection="Provider=Microsoft.Mashup.OleDb.1;Data Source=$Workbook$;Location=captest_out_SAM_00_row2_POA;Extended Properties=&quot;&quot;" command="SELECT * FROM [captest_out_SAM_00_row2_POA]"/>
  </connection>
  <connection id="4" xr16:uid="{39052240-FDB7-496A-9DFB-A9D2F69F1E9D}" keepAlive="1" name="Query - captest_out_SAM_00_row2RefMod_vRow8SAM" description="Connection to the 'captest_out_SAM_00_row2RefMod_vRow8SAM' query in the workbook." type="5" refreshedVersion="8" background="1" saveData="1">
    <dbPr connection="Provider=Microsoft.Mashup.OleDb.1;Data Source=$Workbook$;Location=captest_out_SAM_00_row2RefMod_vRow8SAM;Extended Properties=&quot;&quot;" command="SELECT * FROM [captest_out_SAM_00_row2RefMod_vRow8SAM]"/>
  </connection>
  <connection id="5" xr16:uid="{7F1E4453-437C-446E-AFD8-5D4D36139FFD}" keepAlive="1" name="Query - captest_out_SAM_00_row4_Gtotal" description="Connection to the 'captest_out_SAM_00_row4_Gtotal' query in the workbook." type="5" refreshedVersion="8" background="1" saveData="1">
    <dbPr connection="Provider=Microsoft.Mashup.OleDb.1;Data Source=$Workbook$;Location=captest_out_SAM_00_row4_Gtotal;Extended Properties=&quot;&quot;" command="SELECT * FROM [captest_out_SAM_00_row4_Gtotal]"/>
  </connection>
  <connection id="6" xr16:uid="{F6F1E109-0B66-4AB6-84BD-ACA672BA1D8D}" keepAlive="1" name="Query - captest_out_SAM_00_row4_Method3" description="Connection to the 'captest_out_SAM_00_row4_Method3' query in the workbook." type="5" refreshedVersion="8" background="1" saveData="1">
    <dbPr connection="Provider=Microsoft.Mashup.OleDb.1;Data Source=$Workbook$;Location=captest_out_SAM_00_row4_Method3;Extended Properties=&quot;&quot;" command="SELECT * FROM [captest_out_SAM_00_row4_Method3]"/>
  </connection>
  <connection id="7" xr16:uid="{0A7ACDDA-14C4-41A9-8E5D-298CD61A36EC}" keepAlive="1" name="Query - captest_out_SAM_00_row4_Method4" description="Connection to the 'captest_out_SAM_00_row4_Method4' query in the workbook." type="5" refreshedVersion="8" background="1" saveData="1">
    <dbPr connection="Provider=Microsoft.Mashup.OleDb.1;Data Source=$Workbook$;Location=captest_out_SAM_00_row4_Method4;Extended Properties=&quot;&quot;" command="SELECT * FROM [captest_out_SAM_00_row4_Method4]"/>
  </connection>
  <connection id="8" xr16:uid="{2B287627-F2D7-4158-AB8C-C62F4E585AAD}" keepAlive="1" name="Query - captest_out_SAM_00_row4_POA" description="Connection to the 'captest_out_SAM_00_row4_POA' query in the workbook." type="5" refreshedVersion="8" background="1" saveData="1">
    <dbPr connection="Provider=Microsoft.Mashup.OleDb.1;Data Source=$Workbook$;Location=captest_out_SAM_00_row4_POA;Extended Properties=&quot;&quot;" command="SELECT * FROM [captest_out_SAM_00_row4_POA]"/>
  </connection>
  <connection id="9" xr16:uid="{644259A1-9D65-41AB-885B-E9382212B2C0}" keepAlive="1" name="Query - captest_out_SAM_00_row8" description="Connection to the 'captest_out_SAM_00_row8' query in the workbook." type="5" refreshedVersion="8" background="1" saveData="1">
    <dbPr connection="Provider=Microsoft.Mashup.OleDb.1;Data Source=$Workbook$;Location=captest_out_SAM_00_row8;Extended Properties=&quot;&quot;" command="SELECT * FROM [captest_out_SAM_00_row8]"/>
  </connection>
  <connection id="10" xr16:uid="{003F2440-A83C-423C-856A-80C48F594221}" keepAlive="1" name="Query - captest_out_SAM_00_row8_Tmod" description="Connection to the 'captest_out_SAM_00_row8_Tmod' query in the workbook." type="5" refreshedVersion="8" background="1" saveData="1">
    <dbPr connection="Provider=Microsoft.Mashup.OleDb.1;Data Source=$Workbook$;Location=captest_out_SAM_00_row8_Tmod;Extended Properties=&quot;&quot;" command="SELECT * FROM [captest_out_SAM_00_row8_Tmod]"/>
  </connection>
  <connection id="11" xr16:uid="{CAA9BAE4-AF68-4969-B14F-D8B652096C3D}" keepAlive="1" name="Query - captest_out_SAM_00_rowMethod4_vRow8SAM" description="Connection to the 'captest_out_SAM_00_rowMethod4_vRow8SAM' query in the workbook." type="5" refreshedVersion="8" background="1" saveData="1">
    <dbPr connection="Provider=Microsoft.Mashup.OleDb.1;Data Source=$Workbook$;Location=captest_out_SAM_00_rowMethod4_vRow8SAM;Extended Properties=&quot;&quot;" command="SELECT * FROM [captest_out_SAM_00_rowMethod4_vRow8SAM]"/>
  </connection>
</connections>
</file>

<file path=xl/sharedStrings.xml><?xml version="1.0" encoding="utf-8"?>
<sst xmlns="http://schemas.openxmlformats.org/spreadsheetml/2006/main" count="938" uniqueCount="144">
  <si>
    <t>Column1</t>
  </si>
  <si>
    <t>SAM_test</t>
  </si>
  <si>
    <t>DAS_test</t>
  </si>
  <si>
    <t>ratio</t>
  </si>
  <si>
    <t>IECratio</t>
  </si>
  <si>
    <t>Method</t>
  </si>
  <si>
    <t>RMSE</t>
  </si>
  <si>
    <t>MBE</t>
  </si>
  <si>
    <t>Row</t>
  </si>
  <si>
    <t>ASTM / IEC</t>
  </si>
  <si>
    <t>Tamb</t>
  </si>
  <si>
    <t>ASTM</t>
  </si>
  <si>
    <t>Tmod</t>
  </si>
  <si>
    <t>POA</t>
  </si>
  <si>
    <t>Gtotal</t>
  </si>
  <si>
    <t>Method4</t>
  </si>
  <si>
    <t>&lt;- Method 1</t>
  </si>
  <si>
    <t>&lt;- Method 2</t>
  </si>
  <si>
    <t>&lt;- Method 4</t>
  </si>
  <si>
    <t>`</t>
  </si>
  <si>
    <t>&lt;- Mono baseline</t>
  </si>
  <si>
    <t>DATE FROM ISO</t>
  </si>
  <si>
    <t>NEW Refmod is 2.3% lower than Gtotal based on back covered field comparison.</t>
  </si>
  <si>
    <t>OLD Refmod is 3.5% higher than Gtotal based on Spire point</t>
  </si>
  <si>
    <t>poa</t>
  </si>
  <si>
    <t>t_amb</t>
  </si>
  <si>
    <t>w_vel</t>
  </si>
  <si>
    <t>2021-06-07 17:00:00-07:00</t>
  </si>
  <si>
    <t>2021-06-14 10:00:00-07:00</t>
  </si>
  <si>
    <t>2021-06-21 03:15:00-07:00</t>
  </si>
  <si>
    <t>2021-06-29 17:45:00-07:00</t>
  </si>
  <si>
    <t>2021-07-07 14:30:00-07:00</t>
  </si>
  <si>
    <t>2021-07-14 07:30:00-07:00</t>
  </si>
  <si>
    <t>2021-07-21 00:30:00-07:00</t>
  </si>
  <si>
    <t>2021-07-28 13:30:00-07:00</t>
  </si>
  <si>
    <t>2021-08-04 06:45:00-07:00</t>
  </si>
  <si>
    <t>2021-08-10 23:45:00-07:00</t>
  </si>
  <si>
    <t>2021-08-17 16:45:00-07:00</t>
  </si>
  <si>
    <t>2021-08-24 13:30:00-07:00</t>
  </si>
  <si>
    <t>2021-08-31 06:30:00-07:00</t>
  </si>
  <si>
    <t>2021-09-06 23:30:00-07:00</t>
  </si>
  <si>
    <t>2021-09-13 17:00:00-07:00</t>
  </si>
  <si>
    <t>2021-09-20 10:00:00-07:00</t>
  </si>
  <si>
    <t>2021-09-28 01:30:00-07:00</t>
  </si>
  <si>
    <t>2021-10-04 18:30:00-07:00</t>
  </si>
  <si>
    <t>2021-10-11 11:30:00-07:00</t>
  </si>
  <si>
    <t>2021-10-18 04:30:00-07:00</t>
  </si>
  <si>
    <t>2021-10-27 16:30:00-07:00</t>
  </si>
  <si>
    <t>2021-11-03 09:30:00-07:00</t>
  </si>
  <si>
    <t>2021-11-10 02:30:00-07:00</t>
  </si>
  <si>
    <t>2021-11-16 19:30:00-07:00</t>
  </si>
  <si>
    <t>2021-11-23 13:00:00-07:00</t>
  </si>
  <si>
    <t>2021-11-30 06:00:00-07:00</t>
  </si>
  <si>
    <t>2021-12-06 23:15:00-07:00</t>
  </si>
  <si>
    <t>2021-12-13 16:15:00-07:00</t>
  </si>
  <si>
    <t>2021-12-20 09:15:00-07:00</t>
  </si>
  <si>
    <t>2021-12-27 02:45:00-07:00</t>
  </si>
  <si>
    <t>2022-01-02 19:45:00-07:00</t>
  </si>
  <si>
    <t>2022-01-09 13:00:00-07:00</t>
  </si>
  <si>
    <t>2022-01-16 06:00:00-07:00</t>
  </si>
  <si>
    <t>2022-01-22 23:00:00-07:00</t>
  </si>
  <si>
    <t>2022-01-29 16:00:00-07:00</t>
  </si>
  <si>
    <t>2022-02-05 09:00:00-07:00</t>
  </si>
  <si>
    <t>2022-02-12 02:00:00-07:00</t>
  </si>
  <si>
    <t>2022-02-18 19:30:00-07:00</t>
  </si>
  <si>
    <t>2022-02-28 08:45:00-07:00</t>
  </si>
  <si>
    <t>2022-03-08 16:00:00-07:00</t>
  </si>
  <si>
    <t>2022-03-16 19:15:00-07:00</t>
  </si>
  <si>
    <t>2022-03-23 12:15:00-07:00</t>
  </si>
  <si>
    <t>2022-03-30 05:15:00-07:00</t>
  </si>
  <si>
    <t>2022-04-05 22:30:00-07:00</t>
  </si>
  <si>
    <t>2022-04-15 00:15:00-07:00</t>
  </si>
  <si>
    <t>2022-04-21 17:15:00-07:00</t>
  </si>
  <si>
    <t>2022-04-28 10:30:00-07:00</t>
  </si>
  <si>
    <t>2022-05-05 03:30:00-07:00</t>
  </si>
  <si>
    <t>2022-05-11 20:30:00-07:00</t>
  </si>
  <si>
    <t>2022-05-18 13:45:00-07:00</t>
  </si>
  <si>
    <t>2022-05-25 07:15:00-07:00</t>
  </si>
  <si>
    <t>2+4</t>
  </si>
  <si>
    <t>SAM_model_1sigma_pct</t>
  </si>
  <si>
    <t>SAMTMYA01 model results - Row 2+4</t>
  </si>
  <si>
    <t>SAMP11 (CM11 POA and monthly albedo) - row 2+4</t>
  </si>
  <si>
    <t>Method4Min</t>
  </si>
  <si>
    <t>&lt;- Method 4_min</t>
  </si>
  <si>
    <t>SAMP07 (CM11 POA and high freq albedo) - row 2+4</t>
  </si>
  <si>
    <t>SAMP00 (RefCell POA, high frequency albedo)</t>
  </si>
  <si>
    <t>SAMTMY2020 model results - Row 2+4</t>
  </si>
  <si>
    <t>&lt;-  Bifacial baseline ?</t>
  </si>
  <si>
    <t>Albedo_actual</t>
  </si>
  <si>
    <t>ROW 2+4 TMY2020</t>
  </si>
  <si>
    <t>ROW 2+4 SAM_P07</t>
  </si>
  <si>
    <t>ratio_fudge</t>
  </si>
  <si>
    <t>monofacial</t>
  </si>
  <si>
    <t>bifacial_baseline</t>
  </si>
  <si>
    <t>method2</t>
  </si>
  <si>
    <t>17:00:00-07:00</t>
  </si>
  <si>
    <t>10:00:00-07:00</t>
  </si>
  <si>
    <t>03:15:00-07:00</t>
  </si>
  <si>
    <t>17:45:00-07:00</t>
  </si>
  <si>
    <t>14:30:00-07:00</t>
  </si>
  <si>
    <t>07:30:00-07:00</t>
  </si>
  <si>
    <t>00:30:00-07:00</t>
  </si>
  <si>
    <t>13:30:00-07:00</t>
  </si>
  <si>
    <t>06:45:00-07:00</t>
  </si>
  <si>
    <t>23:45:00-07:00</t>
  </si>
  <si>
    <t>16:45:00-07:00</t>
  </si>
  <si>
    <t>06:30:00-07:00</t>
  </si>
  <si>
    <t>23:30:00-07:00</t>
  </si>
  <si>
    <t>01:30:00-07:00</t>
  </si>
  <si>
    <t>18:30:00-07:00</t>
  </si>
  <si>
    <t>11:30:00-07:00</t>
  </si>
  <si>
    <t>04:30:00-07:00</t>
  </si>
  <si>
    <t>16:30:00-07:00</t>
  </si>
  <si>
    <t>09:30:00-07:00</t>
  </si>
  <si>
    <t>02:30:00-07:00</t>
  </si>
  <si>
    <t>19:30:00-07:00</t>
  </si>
  <si>
    <t>13:00:00-07:00</t>
  </si>
  <si>
    <t>06:00:00-07:00</t>
  </si>
  <si>
    <t>23:15:00-07:00</t>
  </si>
  <si>
    <t>16:15:00-07:00</t>
  </si>
  <si>
    <t>09:15:00-07:00</t>
  </si>
  <si>
    <t>02:45:00-07:00</t>
  </si>
  <si>
    <t>19:45:00-07:00</t>
  </si>
  <si>
    <t>23:00:00-07:00</t>
  </si>
  <si>
    <t>16:00:00-07:00</t>
  </si>
  <si>
    <t>09:00:00-07:00</t>
  </si>
  <si>
    <t>02:00:00-07:00</t>
  </si>
  <si>
    <t>08:45:00-07:00</t>
  </si>
  <si>
    <t>19:15:00-07:00</t>
  </si>
  <si>
    <t>12:15:00-07:00</t>
  </si>
  <si>
    <t>05:15:00-07:00</t>
  </si>
  <si>
    <t>22:30:00-07:00</t>
  </si>
  <si>
    <t>00:15:00-07:00</t>
  </si>
  <si>
    <t>17:15:00-07:00</t>
  </si>
  <si>
    <t>10:30:00-07:00</t>
  </si>
  <si>
    <t>03:30:00-07:00</t>
  </si>
  <si>
    <t>20:30:00-07:00</t>
  </si>
  <si>
    <t>13:45:00-07:00</t>
  </si>
  <si>
    <t>07:15:00-07:00</t>
  </si>
  <si>
    <t>MAX</t>
  </si>
  <si>
    <t>MIN</t>
  </si>
  <si>
    <t>Method 1 results with site-measured albedo and GHI/DHI field measurements</t>
  </si>
  <si>
    <t>SAMS02 DHI+GHI Perez</t>
  </si>
  <si>
    <t>Method4_calibration_3_29_2023.ipynb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</si>
</sst>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Inherit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4" fontId="5" fillId="0" borderId="0" xfId="0" applyNumberFormat="1" applyFont="1" applyAlignment="1">
      <alignment horizontal="left" vertical="center"/>
    </xf>
    <xf numFmtId="2" fontId="3" fillId="0" borderId="0" xfId="0" applyNumberFormat="1" applyFont="1"/>
    <xf numFmtId="0" fontId="6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quotePrefix="1" applyFont="1" applyAlignment="1">
      <alignment horizontal="right"/>
    </xf>
    <xf numFmtId="0" fontId="0" fillId="0" borderId="0" xfId="0" quotePrefix="1"/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 vertical="center"/>
    </xf>
    <xf numFmtId="0" fontId="1" fillId="2" borderId="0" xfId="0" applyFont="1" applyFill="1"/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0" fontId="3" fillId="2" borderId="0" xfId="0" applyFont="1" applyFill="1"/>
    <xf numFmtId="2" fontId="3" fillId="2" borderId="0" xfId="0" applyNumberFormat="1" applyFont="1" applyFill="1"/>
  </cellXfs>
  <cellStyles count="1">
    <cellStyle name="Normal" xfId="0" builtinId="0"/>
  </cellStyles>
  <dxfs count="11"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Baseline - Mono - MBE 0%, RMSE 1.32%</a:t>
            </a:r>
            <a:endParaRPr lang="en-US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Baseline - Bifi -</a:t>
            </a:r>
            <a:r>
              <a:rPr lang="en-US" baseline="0"/>
              <a:t> MBE 1.26%, RMSE 2.58%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1 - Bifi - MBE 0.57%, RMSE 1.5%</a:t>
            </a:r>
          </a:p>
        </c:rich>
      </c:tx>
      <c:layout>
        <c:manualLayout>
          <c:xMode val="edge"/>
          <c:yMode val="edge"/>
          <c:x val="0.147867537628962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multiLvlStrRef>
              <c:f>#REF!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TMY2020_POA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SAM_TMY2020_row24_POA!$A$2:$A$52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SAM_TMY2020_row24_POA!$F$2:$F$52</c:f>
              <c:numCache>
                <c:formatCode>General</c:formatCode>
                <c:ptCount val="51"/>
                <c:pt idx="0">
                  <c:v>1.0028960581330499</c:v>
                </c:pt>
                <c:pt idx="1">
                  <c:v>0.99979493452932799</c:v>
                </c:pt>
                <c:pt idx="2">
                  <c:v>0.99997749060985397</c:v>
                </c:pt>
                <c:pt idx="3">
                  <c:v>1.0070453590100601</c:v>
                </c:pt>
                <c:pt idx="4">
                  <c:v>0.99768570108087695</c:v>
                </c:pt>
                <c:pt idx="5">
                  <c:v>1.01442155208194</c:v>
                </c:pt>
                <c:pt idx="6">
                  <c:v>0.98981554775370795</c:v>
                </c:pt>
                <c:pt idx="7">
                  <c:v>1.00053865625649</c:v>
                </c:pt>
                <c:pt idx="8">
                  <c:v>1.01636557992467</c:v>
                </c:pt>
                <c:pt idx="9">
                  <c:v>1.0006945643860901</c:v>
                </c:pt>
                <c:pt idx="10">
                  <c:v>0.99958724388303999</c:v>
                </c:pt>
                <c:pt idx="11">
                  <c:v>0.99261179059015703</c:v>
                </c:pt>
                <c:pt idx="12">
                  <c:v>0.99592587621937401</c:v>
                </c:pt>
                <c:pt idx="13">
                  <c:v>0.98220088281618001</c:v>
                </c:pt>
                <c:pt idx="14">
                  <c:v>0.99618316117331396</c:v>
                </c:pt>
                <c:pt idx="15">
                  <c:v>1.01255461990488</c:v>
                </c:pt>
                <c:pt idx="16">
                  <c:v>1.01320052328979</c:v>
                </c:pt>
                <c:pt idx="17">
                  <c:v>1.00238253759695</c:v>
                </c:pt>
                <c:pt idx="18">
                  <c:v>1.01313247874332</c:v>
                </c:pt>
                <c:pt idx="19">
                  <c:v>1.0324143959947101</c:v>
                </c:pt>
                <c:pt idx="20">
                  <c:v>1.0210653498743201</c:v>
                </c:pt>
                <c:pt idx="21">
                  <c:v>1.02866734312853</c:v>
                </c:pt>
                <c:pt idx="22">
                  <c:v>1.0362340761339901</c:v>
                </c:pt>
                <c:pt idx="23">
                  <c:v>1.01887115552895</c:v>
                </c:pt>
                <c:pt idx="24">
                  <c:v>1.0030168927538099</c:v>
                </c:pt>
                <c:pt idx="25">
                  <c:v>1.0017502924861299</c:v>
                </c:pt>
                <c:pt idx="26">
                  <c:v>1.03504315299442</c:v>
                </c:pt>
                <c:pt idx="27">
                  <c:v>0.94612930125107597</c:v>
                </c:pt>
                <c:pt idx="28">
                  <c:v>1.0200945605956799</c:v>
                </c:pt>
                <c:pt idx="29">
                  <c:v>1.03101350815066</c:v>
                </c:pt>
                <c:pt idx="30">
                  <c:v>1.0926304140767999</c:v>
                </c:pt>
                <c:pt idx="31">
                  <c:v>1.06919470298274</c:v>
                </c:pt>
                <c:pt idx="32">
                  <c:v>1.0409139477348299</c:v>
                </c:pt>
                <c:pt idx="33">
                  <c:v>0.98913869026531998</c:v>
                </c:pt>
                <c:pt idx="34">
                  <c:v>1.0472794595978701</c:v>
                </c:pt>
                <c:pt idx="35">
                  <c:v>1.06732218967615</c:v>
                </c:pt>
                <c:pt idx="36">
                  <c:v>1.02966423354601</c:v>
                </c:pt>
                <c:pt idx="37">
                  <c:v>1.0231115694827799</c:v>
                </c:pt>
                <c:pt idx="38">
                  <c:v>1.02561393250696</c:v>
                </c:pt>
                <c:pt idx="39">
                  <c:v>1.0025776286650201</c:v>
                </c:pt>
                <c:pt idx="40">
                  <c:v>0.95089185065256998</c:v>
                </c:pt>
                <c:pt idx="41">
                  <c:v>1.0217842388760601</c:v>
                </c:pt>
                <c:pt idx="42">
                  <c:v>1.0120138543250901</c:v>
                </c:pt>
                <c:pt idx="43">
                  <c:v>1.01064224882361</c:v>
                </c:pt>
                <c:pt idx="44">
                  <c:v>1.0184778015809199</c:v>
                </c:pt>
                <c:pt idx="45">
                  <c:v>1.01126837049921</c:v>
                </c:pt>
                <c:pt idx="46">
                  <c:v>0.97149893232052698</c:v>
                </c:pt>
                <c:pt idx="47">
                  <c:v>1.0192352269218701</c:v>
                </c:pt>
                <c:pt idx="48">
                  <c:v>1.00574228467914</c:v>
                </c:pt>
                <c:pt idx="49">
                  <c:v>0.9796535196824</c:v>
                </c:pt>
                <c:pt idx="50">
                  <c:v>1.0409460836458599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S02_method1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SAM_S02_row24_POA!$A$2:$A$52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SAM_S02_row24_POA!$F$2:$F$1048576</c:f>
              <c:numCache>
                <c:formatCode>General</c:formatCode>
                <c:ptCount val="1048575"/>
                <c:pt idx="0">
                  <c:v>0.99651344160677802</c:v>
                </c:pt>
                <c:pt idx="1">
                  <c:v>0.99356557925831701</c:v>
                </c:pt>
                <c:pt idx="2">
                  <c:v>0.99630703327153702</c:v>
                </c:pt>
                <c:pt idx="3">
                  <c:v>1.00175621645005</c:v>
                </c:pt>
                <c:pt idx="4">
                  <c:v>0.99711148685524098</c:v>
                </c:pt>
                <c:pt idx="5">
                  <c:v>1.00677247941022</c:v>
                </c:pt>
                <c:pt idx="6">
                  <c:v>0.98448700351043095</c:v>
                </c:pt>
                <c:pt idx="7">
                  <c:v>0.993684715619225</c:v>
                </c:pt>
                <c:pt idx="8">
                  <c:v>1.0129742624775999</c:v>
                </c:pt>
                <c:pt idx="9">
                  <c:v>0.99573691131063402</c:v>
                </c:pt>
                <c:pt idx="10">
                  <c:v>0.99528987556690796</c:v>
                </c:pt>
                <c:pt idx="11">
                  <c:v>0.99245592255446002</c:v>
                </c:pt>
                <c:pt idx="12">
                  <c:v>0.98962558215959195</c:v>
                </c:pt>
                <c:pt idx="13">
                  <c:v>0.98256188783168297</c:v>
                </c:pt>
                <c:pt idx="14">
                  <c:v>0.99033958792168997</c:v>
                </c:pt>
                <c:pt idx="15">
                  <c:v>0.99947862726167003</c:v>
                </c:pt>
                <c:pt idx="16">
                  <c:v>1.00076164830328</c:v>
                </c:pt>
                <c:pt idx="17">
                  <c:v>0.98662989367522302</c:v>
                </c:pt>
                <c:pt idx="18">
                  <c:v>0.99603378586293501</c:v>
                </c:pt>
                <c:pt idx="19">
                  <c:v>1.0055965997409999</c:v>
                </c:pt>
                <c:pt idx="20">
                  <c:v>1.00092912611548</c:v>
                </c:pt>
                <c:pt idx="21">
                  <c:v>1.0136066001558199</c:v>
                </c:pt>
                <c:pt idx="22">
                  <c:v>1.0045263098016799</c:v>
                </c:pt>
                <c:pt idx="23">
                  <c:v>1.0032138707445599</c:v>
                </c:pt>
                <c:pt idx="24">
                  <c:v>1.00898984645308</c:v>
                </c:pt>
                <c:pt idx="25">
                  <c:v>1.00801405301791</c:v>
                </c:pt>
                <c:pt idx="26">
                  <c:v>1.0069946154393601</c:v>
                </c:pt>
                <c:pt idx="27">
                  <c:v>1.0060441597666001</c:v>
                </c:pt>
                <c:pt idx="28">
                  <c:v>1.02121917953338</c:v>
                </c:pt>
                <c:pt idx="29">
                  <c:v>1.0159607650073801</c:v>
                </c:pt>
                <c:pt idx="30">
                  <c:v>1.06310188745195</c:v>
                </c:pt>
                <c:pt idx="31">
                  <c:v>1.0145168986406701</c:v>
                </c:pt>
                <c:pt idx="32">
                  <c:v>1.0137445253894699</c:v>
                </c:pt>
                <c:pt idx="33">
                  <c:v>0.99855033532396897</c:v>
                </c:pt>
                <c:pt idx="34">
                  <c:v>0.99365366241538899</c:v>
                </c:pt>
                <c:pt idx="35">
                  <c:v>1.0376262508551899</c:v>
                </c:pt>
                <c:pt idx="36">
                  <c:v>1.0095783670148499</c:v>
                </c:pt>
                <c:pt idx="37">
                  <c:v>1.0249821486626201</c:v>
                </c:pt>
                <c:pt idx="38">
                  <c:v>1.01813658387421</c:v>
                </c:pt>
                <c:pt idx="39">
                  <c:v>0.98487124039464102</c:v>
                </c:pt>
                <c:pt idx="40">
                  <c:v>1.03854121642643</c:v>
                </c:pt>
                <c:pt idx="41">
                  <c:v>1.0277262495122299</c:v>
                </c:pt>
                <c:pt idx="42">
                  <c:v>1.0044602910993099</c:v>
                </c:pt>
                <c:pt idx="43">
                  <c:v>0.992876719678224</c:v>
                </c:pt>
                <c:pt idx="44">
                  <c:v>1.0019903263404299</c:v>
                </c:pt>
                <c:pt idx="45">
                  <c:v>1.0018204968131299</c:v>
                </c:pt>
                <c:pt idx="46">
                  <c:v>1.0021902438758501</c:v>
                </c:pt>
                <c:pt idx="47">
                  <c:v>1.01363377415869</c:v>
                </c:pt>
                <c:pt idx="48">
                  <c:v>1.00946358289484</c:v>
                </c:pt>
                <c:pt idx="49">
                  <c:v>1.0033503607829199</c:v>
                </c:pt>
                <c:pt idx="50">
                  <c:v>1.0285084485646701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SAM_TMY2020_row8!$A$2:$A$52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SAM_TMY2020_row8!$F$2:$F$52</c:f>
              <c:numCache>
                <c:formatCode>General</c:formatCode>
                <c:ptCount val="51"/>
                <c:pt idx="0">
                  <c:v>1.0122477982206599</c:v>
                </c:pt>
                <c:pt idx="1">
                  <c:v>1.0000377627005901</c:v>
                </c:pt>
                <c:pt idx="2">
                  <c:v>0.98090564696720195</c:v>
                </c:pt>
                <c:pt idx="3">
                  <c:v>0.99281227178906295</c:v>
                </c:pt>
                <c:pt idx="4">
                  <c:v>0.98986287970898601</c:v>
                </c:pt>
                <c:pt idx="5">
                  <c:v>0.99662574850248198</c:v>
                </c:pt>
                <c:pt idx="6">
                  <c:v>0.97153155095173604</c:v>
                </c:pt>
                <c:pt idx="7">
                  <c:v>0.97984626991389001</c:v>
                </c:pt>
                <c:pt idx="8">
                  <c:v>0.99388792176678797</c:v>
                </c:pt>
                <c:pt idx="9">
                  <c:v>1.0056510526745399</c:v>
                </c:pt>
                <c:pt idx="10">
                  <c:v>1.00541724659804</c:v>
                </c:pt>
                <c:pt idx="11">
                  <c:v>1.0037117740782799</c:v>
                </c:pt>
                <c:pt idx="12">
                  <c:v>0.98701580763774099</c:v>
                </c:pt>
                <c:pt idx="13">
                  <c:v>0.97407591218243195</c:v>
                </c:pt>
                <c:pt idx="14">
                  <c:v>0.970657354162209</c:v>
                </c:pt>
                <c:pt idx="15">
                  <c:v>1.0024297433478999</c:v>
                </c:pt>
                <c:pt idx="16">
                  <c:v>0.99434150980445701</c:v>
                </c:pt>
                <c:pt idx="17">
                  <c:v>0.98580701845024199</c:v>
                </c:pt>
                <c:pt idx="18">
                  <c:v>1.0024502203682899</c:v>
                </c:pt>
                <c:pt idx="19">
                  <c:v>1.00261214461332</c:v>
                </c:pt>
                <c:pt idx="20">
                  <c:v>0.99296425699193103</c:v>
                </c:pt>
                <c:pt idx="21">
                  <c:v>0.98740598237242205</c:v>
                </c:pt>
                <c:pt idx="22">
                  <c:v>1.00578694611389</c:v>
                </c:pt>
                <c:pt idx="23">
                  <c:v>0.99091002316080901</c:v>
                </c:pt>
                <c:pt idx="24">
                  <c:v>1.0065258824949599</c:v>
                </c:pt>
                <c:pt idx="25">
                  <c:v>0.99646225880039796</c:v>
                </c:pt>
                <c:pt idx="26">
                  <c:v>1.0030563457694099</c:v>
                </c:pt>
                <c:pt idx="27">
                  <c:v>1.0034064330196999</c:v>
                </c:pt>
                <c:pt idx="28">
                  <c:v>1.00704321945895</c:v>
                </c:pt>
                <c:pt idx="29">
                  <c:v>1.00951908156689</c:v>
                </c:pt>
                <c:pt idx="30">
                  <c:v>0.99812386607500103</c:v>
                </c:pt>
                <c:pt idx="31">
                  <c:v>1.01502295860406</c:v>
                </c:pt>
                <c:pt idx="32">
                  <c:v>0.97890503260894401</c:v>
                </c:pt>
                <c:pt idx="33">
                  <c:v>1.01067455552174</c:v>
                </c:pt>
                <c:pt idx="34">
                  <c:v>0.98719560703485398</c:v>
                </c:pt>
                <c:pt idx="35">
                  <c:v>0.99698770743040899</c:v>
                </c:pt>
                <c:pt idx="36">
                  <c:v>1.01686333952667</c:v>
                </c:pt>
                <c:pt idx="37">
                  <c:v>1.0126117130160801</c:v>
                </c:pt>
                <c:pt idx="38">
                  <c:v>1.0169501973586901</c:v>
                </c:pt>
                <c:pt idx="39">
                  <c:v>1.00126695022338</c:v>
                </c:pt>
                <c:pt idx="40">
                  <c:v>1.02021850593324</c:v>
                </c:pt>
                <c:pt idx="41">
                  <c:v>1.0150610654065999</c:v>
                </c:pt>
                <c:pt idx="42">
                  <c:v>0.98539307567165602</c:v>
                </c:pt>
                <c:pt idx="43">
                  <c:v>1.0025745936188599</c:v>
                </c:pt>
                <c:pt idx="44">
                  <c:v>1.00883274657166</c:v>
                </c:pt>
                <c:pt idx="45">
                  <c:v>1.02064294441898</c:v>
                </c:pt>
                <c:pt idx="46">
                  <c:v>0.99074572142520601</c:v>
                </c:pt>
                <c:pt idx="47">
                  <c:v>0.99980249610238403</c:v>
                </c:pt>
                <c:pt idx="48">
                  <c:v>1.0170342110820101</c:v>
                </c:pt>
                <c:pt idx="49">
                  <c:v>1.0175318601540799</c:v>
                </c:pt>
                <c:pt idx="50">
                  <c:v>1.02614904360558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effectLst/>
              </a:rPr>
              <a:t>Method 2 - MBE -1.59%, RMSE 1.3%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4 - MBE -0.8%, RMSE 0.9%</a:t>
            </a:r>
          </a:p>
        </c:rich>
      </c:tx>
      <c:layout>
        <c:manualLayout>
          <c:xMode val="edge"/>
          <c:yMode val="edge"/>
          <c:x val="0.19978897298651579"/>
          <c:y val="3.6285788338343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multiLvlStrRef>
              <c:f>#REF!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TMY2020_method2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SAM_TMY2020_row24_Gtotal!$A$2:$A$52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SAM_TMY2020_row24_Gtotal!$F$2:$F$52</c:f>
              <c:numCache>
                <c:formatCode>General</c:formatCode>
                <c:ptCount val="51"/>
                <c:pt idx="0">
                  <c:v>0.99056648276345505</c:v>
                </c:pt>
                <c:pt idx="1">
                  <c:v>0.98232087654924505</c:v>
                </c:pt>
                <c:pt idx="2">
                  <c:v>0.97480223818549305</c:v>
                </c:pt>
                <c:pt idx="3">
                  <c:v>0.98010946060959103</c:v>
                </c:pt>
                <c:pt idx="4">
                  <c:v>0.97164237813454801</c:v>
                </c:pt>
                <c:pt idx="5">
                  <c:v>0.97942187360177702</c:v>
                </c:pt>
                <c:pt idx="6">
                  <c:v>0.95859567472656204</c:v>
                </c:pt>
                <c:pt idx="7">
                  <c:v>0.96815299560603396</c:v>
                </c:pt>
                <c:pt idx="8">
                  <c:v>0.98062185521601197</c:v>
                </c:pt>
                <c:pt idx="9">
                  <c:v>0.98099468898414399</c:v>
                </c:pt>
                <c:pt idx="10">
                  <c:v>0.98132068346922996</c:v>
                </c:pt>
                <c:pt idx="11">
                  <c:v>0.977164471264928</c:v>
                </c:pt>
                <c:pt idx="12">
                  <c:v>0.96690115851178504</c:v>
                </c:pt>
                <c:pt idx="13">
                  <c:v>0.95223475566489202</c:v>
                </c:pt>
                <c:pt idx="14">
                  <c:v>0.95484682459444803</c:v>
                </c:pt>
                <c:pt idx="15">
                  <c:v>0.98370800928013202</c:v>
                </c:pt>
                <c:pt idx="16">
                  <c:v>0.98279811341521195</c:v>
                </c:pt>
                <c:pt idx="17">
                  <c:v>0.96470881800264097</c:v>
                </c:pt>
                <c:pt idx="18">
                  <c:v>0.98778448503094196</c:v>
                </c:pt>
                <c:pt idx="19">
                  <c:v>0.98742836203145501</c:v>
                </c:pt>
                <c:pt idx="20">
                  <c:v>0.98465288815194296</c:v>
                </c:pt>
                <c:pt idx="21">
                  <c:v>0.98523368137710199</c:v>
                </c:pt>
                <c:pt idx="22">
                  <c:v>0.98083455261289698</c:v>
                </c:pt>
                <c:pt idx="23">
                  <c:v>0.97578878709311401</c:v>
                </c:pt>
                <c:pt idx="24">
                  <c:v>0.98432294963377898</c:v>
                </c:pt>
                <c:pt idx="25">
                  <c:v>0.98046799578959698</c:v>
                </c:pt>
                <c:pt idx="26">
                  <c:v>0.98947167536277902</c:v>
                </c:pt>
                <c:pt idx="27">
                  <c:v>0.989786390441036</c:v>
                </c:pt>
                <c:pt idx="28">
                  <c:v>0.99278606990803797</c:v>
                </c:pt>
                <c:pt idx="29">
                  <c:v>1.0027358813804199</c:v>
                </c:pt>
                <c:pt idx="30">
                  <c:v>0.97383838841442405</c:v>
                </c:pt>
                <c:pt idx="31">
                  <c:v>0.97419747874564599</c:v>
                </c:pt>
                <c:pt idx="32">
                  <c:v>0.97743702898460905</c:v>
                </c:pt>
                <c:pt idx="33">
                  <c:v>0.98905759947281802</c:v>
                </c:pt>
                <c:pt idx="34">
                  <c:v>0.98072252329557896</c:v>
                </c:pt>
                <c:pt idx="35">
                  <c:v>0.99014657680226603</c:v>
                </c:pt>
                <c:pt idx="36">
                  <c:v>0.98224572726265802</c:v>
                </c:pt>
                <c:pt idx="37">
                  <c:v>1.00023463998662</c:v>
                </c:pt>
                <c:pt idx="38">
                  <c:v>0.98755865451407898</c:v>
                </c:pt>
                <c:pt idx="39">
                  <c:v>0.97929993779896196</c:v>
                </c:pt>
                <c:pt idx="40">
                  <c:v>1.0080201288475099</c:v>
                </c:pt>
                <c:pt idx="41">
                  <c:v>1.00912788873215</c:v>
                </c:pt>
                <c:pt idx="42">
                  <c:v>0.97959937374792105</c:v>
                </c:pt>
                <c:pt idx="43">
                  <c:v>0.99611445369189999</c:v>
                </c:pt>
                <c:pt idx="44">
                  <c:v>0.99998724318669197</c:v>
                </c:pt>
                <c:pt idx="45">
                  <c:v>1.0028725325338801</c:v>
                </c:pt>
                <c:pt idx="46">
                  <c:v>0.98850583339360698</c:v>
                </c:pt>
                <c:pt idx="47">
                  <c:v>0.99984156606005303</c:v>
                </c:pt>
                <c:pt idx="48">
                  <c:v>0.99370696566815397</c:v>
                </c:pt>
                <c:pt idx="49">
                  <c:v>0.99668166464093699</c:v>
                </c:pt>
                <c:pt idx="50">
                  <c:v>1.0099881321811199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TMY2020_method4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SAM_TMY2020_row24_Method4!$A$2:$A$52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SAM_TMY2020_row24_Method4!$F$2:$F$1048576</c:f>
              <c:numCache>
                <c:formatCode>General</c:formatCode>
                <c:ptCount val="1048575"/>
                <c:pt idx="0">
                  <c:v>1.00600623867914</c:v>
                </c:pt>
                <c:pt idx="1">
                  <c:v>1.00545621694735</c:v>
                </c:pt>
                <c:pt idx="2">
                  <c:v>0.99439604603933196</c:v>
                </c:pt>
                <c:pt idx="3">
                  <c:v>0.98321709632603305</c:v>
                </c:pt>
                <c:pt idx="4">
                  <c:v>0.98844819187964805</c:v>
                </c:pt>
                <c:pt idx="5">
                  <c:v>0.99256189341464496</c:v>
                </c:pt>
                <c:pt idx="6">
                  <c:v>0.98187543653383103</c:v>
                </c:pt>
                <c:pt idx="7">
                  <c:v>0.98690108495023998</c:v>
                </c:pt>
                <c:pt idx="8">
                  <c:v>0.99472156612738405</c:v>
                </c:pt>
                <c:pt idx="9">
                  <c:v>1.0022502466979899</c:v>
                </c:pt>
                <c:pt idx="10">
                  <c:v>1.0010374530472399</c:v>
                </c:pt>
                <c:pt idx="11">
                  <c:v>0.99374271277293402</c:v>
                </c:pt>
                <c:pt idx="12">
                  <c:v>0.98841189026214005</c:v>
                </c:pt>
                <c:pt idx="13">
                  <c:v>0.97948741589324595</c:v>
                </c:pt>
                <c:pt idx="14">
                  <c:v>0.97845027604594303</c:v>
                </c:pt>
                <c:pt idx="15">
                  <c:v>0.99413659039825697</c:v>
                </c:pt>
                <c:pt idx="16">
                  <c:v>0.99292694568689199</c:v>
                </c:pt>
                <c:pt idx="17">
                  <c:v>0.97804215766881297</c:v>
                </c:pt>
                <c:pt idx="18">
                  <c:v>0.99655267910876899</c:v>
                </c:pt>
                <c:pt idx="19">
                  <c:v>0.99073931312476704</c:v>
                </c:pt>
                <c:pt idx="20">
                  <c:v>0.99365317533642705</c:v>
                </c:pt>
                <c:pt idx="21">
                  <c:v>0.98322838021146897</c:v>
                </c:pt>
                <c:pt idx="22">
                  <c:v>0.98469863201823804</c:v>
                </c:pt>
                <c:pt idx="23">
                  <c:v>0.98085698781240505</c:v>
                </c:pt>
                <c:pt idx="24">
                  <c:v>0.98460175172361097</c:v>
                </c:pt>
                <c:pt idx="25">
                  <c:v>0.98022236795006801</c:v>
                </c:pt>
                <c:pt idx="26">
                  <c:v>0.98439214030990596</c:v>
                </c:pt>
                <c:pt idx="27">
                  <c:v>0.98765750746617997</c:v>
                </c:pt>
                <c:pt idx="28">
                  <c:v>0.98850123631942399</c:v>
                </c:pt>
                <c:pt idx="29">
                  <c:v>0.98823295048974902</c:v>
                </c:pt>
                <c:pt idx="30">
                  <c:v>0.98583538906597701</c:v>
                </c:pt>
                <c:pt idx="31">
                  <c:v>0.98959238352479395</c:v>
                </c:pt>
                <c:pt idx="32">
                  <c:v>0.98849236346577896</c:v>
                </c:pt>
                <c:pt idx="33">
                  <c:v>0.99122634038468005</c:v>
                </c:pt>
                <c:pt idx="34">
                  <c:v>0.97512313970870501</c:v>
                </c:pt>
                <c:pt idx="35">
                  <c:v>0.98790575289641602</c:v>
                </c:pt>
                <c:pt idx="36">
                  <c:v>0.99695184132024794</c:v>
                </c:pt>
                <c:pt idx="37">
                  <c:v>1.00732461952764</c:v>
                </c:pt>
                <c:pt idx="38">
                  <c:v>1.0038920284091599</c:v>
                </c:pt>
                <c:pt idx="39">
                  <c:v>0.99183432675904604</c:v>
                </c:pt>
                <c:pt idx="40">
                  <c:v>1.00177671386578</c:v>
                </c:pt>
                <c:pt idx="41">
                  <c:v>1.0200751205971099</c:v>
                </c:pt>
                <c:pt idx="42">
                  <c:v>0.98415679192809002</c:v>
                </c:pt>
                <c:pt idx="43">
                  <c:v>0.99713766216617905</c:v>
                </c:pt>
                <c:pt idx="44">
                  <c:v>0.99998450080179901</c:v>
                </c:pt>
                <c:pt idx="45">
                  <c:v>1.00003298560759</c:v>
                </c:pt>
                <c:pt idx="46">
                  <c:v>0.98616579622360101</c:v>
                </c:pt>
                <c:pt idx="47">
                  <c:v>0.99999675743196204</c:v>
                </c:pt>
                <c:pt idx="48">
                  <c:v>1.0024809216877599</c:v>
                </c:pt>
                <c:pt idx="49">
                  <c:v>0.99889127687971802</c:v>
                </c:pt>
                <c:pt idx="50">
                  <c:v>0.99709115651660796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SAM_TMY2020_row8!$A$2:$A$52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SAM_TMY2020_row8!$F$2:$F$52</c:f>
              <c:numCache>
                <c:formatCode>General</c:formatCode>
                <c:ptCount val="51"/>
                <c:pt idx="0">
                  <c:v>1.0122477982206599</c:v>
                </c:pt>
                <c:pt idx="1">
                  <c:v>1.0000377627005901</c:v>
                </c:pt>
                <c:pt idx="2">
                  <c:v>0.98090564696720195</c:v>
                </c:pt>
                <c:pt idx="3">
                  <c:v>0.99281227178906295</c:v>
                </c:pt>
                <c:pt idx="4">
                  <c:v>0.98986287970898601</c:v>
                </c:pt>
                <c:pt idx="5">
                  <c:v>0.99662574850248198</c:v>
                </c:pt>
                <c:pt idx="6">
                  <c:v>0.97153155095173604</c:v>
                </c:pt>
                <c:pt idx="7">
                  <c:v>0.97984626991389001</c:v>
                </c:pt>
                <c:pt idx="8">
                  <c:v>0.99388792176678797</c:v>
                </c:pt>
                <c:pt idx="9">
                  <c:v>1.0056510526745399</c:v>
                </c:pt>
                <c:pt idx="10">
                  <c:v>1.00541724659804</c:v>
                </c:pt>
                <c:pt idx="11">
                  <c:v>1.0037117740782799</c:v>
                </c:pt>
                <c:pt idx="12">
                  <c:v>0.98701580763774099</c:v>
                </c:pt>
                <c:pt idx="13">
                  <c:v>0.97407591218243195</c:v>
                </c:pt>
                <c:pt idx="14">
                  <c:v>0.970657354162209</c:v>
                </c:pt>
                <c:pt idx="15">
                  <c:v>1.0024297433478999</c:v>
                </c:pt>
                <c:pt idx="16">
                  <c:v>0.99434150980445701</c:v>
                </c:pt>
                <c:pt idx="17">
                  <c:v>0.98580701845024199</c:v>
                </c:pt>
                <c:pt idx="18">
                  <c:v>1.0024502203682899</c:v>
                </c:pt>
                <c:pt idx="19">
                  <c:v>1.00261214461332</c:v>
                </c:pt>
                <c:pt idx="20">
                  <c:v>0.99296425699193103</c:v>
                </c:pt>
                <c:pt idx="21">
                  <c:v>0.98740598237242205</c:v>
                </c:pt>
                <c:pt idx="22">
                  <c:v>1.00578694611389</c:v>
                </c:pt>
                <c:pt idx="23">
                  <c:v>0.99091002316080901</c:v>
                </c:pt>
                <c:pt idx="24">
                  <c:v>1.0065258824949599</c:v>
                </c:pt>
                <c:pt idx="25">
                  <c:v>0.99646225880039796</c:v>
                </c:pt>
                <c:pt idx="26">
                  <c:v>1.0030563457694099</c:v>
                </c:pt>
                <c:pt idx="27">
                  <c:v>1.0034064330196999</c:v>
                </c:pt>
                <c:pt idx="28">
                  <c:v>1.00704321945895</c:v>
                </c:pt>
                <c:pt idx="29">
                  <c:v>1.00951908156689</c:v>
                </c:pt>
                <c:pt idx="30">
                  <c:v>0.99812386607500103</c:v>
                </c:pt>
                <c:pt idx="31">
                  <c:v>1.01502295860406</c:v>
                </c:pt>
                <c:pt idx="32">
                  <c:v>0.97890503260894401</c:v>
                </c:pt>
                <c:pt idx="33">
                  <c:v>1.01067455552174</c:v>
                </c:pt>
                <c:pt idx="34">
                  <c:v>0.98719560703485398</c:v>
                </c:pt>
                <c:pt idx="35">
                  <c:v>0.99698770743040899</c:v>
                </c:pt>
                <c:pt idx="36">
                  <c:v>1.01686333952667</c:v>
                </c:pt>
                <c:pt idx="37">
                  <c:v>1.0126117130160801</c:v>
                </c:pt>
                <c:pt idx="38">
                  <c:v>1.0169501973586901</c:v>
                </c:pt>
                <c:pt idx="39">
                  <c:v>1.00126695022338</c:v>
                </c:pt>
                <c:pt idx="40">
                  <c:v>1.02021850593324</c:v>
                </c:pt>
                <c:pt idx="41">
                  <c:v>1.0150610654065999</c:v>
                </c:pt>
                <c:pt idx="42">
                  <c:v>0.98539307567165602</c:v>
                </c:pt>
                <c:pt idx="43">
                  <c:v>1.0025745936188599</c:v>
                </c:pt>
                <c:pt idx="44">
                  <c:v>1.00883274657166</c:v>
                </c:pt>
                <c:pt idx="45">
                  <c:v>1.02064294441898</c:v>
                </c:pt>
                <c:pt idx="46">
                  <c:v>0.99074572142520601</c:v>
                </c:pt>
                <c:pt idx="47">
                  <c:v>0.99980249610238403</c:v>
                </c:pt>
                <c:pt idx="48">
                  <c:v>1.0170342110820101</c:v>
                </c:pt>
                <c:pt idx="49">
                  <c:v>1.0175318601540799</c:v>
                </c:pt>
                <c:pt idx="50">
                  <c:v>1.02614904360558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Mono P07 - MBE 0%, RMSE 1.76%</a:t>
            </a:r>
            <a:endParaRPr lang="en-US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effectLst/>
              </a:rPr>
              <a:t>Mono P11 - MBE 0%, RMSE 1.17%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1 - Bifi - MBE 0.43%, RMSE 2.85%</a:t>
            </a:r>
          </a:p>
        </c:rich>
      </c:tx>
      <c:layout>
        <c:manualLayout>
          <c:xMode val="edge"/>
          <c:yMode val="edge"/>
          <c:x val="0.147867537628962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1"/>
          <c:tx>
            <c:v>Albedo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multiLvlStrRef>
              <c:f>#REF!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1"/>
          <c:order val="0"/>
          <c:tx>
            <c:v>P07_method1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SAM_P07_row24_POA!$A$2:$A$52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SAM_P07_row24_POA!$F$2:$F$1048576</c:f>
              <c:numCache>
                <c:formatCode>General</c:formatCode>
                <c:ptCount val="1048575"/>
                <c:pt idx="0">
                  <c:v>0.99227106699920797</c:v>
                </c:pt>
                <c:pt idx="1">
                  <c:v>0.98793992055075897</c:v>
                </c:pt>
                <c:pt idx="2">
                  <c:v>0.97005431973618395</c:v>
                </c:pt>
                <c:pt idx="3">
                  <c:v>0.97847270950881005</c:v>
                </c:pt>
                <c:pt idx="4">
                  <c:v>0.97718450210505603</c:v>
                </c:pt>
                <c:pt idx="5">
                  <c:v>0.98424110619503202</c:v>
                </c:pt>
                <c:pt idx="6">
                  <c:v>0.96882812166694798</c:v>
                </c:pt>
                <c:pt idx="7">
                  <c:v>0.97546737015001495</c:v>
                </c:pt>
                <c:pt idx="8">
                  <c:v>0.99147006143996896</c:v>
                </c:pt>
                <c:pt idx="9">
                  <c:v>0.98678764400279895</c:v>
                </c:pt>
                <c:pt idx="10">
                  <c:v>0.98330224688434698</c:v>
                </c:pt>
                <c:pt idx="11">
                  <c:v>0.98157060414964104</c:v>
                </c:pt>
                <c:pt idx="12">
                  <c:v>0.97648156616626902</c:v>
                </c:pt>
                <c:pt idx="13">
                  <c:v>0.98898325830812905</c:v>
                </c:pt>
                <c:pt idx="14">
                  <c:v>0.98160674191272901</c:v>
                </c:pt>
                <c:pt idx="15">
                  <c:v>0.99637285291469502</c:v>
                </c:pt>
                <c:pt idx="16">
                  <c:v>0.99144082000339795</c:v>
                </c:pt>
                <c:pt idx="17">
                  <c:v>0.979412803761326</c:v>
                </c:pt>
                <c:pt idx="18">
                  <c:v>0.99451770400616202</c:v>
                </c:pt>
                <c:pt idx="19">
                  <c:v>1.0023649431812001</c:v>
                </c:pt>
                <c:pt idx="20">
                  <c:v>0.99721374545022901</c:v>
                </c:pt>
                <c:pt idx="21">
                  <c:v>1.0233190672182</c:v>
                </c:pt>
                <c:pt idx="22">
                  <c:v>1.0192455398272</c:v>
                </c:pt>
                <c:pt idx="23">
                  <c:v>1.0162637441800599</c:v>
                </c:pt>
                <c:pt idx="24">
                  <c:v>1.0174393483003601</c:v>
                </c:pt>
                <c:pt idx="25">
                  <c:v>1.02179948269507</c:v>
                </c:pt>
                <c:pt idx="26">
                  <c:v>1.0276486030032299</c:v>
                </c:pt>
                <c:pt idx="27">
                  <c:v>1.03762591186443</c:v>
                </c:pt>
                <c:pt idx="28">
                  <c:v>1.0382604407601601</c:v>
                </c:pt>
                <c:pt idx="29">
                  <c:v>1.0366804610864599</c:v>
                </c:pt>
                <c:pt idx="30">
                  <c:v>1.11008946221515</c:v>
                </c:pt>
                <c:pt idx="31">
                  <c:v>1.0639348572782099</c:v>
                </c:pt>
                <c:pt idx="32">
                  <c:v>1.0093960392599299</c:v>
                </c:pt>
                <c:pt idx="33">
                  <c:v>0.95505338727789801</c:v>
                </c:pt>
                <c:pt idx="34">
                  <c:v>1.0343544891643199</c:v>
                </c:pt>
                <c:pt idx="35">
                  <c:v>1.0429499275215199</c:v>
                </c:pt>
                <c:pt idx="36">
                  <c:v>1.0151854248538901</c:v>
                </c:pt>
                <c:pt idx="37">
                  <c:v>1.02005863460031</c:v>
                </c:pt>
                <c:pt idx="38">
                  <c:v>1.0228636322923299</c:v>
                </c:pt>
                <c:pt idx="39">
                  <c:v>0.95395272416285604</c:v>
                </c:pt>
                <c:pt idx="40">
                  <c:v>1.0380509088330001</c:v>
                </c:pt>
                <c:pt idx="41">
                  <c:v>1.0313738704870901</c:v>
                </c:pt>
                <c:pt idx="42">
                  <c:v>1.01798700114509</c:v>
                </c:pt>
                <c:pt idx="43">
                  <c:v>0.97888218863360699</c:v>
                </c:pt>
                <c:pt idx="44">
                  <c:v>0.98160367823268102</c:v>
                </c:pt>
                <c:pt idx="45">
                  <c:v>0.99214656006477897</c:v>
                </c:pt>
                <c:pt idx="46">
                  <c:v>0.99023766599558505</c:v>
                </c:pt>
                <c:pt idx="47">
                  <c:v>0.99775790371156503</c:v>
                </c:pt>
                <c:pt idx="48">
                  <c:v>1.01433462625576</c:v>
                </c:pt>
                <c:pt idx="49">
                  <c:v>1.01264586962783</c:v>
                </c:pt>
                <c:pt idx="50">
                  <c:v>1.01216606404347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2"/>
          <c:tx>
            <c:v>Mono_Tamb</c:v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SAM_P07_row8!$A$2:$A$52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SAM_P07_row8!$F$2:$F$52</c:f>
              <c:numCache>
                <c:formatCode>General</c:formatCode>
                <c:ptCount val="51"/>
                <c:pt idx="0">
                  <c:v>1.00105320468145</c:v>
                </c:pt>
                <c:pt idx="1">
                  <c:v>0.99448069880467305</c:v>
                </c:pt>
                <c:pt idx="2">
                  <c:v>0.977381428360514</c:v>
                </c:pt>
                <c:pt idx="3">
                  <c:v>0.97874758094049996</c:v>
                </c:pt>
                <c:pt idx="4">
                  <c:v>0.983222051419403</c:v>
                </c:pt>
                <c:pt idx="5">
                  <c:v>0.98353427354993805</c:v>
                </c:pt>
                <c:pt idx="6">
                  <c:v>0.96482137649747501</c:v>
                </c:pt>
                <c:pt idx="7">
                  <c:v>0.97236865250877202</c:v>
                </c:pt>
                <c:pt idx="8">
                  <c:v>0.98379479609050302</c:v>
                </c:pt>
                <c:pt idx="9">
                  <c:v>0.98362579130792405</c:v>
                </c:pt>
                <c:pt idx="10">
                  <c:v>0.98615964286520497</c:v>
                </c:pt>
                <c:pt idx="11">
                  <c:v>0.98744734318279603</c:v>
                </c:pt>
                <c:pt idx="12">
                  <c:v>0.97569082308525801</c:v>
                </c:pt>
                <c:pt idx="13">
                  <c:v>0.98686567566047201</c:v>
                </c:pt>
                <c:pt idx="14">
                  <c:v>0.98073914035268595</c:v>
                </c:pt>
                <c:pt idx="15">
                  <c:v>0.98882819439397596</c:v>
                </c:pt>
                <c:pt idx="16">
                  <c:v>0.990141820296215</c:v>
                </c:pt>
                <c:pt idx="17">
                  <c:v>0.98366659192833505</c:v>
                </c:pt>
                <c:pt idx="18">
                  <c:v>0.99713456357055197</c:v>
                </c:pt>
                <c:pt idx="19">
                  <c:v>0.99785680015367895</c:v>
                </c:pt>
                <c:pt idx="20">
                  <c:v>0.99706200895055197</c:v>
                </c:pt>
                <c:pt idx="21">
                  <c:v>1.00351365675945</c:v>
                </c:pt>
                <c:pt idx="22">
                  <c:v>1.00983900099274</c:v>
                </c:pt>
                <c:pt idx="23">
                  <c:v>1.0095206669916501</c:v>
                </c:pt>
                <c:pt idx="24">
                  <c:v>1.01445973586196</c:v>
                </c:pt>
                <c:pt idx="25">
                  <c:v>1.0098594361309201</c:v>
                </c:pt>
                <c:pt idx="26">
                  <c:v>1.0202687742257901</c:v>
                </c:pt>
                <c:pt idx="27">
                  <c:v>1.0131259247135</c:v>
                </c:pt>
                <c:pt idx="28">
                  <c:v>1.0100833497716699</c:v>
                </c:pt>
                <c:pt idx="29">
                  <c:v>1.01098380125959</c:v>
                </c:pt>
                <c:pt idx="30">
                  <c:v>1.0215261003665701</c:v>
                </c:pt>
                <c:pt idx="31">
                  <c:v>1.03069361333418</c:v>
                </c:pt>
                <c:pt idx="32">
                  <c:v>1.00976957662955</c:v>
                </c:pt>
                <c:pt idx="33">
                  <c:v>1.0295388136197601</c:v>
                </c:pt>
                <c:pt idx="34">
                  <c:v>0.994613725382965</c:v>
                </c:pt>
                <c:pt idx="35">
                  <c:v>1.0151457829427599</c:v>
                </c:pt>
                <c:pt idx="36">
                  <c:v>1.01912554209957</c:v>
                </c:pt>
                <c:pt idx="37">
                  <c:v>1.0204901391507</c:v>
                </c:pt>
                <c:pt idx="38">
                  <c:v>1.0280294757170201</c:v>
                </c:pt>
                <c:pt idx="39">
                  <c:v>1.0267610532173801</c:v>
                </c:pt>
                <c:pt idx="40">
                  <c:v>1.02923951910103</c:v>
                </c:pt>
                <c:pt idx="41">
                  <c:v>1.01455524647089</c:v>
                </c:pt>
                <c:pt idx="42">
                  <c:v>1.00912865434724</c:v>
                </c:pt>
                <c:pt idx="43">
                  <c:v>0.97576396498708295</c:v>
                </c:pt>
                <c:pt idx="44">
                  <c:v>0.98095372909827006</c:v>
                </c:pt>
                <c:pt idx="45">
                  <c:v>0.98726425018141095</c:v>
                </c:pt>
                <c:pt idx="46">
                  <c:v>0.97410583027814002</c:v>
                </c:pt>
                <c:pt idx="47">
                  <c:v>0.99294700597694496</c:v>
                </c:pt>
                <c:pt idx="48">
                  <c:v>1.0169381556417101</c:v>
                </c:pt>
                <c:pt idx="49">
                  <c:v>1.0111424319839599</c:v>
                </c:pt>
                <c:pt idx="50">
                  <c:v>1.01463253334548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ser>
          <c:idx val="0"/>
          <c:order val="3"/>
          <c:tx>
            <c:v>P11_Mono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SAM_P11_row8!$A$2:$A$52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SAM_P11_row8!$K$2:$K$52</c:f>
              <c:numCache>
                <c:formatCode>General</c:formatCode>
                <c:ptCount val="51"/>
                <c:pt idx="0">
                  <c:v>1.006824304812391</c:v>
                </c:pt>
                <c:pt idx="1">
                  <c:v>0.99838590036941699</c:v>
                </c:pt>
                <c:pt idx="2">
                  <c:v>0.98789814325697523</c:v>
                </c:pt>
                <c:pt idx="3">
                  <c:v>0.9908952632801824</c:v>
                </c:pt>
                <c:pt idx="4">
                  <c:v>0.99102289547028311</c:v>
                </c:pt>
                <c:pt idx="5">
                  <c:v>0.99630026088909829</c:v>
                </c:pt>
                <c:pt idx="6">
                  <c:v>0.97536038954187676</c:v>
                </c:pt>
                <c:pt idx="7">
                  <c:v>0.98291165919000123</c:v>
                </c:pt>
                <c:pt idx="8">
                  <c:v>0.99614556060385229</c:v>
                </c:pt>
                <c:pt idx="9">
                  <c:v>0.98935509026243917</c:v>
                </c:pt>
                <c:pt idx="10">
                  <c:v>0.99341288173148967</c:v>
                </c:pt>
                <c:pt idx="11">
                  <c:v>0.99088493351255236</c:v>
                </c:pt>
                <c:pt idx="12">
                  <c:v>0.98230577346162407</c:v>
                </c:pt>
                <c:pt idx="13">
                  <c:v>0.98057216480430454</c:v>
                </c:pt>
                <c:pt idx="14">
                  <c:v>0.98078898157657102</c:v>
                </c:pt>
                <c:pt idx="15">
                  <c:v>0.98749419039570641</c:v>
                </c:pt>
                <c:pt idx="16">
                  <c:v>0.98535173675455678</c:v>
                </c:pt>
                <c:pt idx="17">
                  <c:v>0.98379776556187704</c:v>
                </c:pt>
                <c:pt idx="18">
                  <c:v>0.99243810861810056</c:v>
                </c:pt>
                <c:pt idx="19">
                  <c:v>0.99162383262984977</c:v>
                </c:pt>
                <c:pt idx="20">
                  <c:v>0.98563973024439477</c:v>
                </c:pt>
                <c:pt idx="21">
                  <c:v>0.98811385472022217</c:v>
                </c:pt>
                <c:pt idx="22">
                  <c:v>1.0020117464488585</c:v>
                </c:pt>
                <c:pt idx="23">
                  <c:v>0.99835783561639613</c:v>
                </c:pt>
                <c:pt idx="24">
                  <c:v>0.99893272804318489</c:v>
                </c:pt>
                <c:pt idx="25">
                  <c:v>0.9959086568451696</c:v>
                </c:pt>
                <c:pt idx="26">
                  <c:v>1.0049965582106732</c:v>
                </c:pt>
                <c:pt idx="27">
                  <c:v>1.0024753963041377</c:v>
                </c:pt>
                <c:pt idx="28">
                  <c:v>0.99686150332521994</c:v>
                </c:pt>
                <c:pt idx="29">
                  <c:v>0.99981180199890363</c:v>
                </c:pt>
                <c:pt idx="30">
                  <c:v>0.99690590289125469</c:v>
                </c:pt>
                <c:pt idx="31">
                  <c:v>1.0152569483631491</c:v>
                </c:pt>
                <c:pt idx="32">
                  <c:v>1.0001483462811376</c:v>
                </c:pt>
                <c:pt idx="33">
                  <c:v>1.0176508180221557</c:v>
                </c:pt>
                <c:pt idx="34">
                  <c:v>1.0016138067391192</c:v>
                </c:pt>
                <c:pt idx="35">
                  <c:v>1.0067860383589644</c:v>
                </c:pt>
                <c:pt idx="36">
                  <c:v>1.0112839827827582</c:v>
                </c:pt>
                <c:pt idx="37">
                  <c:v>1.0169014300594554</c:v>
                </c:pt>
                <c:pt idx="38">
                  <c:v>1.0225334637513861</c:v>
                </c:pt>
                <c:pt idx="39">
                  <c:v>1.0081281034737863</c:v>
                </c:pt>
                <c:pt idx="40">
                  <c:v>1.0162207522148192</c:v>
                </c:pt>
                <c:pt idx="41">
                  <c:v>1.0126365908607349</c:v>
                </c:pt>
                <c:pt idx="42">
                  <c:v>1.0010597742200795</c:v>
                </c:pt>
                <c:pt idx="43">
                  <c:v>0.9822202541647348</c:v>
                </c:pt>
                <c:pt idx="44">
                  <c:v>0.99058074661696849</c:v>
                </c:pt>
                <c:pt idx="45">
                  <c:v>0.98853123124204745</c:v>
                </c:pt>
                <c:pt idx="46">
                  <c:v>0.98164336936372676</c:v>
                </c:pt>
                <c:pt idx="47">
                  <c:v>0.99988993805078286</c:v>
                </c:pt>
                <c:pt idx="48">
                  <c:v>1.0098546031435263</c:v>
                </c:pt>
                <c:pt idx="49">
                  <c:v>1.0143532384774765</c:v>
                </c:pt>
                <c:pt idx="50">
                  <c:v>1.0206405824935412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B-4FFE-87D6-184A9BEBF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effectLst/>
              </a:rPr>
              <a:t>Method 2 - MBE -1.33%, RMSE 1.6%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4 - MBE -0.58%, RMSE 0.9%</a:t>
            </a:r>
          </a:p>
        </c:rich>
      </c:tx>
      <c:layout>
        <c:manualLayout>
          <c:xMode val="edge"/>
          <c:yMode val="edge"/>
          <c:x val="0.147867537628962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multiLvlStrRef>
              <c:f>#REF!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SAM_P07_row24_Gtotal!$A$2:$A$52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SAM_P07_row24_Gtotal!$F$2:$F$52</c:f>
              <c:numCache>
                <c:formatCode>General</c:formatCode>
                <c:ptCount val="51"/>
                <c:pt idx="0">
                  <c:v>0.98428076464841097</c:v>
                </c:pt>
                <c:pt idx="1">
                  <c:v>0.977251488019244</c:v>
                </c:pt>
                <c:pt idx="2">
                  <c:v>0.968936709562772</c:v>
                </c:pt>
                <c:pt idx="3">
                  <c:v>0.970248007205464</c:v>
                </c:pt>
                <c:pt idx="4">
                  <c:v>0.96776246129010202</c:v>
                </c:pt>
                <c:pt idx="5">
                  <c:v>0.97117889224959497</c:v>
                </c:pt>
                <c:pt idx="6">
                  <c:v>0.95608535460988597</c:v>
                </c:pt>
                <c:pt idx="7">
                  <c:v>0.96278101949564698</c:v>
                </c:pt>
                <c:pt idx="8">
                  <c:v>0.97216337908224904</c:v>
                </c:pt>
                <c:pt idx="9">
                  <c:v>0.96851934981381604</c:v>
                </c:pt>
                <c:pt idx="10">
                  <c:v>0.968722137409465</c:v>
                </c:pt>
                <c:pt idx="11">
                  <c:v>0.970960842996336</c:v>
                </c:pt>
                <c:pt idx="12">
                  <c:v>0.96136687436853396</c:v>
                </c:pt>
                <c:pt idx="13">
                  <c:v>0.96516868729265004</c:v>
                </c:pt>
                <c:pt idx="14">
                  <c:v>0.96233883230643302</c:v>
                </c:pt>
                <c:pt idx="15">
                  <c:v>0.97355428269507605</c:v>
                </c:pt>
                <c:pt idx="16">
                  <c:v>0.975620937291101</c:v>
                </c:pt>
                <c:pt idx="17">
                  <c:v>0.96805063113798895</c:v>
                </c:pt>
                <c:pt idx="18">
                  <c:v>0.97757869549362797</c:v>
                </c:pt>
                <c:pt idx="19">
                  <c:v>0.98262508193532105</c:v>
                </c:pt>
                <c:pt idx="20">
                  <c:v>0.98815564462886196</c:v>
                </c:pt>
                <c:pt idx="21">
                  <c:v>1.0053473579812</c:v>
                </c:pt>
                <c:pt idx="22">
                  <c:v>0.99904011577179497</c:v>
                </c:pt>
                <c:pt idx="23">
                  <c:v>0.99613443269677204</c:v>
                </c:pt>
                <c:pt idx="24">
                  <c:v>1.0002303006787501</c:v>
                </c:pt>
                <c:pt idx="25">
                  <c:v>0.99849754955283698</c:v>
                </c:pt>
                <c:pt idx="26">
                  <c:v>1.00327704405784</c:v>
                </c:pt>
                <c:pt idx="27">
                  <c:v>0.997200238973735</c:v>
                </c:pt>
                <c:pt idx="28">
                  <c:v>0.99602512545975397</c:v>
                </c:pt>
                <c:pt idx="29">
                  <c:v>1.0031260509305799</c:v>
                </c:pt>
                <c:pt idx="30">
                  <c:v>0.99882621075542399</c:v>
                </c:pt>
                <c:pt idx="31">
                  <c:v>0.99489959928920602</c:v>
                </c:pt>
                <c:pt idx="32">
                  <c:v>1.00050371612769</c:v>
                </c:pt>
                <c:pt idx="33">
                  <c:v>1.00404111430317</c:v>
                </c:pt>
                <c:pt idx="34">
                  <c:v>1.0042646469042</c:v>
                </c:pt>
                <c:pt idx="35">
                  <c:v>0.99528746855300099</c:v>
                </c:pt>
                <c:pt idx="36">
                  <c:v>0.98519498557862994</c:v>
                </c:pt>
                <c:pt idx="37">
                  <c:v>1.0074207793875001</c:v>
                </c:pt>
                <c:pt idx="38">
                  <c:v>1.01332188415858</c:v>
                </c:pt>
                <c:pt idx="39">
                  <c:v>0.98773027567398697</c:v>
                </c:pt>
                <c:pt idx="40">
                  <c:v>1.0201276361801901</c:v>
                </c:pt>
                <c:pt idx="41">
                  <c:v>1.0116878346199201</c:v>
                </c:pt>
                <c:pt idx="42">
                  <c:v>1.0080577501283099</c:v>
                </c:pt>
                <c:pt idx="43">
                  <c:v>0.97376776967296497</c:v>
                </c:pt>
                <c:pt idx="44">
                  <c:v>0.97787924846397101</c:v>
                </c:pt>
                <c:pt idx="45">
                  <c:v>0.98373388950188601</c:v>
                </c:pt>
                <c:pt idx="46">
                  <c:v>0.981139284410813</c:v>
                </c:pt>
                <c:pt idx="47">
                  <c:v>0.99042003961547798</c:v>
                </c:pt>
                <c:pt idx="48">
                  <c:v>0.99531372491688497</c:v>
                </c:pt>
                <c:pt idx="49">
                  <c:v>0.99426779715303004</c:v>
                </c:pt>
                <c:pt idx="50">
                  <c:v>1.0018079203093699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method4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SAM_P07_row24_Method4!$A$2:$A$52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SAM_P07_row24_Method4!$F$2:$F$1048576</c:f>
              <c:numCache>
                <c:formatCode>General</c:formatCode>
                <c:ptCount val="1048575"/>
                <c:pt idx="0">
                  <c:v>1.0019862203791099</c:v>
                </c:pt>
                <c:pt idx="1">
                  <c:v>1.00024290363891</c:v>
                </c:pt>
                <c:pt idx="2">
                  <c:v>0.98965257191896905</c:v>
                </c:pt>
                <c:pt idx="3">
                  <c:v>0.97986900706033797</c:v>
                </c:pt>
                <c:pt idx="4">
                  <c:v>0.98780915236021005</c:v>
                </c:pt>
                <c:pt idx="5">
                  <c:v>0.98707263768015696</c:v>
                </c:pt>
                <c:pt idx="6">
                  <c:v>0.98228595433051802</c:v>
                </c:pt>
                <c:pt idx="7">
                  <c:v>0.98562751490032796</c:v>
                </c:pt>
                <c:pt idx="8">
                  <c:v>0.98848370312260803</c:v>
                </c:pt>
                <c:pt idx="9">
                  <c:v>0.99217465177879705</c:v>
                </c:pt>
                <c:pt idx="10">
                  <c:v>0.99242539026417598</c:v>
                </c:pt>
                <c:pt idx="11">
                  <c:v>0.99138161955375304</c:v>
                </c:pt>
                <c:pt idx="12">
                  <c:v>0.98546552676666899</c:v>
                </c:pt>
                <c:pt idx="13">
                  <c:v>0.98967204973262501</c:v>
                </c:pt>
                <c:pt idx="14">
                  <c:v>0.98463927788662597</c:v>
                </c:pt>
                <c:pt idx="15">
                  <c:v>0.98595962641286305</c:v>
                </c:pt>
                <c:pt idx="16">
                  <c:v>0.98699536454721704</c:v>
                </c:pt>
                <c:pt idx="17">
                  <c:v>0.98423595165607203</c:v>
                </c:pt>
                <c:pt idx="18">
                  <c:v>0.99019444769634701</c:v>
                </c:pt>
                <c:pt idx="19">
                  <c:v>0.98966542165044402</c:v>
                </c:pt>
                <c:pt idx="20">
                  <c:v>1.0003047942021299</c:v>
                </c:pt>
                <c:pt idx="21">
                  <c:v>0.99862869932628295</c:v>
                </c:pt>
                <c:pt idx="22">
                  <c:v>0.99959732751881203</c:v>
                </c:pt>
                <c:pt idx="23">
                  <c:v>1.00193561524956</c:v>
                </c:pt>
                <c:pt idx="24">
                  <c:v>0.99783004386426899</c:v>
                </c:pt>
                <c:pt idx="25">
                  <c:v>0.99373613087055901</c:v>
                </c:pt>
                <c:pt idx="26">
                  <c:v>0.99873027886415799</c:v>
                </c:pt>
                <c:pt idx="27">
                  <c:v>0.993224985704656</c:v>
                </c:pt>
                <c:pt idx="28">
                  <c:v>0.99084613636373797</c:v>
                </c:pt>
                <c:pt idx="29">
                  <c:v>0.98861261176115001</c:v>
                </c:pt>
                <c:pt idx="30">
                  <c:v>1.00375524888826</c:v>
                </c:pt>
                <c:pt idx="31">
                  <c:v>0.99872959192934296</c:v>
                </c:pt>
                <c:pt idx="32">
                  <c:v>1.00673442292931</c:v>
                </c:pt>
                <c:pt idx="33">
                  <c:v>0.97142439072140896</c:v>
                </c:pt>
                <c:pt idx="34">
                  <c:v>0.99751455754787</c:v>
                </c:pt>
                <c:pt idx="35">
                  <c:v>1.0059911830256201</c:v>
                </c:pt>
                <c:pt idx="36">
                  <c:v>1.00594449893209</c:v>
                </c:pt>
                <c:pt idx="37">
                  <c:v>1.01297467236742</c:v>
                </c:pt>
                <c:pt idx="38">
                  <c:v>1.01548515043551</c:v>
                </c:pt>
                <c:pt idx="39">
                  <c:v>0.989249975605347</c:v>
                </c:pt>
                <c:pt idx="40">
                  <c:v>1.0029111503047301</c:v>
                </c:pt>
                <c:pt idx="41">
                  <c:v>1.0146257773478</c:v>
                </c:pt>
                <c:pt idx="42">
                  <c:v>1.01017700978081</c:v>
                </c:pt>
                <c:pt idx="43">
                  <c:v>0.98439616390992002</c:v>
                </c:pt>
                <c:pt idx="44">
                  <c:v>0.98271675225565802</c:v>
                </c:pt>
                <c:pt idx="45">
                  <c:v>0.99151889543734295</c:v>
                </c:pt>
                <c:pt idx="46">
                  <c:v>0.98659934295179497</c:v>
                </c:pt>
                <c:pt idx="47">
                  <c:v>0.99234867737050703</c:v>
                </c:pt>
                <c:pt idx="48">
                  <c:v>1.00088082866527</c:v>
                </c:pt>
                <c:pt idx="49">
                  <c:v>0.999347737311989</c:v>
                </c:pt>
                <c:pt idx="50">
                  <c:v>0.99223208967738696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SAM_P07_row8!$A$2:$A$52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SAM_P07_row8!$F$2:$F$52</c:f>
              <c:numCache>
                <c:formatCode>General</c:formatCode>
                <c:ptCount val="51"/>
                <c:pt idx="0">
                  <c:v>1.00105320468145</c:v>
                </c:pt>
                <c:pt idx="1">
                  <c:v>0.99448069880467305</c:v>
                </c:pt>
                <c:pt idx="2">
                  <c:v>0.977381428360514</c:v>
                </c:pt>
                <c:pt idx="3">
                  <c:v>0.97874758094049996</c:v>
                </c:pt>
                <c:pt idx="4">
                  <c:v>0.983222051419403</c:v>
                </c:pt>
                <c:pt idx="5">
                  <c:v>0.98353427354993805</c:v>
                </c:pt>
                <c:pt idx="6">
                  <c:v>0.96482137649747501</c:v>
                </c:pt>
                <c:pt idx="7">
                  <c:v>0.97236865250877202</c:v>
                </c:pt>
                <c:pt idx="8">
                  <c:v>0.98379479609050302</c:v>
                </c:pt>
                <c:pt idx="9">
                  <c:v>0.98362579130792405</c:v>
                </c:pt>
                <c:pt idx="10">
                  <c:v>0.98615964286520497</c:v>
                </c:pt>
                <c:pt idx="11">
                  <c:v>0.98744734318279603</c:v>
                </c:pt>
                <c:pt idx="12">
                  <c:v>0.97569082308525801</c:v>
                </c:pt>
                <c:pt idx="13">
                  <c:v>0.98686567566047201</c:v>
                </c:pt>
                <c:pt idx="14">
                  <c:v>0.98073914035268595</c:v>
                </c:pt>
                <c:pt idx="15">
                  <c:v>0.98882819439397596</c:v>
                </c:pt>
                <c:pt idx="16">
                  <c:v>0.990141820296215</c:v>
                </c:pt>
                <c:pt idx="17">
                  <c:v>0.98366659192833505</c:v>
                </c:pt>
                <c:pt idx="18">
                  <c:v>0.99713456357055197</c:v>
                </c:pt>
                <c:pt idx="19">
                  <c:v>0.99785680015367895</c:v>
                </c:pt>
                <c:pt idx="20">
                  <c:v>0.99706200895055197</c:v>
                </c:pt>
                <c:pt idx="21">
                  <c:v>1.00351365675945</c:v>
                </c:pt>
                <c:pt idx="22">
                  <c:v>1.00983900099274</c:v>
                </c:pt>
                <c:pt idx="23">
                  <c:v>1.0095206669916501</c:v>
                </c:pt>
                <c:pt idx="24">
                  <c:v>1.01445973586196</c:v>
                </c:pt>
                <c:pt idx="25">
                  <c:v>1.0098594361309201</c:v>
                </c:pt>
                <c:pt idx="26">
                  <c:v>1.0202687742257901</c:v>
                </c:pt>
                <c:pt idx="27">
                  <c:v>1.0131259247135</c:v>
                </c:pt>
                <c:pt idx="28">
                  <c:v>1.0100833497716699</c:v>
                </c:pt>
                <c:pt idx="29">
                  <c:v>1.01098380125959</c:v>
                </c:pt>
                <c:pt idx="30">
                  <c:v>1.0215261003665701</c:v>
                </c:pt>
                <c:pt idx="31">
                  <c:v>1.03069361333418</c:v>
                </c:pt>
                <c:pt idx="32">
                  <c:v>1.00976957662955</c:v>
                </c:pt>
                <c:pt idx="33">
                  <c:v>1.0295388136197601</c:v>
                </c:pt>
                <c:pt idx="34">
                  <c:v>0.994613725382965</c:v>
                </c:pt>
                <c:pt idx="35">
                  <c:v>1.0151457829427599</c:v>
                </c:pt>
                <c:pt idx="36">
                  <c:v>1.01912554209957</c:v>
                </c:pt>
                <c:pt idx="37">
                  <c:v>1.0204901391507</c:v>
                </c:pt>
                <c:pt idx="38">
                  <c:v>1.0280294757170201</c:v>
                </c:pt>
                <c:pt idx="39">
                  <c:v>1.0267610532173801</c:v>
                </c:pt>
                <c:pt idx="40">
                  <c:v>1.02923951910103</c:v>
                </c:pt>
                <c:pt idx="41">
                  <c:v>1.01455524647089</c:v>
                </c:pt>
                <c:pt idx="42">
                  <c:v>1.00912865434724</c:v>
                </c:pt>
                <c:pt idx="43">
                  <c:v>0.97576396498708295</c:v>
                </c:pt>
                <c:pt idx="44">
                  <c:v>0.98095372909827006</c:v>
                </c:pt>
                <c:pt idx="45">
                  <c:v>0.98726425018141095</c:v>
                </c:pt>
                <c:pt idx="46">
                  <c:v>0.97410583027814002</c:v>
                </c:pt>
                <c:pt idx="47">
                  <c:v>0.99294700597694496</c:v>
                </c:pt>
                <c:pt idx="48">
                  <c:v>1.0169381556417101</c:v>
                </c:pt>
                <c:pt idx="49">
                  <c:v>1.0111424319839599</c:v>
                </c:pt>
                <c:pt idx="50">
                  <c:v>1.01463253334548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effectLst/>
              </a:rPr>
              <a:t>Method 1 monthly - MBE 0.24%, RMSE 1.8%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1 hourly - MBE 0.43%, RMSE 2.85%</a:t>
            </a:r>
          </a:p>
        </c:rich>
      </c:tx>
      <c:layout>
        <c:manualLayout>
          <c:xMode val="edge"/>
          <c:yMode val="edge"/>
          <c:x val="0.147867537628962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multiLvlStrRef>
              <c:f>#REF!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method1_monthly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SAM_P11_row24_POA!$A$2:$A$52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SAM_P11_row24_POA!$F$2:$F$52</c:f>
              <c:numCache>
                <c:formatCode>General</c:formatCode>
                <c:ptCount val="51"/>
                <c:pt idx="0">
                  <c:v>1.00027307928178</c:v>
                </c:pt>
                <c:pt idx="1">
                  <c:v>0.99679702139496196</c:v>
                </c:pt>
                <c:pt idx="2">
                  <c:v>0.99769772043525395</c:v>
                </c:pt>
                <c:pt idx="3">
                  <c:v>0.99812604009571704</c:v>
                </c:pt>
                <c:pt idx="4">
                  <c:v>0.99342997942183997</c:v>
                </c:pt>
                <c:pt idx="5">
                  <c:v>1.0028131309174899</c:v>
                </c:pt>
                <c:pt idx="6">
                  <c:v>0.98121947002707499</c:v>
                </c:pt>
                <c:pt idx="7">
                  <c:v>0.98844176915528004</c:v>
                </c:pt>
                <c:pt idx="8">
                  <c:v>1.0023579320387801</c:v>
                </c:pt>
                <c:pt idx="9">
                  <c:v>0.99105377452060806</c:v>
                </c:pt>
                <c:pt idx="10">
                  <c:v>0.99093665575044398</c:v>
                </c:pt>
                <c:pt idx="11">
                  <c:v>0.98672800962125795</c:v>
                </c:pt>
                <c:pt idx="12">
                  <c:v>0.98900084065619598</c:v>
                </c:pt>
                <c:pt idx="13">
                  <c:v>0.98769597779273099</c:v>
                </c:pt>
                <c:pt idx="14">
                  <c:v>0.98738412252984198</c:v>
                </c:pt>
                <c:pt idx="15">
                  <c:v>0.995767264185762</c:v>
                </c:pt>
                <c:pt idx="16">
                  <c:v>0.99388312213416297</c:v>
                </c:pt>
                <c:pt idx="17">
                  <c:v>0.98271792620481502</c:v>
                </c:pt>
                <c:pt idx="18">
                  <c:v>0.99124531032323104</c:v>
                </c:pt>
                <c:pt idx="19">
                  <c:v>1.00193955226618</c:v>
                </c:pt>
                <c:pt idx="20">
                  <c:v>0.99353827642947701</c:v>
                </c:pt>
                <c:pt idx="21">
                  <c:v>1.0109170052814</c:v>
                </c:pt>
                <c:pt idx="22">
                  <c:v>1.01473758480162</c:v>
                </c:pt>
                <c:pt idx="23">
                  <c:v>1.00873845319044</c:v>
                </c:pt>
                <c:pt idx="24">
                  <c:v>1.0125948262838</c:v>
                </c:pt>
                <c:pt idx="25">
                  <c:v>1.00758569706431</c:v>
                </c:pt>
                <c:pt idx="26">
                  <c:v>1.0128726655162099</c:v>
                </c:pt>
                <c:pt idx="27">
                  <c:v>1.0189362365407599</c:v>
                </c:pt>
                <c:pt idx="28">
                  <c:v>1.0248343534625199</c:v>
                </c:pt>
                <c:pt idx="29">
                  <c:v>1.01952403730431</c:v>
                </c:pt>
                <c:pt idx="30">
                  <c:v>1.0627608595168401</c:v>
                </c:pt>
                <c:pt idx="31">
                  <c:v>1.0408747639281399</c:v>
                </c:pt>
                <c:pt idx="32">
                  <c:v>0.98176036759402396</c:v>
                </c:pt>
                <c:pt idx="33">
                  <c:v>0.94989595002335503</c:v>
                </c:pt>
                <c:pt idx="34">
                  <c:v>0.99027624820639604</c:v>
                </c:pt>
                <c:pt idx="35">
                  <c:v>1.03927975930899</c:v>
                </c:pt>
                <c:pt idx="36">
                  <c:v>0.98964438434480695</c:v>
                </c:pt>
                <c:pt idx="37">
                  <c:v>1.00299107638504</c:v>
                </c:pt>
                <c:pt idx="38">
                  <c:v>1.0267270842298</c:v>
                </c:pt>
                <c:pt idx="39">
                  <c:v>1.0250871943951601</c:v>
                </c:pt>
                <c:pt idx="40">
                  <c:v>1.01126345942539</c:v>
                </c:pt>
                <c:pt idx="41">
                  <c:v>0.998281554249975</c:v>
                </c:pt>
                <c:pt idx="42">
                  <c:v>1.0100596919562901</c:v>
                </c:pt>
                <c:pt idx="43">
                  <c:v>0.98211381692493804</c:v>
                </c:pt>
                <c:pt idx="44">
                  <c:v>0.99277478570123601</c:v>
                </c:pt>
                <c:pt idx="45">
                  <c:v>0.99757802317369404</c:v>
                </c:pt>
                <c:pt idx="46">
                  <c:v>0.99571663720209802</c:v>
                </c:pt>
                <c:pt idx="47">
                  <c:v>1.0032552725191499</c:v>
                </c:pt>
                <c:pt idx="48">
                  <c:v>0.99942249479322598</c:v>
                </c:pt>
                <c:pt idx="49">
                  <c:v>1.01665852207436</c:v>
                </c:pt>
                <c:pt idx="50">
                  <c:v>1.0222932327659799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method1_hourly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SAM_P07_row24_POA!$A$2:$A$52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SAM_P07_row24_POA!$F$2:$F$52</c:f>
              <c:numCache>
                <c:formatCode>General</c:formatCode>
                <c:ptCount val="51"/>
                <c:pt idx="0">
                  <c:v>0.99227106699920797</c:v>
                </c:pt>
                <c:pt idx="1">
                  <c:v>0.98793992055075897</c:v>
                </c:pt>
                <c:pt idx="2">
                  <c:v>0.97005431973618395</c:v>
                </c:pt>
                <c:pt idx="3">
                  <c:v>0.97847270950881005</c:v>
                </c:pt>
                <c:pt idx="4">
                  <c:v>0.97718450210505603</c:v>
                </c:pt>
                <c:pt idx="5">
                  <c:v>0.98424110619503202</c:v>
                </c:pt>
                <c:pt idx="6">
                  <c:v>0.96882812166694798</c:v>
                </c:pt>
                <c:pt idx="7">
                  <c:v>0.97546737015001495</c:v>
                </c:pt>
                <c:pt idx="8">
                  <c:v>0.99147006143996896</c:v>
                </c:pt>
                <c:pt idx="9">
                  <c:v>0.98678764400279895</c:v>
                </c:pt>
                <c:pt idx="10">
                  <c:v>0.98330224688434698</c:v>
                </c:pt>
                <c:pt idx="11">
                  <c:v>0.98157060414964104</c:v>
                </c:pt>
                <c:pt idx="12">
                  <c:v>0.97648156616626902</c:v>
                </c:pt>
                <c:pt idx="13">
                  <c:v>0.98898325830812905</c:v>
                </c:pt>
                <c:pt idx="14">
                  <c:v>0.98160674191272901</c:v>
                </c:pt>
                <c:pt idx="15">
                  <c:v>0.99637285291469502</c:v>
                </c:pt>
                <c:pt idx="16">
                  <c:v>0.99144082000339795</c:v>
                </c:pt>
                <c:pt idx="17">
                  <c:v>0.979412803761326</c:v>
                </c:pt>
                <c:pt idx="18">
                  <c:v>0.99451770400616202</c:v>
                </c:pt>
                <c:pt idx="19">
                  <c:v>1.0023649431812001</c:v>
                </c:pt>
                <c:pt idx="20">
                  <c:v>0.99721374545022901</c:v>
                </c:pt>
                <c:pt idx="21">
                  <c:v>1.0233190672182</c:v>
                </c:pt>
                <c:pt idx="22">
                  <c:v>1.0192455398272</c:v>
                </c:pt>
                <c:pt idx="23">
                  <c:v>1.0162637441800599</c:v>
                </c:pt>
                <c:pt idx="24">
                  <c:v>1.0174393483003601</c:v>
                </c:pt>
                <c:pt idx="25">
                  <c:v>1.02179948269507</c:v>
                </c:pt>
                <c:pt idx="26">
                  <c:v>1.0276486030032299</c:v>
                </c:pt>
                <c:pt idx="27">
                  <c:v>1.03762591186443</c:v>
                </c:pt>
                <c:pt idx="28">
                  <c:v>1.0382604407601601</c:v>
                </c:pt>
                <c:pt idx="29">
                  <c:v>1.0366804610864599</c:v>
                </c:pt>
                <c:pt idx="30">
                  <c:v>1.11008946221515</c:v>
                </c:pt>
                <c:pt idx="31">
                  <c:v>1.0639348572782099</c:v>
                </c:pt>
                <c:pt idx="32">
                  <c:v>1.0093960392599299</c:v>
                </c:pt>
                <c:pt idx="33">
                  <c:v>0.95505338727789801</c:v>
                </c:pt>
                <c:pt idx="34">
                  <c:v>1.0343544891643199</c:v>
                </c:pt>
                <c:pt idx="35">
                  <c:v>1.0429499275215199</c:v>
                </c:pt>
                <c:pt idx="36">
                  <c:v>1.0151854248538901</c:v>
                </c:pt>
                <c:pt idx="37">
                  <c:v>1.02005863460031</c:v>
                </c:pt>
                <c:pt idx="38">
                  <c:v>1.0228636322923299</c:v>
                </c:pt>
                <c:pt idx="39">
                  <c:v>0.95395272416285604</c:v>
                </c:pt>
                <c:pt idx="40">
                  <c:v>1.0380509088330001</c:v>
                </c:pt>
                <c:pt idx="41">
                  <c:v>1.0313738704870901</c:v>
                </c:pt>
                <c:pt idx="42">
                  <c:v>1.01798700114509</c:v>
                </c:pt>
                <c:pt idx="43">
                  <c:v>0.97888218863360699</c:v>
                </c:pt>
                <c:pt idx="44">
                  <c:v>0.98160367823268102</c:v>
                </c:pt>
                <c:pt idx="45">
                  <c:v>0.99214656006477897</c:v>
                </c:pt>
                <c:pt idx="46">
                  <c:v>0.99023766599558505</c:v>
                </c:pt>
                <c:pt idx="47">
                  <c:v>0.99775790371156503</c:v>
                </c:pt>
                <c:pt idx="48">
                  <c:v>1.01433462625576</c:v>
                </c:pt>
                <c:pt idx="49">
                  <c:v>1.01264586962783</c:v>
                </c:pt>
                <c:pt idx="50">
                  <c:v>1.01216606404347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rgbClr val="FFFFFF">
                <a:lumMod val="85000"/>
              </a:srgbClr>
            </a:solidFill>
            <a:ln w="25400">
              <a:noFill/>
            </a:ln>
            <a:effectLst/>
          </c:spPr>
          <c:cat>
            <c:multiLvlStrRef>
              <c:f>#REF!$A$2:$A$52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7-47A8-9964-37D0B58FF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TMY2020_POA</c:v>
          </c:tx>
          <c:spPr>
            <a:ln w="19050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xVal>
            <c:numRef>
              <c:f>SAM_TMY2020_row24_POA!$A$2:$A$52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SAM_TMY2020_row24_POA!$F$2:$F$52</c:f>
              <c:numCache>
                <c:formatCode>General</c:formatCode>
                <c:ptCount val="51"/>
                <c:pt idx="0">
                  <c:v>1.0028960581330499</c:v>
                </c:pt>
                <c:pt idx="1">
                  <c:v>0.99979493452932799</c:v>
                </c:pt>
                <c:pt idx="2">
                  <c:v>0.99997749060985397</c:v>
                </c:pt>
                <c:pt idx="3">
                  <c:v>1.0070453590100601</c:v>
                </c:pt>
                <c:pt idx="4">
                  <c:v>0.99768570108087695</c:v>
                </c:pt>
                <c:pt idx="5">
                  <c:v>1.01442155208194</c:v>
                </c:pt>
                <c:pt idx="6">
                  <c:v>0.98981554775370795</c:v>
                </c:pt>
                <c:pt idx="7">
                  <c:v>1.00053865625649</c:v>
                </c:pt>
                <c:pt idx="8">
                  <c:v>1.01636557992467</c:v>
                </c:pt>
                <c:pt idx="9">
                  <c:v>1.0006945643860901</c:v>
                </c:pt>
                <c:pt idx="10">
                  <c:v>0.99958724388303999</c:v>
                </c:pt>
                <c:pt idx="11">
                  <c:v>0.99261179059015703</c:v>
                </c:pt>
                <c:pt idx="12">
                  <c:v>0.99592587621937401</c:v>
                </c:pt>
                <c:pt idx="13">
                  <c:v>0.98220088281618001</c:v>
                </c:pt>
                <c:pt idx="14">
                  <c:v>0.99618316117331396</c:v>
                </c:pt>
                <c:pt idx="15">
                  <c:v>1.01255461990488</c:v>
                </c:pt>
                <c:pt idx="16">
                  <c:v>1.01320052328979</c:v>
                </c:pt>
                <c:pt idx="17">
                  <c:v>1.00238253759695</c:v>
                </c:pt>
                <c:pt idx="18">
                  <c:v>1.01313247874332</c:v>
                </c:pt>
                <c:pt idx="19">
                  <c:v>1.0324143959947101</c:v>
                </c:pt>
                <c:pt idx="20">
                  <c:v>1.0210653498743201</c:v>
                </c:pt>
                <c:pt idx="21">
                  <c:v>1.02866734312853</c:v>
                </c:pt>
                <c:pt idx="22">
                  <c:v>1.0362340761339901</c:v>
                </c:pt>
                <c:pt idx="23">
                  <c:v>1.01887115552895</c:v>
                </c:pt>
                <c:pt idx="24">
                  <c:v>1.0030168927538099</c:v>
                </c:pt>
                <c:pt idx="25">
                  <c:v>1.0017502924861299</c:v>
                </c:pt>
                <c:pt idx="26">
                  <c:v>1.03504315299442</c:v>
                </c:pt>
                <c:pt idx="27">
                  <c:v>0.94612930125107597</c:v>
                </c:pt>
                <c:pt idx="28">
                  <c:v>1.0200945605956799</c:v>
                </c:pt>
                <c:pt idx="29">
                  <c:v>1.03101350815066</c:v>
                </c:pt>
                <c:pt idx="30">
                  <c:v>1.0926304140767999</c:v>
                </c:pt>
                <c:pt idx="31">
                  <c:v>1.06919470298274</c:v>
                </c:pt>
                <c:pt idx="32">
                  <c:v>1.0409139477348299</c:v>
                </c:pt>
                <c:pt idx="33">
                  <c:v>0.98913869026531998</c:v>
                </c:pt>
                <c:pt idx="34">
                  <c:v>1.0472794595978701</c:v>
                </c:pt>
                <c:pt idx="35">
                  <c:v>1.06732218967615</c:v>
                </c:pt>
                <c:pt idx="36">
                  <c:v>1.02966423354601</c:v>
                </c:pt>
                <c:pt idx="37">
                  <c:v>1.0231115694827799</c:v>
                </c:pt>
                <c:pt idx="38">
                  <c:v>1.02561393250696</c:v>
                </c:pt>
                <c:pt idx="39">
                  <c:v>1.0025776286650201</c:v>
                </c:pt>
                <c:pt idx="40">
                  <c:v>0.95089185065256998</c:v>
                </c:pt>
                <c:pt idx="41">
                  <c:v>1.0217842388760601</c:v>
                </c:pt>
                <c:pt idx="42">
                  <c:v>1.0120138543250901</c:v>
                </c:pt>
                <c:pt idx="43">
                  <c:v>1.01064224882361</c:v>
                </c:pt>
                <c:pt idx="44">
                  <c:v>1.0184778015809199</c:v>
                </c:pt>
                <c:pt idx="45">
                  <c:v>1.01126837049921</c:v>
                </c:pt>
                <c:pt idx="46">
                  <c:v>0.97149893232052698</c:v>
                </c:pt>
                <c:pt idx="47">
                  <c:v>1.0192352269218701</c:v>
                </c:pt>
                <c:pt idx="48">
                  <c:v>1.00574228467914</c:v>
                </c:pt>
                <c:pt idx="49">
                  <c:v>0.9796535196824</c:v>
                </c:pt>
                <c:pt idx="50">
                  <c:v>1.0409460836458599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7-47A8-9964-37D0B58FFB13}"/>
            </c:ext>
          </c:extLst>
        </c:ser>
        <c:ser>
          <c:idx val="1"/>
          <c:order val="1"/>
          <c:tx>
            <c:v>TMYA01_method1</c:v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SAM_TMYA01_POA!$A$2:$A$52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SAM_TMYA01_POA!$F$2:$F$1048576</c:f>
              <c:numCache>
                <c:formatCode>General</c:formatCode>
                <c:ptCount val="1048575"/>
                <c:pt idx="0">
                  <c:v>0.99856233450455101</c:v>
                </c:pt>
                <c:pt idx="1">
                  <c:v>0.992016078761355</c:v>
                </c:pt>
                <c:pt idx="2">
                  <c:v>0.99244158885441303</c:v>
                </c:pt>
                <c:pt idx="3">
                  <c:v>1.0020425007871001</c:v>
                </c:pt>
                <c:pt idx="4">
                  <c:v>0.99417161964480505</c:v>
                </c:pt>
                <c:pt idx="5">
                  <c:v>1.00829134448017</c:v>
                </c:pt>
                <c:pt idx="6">
                  <c:v>0.98343381397263996</c:v>
                </c:pt>
                <c:pt idx="7">
                  <c:v>0.99624008696045496</c:v>
                </c:pt>
                <c:pt idx="8">
                  <c:v>1.0124079427893999</c:v>
                </c:pt>
                <c:pt idx="9">
                  <c:v>0.99753882859321796</c:v>
                </c:pt>
                <c:pt idx="10">
                  <c:v>0.99717512309779799</c:v>
                </c:pt>
                <c:pt idx="11">
                  <c:v>0.987767981365826</c:v>
                </c:pt>
                <c:pt idx="12">
                  <c:v>0.98817441616289603</c:v>
                </c:pt>
                <c:pt idx="13">
                  <c:v>0.97614846953977097</c:v>
                </c:pt>
                <c:pt idx="14">
                  <c:v>0.99191343311940205</c:v>
                </c:pt>
                <c:pt idx="15">
                  <c:v>1.0039297909184099</c:v>
                </c:pt>
                <c:pt idx="16">
                  <c:v>1.00588378391042</c:v>
                </c:pt>
                <c:pt idx="17">
                  <c:v>0.99415568260262899</c:v>
                </c:pt>
                <c:pt idx="18">
                  <c:v>1.0007007015151299</c:v>
                </c:pt>
                <c:pt idx="19">
                  <c:v>1.01996133161664</c:v>
                </c:pt>
                <c:pt idx="20">
                  <c:v>1.0096489100860799</c:v>
                </c:pt>
                <c:pt idx="21">
                  <c:v>1.02913005081177</c:v>
                </c:pt>
                <c:pt idx="22">
                  <c:v>1.02718236451329</c:v>
                </c:pt>
                <c:pt idx="23">
                  <c:v>1.0055578215644401</c:v>
                </c:pt>
                <c:pt idx="24">
                  <c:v>0.99163228802508996</c:v>
                </c:pt>
                <c:pt idx="25">
                  <c:v>0.99054429028903102</c:v>
                </c:pt>
                <c:pt idx="26">
                  <c:v>1.01907680748088</c:v>
                </c:pt>
                <c:pt idx="27">
                  <c:v>1.0161035572011301</c:v>
                </c:pt>
                <c:pt idx="28">
                  <c:v>1.02740952963766</c:v>
                </c:pt>
                <c:pt idx="29">
                  <c:v>1.0238955972628101</c:v>
                </c:pt>
                <c:pt idx="30">
                  <c:v>1.0949719389133501</c:v>
                </c:pt>
                <c:pt idx="31">
                  <c:v>1.0703935915085301</c:v>
                </c:pt>
                <c:pt idx="32">
                  <c:v>1.0321161429094301</c:v>
                </c:pt>
                <c:pt idx="33">
                  <c:v>0.96081187206498297</c:v>
                </c:pt>
                <c:pt idx="34">
                  <c:v>1.0360422396704101</c:v>
                </c:pt>
                <c:pt idx="35">
                  <c:v>1.03827126005431</c:v>
                </c:pt>
                <c:pt idx="36">
                  <c:v>1.02352425173507</c:v>
                </c:pt>
                <c:pt idx="37">
                  <c:v>1.0107207200816199</c:v>
                </c:pt>
                <c:pt idx="38">
                  <c:v>1.03103063019924</c:v>
                </c:pt>
                <c:pt idx="39">
                  <c:v>0.95471688898904905</c:v>
                </c:pt>
                <c:pt idx="40">
                  <c:v>1.0210293861437101</c:v>
                </c:pt>
                <c:pt idx="41">
                  <c:v>1.02804780798129</c:v>
                </c:pt>
                <c:pt idx="42">
                  <c:v>1.0103449155728199</c:v>
                </c:pt>
                <c:pt idx="43">
                  <c:v>1.00350613320263</c:v>
                </c:pt>
                <c:pt idx="44">
                  <c:v>1.01594706668847</c:v>
                </c:pt>
                <c:pt idx="45">
                  <c:v>1.01004422452677</c:v>
                </c:pt>
                <c:pt idx="46">
                  <c:v>1.0005376619058901</c:v>
                </c:pt>
                <c:pt idx="47">
                  <c:v>1.0147911386423001</c:v>
                </c:pt>
                <c:pt idx="48">
                  <c:v>1.00260877101646</c:v>
                </c:pt>
                <c:pt idx="49">
                  <c:v>1.0123967529018301</c:v>
                </c:pt>
                <c:pt idx="50">
                  <c:v>1.03272610517069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A7-47A8-9964-37D0B58FFB13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SAM_TMY2020_row8!$A$2:$A$52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SAM_TMY2020_row8!$F$2:$F$52</c:f>
              <c:numCache>
                <c:formatCode>General</c:formatCode>
                <c:ptCount val="51"/>
                <c:pt idx="0">
                  <c:v>1.0122477982206599</c:v>
                </c:pt>
                <c:pt idx="1">
                  <c:v>1.0000377627005901</c:v>
                </c:pt>
                <c:pt idx="2">
                  <c:v>0.98090564696720195</c:v>
                </c:pt>
                <c:pt idx="3">
                  <c:v>0.99281227178906295</c:v>
                </c:pt>
                <c:pt idx="4">
                  <c:v>0.98986287970898601</c:v>
                </c:pt>
                <c:pt idx="5">
                  <c:v>0.99662574850248198</c:v>
                </c:pt>
                <c:pt idx="6">
                  <c:v>0.97153155095173604</c:v>
                </c:pt>
                <c:pt idx="7">
                  <c:v>0.97984626991389001</c:v>
                </c:pt>
                <c:pt idx="8">
                  <c:v>0.99388792176678797</c:v>
                </c:pt>
                <c:pt idx="9">
                  <c:v>1.0056510526745399</c:v>
                </c:pt>
                <c:pt idx="10">
                  <c:v>1.00541724659804</c:v>
                </c:pt>
                <c:pt idx="11">
                  <c:v>1.0037117740782799</c:v>
                </c:pt>
                <c:pt idx="12">
                  <c:v>0.98701580763774099</c:v>
                </c:pt>
                <c:pt idx="13">
                  <c:v>0.97407591218243195</c:v>
                </c:pt>
                <c:pt idx="14">
                  <c:v>0.970657354162209</c:v>
                </c:pt>
                <c:pt idx="15">
                  <c:v>1.0024297433478999</c:v>
                </c:pt>
                <c:pt idx="16">
                  <c:v>0.99434150980445701</c:v>
                </c:pt>
                <c:pt idx="17">
                  <c:v>0.98580701845024199</c:v>
                </c:pt>
                <c:pt idx="18">
                  <c:v>1.0024502203682899</c:v>
                </c:pt>
                <c:pt idx="19">
                  <c:v>1.00261214461332</c:v>
                </c:pt>
                <c:pt idx="20">
                  <c:v>0.99296425699193103</c:v>
                </c:pt>
                <c:pt idx="21">
                  <c:v>0.98740598237242205</c:v>
                </c:pt>
                <c:pt idx="22">
                  <c:v>1.00578694611389</c:v>
                </c:pt>
                <c:pt idx="23">
                  <c:v>0.99091002316080901</c:v>
                </c:pt>
                <c:pt idx="24">
                  <c:v>1.0065258824949599</c:v>
                </c:pt>
                <c:pt idx="25">
                  <c:v>0.99646225880039796</c:v>
                </c:pt>
                <c:pt idx="26">
                  <c:v>1.0030563457694099</c:v>
                </c:pt>
                <c:pt idx="27">
                  <c:v>1.0034064330196999</c:v>
                </c:pt>
                <c:pt idx="28">
                  <c:v>1.00704321945895</c:v>
                </c:pt>
                <c:pt idx="29">
                  <c:v>1.00951908156689</c:v>
                </c:pt>
                <c:pt idx="30">
                  <c:v>0.99812386607500103</c:v>
                </c:pt>
                <c:pt idx="31">
                  <c:v>1.01502295860406</c:v>
                </c:pt>
                <c:pt idx="32">
                  <c:v>0.97890503260894401</c:v>
                </c:pt>
                <c:pt idx="33">
                  <c:v>1.01067455552174</c:v>
                </c:pt>
                <c:pt idx="34">
                  <c:v>0.98719560703485398</c:v>
                </c:pt>
                <c:pt idx="35">
                  <c:v>0.99698770743040899</c:v>
                </c:pt>
                <c:pt idx="36">
                  <c:v>1.01686333952667</c:v>
                </c:pt>
                <c:pt idx="37">
                  <c:v>1.0126117130160801</c:v>
                </c:pt>
                <c:pt idx="38">
                  <c:v>1.0169501973586901</c:v>
                </c:pt>
                <c:pt idx="39">
                  <c:v>1.00126695022338</c:v>
                </c:pt>
                <c:pt idx="40">
                  <c:v>1.02021850593324</c:v>
                </c:pt>
                <c:pt idx="41">
                  <c:v>1.0150610654065999</c:v>
                </c:pt>
                <c:pt idx="42">
                  <c:v>0.98539307567165602</c:v>
                </c:pt>
                <c:pt idx="43">
                  <c:v>1.0025745936188599</c:v>
                </c:pt>
                <c:pt idx="44">
                  <c:v>1.00883274657166</c:v>
                </c:pt>
                <c:pt idx="45">
                  <c:v>1.02064294441898</c:v>
                </c:pt>
                <c:pt idx="46">
                  <c:v>0.99074572142520601</c:v>
                </c:pt>
                <c:pt idx="47">
                  <c:v>0.99980249610238403</c:v>
                </c:pt>
                <c:pt idx="48">
                  <c:v>1.0170342110820101</c:v>
                </c:pt>
                <c:pt idx="49">
                  <c:v>1.0175318601540799</c:v>
                </c:pt>
                <c:pt idx="50">
                  <c:v>1.02614904360558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A7-47A8-9964-37D0B58FF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dirty="0"/>
                  <a:t>Capacity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effectLst/>
              </a:rPr>
              <a:t>Method 2 - MBE -1.59%, RMSE 1.3%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4 - MBE -0.8%, RMSE 0.9%</a:t>
            </a:r>
          </a:p>
        </c:rich>
      </c:tx>
      <c:layout>
        <c:manualLayout>
          <c:xMode val="edge"/>
          <c:yMode val="edge"/>
          <c:x val="0.19978897298651579"/>
          <c:y val="3.6285788338343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cat>
            <c:multiLvlStrRef>
              <c:f>#REF!</c:f>
            </c:multiLvlStrRef>
          </c:cat>
          <c:val>
            <c:numRef>
              <c:f>SAM_TMY2020_row8!$M$2:$M$52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TMY2020_method2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SAM_TMY2020_row24_Gtotal!$A$2:$A$52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SAM_TMY2020_row24_Gtotal!$F$2:$F$52</c:f>
              <c:numCache>
                <c:formatCode>General</c:formatCode>
                <c:ptCount val="51"/>
                <c:pt idx="0">
                  <c:v>0.99056648276345505</c:v>
                </c:pt>
                <c:pt idx="1">
                  <c:v>0.98232087654924505</c:v>
                </c:pt>
                <c:pt idx="2">
                  <c:v>0.97480223818549305</c:v>
                </c:pt>
                <c:pt idx="3">
                  <c:v>0.98010946060959103</c:v>
                </c:pt>
                <c:pt idx="4">
                  <c:v>0.97164237813454801</c:v>
                </c:pt>
                <c:pt idx="5">
                  <c:v>0.97942187360177702</c:v>
                </c:pt>
                <c:pt idx="6">
                  <c:v>0.95859567472656204</c:v>
                </c:pt>
                <c:pt idx="7">
                  <c:v>0.96815299560603396</c:v>
                </c:pt>
                <c:pt idx="8">
                  <c:v>0.98062185521601197</c:v>
                </c:pt>
                <c:pt idx="9">
                  <c:v>0.98099468898414399</c:v>
                </c:pt>
                <c:pt idx="10">
                  <c:v>0.98132068346922996</c:v>
                </c:pt>
                <c:pt idx="11">
                  <c:v>0.977164471264928</c:v>
                </c:pt>
                <c:pt idx="12">
                  <c:v>0.96690115851178504</c:v>
                </c:pt>
                <c:pt idx="13">
                  <c:v>0.95223475566489202</c:v>
                </c:pt>
                <c:pt idx="14">
                  <c:v>0.95484682459444803</c:v>
                </c:pt>
                <c:pt idx="15">
                  <c:v>0.98370800928013202</c:v>
                </c:pt>
                <c:pt idx="16">
                  <c:v>0.98279811341521195</c:v>
                </c:pt>
                <c:pt idx="17">
                  <c:v>0.96470881800264097</c:v>
                </c:pt>
                <c:pt idx="18">
                  <c:v>0.98778448503094196</c:v>
                </c:pt>
                <c:pt idx="19">
                  <c:v>0.98742836203145501</c:v>
                </c:pt>
                <c:pt idx="20">
                  <c:v>0.98465288815194296</c:v>
                </c:pt>
                <c:pt idx="21">
                  <c:v>0.98523368137710199</c:v>
                </c:pt>
                <c:pt idx="22">
                  <c:v>0.98083455261289698</c:v>
                </c:pt>
                <c:pt idx="23">
                  <c:v>0.97578878709311401</c:v>
                </c:pt>
                <c:pt idx="24">
                  <c:v>0.98432294963377898</c:v>
                </c:pt>
                <c:pt idx="25">
                  <c:v>0.98046799578959698</c:v>
                </c:pt>
                <c:pt idx="26">
                  <c:v>0.98947167536277902</c:v>
                </c:pt>
                <c:pt idx="27">
                  <c:v>0.989786390441036</c:v>
                </c:pt>
                <c:pt idx="28">
                  <c:v>0.99278606990803797</c:v>
                </c:pt>
                <c:pt idx="29">
                  <c:v>1.0027358813804199</c:v>
                </c:pt>
                <c:pt idx="30">
                  <c:v>0.97383838841442405</c:v>
                </c:pt>
                <c:pt idx="31">
                  <c:v>0.97419747874564599</c:v>
                </c:pt>
                <c:pt idx="32">
                  <c:v>0.97743702898460905</c:v>
                </c:pt>
                <c:pt idx="33">
                  <c:v>0.98905759947281802</c:v>
                </c:pt>
                <c:pt idx="34">
                  <c:v>0.98072252329557896</c:v>
                </c:pt>
                <c:pt idx="35">
                  <c:v>0.99014657680226603</c:v>
                </c:pt>
                <c:pt idx="36">
                  <c:v>0.98224572726265802</c:v>
                </c:pt>
                <c:pt idx="37">
                  <c:v>1.00023463998662</c:v>
                </c:pt>
                <c:pt idx="38">
                  <c:v>0.98755865451407898</c:v>
                </c:pt>
                <c:pt idx="39">
                  <c:v>0.97929993779896196</c:v>
                </c:pt>
                <c:pt idx="40">
                  <c:v>1.0080201288475099</c:v>
                </c:pt>
                <c:pt idx="41">
                  <c:v>1.00912788873215</c:v>
                </c:pt>
                <c:pt idx="42">
                  <c:v>0.97959937374792105</c:v>
                </c:pt>
                <c:pt idx="43">
                  <c:v>0.99611445369189999</c:v>
                </c:pt>
                <c:pt idx="44">
                  <c:v>0.99998724318669197</c:v>
                </c:pt>
                <c:pt idx="45">
                  <c:v>1.0028725325338801</c:v>
                </c:pt>
                <c:pt idx="46">
                  <c:v>0.98850583339360698</c:v>
                </c:pt>
                <c:pt idx="47">
                  <c:v>0.99984156606005303</c:v>
                </c:pt>
                <c:pt idx="48">
                  <c:v>0.99370696566815397</c:v>
                </c:pt>
                <c:pt idx="49">
                  <c:v>0.99668166464093699</c:v>
                </c:pt>
                <c:pt idx="50">
                  <c:v>1.0099881321811199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TMY2020_method4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SAM_TMY2020_row24_Method4!$A$2:$A$52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SAM_TMY2020_row24_Method4!$F$2:$F$1048576</c:f>
              <c:numCache>
                <c:formatCode>General</c:formatCode>
                <c:ptCount val="1048575"/>
                <c:pt idx="0">
                  <c:v>1.00600623867914</c:v>
                </c:pt>
                <c:pt idx="1">
                  <c:v>1.00545621694735</c:v>
                </c:pt>
                <c:pt idx="2">
                  <c:v>0.99439604603933196</c:v>
                </c:pt>
                <c:pt idx="3">
                  <c:v>0.98321709632603305</c:v>
                </c:pt>
                <c:pt idx="4">
                  <c:v>0.98844819187964805</c:v>
                </c:pt>
                <c:pt idx="5">
                  <c:v>0.99256189341464496</c:v>
                </c:pt>
                <c:pt idx="6">
                  <c:v>0.98187543653383103</c:v>
                </c:pt>
                <c:pt idx="7">
                  <c:v>0.98690108495023998</c:v>
                </c:pt>
                <c:pt idx="8">
                  <c:v>0.99472156612738405</c:v>
                </c:pt>
                <c:pt idx="9">
                  <c:v>1.0022502466979899</c:v>
                </c:pt>
                <c:pt idx="10">
                  <c:v>1.0010374530472399</c:v>
                </c:pt>
                <c:pt idx="11">
                  <c:v>0.99374271277293402</c:v>
                </c:pt>
                <c:pt idx="12">
                  <c:v>0.98841189026214005</c:v>
                </c:pt>
                <c:pt idx="13">
                  <c:v>0.97948741589324595</c:v>
                </c:pt>
                <c:pt idx="14">
                  <c:v>0.97845027604594303</c:v>
                </c:pt>
                <c:pt idx="15">
                  <c:v>0.99413659039825697</c:v>
                </c:pt>
                <c:pt idx="16">
                  <c:v>0.99292694568689199</c:v>
                </c:pt>
                <c:pt idx="17">
                  <c:v>0.97804215766881297</c:v>
                </c:pt>
                <c:pt idx="18">
                  <c:v>0.99655267910876899</c:v>
                </c:pt>
                <c:pt idx="19">
                  <c:v>0.99073931312476704</c:v>
                </c:pt>
                <c:pt idx="20">
                  <c:v>0.99365317533642705</c:v>
                </c:pt>
                <c:pt idx="21">
                  <c:v>0.98322838021146897</c:v>
                </c:pt>
                <c:pt idx="22">
                  <c:v>0.98469863201823804</c:v>
                </c:pt>
                <c:pt idx="23">
                  <c:v>0.98085698781240505</c:v>
                </c:pt>
                <c:pt idx="24">
                  <c:v>0.98460175172361097</c:v>
                </c:pt>
                <c:pt idx="25">
                  <c:v>0.98022236795006801</c:v>
                </c:pt>
                <c:pt idx="26">
                  <c:v>0.98439214030990596</c:v>
                </c:pt>
                <c:pt idx="27">
                  <c:v>0.98765750746617997</c:v>
                </c:pt>
                <c:pt idx="28">
                  <c:v>0.98850123631942399</c:v>
                </c:pt>
                <c:pt idx="29">
                  <c:v>0.98823295048974902</c:v>
                </c:pt>
                <c:pt idx="30">
                  <c:v>0.98583538906597701</c:v>
                </c:pt>
                <c:pt idx="31">
                  <c:v>0.98959238352479395</c:v>
                </c:pt>
                <c:pt idx="32">
                  <c:v>0.98849236346577896</c:v>
                </c:pt>
                <c:pt idx="33">
                  <c:v>0.99122634038468005</c:v>
                </c:pt>
                <c:pt idx="34">
                  <c:v>0.97512313970870501</c:v>
                </c:pt>
                <c:pt idx="35">
                  <c:v>0.98790575289641602</c:v>
                </c:pt>
                <c:pt idx="36">
                  <c:v>0.99695184132024794</c:v>
                </c:pt>
                <c:pt idx="37">
                  <c:v>1.00732461952764</c:v>
                </c:pt>
                <c:pt idx="38">
                  <c:v>1.0038920284091599</c:v>
                </c:pt>
                <c:pt idx="39">
                  <c:v>0.99183432675904604</c:v>
                </c:pt>
                <c:pt idx="40">
                  <c:v>1.00177671386578</c:v>
                </c:pt>
                <c:pt idx="41">
                  <c:v>1.0200751205971099</c:v>
                </c:pt>
                <c:pt idx="42">
                  <c:v>0.98415679192809002</c:v>
                </c:pt>
                <c:pt idx="43">
                  <c:v>0.99713766216617905</c:v>
                </c:pt>
                <c:pt idx="44">
                  <c:v>0.99998450080179901</c:v>
                </c:pt>
                <c:pt idx="45">
                  <c:v>1.00003298560759</c:v>
                </c:pt>
                <c:pt idx="46">
                  <c:v>0.98616579622360101</c:v>
                </c:pt>
                <c:pt idx="47">
                  <c:v>0.99999675743196204</c:v>
                </c:pt>
                <c:pt idx="48">
                  <c:v>1.0024809216877599</c:v>
                </c:pt>
                <c:pt idx="49">
                  <c:v>0.99889127687971802</c:v>
                </c:pt>
                <c:pt idx="50">
                  <c:v>0.99709115651660796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SAM_TMY2020_row8!$A$2:$A$52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SAM_TMY2020_row8!$F$2:$F$52</c:f>
              <c:numCache>
                <c:formatCode>General</c:formatCode>
                <c:ptCount val="51"/>
                <c:pt idx="0">
                  <c:v>1.0122477982206599</c:v>
                </c:pt>
                <c:pt idx="1">
                  <c:v>1.0000377627005901</c:v>
                </c:pt>
                <c:pt idx="2">
                  <c:v>0.98090564696720195</c:v>
                </c:pt>
                <c:pt idx="3">
                  <c:v>0.99281227178906295</c:v>
                </c:pt>
                <c:pt idx="4">
                  <c:v>0.98986287970898601</c:v>
                </c:pt>
                <c:pt idx="5">
                  <c:v>0.99662574850248198</c:v>
                </c:pt>
                <c:pt idx="6">
                  <c:v>0.97153155095173604</c:v>
                </c:pt>
                <c:pt idx="7">
                  <c:v>0.97984626991389001</c:v>
                </c:pt>
                <c:pt idx="8">
                  <c:v>0.99388792176678797</c:v>
                </c:pt>
                <c:pt idx="9">
                  <c:v>1.0056510526745399</c:v>
                </c:pt>
                <c:pt idx="10">
                  <c:v>1.00541724659804</c:v>
                </c:pt>
                <c:pt idx="11">
                  <c:v>1.0037117740782799</c:v>
                </c:pt>
                <c:pt idx="12">
                  <c:v>0.98701580763774099</c:v>
                </c:pt>
                <c:pt idx="13">
                  <c:v>0.97407591218243195</c:v>
                </c:pt>
                <c:pt idx="14">
                  <c:v>0.970657354162209</c:v>
                </c:pt>
                <c:pt idx="15">
                  <c:v>1.0024297433478999</c:v>
                </c:pt>
                <c:pt idx="16">
                  <c:v>0.99434150980445701</c:v>
                </c:pt>
                <c:pt idx="17">
                  <c:v>0.98580701845024199</c:v>
                </c:pt>
                <c:pt idx="18">
                  <c:v>1.0024502203682899</c:v>
                </c:pt>
                <c:pt idx="19">
                  <c:v>1.00261214461332</c:v>
                </c:pt>
                <c:pt idx="20">
                  <c:v>0.99296425699193103</c:v>
                </c:pt>
                <c:pt idx="21">
                  <c:v>0.98740598237242205</c:v>
                </c:pt>
                <c:pt idx="22">
                  <c:v>1.00578694611389</c:v>
                </c:pt>
                <c:pt idx="23">
                  <c:v>0.99091002316080901</c:v>
                </c:pt>
                <c:pt idx="24">
                  <c:v>1.0065258824949599</c:v>
                </c:pt>
                <c:pt idx="25">
                  <c:v>0.99646225880039796</c:v>
                </c:pt>
                <c:pt idx="26">
                  <c:v>1.0030563457694099</c:v>
                </c:pt>
                <c:pt idx="27">
                  <c:v>1.0034064330196999</c:v>
                </c:pt>
                <c:pt idx="28">
                  <c:v>1.00704321945895</c:v>
                </c:pt>
                <c:pt idx="29">
                  <c:v>1.00951908156689</c:v>
                </c:pt>
                <c:pt idx="30">
                  <c:v>0.99812386607500103</c:v>
                </c:pt>
                <c:pt idx="31">
                  <c:v>1.01502295860406</c:v>
                </c:pt>
                <c:pt idx="32">
                  <c:v>0.97890503260894401</c:v>
                </c:pt>
                <c:pt idx="33">
                  <c:v>1.01067455552174</c:v>
                </c:pt>
                <c:pt idx="34">
                  <c:v>0.98719560703485398</c:v>
                </c:pt>
                <c:pt idx="35">
                  <c:v>0.99698770743040899</c:v>
                </c:pt>
                <c:pt idx="36">
                  <c:v>1.01686333952667</c:v>
                </c:pt>
                <c:pt idx="37">
                  <c:v>1.0126117130160801</c:v>
                </c:pt>
                <c:pt idx="38">
                  <c:v>1.0169501973586901</c:v>
                </c:pt>
                <c:pt idx="39">
                  <c:v>1.00126695022338</c:v>
                </c:pt>
                <c:pt idx="40">
                  <c:v>1.02021850593324</c:v>
                </c:pt>
                <c:pt idx="41">
                  <c:v>1.0150610654065999</c:v>
                </c:pt>
                <c:pt idx="42">
                  <c:v>0.98539307567165602</c:v>
                </c:pt>
                <c:pt idx="43">
                  <c:v>1.0025745936188599</c:v>
                </c:pt>
                <c:pt idx="44">
                  <c:v>1.00883274657166</c:v>
                </c:pt>
                <c:pt idx="45">
                  <c:v>1.02064294441898</c:v>
                </c:pt>
                <c:pt idx="46">
                  <c:v>0.99074572142520601</c:v>
                </c:pt>
                <c:pt idx="47">
                  <c:v>0.99980249610238403</c:v>
                </c:pt>
                <c:pt idx="48">
                  <c:v>1.0170342110820101</c:v>
                </c:pt>
                <c:pt idx="49">
                  <c:v>1.0175318601540799</c:v>
                </c:pt>
                <c:pt idx="50">
                  <c:v>1.02614904360558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chart" Target="../charts/chart7.xml"/><Relationship Id="rId5" Type="http://schemas.openxmlformats.org/officeDocument/2006/relationships/chart" Target="../charts/chart2.xml"/><Relationship Id="rId10" Type="http://schemas.openxmlformats.org/officeDocument/2006/relationships/chart" Target="../charts/chart6.xml"/><Relationship Id="rId4" Type="http://schemas.openxmlformats.org/officeDocument/2006/relationships/chart" Target="../charts/chart1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268024</xdr:colOff>
      <xdr:row>4</xdr:row>
      <xdr:rowOff>25096</xdr:rowOff>
    </xdr:from>
    <xdr:to>
      <xdr:col>32</xdr:col>
      <xdr:colOff>439474</xdr:colOff>
      <xdr:row>14</xdr:row>
      <xdr:rowOff>73503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7546" y="753966"/>
          <a:ext cx="5674332" cy="187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517332</xdr:colOff>
      <xdr:row>3</xdr:row>
      <xdr:rowOff>38129</xdr:rowOff>
    </xdr:from>
    <xdr:to>
      <xdr:col>23</xdr:col>
      <xdr:colOff>208390</xdr:colOff>
      <xdr:row>11</xdr:row>
      <xdr:rowOff>111084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3549" y="584781"/>
          <a:ext cx="4603888" cy="1530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144614</xdr:colOff>
      <xdr:row>11</xdr:row>
      <xdr:rowOff>28165</xdr:rowOff>
    </xdr:from>
    <xdr:to>
      <xdr:col>22</xdr:col>
      <xdr:colOff>93676</xdr:colOff>
      <xdr:row>24</xdr:row>
      <xdr:rowOff>55908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3744" y="2032556"/>
          <a:ext cx="3639875" cy="2409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140143</xdr:colOff>
      <xdr:row>42</xdr:row>
      <xdr:rowOff>662</xdr:rowOff>
    </xdr:from>
    <xdr:to>
      <xdr:col>7</xdr:col>
      <xdr:colOff>81088</xdr:colOff>
      <xdr:row>55</xdr:row>
      <xdr:rowOff>38762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247817</xdr:colOff>
      <xdr:row>42</xdr:row>
      <xdr:rowOff>663</xdr:rowOff>
    </xdr:from>
    <xdr:to>
      <xdr:col>14</xdr:col>
      <xdr:colOff>323189</xdr:colOff>
      <xdr:row>55</xdr:row>
      <xdr:rowOff>38763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36942</xdr:colOff>
      <xdr:row>60</xdr:row>
      <xdr:rowOff>166314</xdr:rowOff>
    </xdr:from>
    <xdr:to>
      <xdr:col>6</xdr:col>
      <xdr:colOff>596515</xdr:colOff>
      <xdr:row>74</xdr:row>
      <xdr:rowOff>22197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335116</xdr:colOff>
      <xdr:row>61</xdr:row>
      <xdr:rowOff>58641</xdr:rowOff>
    </xdr:from>
    <xdr:to>
      <xdr:col>14</xdr:col>
      <xdr:colOff>418108</xdr:colOff>
      <xdr:row>74</xdr:row>
      <xdr:rowOff>96741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258668</xdr:colOff>
      <xdr:row>61</xdr:row>
      <xdr:rowOff>63113</xdr:rowOff>
    </xdr:from>
    <xdr:to>
      <xdr:col>22</xdr:col>
      <xdr:colOff>343564</xdr:colOff>
      <xdr:row>74</xdr:row>
      <xdr:rowOff>101213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23</xdr:col>
      <xdr:colOff>72887</xdr:colOff>
      <xdr:row>15</xdr:row>
      <xdr:rowOff>75345</xdr:rowOff>
    </xdr:from>
    <xdr:to>
      <xdr:col>29</xdr:col>
      <xdr:colOff>302481</xdr:colOff>
      <xdr:row>23</xdr:row>
      <xdr:rowOff>152070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2835" y="2858302"/>
          <a:ext cx="3887194" cy="1560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132521</xdr:colOff>
      <xdr:row>23</xdr:row>
      <xdr:rowOff>139147</xdr:rowOff>
    </xdr:from>
    <xdr:to>
      <xdr:col>8</xdr:col>
      <xdr:colOff>258568</xdr:colOff>
      <xdr:row>40</xdr:row>
      <xdr:rowOff>33777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512861</xdr:colOff>
      <xdr:row>41</xdr:row>
      <xdr:rowOff>166316</xdr:rowOff>
    </xdr:from>
    <xdr:to>
      <xdr:col>23</xdr:col>
      <xdr:colOff>442459</xdr:colOff>
      <xdr:row>55</xdr:row>
      <xdr:rowOff>18885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7FF50E-1BBC-CC0F-5F75-4651709D3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0.23551</cdr:x>
      <cdr:y>0.29327</cdr:y>
    </cdr:from>
    <cdr:to>
      <cdr:x>0.47697</cdr:x>
      <cdr:y>0.39666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29070" y="705870"/>
          <a:ext cx="1055097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7030A0"/>
              </a:solidFill>
            </a:rPr>
            <a:t>Bifacial, Baseline</a:t>
          </a:r>
        </a:p>
      </cdr:txBody>
    </cdr:sp>
  </cdr:relSizeAnchor>
  <cdr:relSizeAnchor xmlns:cdr="http://schemas.openxmlformats.org/drawingml/2006/chartDrawing">
    <cdr:from>
      <cdr:x>0.72323</cdr:x>
      <cdr:y>0.55083</cdr:y>
    </cdr:from>
    <cdr:to>
      <cdr:x>0.90612</cdr:x>
      <cdr:y>0.65534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1584" y="1322650"/>
          <a:ext cx="7995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0.23749</cdr:x>
      <cdr:y>0.62272</cdr:y>
    </cdr:from>
    <cdr:to>
      <cdr:x>0.49672</cdr:x>
      <cdr:y>0.72611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37730" y="1498841"/>
          <a:ext cx="1132746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 1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0.16922</cdr:x>
      <cdr:y>0.67524</cdr:y>
    </cdr:from>
    <cdr:to>
      <cdr:x>0.42823</cdr:x>
      <cdr:y>0.77863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40084" y="1625248"/>
          <a:ext cx="1132746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 2</a:t>
          </a:r>
        </a:p>
      </cdr:txBody>
    </cdr:sp>
  </cdr:relSizeAnchor>
  <cdr:relSizeAnchor xmlns:cdr="http://schemas.openxmlformats.org/drawingml/2006/chartDrawing">
    <cdr:from>
      <cdr:x>0.72323</cdr:x>
      <cdr:y>0.55083</cdr:y>
    </cdr:from>
    <cdr:to>
      <cdr:x>0.90612</cdr:x>
      <cdr:y>0.65534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1584" y="1322650"/>
          <a:ext cx="7995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0.3784</cdr:y>
    </cdr:from>
    <cdr:to>
      <cdr:x>0.50051</cdr:x>
      <cdr:y>0.48179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55201" y="910776"/>
          <a:ext cx="1133712" cy="24885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</a:rPr>
            <a:t>Bifacial, Method 4</a:t>
          </a:r>
          <a:endParaRPr lang="en-US" sz="1000" baseline="-250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0.71374</cdr:x>
      <cdr:y>0.57499</cdr:y>
    </cdr:from>
    <cdr:to>
      <cdr:x>0.89663</cdr:x>
      <cdr:y>0.6795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16038" y="1379588"/>
          <a:ext cx="798454" cy="2507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0.23749</cdr:x>
      <cdr:y>0.62272</cdr:y>
    </cdr:from>
    <cdr:to>
      <cdr:x>0.49672</cdr:x>
      <cdr:y>0.72611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37730" y="1498841"/>
          <a:ext cx="1132746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 1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0.16922</cdr:x>
      <cdr:y>0.67524</cdr:y>
    </cdr:from>
    <cdr:to>
      <cdr:x>0.42823</cdr:x>
      <cdr:y>0.77863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40084" y="1625248"/>
          <a:ext cx="1132746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 2</a:t>
          </a:r>
        </a:p>
      </cdr:txBody>
    </cdr:sp>
  </cdr:relSizeAnchor>
  <cdr:relSizeAnchor xmlns:cdr="http://schemas.openxmlformats.org/drawingml/2006/chartDrawing">
    <cdr:from>
      <cdr:x>0.72323</cdr:x>
      <cdr:y>0.55083</cdr:y>
    </cdr:from>
    <cdr:to>
      <cdr:x>0.90612</cdr:x>
      <cdr:y>0.65534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1584" y="1322650"/>
          <a:ext cx="7995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0.3784</cdr:y>
    </cdr:from>
    <cdr:to>
      <cdr:x>0.50051</cdr:x>
      <cdr:y>0.48179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55201" y="910776"/>
          <a:ext cx="1133712" cy="24885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</a:rPr>
            <a:t>Bifacial, Method 4</a:t>
          </a:r>
          <a:endParaRPr lang="en-US" sz="1000" baseline="-250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0.16922</cdr:x>
      <cdr:y>0.67524</cdr:y>
    </cdr:from>
    <cdr:to>
      <cdr:x>0.47958</cdr:x>
      <cdr:y>0.77863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40709" y="1625253"/>
          <a:ext cx="135851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Bifi Method</a:t>
          </a:r>
          <a:r>
            <a:rPr lang="en-US" sz="1000" baseline="0">
              <a:solidFill>
                <a:schemeClr val="accent1"/>
              </a:solidFill>
            </a:rPr>
            <a:t> 1 monthly</a:t>
          </a:r>
          <a:endParaRPr lang="en-US" sz="1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0.3784</cdr:y>
    </cdr:from>
    <cdr:to>
      <cdr:x>0.44557</cdr:x>
      <cdr:y>0.48179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56129" y="910781"/>
          <a:ext cx="894219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</a:rPr>
            <a:t>Bifi Method</a:t>
          </a:r>
          <a:r>
            <a:rPr lang="en-US" sz="1000" baseline="0">
              <a:solidFill>
                <a:sysClr val="windowText" lastClr="000000"/>
              </a:solidFill>
            </a:rPr>
            <a:t> 1</a:t>
          </a:r>
          <a:endParaRPr lang="en-US" sz="1000" baseline="-250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0.75004</cdr:x>
      <cdr:y>0.71592</cdr:y>
    </cdr:from>
    <cdr:to>
      <cdr:x>0.85654</cdr:x>
      <cdr:y>0.71912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4204590" y="2182589"/>
          <a:ext cx="597020" cy="975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0.29293</cdr:x>
      <cdr:y>0.2143</cdr:y>
    </cdr:from>
    <cdr:to>
      <cdr:x>0.53548</cdr:x>
      <cdr:y>0.31526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642130" y="653326"/>
          <a:ext cx="1359668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accent1"/>
              </a:solidFill>
            </a:rPr>
            <a:t>Bifacial baseline</a:t>
          </a:r>
        </a:p>
      </cdr:txBody>
    </cdr:sp>
  </cdr:relSizeAnchor>
  <cdr:relSizeAnchor xmlns:cdr="http://schemas.openxmlformats.org/drawingml/2006/chartDrawing">
    <cdr:from>
      <cdr:x>0.20411</cdr:x>
      <cdr:y>0.58199</cdr:y>
    </cdr:from>
    <cdr:to>
      <cdr:x>0.39118</cdr:x>
      <cdr:y>0.68294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1144199" y="1774271"/>
          <a:ext cx="1048685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 err="1">
              <a:solidFill>
                <a:srgbClr val="FF0000"/>
              </a:solidFill>
            </a:rPr>
            <a:t>Monofacial</a:t>
          </a:r>
          <a:r>
            <a:rPr lang="en-US" sz="1400" dirty="0">
              <a:solidFill>
                <a:srgbClr val="FF0000"/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0.88899</cdr:x>
      <cdr:y>0</cdr:y>
    </cdr:from>
    <cdr:to>
      <cdr:x>0.97151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4679786" y="0"/>
          <a:ext cx="434422" cy="8837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0.62162</cdr:x>
      <cdr:y>0.09711</cdr:y>
    </cdr:from>
    <cdr:to>
      <cdr:x>0.89419</cdr:x>
      <cdr:y>0.19807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3484679" y="296062"/>
          <a:ext cx="152798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rgbClr val="7030A0"/>
              </a:solidFill>
            </a:rPr>
            <a:t>Bifacial, Method A</a:t>
          </a:r>
          <a:endParaRPr lang="en-US" sz="1400" baseline="-25000" dirty="0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0.73302</cdr:x>
      <cdr:y>0.71293</cdr:y>
    </cdr:from>
    <cdr:to>
      <cdr:x>0.86676</cdr:x>
      <cdr:y>0.82843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4109162" y="2173476"/>
          <a:ext cx="749722" cy="3521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0.74511</cdr:x>
      <cdr:y>0.19807</cdr:y>
    </cdr:from>
    <cdr:to>
      <cdr:x>0.77947</cdr:x>
      <cdr:y>0.3247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7F64BC30-2930-2C68-16D2-363F86EFEA2D}"/>
            </a:ext>
          </a:extLst>
        </cdr:cNvPr>
        <cdr:cNvCxnSpPr/>
      </cdr:nvCxnSpPr>
      <cdr:spPr>
        <a:xfrm xmlns:a="http://schemas.openxmlformats.org/drawingml/2006/main" flipV="1">
          <a:off x="4176957" y="603839"/>
          <a:ext cx="192616" cy="38604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0.16922</cdr:x>
      <cdr:y>0.67524</cdr:y>
    </cdr:from>
    <cdr:to>
      <cdr:x>0.42823</cdr:x>
      <cdr:y>0.77863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40084" y="1625248"/>
          <a:ext cx="1132746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 2</a:t>
          </a:r>
        </a:p>
      </cdr:txBody>
    </cdr:sp>
  </cdr:relSizeAnchor>
  <cdr:relSizeAnchor xmlns:cdr="http://schemas.openxmlformats.org/drawingml/2006/chartDrawing">
    <cdr:from>
      <cdr:x>0.72323</cdr:x>
      <cdr:y>0.55083</cdr:y>
    </cdr:from>
    <cdr:to>
      <cdr:x>0.90612</cdr:x>
      <cdr:y>0.65534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1584" y="1322650"/>
          <a:ext cx="7995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0.3784</cdr:y>
    </cdr:from>
    <cdr:to>
      <cdr:x>0.50051</cdr:x>
      <cdr:y>0.48179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55201" y="910776"/>
          <a:ext cx="1133712" cy="24885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</a:rPr>
            <a:t>Bifacial, Method 4</a:t>
          </a:r>
          <a:endParaRPr lang="en-US" sz="1000" baseline="-250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2E09F3-F436-49BC-A06F-F8FA09DC2B12}" name="captest_out_SAM_00_row84" displayName="captest_out_SAM_00_row84" ref="B1:J1048554" totalsRowShown="0">
  <autoFilter ref="B1:J1048554" xr:uid="{EF417BFC-1652-4DAD-9BCD-0E84BD39FC32}"/>
  <tableColumns count="9">
    <tableColumn id="1" xr3:uid="{B5F737FA-EB95-4A82-B839-0710D03D0999}" name="Column1" dataDxfId="10"/>
    <tableColumn id="2" xr3:uid="{5B16CB5B-8293-49F0-A5E5-83B7EE4C7798}" name="SAM_test"/>
    <tableColumn id="3" xr3:uid="{C53FF31E-7DA9-4623-AD0B-B087858DA09A}" name="DAS_test"/>
    <tableColumn id="4" xr3:uid="{4A652E87-FD4E-4EAA-A589-82D001A29CB6}" name="SAM_model_1sigma_pct"/>
    <tableColumn id="5" xr3:uid="{1B0A8866-A22D-4BF8-8852-D6415A22857F}" name="ratio"/>
    <tableColumn id="6" xr3:uid="{6B65D61D-184F-4B00-A7D5-6EF8D55AAF6A}" name="poa"/>
    <tableColumn id="7" xr3:uid="{CDAE6BA6-DECC-482D-9148-2C6C5C606258}" name="t_amb"/>
    <tableColumn id="8" xr3:uid="{2061A567-A1CC-4BDF-AAF8-3C6D7C0C8990}" name="w_vel"/>
    <tableColumn id="9" xr3:uid="{0CF1B8B6-1FB7-43F8-B8F0-AF41927E3376}" name="IECratio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CE21828-8E47-4F39-8683-98B75AFC614C}" name="captest_out_SAM_00_row84914" displayName="captest_out_SAM_00_row84914" ref="B1:K52" totalsRowShown="0">
  <autoFilter ref="B1:K52" xr:uid="{EF417BFC-1652-4DAD-9BCD-0E84BD39FC32}"/>
  <tableColumns count="10">
    <tableColumn id="1" xr3:uid="{53122A6E-08C8-4217-8E6D-91374049F23F}" name="Column1" dataDxfId="1"/>
    <tableColumn id="2" xr3:uid="{77872D11-B10B-45B0-9648-F1E1EC899D63}" name="SAM_test"/>
    <tableColumn id="3" xr3:uid="{737919FB-A420-4EF1-AF56-E19C039FC591}" name="DAS_test"/>
    <tableColumn id="4" xr3:uid="{869F78F3-ECC5-46C2-99FD-CADD51889DDF}" name="SAM_model_1sigma_pct"/>
    <tableColumn id="5" xr3:uid="{91230DC6-1AB4-45ED-BE8F-8E1E64B19346}" name="ratio"/>
    <tableColumn id="6" xr3:uid="{B4E18402-7E5A-4021-9103-6230AE3A0333}" name="poa"/>
    <tableColumn id="7" xr3:uid="{ECD05C86-8E1A-4984-824D-301D1D315EFD}" name="t_amb"/>
    <tableColumn id="8" xr3:uid="{50E8FAC0-6A0B-4BB6-9970-B05B20AE9AC0}" name="w_vel"/>
    <tableColumn id="9" xr3:uid="{7C73B342-5C40-4F2A-A8C9-5AA29BC807F4}" name="IECratio"/>
    <tableColumn id="10" xr3:uid="{082F8E5F-8C66-4100-8418-0903663B913E}" name="ratio_fudge" dataDxfId="0">
      <calculatedColumnFormula>captest_out_SAM_00_row84914[[#This Row],[ratio]]*0.9976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EB9243-0AA2-4CD1-BFD7-5A561390B9D8}" name="captest_out_SAM_00_row845" displayName="captest_out_SAM_00_row845" ref="B1:J1048554" totalsRowShown="0">
  <autoFilter ref="B1:J1048554" xr:uid="{EF417BFC-1652-4DAD-9BCD-0E84BD39FC32}"/>
  <tableColumns count="9">
    <tableColumn id="1" xr3:uid="{BC06A3B8-B452-4324-9E07-9A3647919544}" name="Column1" dataDxfId="9"/>
    <tableColumn id="2" xr3:uid="{B547A389-28E4-4FB4-94B9-D9BC4A92C157}" name="SAM_test"/>
    <tableColumn id="3" xr3:uid="{9B30E659-B719-448C-884B-973E19712676}" name="DAS_test"/>
    <tableColumn id="4" xr3:uid="{AFFD3FAA-8135-4748-BB13-97278F07405D}" name="SAM_model_1sigma_pct"/>
    <tableColumn id="5" xr3:uid="{F63269FF-4897-4ADF-8DA5-8D84199A55AA}" name="ratio"/>
    <tableColumn id="6" xr3:uid="{9F0A8D93-1ADF-4418-AA51-9BA29807005C}" name="poa"/>
    <tableColumn id="7" xr3:uid="{F05DF7EF-9758-41B9-A888-FB78857DBC8D}" name="t_amb"/>
    <tableColumn id="8" xr3:uid="{5403987C-7675-4A80-BE1B-7AE5BD82DD33}" name="w_vel"/>
    <tableColumn id="9" xr3:uid="{15285797-E043-41C3-B84B-110308580AF6}" name="IECratio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203890-0CF7-4F9F-B81D-C9E9F0481722}" name="captest_out_SAM_00_row8456" displayName="captest_out_SAM_00_row8456" ref="B1:J1048554" totalsRowShown="0">
  <autoFilter ref="B1:J1048554" xr:uid="{EF417BFC-1652-4DAD-9BCD-0E84BD39FC32}"/>
  <tableColumns count="9">
    <tableColumn id="1" xr3:uid="{27F9F80F-F290-4A1C-90E1-C0EA4F6CA25A}" name="Column1" dataDxfId="8"/>
    <tableColumn id="2" xr3:uid="{B6FA1171-071A-4E6B-959A-9DABB5315273}" name="SAM_test"/>
    <tableColumn id="3" xr3:uid="{95E6B91E-1A75-4DB7-879F-3631172DF370}" name="DAS_test"/>
    <tableColumn id="4" xr3:uid="{0DE97199-0578-4686-BBA9-41D0331A677D}" name="SAM_model_1sigma_pct"/>
    <tableColumn id="5" xr3:uid="{6543511B-B9EB-4F41-84BC-D8C9D98812FE}" name="ratio"/>
    <tableColumn id="6" xr3:uid="{908E56B4-39F2-4D37-85FC-C70640028992}" name="poa"/>
    <tableColumn id="7" xr3:uid="{42E2D3DD-8778-47A6-BD34-FD4C3C9F011C}" name="t_amb"/>
    <tableColumn id="8" xr3:uid="{2F68FAA3-8F6B-4D01-A7AF-DC45CE6A89CE}" name="w_vel"/>
    <tableColumn id="9" xr3:uid="{E44B0421-C0AD-47EF-961D-03AFA671FE58}" name="IECratio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9B3B99-7526-442C-A899-7DD26F79FA5B}" name="captest_out_SAM_00_row84567" displayName="captest_out_SAM_00_row84567" ref="B1:I1048555" totalsRowShown="0">
  <autoFilter ref="B1:I1048555" xr:uid="{EF417BFC-1652-4DAD-9BCD-0E84BD39FC32}"/>
  <tableColumns count="8">
    <tableColumn id="1" xr3:uid="{17F0EC27-AF15-411D-8E98-5C4579F828B8}" name="Column1" dataDxfId="7"/>
    <tableColumn id="2" xr3:uid="{59A39400-4ABF-49EB-9AB7-B5017E9219F6}" name="SAM_test"/>
    <tableColumn id="3" xr3:uid="{7EB39CF1-1B32-4289-8FCA-0609E943F5B2}" name="DAS_test"/>
    <tableColumn id="4" xr3:uid="{05C328FA-C39C-49FF-AA0D-F2548E5C0712}" name="SAM_model_1sigma_pct"/>
    <tableColumn id="5" xr3:uid="{1B407D92-0793-4896-860A-1AA44D7F700F}" name="ratio"/>
    <tableColumn id="6" xr3:uid="{8F4658AF-6F8D-4AD1-AF84-E6A36C657A25}" name="poa"/>
    <tableColumn id="7" xr3:uid="{0E6F8797-30FC-4107-AFB7-4E9BE4A79484}" name="t_amb"/>
    <tableColumn id="8" xr3:uid="{3CF53D97-7B85-4471-8EDF-5EA3DA6F0A8C}" name="w_vel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E0B150-F230-430E-933D-2B55AFC64870}" name="captest_out_SAM_00_row845678" displayName="captest_out_SAM_00_row845678" ref="B1:J1048555" totalsRowShown="0">
  <autoFilter ref="B1:J1048555" xr:uid="{EF417BFC-1652-4DAD-9BCD-0E84BD39FC32}"/>
  <tableColumns count="9">
    <tableColumn id="1" xr3:uid="{BC70762B-B170-442B-A30E-E5EE245D714D}" name="Column1" dataDxfId="6"/>
    <tableColumn id="2" xr3:uid="{98206CD8-1A15-49B7-A024-196B88FD5245}" name="SAM_test"/>
    <tableColumn id="3" xr3:uid="{A3EF808F-EE7A-46AF-AA4B-7162AF1692D6}" name="DAS_test"/>
    <tableColumn id="4" xr3:uid="{690B10C9-FFB5-4207-A47D-59102829BE2A}" name="SAM_model_1sigma_pct"/>
    <tableColumn id="5" xr3:uid="{B41867D1-A7D8-4B38-ABB8-40491A039FEF}" name="ratio"/>
    <tableColumn id="6" xr3:uid="{A92F85B3-DCFF-4713-8BE2-8F90E238071B}" name="poa"/>
    <tableColumn id="7" xr3:uid="{689A4FEE-0C4E-429A-A3B0-A4F3C486A696}" name="t_amb"/>
    <tableColumn id="8" xr3:uid="{208AE155-C246-42FA-A879-7D78D4FF2710}" name="w_vel"/>
    <tableColumn id="9" xr3:uid="{9467236F-AF46-4EA3-AA94-D7242DEC908D}" name="IECratio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A789AB3-6790-418F-A63A-967D89904D1A}" name="captest_out_SAM_00_row849" displayName="captest_out_SAM_00_row849" ref="B1:J1048554" totalsRowShown="0">
  <autoFilter ref="B1:J1048554" xr:uid="{EF417BFC-1652-4DAD-9BCD-0E84BD39FC32}"/>
  <tableColumns count="9">
    <tableColumn id="1" xr3:uid="{066193CF-3946-42DA-A506-183DF5C28550}" name="Column1" dataDxfId="5"/>
    <tableColumn id="2" xr3:uid="{245DFE56-6E20-4622-82EB-81F81CA0E4A9}" name="SAM_test"/>
    <tableColumn id="3" xr3:uid="{E24CEC43-D97F-43C7-9F2F-5E46CF22DB0E}" name="DAS_test"/>
    <tableColumn id="4" xr3:uid="{C38F1749-E366-4C98-991F-CAFEF0347C5B}" name="SAM_model_1sigma_pct"/>
    <tableColumn id="5" xr3:uid="{B9917417-8ABD-4BFB-990B-68849025F1B0}" name="ratio"/>
    <tableColumn id="6" xr3:uid="{32518CDC-EFA1-4AD9-AF27-D914EE1ABCFE}" name="poa"/>
    <tableColumn id="7" xr3:uid="{8987F976-BCB2-4D79-AB45-32DBB065C81D}" name="t_amb"/>
    <tableColumn id="8" xr3:uid="{30C4910D-F941-4A81-AF6A-8ECE0F4D174D}" name="w_vel"/>
    <tableColumn id="9" xr3:uid="{2A4F2CA0-57C3-49E8-A036-698D55CBB21F}" name="IECratio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C16883C-74D2-49E7-A995-F0F120073798}" name="captest_out_SAM_00_row84510" displayName="captest_out_SAM_00_row84510" ref="B1:J1048554" totalsRowShown="0">
  <autoFilter ref="B1:J1048554" xr:uid="{EF417BFC-1652-4DAD-9BCD-0E84BD39FC32}"/>
  <tableColumns count="9">
    <tableColumn id="1" xr3:uid="{5A0C5107-AB64-4F0E-A842-59E6BBBAA96C}" name="Column1" dataDxfId="4"/>
    <tableColumn id="2" xr3:uid="{E65F1986-D30A-4656-ADCA-18CB803C9E8A}" name="SAM_test"/>
    <tableColumn id="3" xr3:uid="{198AA28C-4340-4E4F-940E-0347F49AC1DE}" name="DAS_test"/>
    <tableColumn id="4" xr3:uid="{667CF091-C317-4331-ADEF-76CBF20CC844}" name="SAM_model_1sigma_pct"/>
    <tableColumn id="5" xr3:uid="{66B962B7-6FD8-44DF-AC0E-3B2B5364A464}" name="ratio"/>
    <tableColumn id="6" xr3:uid="{F896E07E-728D-431E-95C8-EA4DC08B43BC}" name="poa"/>
    <tableColumn id="7" xr3:uid="{76BB9553-E93E-49F5-8723-DFE3CB151943}" name="t_amb"/>
    <tableColumn id="8" xr3:uid="{286818E2-E464-4957-8517-AC5778395B8B}" name="w_vel"/>
    <tableColumn id="9" xr3:uid="{675EE93D-ACF3-4F9C-A58B-0ABEB4E75AD0}" name="IECratio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444AD76-2FBE-4939-91CC-BC84FB0B8C3F}" name="captest_out_SAM_00_row845611" displayName="captest_out_SAM_00_row845611" ref="B1:J1048554" totalsRowShown="0">
  <autoFilter ref="B1:J1048554" xr:uid="{EF417BFC-1652-4DAD-9BCD-0E84BD39FC32}"/>
  <tableColumns count="9">
    <tableColumn id="1" xr3:uid="{1842D2D2-EC61-4A0E-AE24-0CE832804CDC}" name="Column1" dataDxfId="3"/>
    <tableColumn id="2" xr3:uid="{09B43AC5-4ABC-4336-94DA-F561E00DBB73}" name="SAM_test"/>
    <tableColumn id="3" xr3:uid="{147735C7-ADCD-4D9B-B5C9-E4517EFA4B55}" name="DAS_test"/>
    <tableColumn id="4" xr3:uid="{1D435ACE-D97F-45C4-BD97-9961B69FF761}" name="SAM_model_1sigma_pct"/>
    <tableColumn id="5" xr3:uid="{3F509070-6AFE-46D4-A8E0-2028ABEE37D2}" name="ratio"/>
    <tableColumn id="6" xr3:uid="{132B0F06-05E7-4126-AEAA-1074726D995C}" name="poa"/>
    <tableColumn id="7" xr3:uid="{CF18B244-9F82-449A-BE06-B6AB9DE35DC5}" name="t_amb"/>
    <tableColumn id="8" xr3:uid="{B19AADE9-B50A-4317-905B-F0D8D5A63470}" name="w_vel"/>
    <tableColumn id="9" xr3:uid="{A3F3168C-0EAF-42D9-9985-BAAE6B98AA24}" name="IECratio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40BF55C-633A-4448-99A0-4723A7B6D680}" name="captest_out_SAM_00_row8456712" displayName="captest_out_SAM_00_row8456712" ref="B1:I1048555" totalsRowShown="0">
  <autoFilter ref="B1:I1048555" xr:uid="{EF417BFC-1652-4DAD-9BCD-0E84BD39FC32}"/>
  <tableColumns count="8">
    <tableColumn id="1" xr3:uid="{61ABF19C-1CF8-45DB-9DF0-90210642B117}" name="Column1" dataDxfId="2"/>
    <tableColumn id="2" xr3:uid="{C7F9314C-0E20-41D6-A90F-ED602C2BDA81}" name="SAM_test"/>
    <tableColumn id="3" xr3:uid="{004A272E-A7E0-47C9-B487-09E16F544792}" name="DAS_test"/>
    <tableColumn id="4" xr3:uid="{73303F68-37AB-42A6-95B6-22F77DB994B7}" name="SAM_model_1sigma_pct"/>
    <tableColumn id="5" xr3:uid="{2054AEF9-C97C-4BFC-87A4-9A49BF02B2DF}" name="ratio"/>
    <tableColumn id="6" xr3:uid="{4DABF227-4392-4749-BDF1-0730BFFFDFC8}" name="poa"/>
    <tableColumn id="7" xr3:uid="{4A1FBE98-5576-457F-9800-6176AE18DF85}" name="t_amb"/>
    <tableColumn id="8" xr3:uid="{466C8104-DC21-4A63-9378-27F4C0F843AB}" name="w_ve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C243-CD6D-4F25-B152-197695A0DCE2}">
  <dimension ref="A1:Z113"/>
  <sheetViews>
    <sheetView tabSelected="1" topLeftCell="A34" zoomScale="115" zoomScaleNormal="115" workbookViewId="0">
      <selection activeCell="Q26" sqref="Q26"/>
    </sheetView>
  </sheetViews>
  <sheetFormatPr defaultRowHeight="14.4"/>
  <cols>
    <col min="3" max="3" width="10.88671875" customWidth="1"/>
    <col min="8" max="8" width="15.6640625" customWidth="1"/>
  </cols>
  <sheetData>
    <row r="1" spans="1:26">
      <c r="A1" t="s">
        <v>86</v>
      </c>
      <c r="I1" t="s">
        <v>80</v>
      </c>
    </row>
    <row r="2" spans="1:26">
      <c r="A2" t="s">
        <v>8</v>
      </c>
      <c r="B2" t="s">
        <v>5</v>
      </c>
      <c r="C2" t="s">
        <v>9</v>
      </c>
      <c r="D2" t="s">
        <v>7</v>
      </c>
      <c r="E2" t="s">
        <v>6</v>
      </c>
      <c r="F2" t="s">
        <v>139</v>
      </c>
      <c r="G2" t="s">
        <v>140</v>
      </c>
      <c r="I2" t="s">
        <v>8</v>
      </c>
      <c r="J2" t="s">
        <v>5</v>
      </c>
      <c r="K2" t="s">
        <v>9</v>
      </c>
      <c r="L2" t="s">
        <v>7</v>
      </c>
      <c r="M2" t="s">
        <v>6</v>
      </c>
      <c r="N2" t="s">
        <v>140</v>
      </c>
      <c r="O2" t="s">
        <v>139</v>
      </c>
      <c r="Q2" s="1" t="s">
        <v>22</v>
      </c>
      <c r="Z2" s="1" t="s">
        <v>23</v>
      </c>
    </row>
    <row r="3" spans="1:26">
      <c r="A3" s="22">
        <v>8</v>
      </c>
      <c r="B3" s="22" t="s">
        <v>10</v>
      </c>
      <c r="C3" s="22" t="s">
        <v>11</v>
      </c>
      <c r="D3" s="23">
        <v>-0.01</v>
      </c>
      <c r="E3" s="23">
        <v>1.32</v>
      </c>
      <c r="F3" s="24">
        <f>MAX(SAM_TMY2020_row8!F2:F52)</f>
        <v>1.02614904360558</v>
      </c>
      <c r="G3" s="24">
        <f>MIN(SAM_TMY2020_row8!F2:F52)</f>
        <v>0.970657354162209</v>
      </c>
      <c r="H3" s="24" t="s">
        <v>20</v>
      </c>
      <c r="I3" s="1">
        <v>8</v>
      </c>
      <c r="J3" s="1" t="s">
        <v>10</v>
      </c>
      <c r="K3" s="1" t="s">
        <v>11</v>
      </c>
      <c r="L3" s="5">
        <v>-0.02</v>
      </c>
      <c r="M3" s="5">
        <v>1.31</v>
      </c>
      <c r="P3" t="s">
        <v>20</v>
      </c>
    </row>
    <row r="4" spans="1:26">
      <c r="A4">
        <v>8</v>
      </c>
      <c r="B4" t="s">
        <v>12</v>
      </c>
      <c r="C4" t="s">
        <v>11</v>
      </c>
      <c r="D4" s="4">
        <v>0.65</v>
      </c>
      <c r="E4" s="4">
        <v>1.64</v>
      </c>
      <c r="I4">
        <v>8</v>
      </c>
      <c r="J4" t="s">
        <v>12</v>
      </c>
      <c r="K4" t="s">
        <v>11</v>
      </c>
      <c r="L4" s="4">
        <v>0.63</v>
      </c>
      <c r="M4" s="4">
        <v>1.63</v>
      </c>
    </row>
    <row r="5" spans="1:26">
      <c r="A5" s="25" t="s">
        <v>78</v>
      </c>
      <c r="B5" s="24" t="s">
        <v>13</v>
      </c>
      <c r="C5" s="24" t="s">
        <v>11</v>
      </c>
      <c r="D5" s="26">
        <v>1.26</v>
      </c>
      <c r="E5" s="26">
        <v>2.58</v>
      </c>
      <c r="F5" s="24">
        <f>MAX(SAM_TMY2020_row24_POA!F2:F52)</f>
        <v>1.0926304140767999</v>
      </c>
      <c r="G5" s="24">
        <f>MIN(SAM_TMY2020_row24_POA!F2:F52)</f>
        <v>0.94612930125107597</v>
      </c>
      <c r="H5" s="24" t="s">
        <v>87</v>
      </c>
      <c r="I5" s="25" t="s">
        <v>78</v>
      </c>
      <c r="J5" s="24" t="s">
        <v>13</v>
      </c>
      <c r="K5" s="24" t="s">
        <v>11</v>
      </c>
      <c r="L5" s="26">
        <v>0.96</v>
      </c>
      <c r="M5" s="26">
        <v>2.3199999999999998</v>
      </c>
      <c r="N5" s="24">
        <f>MIN(SAM_TMYA01_POA!F2:F52)</f>
        <v>0.95471688898904905</v>
      </c>
      <c r="O5" s="24">
        <f>MAX(SAM_TMYA01_POA!F2:F52)</f>
        <v>1.0949719389133501</v>
      </c>
      <c r="P5" t="s">
        <v>16</v>
      </c>
    </row>
    <row r="6" spans="1:26">
      <c r="A6" s="25" t="s">
        <v>78</v>
      </c>
      <c r="B6" s="24" t="s">
        <v>14</v>
      </c>
      <c r="C6" s="24" t="s">
        <v>11</v>
      </c>
      <c r="D6" s="26">
        <v>-1.59</v>
      </c>
      <c r="E6" s="26">
        <v>1.27</v>
      </c>
      <c r="F6" s="24">
        <f>MAX(SAM_TMY2020_row24_Gtotal!F2:F52)</f>
        <v>1.0099881321811199</v>
      </c>
      <c r="G6" s="24">
        <f>MIN(SAM_TMY2020_row24_Gtotal!F2:F52)</f>
        <v>0.95223475566489202</v>
      </c>
      <c r="H6" s="24" t="s">
        <v>17</v>
      </c>
      <c r="I6" s="2" t="s">
        <v>78</v>
      </c>
      <c r="J6" t="s">
        <v>14</v>
      </c>
      <c r="K6" t="s">
        <v>11</v>
      </c>
      <c r="L6" s="4">
        <v>-1.56</v>
      </c>
      <c r="M6" s="4">
        <v>1.32</v>
      </c>
      <c r="P6" t="s">
        <v>17</v>
      </c>
    </row>
    <row r="7" spans="1:26">
      <c r="A7" s="25" t="s">
        <v>78</v>
      </c>
      <c r="B7" s="24" t="s">
        <v>15</v>
      </c>
      <c r="C7" s="24" t="s">
        <v>11</v>
      </c>
      <c r="D7" s="27">
        <v>-0.8</v>
      </c>
      <c r="E7" s="26">
        <v>0.89</v>
      </c>
      <c r="F7" s="24">
        <f>MAX(SAM_TMY2020_row24_Method4!F2:F52)</f>
        <v>1.0200751205971099</v>
      </c>
      <c r="G7" s="24">
        <f>MIN(SAM_TMY2020_row24_Method4!F2:F52)</f>
        <v>0.97512313970870501</v>
      </c>
      <c r="H7" s="24" t="s">
        <v>18</v>
      </c>
      <c r="I7" s="2" t="s">
        <v>78</v>
      </c>
      <c r="J7" t="s">
        <v>15</v>
      </c>
      <c r="K7" t="s">
        <v>11</v>
      </c>
      <c r="L7" s="8">
        <v>-0.77</v>
      </c>
      <c r="M7" s="4">
        <v>0.88</v>
      </c>
      <c r="P7" t="s">
        <v>18</v>
      </c>
    </row>
    <row r="8" spans="1:26">
      <c r="A8" s="2" t="s">
        <v>78</v>
      </c>
      <c r="B8" t="s">
        <v>82</v>
      </c>
      <c r="C8" t="s">
        <v>11</v>
      </c>
      <c r="D8" s="4">
        <v>0.88</v>
      </c>
      <c r="E8" s="4">
        <v>1.32</v>
      </c>
      <c r="H8" t="s">
        <v>83</v>
      </c>
    </row>
    <row r="9" spans="1:26">
      <c r="I9" s="2"/>
      <c r="L9" s="9"/>
      <c r="M9" s="9"/>
    </row>
    <row r="10" spans="1:26">
      <c r="I10" s="17" t="s">
        <v>81</v>
      </c>
      <c r="L10" s="4"/>
      <c r="M10" s="4"/>
    </row>
    <row r="11" spans="1:26">
      <c r="H11" t="s">
        <v>19</v>
      </c>
      <c r="I11" t="s">
        <v>8</v>
      </c>
      <c r="J11" t="s">
        <v>5</v>
      </c>
      <c r="K11" t="s">
        <v>9</v>
      </c>
      <c r="L11" t="s">
        <v>7</v>
      </c>
      <c r="M11" t="s">
        <v>6</v>
      </c>
    </row>
    <row r="12" spans="1:26">
      <c r="I12" s="1">
        <v>8</v>
      </c>
      <c r="J12" s="1" t="s">
        <v>10</v>
      </c>
      <c r="K12" s="1" t="s">
        <v>11</v>
      </c>
      <c r="L12" s="18">
        <v>-0.01</v>
      </c>
      <c r="M12" s="4">
        <v>1.17</v>
      </c>
      <c r="N12" t="s">
        <v>20</v>
      </c>
    </row>
    <row r="13" spans="1:26">
      <c r="A13" t="s">
        <v>141</v>
      </c>
      <c r="I13">
        <v>8</v>
      </c>
      <c r="J13" t="s">
        <v>12</v>
      </c>
      <c r="K13" t="s">
        <v>11</v>
      </c>
      <c r="L13" s="4">
        <v>0.68</v>
      </c>
      <c r="M13" s="4">
        <v>1.65</v>
      </c>
    </row>
    <row r="14" spans="1:26">
      <c r="A14" t="s">
        <v>142</v>
      </c>
      <c r="I14" s="2" t="s">
        <v>78</v>
      </c>
      <c r="J14" t="s">
        <v>13</v>
      </c>
      <c r="K14" t="s">
        <v>11</v>
      </c>
      <c r="L14" s="4">
        <v>0.24</v>
      </c>
      <c r="M14" s="4">
        <v>1.81</v>
      </c>
      <c r="N14" t="s">
        <v>16</v>
      </c>
    </row>
    <row r="15" spans="1:26">
      <c r="I15" s="2" t="s">
        <v>78</v>
      </c>
      <c r="J15" t="s">
        <v>14</v>
      </c>
      <c r="K15" t="s">
        <v>11</v>
      </c>
      <c r="L15" s="4">
        <v>-1.3</v>
      </c>
      <c r="M15" s="4">
        <v>1.1599999999999999</v>
      </c>
      <c r="N15" t="s">
        <v>17</v>
      </c>
    </row>
    <row r="16" spans="1:26">
      <c r="A16" t="s">
        <v>8</v>
      </c>
      <c r="B16" t="s">
        <v>5</v>
      </c>
      <c r="C16" t="s">
        <v>9</v>
      </c>
      <c r="D16" t="s">
        <v>7</v>
      </c>
      <c r="E16" t="s">
        <v>6</v>
      </c>
      <c r="F16" t="s">
        <v>139</v>
      </c>
      <c r="G16" t="s">
        <v>140</v>
      </c>
      <c r="I16" s="2" t="s">
        <v>78</v>
      </c>
      <c r="J16" t="s">
        <v>15</v>
      </c>
      <c r="K16" t="s">
        <v>11</v>
      </c>
      <c r="L16" s="4">
        <v>-0.33</v>
      </c>
      <c r="M16" s="4">
        <v>0.85</v>
      </c>
      <c r="N16" t="s">
        <v>18</v>
      </c>
    </row>
    <row r="17" spans="1:17">
      <c r="A17">
        <v>8</v>
      </c>
      <c r="B17" t="s">
        <v>10</v>
      </c>
      <c r="C17" t="s">
        <v>11</v>
      </c>
      <c r="D17" s="5">
        <v>0</v>
      </c>
      <c r="E17" s="5">
        <v>1.1299999999999999</v>
      </c>
      <c r="F17">
        <v>1.034</v>
      </c>
      <c r="G17">
        <v>0.98050000000000004</v>
      </c>
      <c r="H17" t="s">
        <v>20</v>
      </c>
      <c r="I17" s="2" t="s">
        <v>78</v>
      </c>
      <c r="J17" t="s">
        <v>82</v>
      </c>
      <c r="K17" t="s">
        <v>11</v>
      </c>
      <c r="L17" s="4">
        <v>1.08</v>
      </c>
      <c r="M17" s="4">
        <v>1.44</v>
      </c>
      <c r="N17" t="s">
        <v>83</v>
      </c>
    </row>
    <row r="18" spans="1:17">
      <c r="A18" s="25" t="s">
        <v>78</v>
      </c>
      <c r="B18" s="24" t="s">
        <v>13</v>
      </c>
      <c r="C18" s="24" t="s">
        <v>11</v>
      </c>
      <c r="D18" s="26">
        <v>0.56999999999999995</v>
      </c>
      <c r="E18" s="26">
        <v>1.5</v>
      </c>
      <c r="F18" s="24">
        <v>1.0630999999999999</v>
      </c>
      <c r="G18" s="24">
        <v>0.98260000000000003</v>
      </c>
      <c r="H18" s="24" t="s">
        <v>16</v>
      </c>
      <c r="I18" s="2"/>
      <c r="L18" s="4"/>
      <c r="M18" s="4"/>
    </row>
    <row r="19" spans="1:17">
      <c r="A19" s="1"/>
      <c r="B19" s="1"/>
      <c r="C19" s="1"/>
      <c r="D19" s="5"/>
      <c r="E19" s="5"/>
      <c r="I19" s="17" t="s">
        <v>84</v>
      </c>
      <c r="L19" s="4"/>
      <c r="M19" s="4"/>
    </row>
    <row r="20" spans="1:17">
      <c r="D20" s="4"/>
      <c r="E20" s="4"/>
      <c r="I20" t="s">
        <v>8</v>
      </c>
      <c r="J20" t="s">
        <v>5</v>
      </c>
      <c r="K20" t="s">
        <v>9</v>
      </c>
      <c r="L20" t="s">
        <v>7</v>
      </c>
      <c r="M20" t="s">
        <v>6</v>
      </c>
    </row>
    <row r="21" spans="1:17">
      <c r="D21" s="4"/>
      <c r="E21" s="4"/>
      <c r="I21" s="1">
        <v>8</v>
      </c>
      <c r="J21" s="1" t="s">
        <v>10</v>
      </c>
      <c r="K21" s="1" t="s">
        <v>11</v>
      </c>
      <c r="L21" s="18">
        <v>0.01</v>
      </c>
      <c r="M21" s="4">
        <v>1.76</v>
      </c>
      <c r="N21" t="s">
        <v>20</v>
      </c>
    </row>
    <row r="22" spans="1:17">
      <c r="D22" s="4"/>
      <c r="E22" s="4"/>
      <c r="I22">
        <v>8</v>
      </c>
      <c r="J22" t="s">
        <v>12</v>
      </c>
      <c r="K22" t="s">
        <v>11</v>
      </c>
      <c r="L22" s="4">
        <v>0.9</v>
      </c>
      <c r="M22" s="4">
        <v>1.99</v>
      </c>
    </row>
    <row r="23" spans="1:17">
      <c r="D23" s="9"/>
      <c r="E23" s="9"/>
      <c r="I23" s="2" t="s">
        <v>78</v>
      </c>
      <c r="J23" t="s">
        <v>13</v>
      </c>
      <c r="K23" t="s">
        <v>11</v>
      </c>
      <c r="L23" s="4">
        <v>0.43</v>
      </c>
      <c r="M23" s="4">
        <v>2.84</v>
      </c>
      <c r="N23" t="s">
        <v>16</v>
      </c>
    </row>
    <row r="24" spans="1:17">
      <c r="A24" s="2"/>
      <c r="D24" s="4"/>
      <c r="E24" s="4"/>
      <c r="I24" s="2" t="s">
        <v>78</v>
      </c>
      <c r="J24" t="s">
        <v>14</v>
      </c>
      <c r="K24" t="s">
        <v>11</v>
      </c>
      <c r="L24" s="4">
        <v>-1.33</v>
      </c>
      <c r="M24" s="4">
        <v>1.6</v>
      </c>
      <c r="N24" t="s">
        <v>17</v>
      </c>
    </row>
    <row r="25" spans="1:17">
      <c r="A25" s="2"/>
      <c r="D25" s="4"/>
      <c r="E25" s="4"/>
      <c r="I25" s="2" t="s">
        <v>78</v>
      </c>
      <c r="J25" t="s">
        <v>15</v>
      </c>
      <c r="K25" t="s">
        <v>11</v>
      </c>
      <c r="L25" s="4">
        <v>-0.57999999999999996</v>
      </c>
      <c r="M25" s="4">
        <v>0.93</v>
      </c>
      <c r="N25" t="s">
        <v>18</v>
      </c>
    </row>
    <row r="26" spans="1:17">
      <c r="A26" s="2"/>
      <c r="D26" s="4"/>
      <c r="E26" s="4"/>
      <c r="I26" s="2" t="s">
        <v>78</v>
      </c>
      <c r="J26" t="s">
        <v>82</v>
      </c>
      <c r="K26" t="s">
        <v>11</v>
      </c>
      <c r="L26" s="4">
        <v>1.03</v>
      </c>
      <c r="M26" s="4">
        <v>1.83</v>
      </c>
      <c r="N26" t="s">
        <v>83</v>
      </c>
      <c r="Q26" t="s">
        <v>143</v>
      </c>
    </row>
    <row r="27" spans="1:17">
      <c r="A27" s="2"/>
      <c r="D27" s="4"/>
      <c r="E27" s="4"/>
    </row>
    <row r="28" spans="1:17">
      <c r="A28" s="2"/>
      <c r="D28" s="4"/>
      <c r="E28" s="4"/>
    </row>
    <row r="29" spans="1:17">
      <c r="A29" s="2"/>
      <c r="D29" s="8"/>
      <c r="E29" s="4"/>
    </row>
    <row r="30" spans="1:17">
      <c r="A30" s="2"/>
      <c r="D30" s="9"/>
      <c r="E30" s="9"/>
      <c r="I30" t="s">
        <v>85</v>
      </c>
    </row>
    <row r="31" spans="1:17">
      <c r="A31" s="2"/>
      <c r="D31" s="9"/>
      <c r="E31" s="9"/>
      <c r="I31" t="s">
        <v>8</v>
      </c>
      <c r="J31" t="s">
        <v>5</v>
      </c>
      <c r="K31" t="s">
        <v>9</v>
      </c>
      <c r="L31" t="s">
        <v>7</v>
      </c>
      <c r="M31" t="s">
        <v>6</v>
      </c>
    </row>
    <row r="32" spans="1:17">
      <c r="I32" s="1">
        <v>8</v>
      </c>
      <c r="J32" s="1" t="s">
        <v>10</v>
      </c>
      <c r="K32" s="1" t="s">
        <v>11</v>
      </c>
      <c r="L32" s="5">
        <v>0</v>
      </c>
      <c r="M32" s="5">
        <v>1.68</v>
      </c>
      <c r="N32" t="s">
        <v>20</v>
      </c>
    </row>
    <row r="33" spans="9:14">
      <c r="I33">
        <v>8</v>
      </c>
      <c r="J33" t="s">
        <v>12</v>
      </c>
      <c r="K33" t="s">
        <v>11</v>
      </c>
      <c r="L33" s="4">
        <v>0.91</v>
      </c>
      <c r="M33" s="4">
        <v>1.88</v>
      </c>
    </row>
    <row r="34" spans="9:14">
      <c r="I34" s="2" t="s">
        <v>78</v>
      </c>
      <c r="J34" t="s">
        <v>13</v>
      </c>
      <c r="K34" t="s">
        <v>11</v>
      </c>
      <c r="L34" s="4">
        <v>0.46</v>
      </c>
      <c r="M34" s="4">
        <v>2.4900000000000002</v>
      </c>
      <c r="N34" t="s">
        <v>16</v>
      </c>
    </row>
    <row r="35" spans="9:14">
      <c r="I35" s="2" t="s">
        <v>78</v>
      </c>
      <c r="J35" t="s">
        <v>14</v>
      </c>
      <c r="K35" t="s">
        <v>11</v>
      </c>
      <c r="L35" s="4">
        <v>-1.31</v>
      </c>
      <c r="M35" s="4">
        <v>1.66</v>
      </c>
      <c r="N35" t="s">
        <v>17</v>
      </c>
    </row>
    <row r="36" spans="9:14">
      <c r="I36" s="2" t="s">
        <v>78</v>
      </c>
      <c r="J36" t="s">
        <v>15</v>
      </c>
      <c r="K36" t="s">
        <v>11</v>
      </c>
      <c r="L36" s="8">
        <v>-0.56999999999999995</v>
      </c>
      <c r="M36" s="4">
        <v>1.26</v>
      </c>
      <c r="N36" t="s">
        <v>18</v>
      </c>
    </row>
    <row r="37" spans="9:14">
      <c r="I37" s="2"/>
      <c r="L37" s="4"/>
      <c r="M37" s="4"/>
    </row>
    <row r="38" spans="9:14">
      <c r="I38" s="2"/>
      <c r="L38" s="4"/>
      <c r="M38" s="4"/>
    </row>
    <row r="39" spans="9:14">
      <c r="I39" s="2"/>
      <c r="L39" s="4"/>
      <c r="M39" s="4"/>
    </row>
    <row r="40" spans="9:14">
      <c r="I40" s="2"/>
      <c r="L40" s="4"/>
      <c r="M40" s="4"/>
    </row>
    <row r="41" spans="9:14" ht="23.4">
      <c r="J41" s="3" t="s">
        <v>89</v>
      </c>
    </row>
    <row r="60" spans="10:10" ht="23.4">
      <c r="J60" s="3" t="s">
        <v>90</v>
      </c>
    </row>
    <row r="77" spans="10:10" ht="23.4">
      <c r="J77" s="3"/>
    </row>
    <row r="103" spans="2:7">
      <c r="F103" s="4"/>
      <c r="G103" s="4"/>
    </row>
    <row r="104" spans="2:7">
      <c r="B104" s="15"/>
      <c r="C104" s="15"/>
      <c r="D104" s="15"/>
      <c r="E104" s="15"/>
      <c r="F104" s="16"/>
      <c r="G104" s="16"/>
    </row>
    <row r="105" spans="2:7">
      <c r="B105" s="10"/>
      <c r="C105" s="13"/>
      <c r="D105" s="14"/>
      <c r="E105" s="11"/>
      <c r="F105" s="14"/>
      <c r="G105" s="11"/>
    </row>
    <row r="106" spans="2:7">
      <c r="B106" s="10"/>
      <c r="C106" s="10"/>
      <c r="D106" s="11"/>
      <c r="E106" s="11"/>
      <c r="F106" s="11"/>
      <c r="G106" s="11"/>
    </row>
    <row r="107" spans="2:7">
      <c r="B107" s="10"/>
      <c r="C107" s="10"/>
      <c r="D107" s="11"/>
      <c r="E107" s="11"/>
      <c r="F107" s="11"/>
      <c r="G107" s="11"/>
    </row>
    <row r="108" spans="2:7">
      <c r="B108" s="10"/>
      <c r="C108" s="10"/>
      <c r="D108" s="12"/>
      <c r="E108" s="11"/>
      <c r="F108" s="12"/>
      <c r="G108" s="11"/>
    </row>
    <row r="109" spans="2:7">
      <c r="B109" s="10"/>
      <c r="C109" s="10"/>
      <c r="D109" s="11"/>
      <c r="E109" s="11"/>
      <c r="F109" s="11"/>
      <c r="G109" s="11"/>
    </row>
    <row r="110" spans="2:7">
      <c r="B110" s="10"/>
      <c r="C110" s="10"/>
      <c r="D110" s="11"/>
      <c r="E110" s="11"/>
      <c r="F110" s="11"/>
      <c r="G110" s="11"/>
    </row>
    <row r="111" spans="2:7">
      <c r="B111" s="10"/>
      <c r="C111" s="10"/>
      <c r="D111" s="11"/>
      <c r="E111" s="11"/>
      <c r="F111" s="11"/>
      <c r="G111" s="11"/>
    </row>
    <row r="112" spans="2:7">
      <c r="B112" s="10"/>
      <c r="C112" s="10"/>
      <c r="D112" s="11"/>
      <c r="E112" s="11"/>
      <c r="F112" s="11"/>
      <c r="G112" s="11"/>
    </row>
    <row r="113" spans="2:6">
      <c r="B113" s="2"/>
      <c r="E113" s="4"/>
      <c r="F113" s="4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B289-0260-410F-BA40-7E2F661C2C23}">
  <dimension ref="A1:J52"/>
  <sheetViews>
    <sheetView topLeftCell="A2" workbookViewId="0">
      <selection activeCell="B1" sqref="B1:J52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0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</row>
    <row r="2" spans="1:10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0.73046584883674803</v>
      </c>
      <c r="D2">
        <v>0.71898348424258596</v>
      </c>
      <c r="E2">
        <v>1.1291786471553499E-2</v>
      </c>
      <c r="F2">
        <v>0.98428076464841097</v>
      </c>
      <c r="G2">
        <v>832.78675199999998</v>
      </c>
      <c r="H2">
        <v>23.888720339140601</v>
      </c>
      <c r="I2">
        <v>1.97599184257812</v>
      </c>
      <c r="J2">
        <v>1.0425009188972501</v>
      </c>
    </row>
    <row r="3" spans="1:10">
      <c r="A3" s="7">
        <f t="shared" si="0"/>
        <v>44361.416666666664</v>
      </c>
      <c r="B3" t="s">
        <v>28</v>
      </c>
      <c r="C3">
        <v>0.73064244646043197</v>
      </c>
      <c r="D3">
        <v>0.71402141801347896</v>
      </c>
      <c r="E3">
        <v>9.7968731341815194E-3</v>
      </c>
      <c r="F3">
        <v>0.977251488019244</v>
      </c>
      <c r="G3">
        <v>832.78675199999998</v>
      </c>
      <c r="H3">
        <v>23.888720339140601</v>
      </c>
      <c r="I3">
        <v>1.97599184257812</v>
      </c>
      <c r="J3">
        <v>1.0090203128497199</v>
      </c>
    </row>
    <row r="4" spans="1:10">
      <c r="A4" s="7">
        <f t="shared" si="0"/>
        <v>44368.135416666664</v>
      </c>
      <c r="B4" t="s">
        <v>29</v>
      </c>
      <c r="C4">
        <v>0.73220805315971704</v>
      </c>
      <c r="D4">
        <v>0.70946326174394003</v>
      </c>
      <c r="E4">
        <v>1.4538168923664401E-2</v>
      </c>
      <c r="F4">
        <v>0.968936709562772</v>
      </c>
      <c r="G4">
        <v>832.78675199999998</v>
      </c>
      <c r="H4">
        <v>23.888720339140601</v>
      </c>
      <c r="I4">
        <v>1.97599184257812</v>
      </c>
      <c r="J4">
        <v>1.08492153783657</v>
      </c>
    </row>
    <row r="5" spans="1:10">
      <c r="A5" s="7">
        <f t="shared" si="0"/>
        <v>44376.739583333336</v>
      </c>
      <c r="B5" t="s">
        <v>30</v>
      </c>
      <c r="C5">
        <v>0.73563970318494698</v>
      </c>
      <c r="D5">
        <v>0.71375295603641398</v>
      </c>
      <c r="E5">
        <v>1.56756768813349E-2</v>
      </c>
      <c r="F5">
        <v>0.970248007205464</v>
      </c>
      <c r="G5">
        <v>832.78675199999998</v>
      </c>
      <c r="H5">
        <v>23.888720339140601</v>
      </c>
      <c r="I5">
        <v>1.97599184257812</v>
      </c>
      <c r="J5">
        <v>1.05221608694402</v>
      </c>
    </row>
    <row r="6" spans="1:10">
      <c r="A6" s="7">
        <f t="shared" si="0"/>
        <v>44384.604166666664</v>
      </c>
      <c r="B6" t="s">
        <v>31</v>
      </c>
      <c r="C6">
        <v>0.76136459502501497</v>
      </c>
      <c r="D6">
        <v>0.73682007442054998</v>
      </c>
      <c r="E6">
        <v>1.5456422729212899E-2</v>
      </c>
      <c r="F6">
        <v>0.96776246129010202</v>
      </c>
      <c r="G6">
        <v>877.06286</v>
      </c>
      <c r="H6">
        <v>26.1179230827202</v>
      </c>
      <c r="I6">
        <v>1.97150335762227</v>
      </c>
      <c r="J6">
        <v>1.03434336508833</v>
      </c>
    </row>
    <row r="7" spans="1:10">
      <c r="A7" s="7">
        <f t="shared" si="0"/>
        <v>44391.3125</v>
      </c>
      <c r="B7" t="s">
        <v>32</v>
      </c>
      <c r="C7">
        <v>0.76275189418371203</v>
      </c>
      <c r="D7">
        <v>0.74076853965461797</v>
      </c>
      <c r="E7">
        <v>1.47446137216245E-2</v>
      </c>
      <c r="F7">
        <v>0.97117889224959497</v>
      </c>
      <c r="G7">
        <v>877.06286</v>
      </c>
      <c r="H7">
        <v>26.1179230827202</v>
      </c>
      <c r="I7">
        <v>1.97150335762227</v>
      </c>
      <c r="J7">
        <v>1.0231460355311699</v>
      </c>
    </row>
    <row r="8" spans="1:10">
      <c r="A8" s="7">
        <f t="shared" si="0"/>
        <v>44398.020833333336</v>
      </c>
      <c r="B8" t="s">
        <v>33</v>
      </c>
      <c r="C8">
        <v>0.76184333588157505</v>
      </c>
      <c r="D8">
        <v>0.72838725594351394</v>
      </c>
      <c r="E8">
        <v>1.5779443917613701E-2</v>
      </c>
      <c r="F8">
        <v>0.95608535460988597</v>
      </c>
      <c r="G8">
        <v>877.06286</v>
      </c>
      <c r="H8">
        <v>26.1179230827202</v>
      </c>
      <c r="I8">
        <v>1.97150335762227</v>
      </c>
      <c r="J8">
        <v>1.00781608194681</v>
      </c>
    </row>
    <row r="9" spans="1:10">
      <c r="A9" s="7">
        <f t="shared" si="0"/>
        <v>44405.5625</v>
      </c>
      <c r="B9" t="s">
        <v>34</v>
      </c>
      <c r="C9">
        <v>0.76042528953752098</v>
      </c>
      <c r="D9">
        <v>0.73212303551120705</v>
      </c>
      <c r="E9">
        <v>1.3447995086014601E-2</v>
      </c>
      <c r="F9">
        <v>0.96278101949564698</v>
      </c>
      <c r="G9">
        <v>877.06286</v>
      </c>
      <c r="H9">
        <v>26.1179230827202</v>
      </c>
      <c r="I9">
        <v>1.97150335762227</v>
      </c>
      <c r="J9">
        <v>1.03433224142361</v>
      </c>
    </row>
    <row r="10" spans="1:10">
      <c r="A10" s="7">
        <f t="shared" si="0"/>
        <v>44412.28125</v>
      </c>
      <c r="B10" t="s">
        <v>35</v>
      </c>
      <c r="C10">
        <v>0.73292915551003701</v>
      </c>
      <c r="D10">
        <v>0.71252688444853696</v>
      </c>
      <c r="E10">
        <v>1.8690355477535101E-2</v>
      </c>
      <c r="F10">
        <v>0.97216337908224904</v>
      </c>
      <c r="G10">
        <v>837.13922000000002</v>
      </c>
      <c r="H10">
        <v>25.970152363810499</v>
      </c>
      <c r="I10">
        <v>1.9678172534802501</v>
      </c>
      <c r="J10">
        <v>1.03795615287175</v>
      </c>
    </row>
    <row r="11" spans="1:10">
      <c r="A11" s="7">
        <f t="shared" si="0"/>
        <v>44418.989583333336</v>
      </c>
      <c r="B11" t="s">
        <v>36</v>
      </c>
      <c r="C11">
        <v>0.73020633834342696</v>
      </c>
      <c r="D11">
        <v>0.707218968042303</v>
      </c>
      <c r="E11">
        <v>1.43768474572895E-2</v>
      </c>
      <c r="F11">
        <v>0.96851934981381604</v>
      </c>
      <c r="G11">
        <v>837.13922000000002</v>
      </c>
      <c r="H11">
        <v>25.970152363810499</v>
      </c>
      <c r="I11">
        <v>1.9678172534802501</v>
      </c>
      <c r="J11">
        <v>1.0271799964103301</v>
      </c>
    </row>
    <row r="12" spans="1:10">
      <c r="A12" s="7">
        <f t="shared" si="0"/>
        <v>44425.697916666664</v>
      </c>
      <c r="B12" t="s">
        <v>37</v>
      </c>
      <c r="C12">
        <v>0.72991350909740804</v>
      </c>
      <c r="D12">
        <v>0.70708337465688398</v>
      </c>
      <c r="E12">
        <v>1.23273709563532E-2</v>
      </c>
      <c r="F12">
        <v>0.968722137409465</v>
      </c>
      <c r="G12">
        <v>837.13922000000002</v>
      </c>
      <c r="H12">
        <v>25.970152363810499</v>
      </c>
      <c r="I12">
        <v>1.9678172534802501</v>
      </c>
      <c r="J12">
        <v>1.0264521481869</v>
      </c>
    </row>
    <row r="13" spans="1:10">
      <c r="A13" s="7">
        <f t="shared" si="0"/>
        <v>44432.5625</v>
      </c>
      <c r="B13" t="s">
        <v>38</v>
      </c>
      <c r="C13">
        <v>0.729898319773432</v>
      </c>
      <c r="D13">
        <v>0.70870268786882096</v>
      </c>
      <c r="E13">
        <v>1.31653215938003E-2</v>
      </c>
      <c r="F13">
        <v>0.970960842996336</v>
      </c>
      <c r="G13">
        <v>837.13922000000002</v>
      </c>
      <c r="H13">
        <v>25.970152363810499</v>
      </c>
      <c r="I13">
        <v>1.9678172534802501</v>
      </c>
      <c r="J13">
        <v>0.99889304349031804</v>
      </c>
    </row>
    <row r="14" spans="1:10">
      <c r="A14" s="7">
        <f t="shared" si="0"/>
        <v>44439.270833333336</v>
      </c>
      <c r="B14" t="s">
        <v>39</v>
      </c>
      <c r="C14">
        <v>0.73013610102997495</v>
      </c>
      <c r="D14">
        <v>0.70192866131081499</v>
      </c>
      <c r="E14">
        <v>1.46255220578482E-2</v>
      </c>
      <c r="F14">
        <v>0.96136687436853396</v>
      </c>
      <c r="G14">
        <v>837.13922000000002</v>
      </c>
      <c r="H14">
        <v>25.970152363810499</v>
      </c>
      <c r="I14">
        <v>1.9678172534802501</v>
      </c>
      <c r="J14">
        <v>1.0053011519977799</v>
      </c>
    </row>
    <row r="15" spans="1:10">
      <c r="A15" s="7">
        <f t="shared" si="0"/>
        <v>44445.979166666664</v>
      </c>
      <c r="B15" t="s">
        <v>40</v>
      </c>
      <c r="C15">
        <v>0.72163372357768796</v>
      </c>
      <c r="D15">
        <v>0.69649827369158401</v>
      </c>
      <c r="E15">
        <v>1.5377319246381801E-2</v>
      </c>
      <c r="F15">
        <v>0.96516868729265004</v>
      </c>
      <c r="G15">
        <v>820.37480000000005</v>
      </c>
      <c r="H15">
        <v>23.4107308680701</v>
      </c>
      <c r="I15">
        <v>1.9571496946100899</v>
      </c>
      <c r="J15">
        <v>0.99733617363461402</v>
      </c>
    </row>
    <row r="16" spans="1:10">
      <c r="A16" s="7">
        <f t="shared" si="0"/>
        <v>44452.708333333336</v>
      </c>
      <c r="B16" t="s">
        <v>41</v>
      </c>
      <c r="C16">
        <v>0.72572094167555601</v>
      </c>
      <c r="D16">
        <v>0.69838944359237998</v>
      </c>
      <c r="E16">
        <v>1.3477090719993701E-2</v>
      </c>
      <c r="F16">
        <v>0.96233883230643302</v>
      </c>
      <c r="G16">
        <v>820.37480000000005</v>
      </c>
      <c r="H16">
        <v>23.4107308680701</v>
      </c>
      <c r="I16">
        <v>1.9571496946100899</v>
      </c>
      <c r="J16">
        <v>1.0085802022150501</v>
      </c>
    </row>
    <row r="17" spans="1:10">
      <c r="A17" s="7">
        <f t="shared" si="0"/>
        <v>44459.416666666664</v>
      </c>
      <c r="B17" t="s">
        <v>42</v>
      </c>
      <c r="C17">
        <v>0.72679748304203695</v>
      </c>
      <c r="D17">
        <v>0.70757680226757702</v>
      </c>
      <c r="E17">
        <v>1.4693347481261301E-2</v>
      </c>
      <c r="F17">
        <v>0.97355428269507605</v>
      </c>
      <c r="G17">
        <v>820.37480000000005</v>
      </c>
      <c r="H17">
        <v>23.4107308680701</v>
      </c>
      <c r="I17">
        <v>1.9571496946100899</v>
      </c>
      <c r="J17">
        <v>0.990191344348053</v>
      </c>
    </row>
    <row r="18" spans="1:10">
      <c r="A18" s="7">
        <f t="shared" si="0"/>
        <v>44467.0625</v>
      </c>
      <c r="B18" t="s">
        <v>43</v>
      </c>
      <c r="C18">
        <v>0.72920078120008003</v>
      </c>
      <c r="D18">
        <v>0.71142354962782595</v>
      </c>
      <c r="E18">
        <v>1.7595723747861301E-2</v>
      </c>
      <c r="F18">
        <v>0.975620937291101</v>
      </c>
      <c r="G18">
        <v>820.37480000000005</v>
      </c>
      <c r="H18">
        <v>23.4107308680701</v>
      </c>
      <c r="I18">
        <v>1.9571496946100899</v>
      </c>
      <c r="J18">
        <v>1.05398459807363</v>
      </c>
    </row>
    <row r="19" spans="1:10">
      <c r="A19" s="7">
        <f t="shared" si="0"/>
        <v>44473.770833333336</v>
      </c>
      <c r="B19" t="s">
        <v>44</v>
      </c>
      <c r="C19">
        <v>0.67285166240163796</v>
      </c>
      <c r="D19">
        <v>0.65135447645015099</v>
      </c>
      <c r="E19">
        <v>1.3733965878215701E-2</v>
      </c>
      <c r="F19">
        <v>0.96805063113798895</v>
      </c>
      <c r="G19">
        <v>723.34744000000001</v>
      </c>
      <c r="H19">
        <v>14.8812922121838</v>
      </c>
      <c r="I19">
        <v>2.4371549612259198</v>
      </c>
      <c r="J19">
        <v>1.04843896097634</v>
      </c>
    </row>
    <row r="20" spans="1:10">
      <c r="A20" s="7">
        <f t="shared" si="0"/>
        <v>44480.479166666664</v>
      </c>
      <c r="B20" t="s">
        <v>45</v>
      </c>
      <c r="C20">
        <v>0.677753495324385</v>
      </c>
      <c r="D20">
        <v>0.66255737782545898</v>
      </c>
      <c r="E20">
        <v>1.3068865869266101E-2</v>
      </c>
      <c r="F20">
        <v>0.97757869549362797</v>
      </c>
      <c r="G20">
        <v>723.34744000000001</v>
      </c>
      <c r="H20">
        <v>14.8812922121838</v>
      </c>
      <c r="I20">
        <v>2.4371549612259198</v>
      </c>
      <c r="J20">
        <v>1.06939514215506</v>
      </c>
    </row>
    <row r="21" spans="1:10">
      <c r="A21" s="7">
        <f t="shared" si="0"/>
        <v>44487.1875</v>
      </c>
      <c r="B21" t="s">
        <v>46</v>
      </c>
      <c r="C21">
        <v>0.67638385264669898</v>
      </c>
      <c r="D21">
        <v>0.664631738626691</v>
      </c>
      <c r="E21">
        <v>1.53077993115213E-2</v>
      </c>
      <c r="F21">
        <v>0.98262508193532105</v>
      </c>
      <c r="G21">
        <v>723.34744000000001</v>
      </c>
      <c r="H21">
        <v>14.8812922121838</v>
      </c>
      <c r="I21">
        <v>2.4371549612259198</v>
      </c>
      <c r="J21">
        <v>0.98919858752689604</v>
      </c>
    </row>
    <row r="22" spans="1:10">
      <c r="A22" s="7">
        <f t="shared" si="0"/>
        <v>44496.6875</v>
      </c>
      <c r="B22" t="s">
        <v>47</v>
      </c>
      <c r="C22">
        <v>0.67376657523573902</v>
      </c>
      <c r="D22">
        <v>0.66578624448145196</v>
      </c>
      <c r="E22">
        <v>1.8542180881083399E-2</v>
      </c>
      <c r="F22">
        <v>0.98815564462886196</v>
      </c>
      <c r="G22">
        <v>723.34744000000001</v>
      </c>
      <c r="H22">
        <v>14.8812922121838</v>
      </c>
      <c r="I22">
        <v>2.4371549612259198</v>
      </c>
      <c r="J22">
        <v>1.0012360824400099</v>
      </c>
    </row>
    <row r="23" spans="1:10">
      <c r="A23" s="7">
        <f t="shared" si="0"/>
        <v>44503.395833333336</v>
      </c>
      <c r="B23" t="s">
        <v>48</v>
      </c>
      <c r="C23">
        <v>0.49955068070348502</v>
      </c>
      <c r="D23">
        <v>0.50222195702296202</v>
      </c>
      <c r="E23">
        <v>1.06636088043088E-2</v>
      </c>
      <c r="F23">
        <v>1.0053473579812</v>
      </c>
      <c r="G23">
        <v>528.76572399999998</v>
      </c>
      <c r="H23">
        <v>11.6818802365219</v>
      </c>
      <c r="I23">
        <v>2.3946386423042401</v>
      </c>
      <c r="J23">
        <v>0.99039779420475604</v>
      </c>
    </row>
    <row r="24" spans="1:10">
      <c r="A24" s="7">
        <f t="shared" si="0"/>
        <v>44510.104166666664</v>
      </c>
      <c r="B24" t="s">
        <v>49</v>
      </c>
      <c r="C24">
        <v>0.50598786470692902</v>
      </c>
      <c r="D24">
        <v>0.50550217493593397</v>
      </c>
      <c r="E24">
        <v>9.8066621390044007E-3</v>
      </c>
      <c r="F24">
        <v>0.99904011577179497</v>
      </c>
      <c r="G24">
        <v>528.76572399999998</v>
      </c>
      <c r="H24">
        <v>11.6818802365219</v>
      </c>
      <c r="I24">
        <v>2.3946386423042401</v>
      </c>
      <c r="J24">
        <v>1.04534818877637</v>
      </c>
    </row>
    <row r="25" spans="1:10">
      <c r="A25" s="7">
        <f t="shared" si="0"/>
        <v>44516.8125</v>
      </c>
      <c r="B25" t="s">
        <v>50</v>
      </c>
      <c r="C25">
        <v>0.50406909077287398</v>
      </c>
      <c r="D25">
        <v>0.50212057777701402</v>
      </c>
      <c r="E25">
        <v>1.1912296461862501E-2</v>
      </c>
      <c r="F25">
        <v>0.99613443269677204</v>
      </c>
      <c r="G25">
        <v>528.76572399999998</v>
      </c>
      <c r="H25">
        <v>11.6818802365219</v>
      </c>
      <c r="I25">
        <v>2.3946386423042401</v>
      </c>
      <c r="J25">
        <v>1.0027174726988399</v>
      </c>
    </row>
    <row r="26" spans="1:10">
      <c r="A26" s="7">
        <f t="shared" si="0"/>
        <v>44523.541666666664</v>
      </c>
      <c r="B26" t="s">
        <v>51</v>
      </c>
      <c r="C26">
        <v>0.50417992732100503</v>
      </c>
      <c r="D26">
        <v>0.50429604030048303</v>
      </c>
      <c r="E26">
        <v>1.25918905679724E-2</v>
      </c>
      <c r="F26">
        <v>1.0002303006787501</v>
      </c>
      <c r="G26">
        <v>528.76572399999998</v>
      </c>
      <c r="H26">
        <v>11.6818802365219</v>
      </c>
      <c r="I26">
        <v>2.3946386423042401</v>
      </c>
      <c r="J26">
        <v>1.06097077679727</v>
      </c>
    </row>
    <row r="27" spans="1:10">
      <c r="A27" s="7">
        <f t="shared" si="0"/>
        <v>44530.25</v>
      </c>
      <c r="B27" t="s">
        <v>52</v>
      </c>
      <c r="C27">
        <v>0.50625055015788401</v>
      </c>
      <c r="D27">
        <v>0.50548993379242302</v>
      </c>
      <c r="E27">
        <v>1.29131452117692E-2</v>
      </c>
      <c r="F27">
        <v>0.99849754955283698</v>
      </c>
      <c r="G27">
        <v>528.76572399999998</v>
      </c>
      <c r="H27">
        <v>11.6818802365219</v>
      </c>
      <c r="I27">
        <v>2.3946386423042401</v>
      </c>
      <c r="J27">
        <v>1.06194364036775</v>
      </c>
    </row>
    <row r="28" spans="1:10">
      <c r="A28" s="7">
        <f t="shared" si="0"/>
        <v>44536.96875</v>
      </c>
      <c r="B28" t="s">
        <v>53</v>
      </c>
      <c r="C28">
        <v>0.42410898471408998</v>
      </c>
      <c r="D28">
        <v>0.42549880854232702</v>
      </c>
      <c r="E28">
        <v>1.0557120181568701E-2</v>
      </c>
      <c r="F28">
        <v>1.00327704405784</v>
      </c>
      <c r="G28">
        <v>434.42378000000002</v>
      </c>
      <c r="H28">
        <v>6.7667732500268301</v>
      </c>
      <c r="I28">
        <v>2.6568887495254301</v>
      </c>
      <c r="J28">
        <v>0.98353335939892605</v>
      </c>
    </row>
    <row r="29" spans="1:10">
      <c r="A29" s="7">
        <f t="shared" si="0"/>
        <v>44543.677083333336</v>
      </c>
      <c r="B29" t="s">
        <v>54</v>
      </c>
      <c r="C29">
        <v>0.42622907296784301</v>
      </c>
      <c r="D29">
        <v>0.42503573342108703</v>
      </c>
      <c r="E29">
        <v>9.7463997127271006E-3</v>
      </c>
      <c r="F29">
        <v>0.997200238973735</v>
      </c>
      <c r="G29">
        <v>434.42378000000002</v>
      </c>
      <c r="H29">
        <v>6.7667732500268301</v>
      </c>
      <c r="I29">
        <v>2.6568887495254301</v>
      </c>
      <c r="J29">
        <v>0.987665015179363</v>
      </c>
    </row>
    <row r="30" spans="1:10">
      <c r="A30" s="7">
        <f t="shared" si="0"/>
        <v>44550.385416666664</v>
      </c>
      <c r="B30" t="s">
        <v>55</v>
      </c>
      <c r="C30">
        <v>0.42848191723591</v>
      </c>
      <c r="D30">
        <v>0.426778755372133</v>
      </c>
      <c r="E30">
        <v>1.09816351627499E-2</v>
      </c>
      <c r="F30">
        <v>0.99602512545975397</v>
      </c>
      <c r="G30">
        <v>434.42378000000002</v>
      </c>
      <c r="H30">
        <v>6.7667732500268301</v>
      </c>
      <c r="I30">
        <v>2.6568887495254301</v>
      </c>
      <c r="J30">
        <v>0.96093957133279295</v>
      </c>
    </row>
    <row r="31" spans="1:10">
      <c r="A31" s="7">
        <f t="shared" si="0"/>
        <v>44557.114583333336</v>
      </c>
      <c r="B31" t="s">
        <v>56</v>
      </c>
      <c r="C31">
        <v>0.42861156692128199</v>
      </c>
      <c r="D31">
        <v>0.42995142850891399</v>
      </c>
      <c r="E31">
        <v>9.7258910995267501E-3</v>
      </c>
      <c r="F31">
        <v>1.0031260509305799</v>
      </c>
      <c r="G31">
        <v>434.42378000000002</v>
      </c>
      <c r="H31">
        <v>6.7667732500268301</v>
      </c>
      <c r="I31">
        <v>2.6568887495254301</v>
      </c>
      <c r="J31">
        <v>0.96527596665009596</v>
      </c>
    </row>
    <row r="32" spans="1:10">
      <c r="A32" s="7">
        <f t="shared" si="0"/>
        <v>44563.822916666664</v>
      </c>
      <c r="B32" t="s">
        <v>57</v>
      </c>
      <c r="C32">
        <v>0.36115976988397802</v>
      </c>
      <c r="D32">
        <v>0.36073584443051498</v>
      </c>
      <c r="E32">
        <v>2.59277099442826E-2</v>
      </c>
      <c r="F32">
        <v>0.99882621075542399</v>
      </c>
      <c r="G32">
        <v>369.79388080000001</v>
      </c>
      <c r="H32">
        <v>4.7000320547624996</v>
      </c>
      <c r="I32">
        <v>2.0589111352781999</v>
      </c>
      <c r="J32">
        <v>0.90011278948529505</v>
      </c>
    </row>
    <row r="33" spans="1:10">
      <c r="A33" s="7">
        <f t="shared" si="0"/>
        <v>44570.541666666664</v>
      </c>
      <c r="B33" t="s">
        <v>58</v>
      </c>
      <c r="C33">
        <v>0.36299991536451398</v>
      </c>
      <c r="D33">
        <v>0.36114847033816999</v>
      </c>
      <c r="E33">
        <v>2.2379591081710701E-2</v>
      </c>
      <c r="F33">
        <v>0.99489959928920602</v>
      </c>
      <c r="G33">
        <v>369.79388080000001</v>
      </c>
      <c r="H33">
        <v>4.7000320547624996</v>
      </c>
      <c r="I33">
        <v>2.0589111352781999</v>
      </c>
      <c r="J33">
        <v>0.95052786083574403</v>
      </c>
    </row>
    <row r="34" spans="1:10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0.36480526913407801</v>
      </c>
      <c r="D34">
        <v>0.36498902743160799</v>
      </c>
      <c r="E34">
        <v>3.5470411974330797E-2</v>
      </c>
      <c r="F34">
        <v>1.00050371612769</v>
      </c>
      <c r="G34">
        <v>369.79388080000001</v>
      </c>
      <c r="H34">
        <v>4.7000320547624996</v>
      </c>
      <c r="I34">
        <v>2.0589111352781999</v>
      </c>
      <c r="J34">
        <v>1.0270211450875399</v>
      </c>
    </row>
    <row r="35" spans="1:10">
      <c r="A35" s="7">
        <f t="shared" si="1"/>
        <v>44583.958333333336</v>
      </c>
      <c r="B35" t="s">
        <v>60</v>
      </c>
      <c r="C35">
        <v>0.36499177583986098</v>
      </c>
      <c r="D35">
        <v>0.36646674932574802</v>
      </c>
      <c r="E35">
        <v>6.9322921665795595E-2</v>
      </c>
      <c r="F35">
        <v>1.00404111430317</v>
      </c>
      <c r="G35">
        <v>369.79388080000001</v>
      </c>
      <c r="H35">
        <v>4.7000320547624996</v>
      </c>
      <c r="I35">
        <v>2.0589111352781999</v>
      </c>
      <c r="J35">
        <v>1.5675170064008499</v>
      </c>
    </row>
    <row r="36" spans="1:10">
      <c r="A36" s="7">
        <f t="shared" si="1"/>
        <v>44590.666666666664</v>
      </c>
      <c r="B36" t="s">
        <v>61</v>
      </c>
      <c r="C36">
        <v>0.35966392256352198</v>
      </c>
      <c r="D36">
        <v>0.36119776219743599</v>
      </c>
      <c r="E36">
        <v>5.3836015399048899E-2</v>
      </c>
      <c r="F36">
        <v>1.0042646469042</v>
      </c>
      <c r="G36">
        <v>369.79388080000001</v>
      </c>
      <c r="H36">
        <v>4.7000320547624996</v>
      </c>
      <c r="I36">
        <v>2.0589111352781999</v>
      </c>
      <c r="J36">
        <v>1.05235569525354</v>
      </c>
    </row>
    <row r="37" spans="1:10">
      <c r="A37" s="7">
        <f t="shared" si="1"/>
        <v>44597.375</v>
      </c>
      <c r="B37" t="s">
        <v>62</v>
      </c>
      <c r="C37">
        <v>0.61249598556565299</v>
      </c>
      <c r="D37">
        <v>0.609609578972514</v>
      </c>
      <c r="E37">
        <v>1.21138918103211E-2</v>
      </c>
      <c r="F37">
        <v>0.99528746855300099</v>
      </c>
      <c r="G37">
        <v>632.38027999999997</v>
      </c>
      <c r="H37">
        <v>2.5505250783825701</v>
      </c>
      <c r="I37">
        <v>2.3458456046081402</v>
      </c>
      <c r="J37">
        <v>1.1224779751970499</v>
      </c>
    </row>
    <row r="38" spans="1:10">
      <c r="A38" s="7">
        <f t="shared" si="1"/>
        <v>44604.083333333336</v>
      </c>
      <c r="B38" t="s">
        <v>63</v>
      </c>
      <c r="C38">
        <v>0.61314945903672302</v>
      </c>
      <c r="D38">
        <v>0.60407177245322996</v>
      </c>
      <c r="E38">
        <v>1.34264850380945E-2</v>
      </c>
      <c r="F38">
        <v>0.98519498557862994</v>
      </c>
      <c r="G38">
        <v>632.38027999999997</v>
      </c>
      <c r="H38">
        <v>2.5505250783825701</v>
      </c>
      <c r="I38">
        <v>2.3458456046081402</v>
      </c>
      <c r="J38">
        <v>1.0398817364992401</v>
      </c>
    </row>
    <row r="39" spans="1:10">
      <c r="A39" s="7">
        <f t="shared" si="1"/>
        <v>44610.8125</v>
      </c>
      <c r="B39" t="s">
        <v>64</v>
      </c>
      <c r="C39">
        <v>0.609627337279394</v>
      </c>
      <c r="D39">
        <v>0.61415124725793802</v>
      </c>
      <c r="E39">
        <v>1.36968517259047E-2</v>
      </c>
      <c r="F39">
        <v>1.0074207793875001</v>
      </c>
      <c r="G39">
        <v>632.38027999999997</v>
      </c>
      <c r="H39">
        <v>2.5505250783825701</v>
      </c>
      <c r="I39">
        <v>2.3458456046081402</v>
      </c>
      <c r="J39">
        <v>1.1025163938790501</v>
      </c>
    </row>
    <row r="40" spans="1:10">
      <c r="A40" s="7">
        <f t="shared" si="1"/>
        <v>44620.364583333336</v>
      </c>
      <c r="B40" t="s">
        <v>65</v>
      </c>
      <c r="C40">
        <v>0.61016742943971303</v>
      </c>
      <c r="D40">
        <v>0.61829600925205097</v>
      </c>
      <c r="E40">
        <v>1.1890012972335001E-2</v>
      </c>
      <c r="F40">
        <v>1.01332188415858</v>
      </c>
      <c r="G40">
        <v>632.38027999999997</v>
      </c>
      <c r="H40">
        <v>2.5505250783825701</v>
      </c>
      <c r="I40">
        <v>2.3458456046081402</v>
      </c>
      <c r="J40">
        <v>1.0272988530557701</v>
      </c>
    </row>
    <row r="41" spans="1:10">
      <c r="A41" s="7">
        <f t="shared" si="1"/>
        <v>44628.666666666664</v>
      </c>
      <c r="B41" t="s">
        <v>66</v>
      </c>
      <c r="C41">
        <v>0.523267682601115</v>
      </c>
      <c r="D41">
        <v>0.51684733238688796</v>
      </c>
      <c r="E41">
        <v>2.8067413296267298E-2</v>
      </c>
      <c r="F41">
        <v>0.98773027567398697</v>
      </c>
      <c r="G41">
        <v>549.169172</v>
      </c>
      <c r="H41">
        <v>7.7819934628240501</v>
      </c>
      <c r="I41">
        <v>2.4381214939088101</v>
      </c>
      <c r="J41">
        <v>1.03930720648297</v>
      </c>
    </row>
    <row r="42" spans="1:10">
      <c r="A42" s="7">
        <f t="shared" si="1"/>
        <v>44636.802083333336</v>
      </c>
      <c r="B42" t="s">
        <v>67</v>
      </c>
      <c r="C42">
        <v>0.52658255866510695</v>
      </c>
      <c r="D42">
        <v>0.53718142082475495</v>
      </c>
      <c r="E42">
        <v>2.80639982141229E-2</v>
      </c>
      <c r="F42">
        <v>1.0201276361801901</v>
      </c>
      <c r="G42">
        <v>549.169172</v>
      </c>
      <c r="H42">
        <v>7.7819934628240501</v>
      </c>
      <c r="I42">
        <v>2.4381214939088101</v>
      </c>
      <c r="J42">
        <v>1.10892508134301</v>
      </c>
    </row>
    <row r="43" spans="1:10">
      <c r="A43" s="7">
        <f t="shared" si="1"/>
        <v>44643.510416666664</v>
      </c>
      <c r="B43" t="s">
        <v>68</v>
      </c>
      <c r="C43">
        <v>0.52626356010199604</v>
      </c>
      <c r="D43">
        <v>0.532414441558961</v>
      </c>
      <c r="E43">
        <v>1.36869907522958E-2</v>
      </c>
      <c r="F43">
        <v>1.0116878346199201</v>
      </c>
      <c r="G43">
        <v>549.169172</v>
      </c>
      <c r="H43">
        <v>7.7819934628240501</v>
      </c>
      <c r="I43">
        <v>2.4381214939088101</v>
      </c>
      <c r="J43">
        <v>1.03181852121659</v>
      </c>
    </row>
    <row r="44" spans="1:10">
      <c r="A44" s="7">
        <f t="shared" si="1"/>
        <v>44650.21875</v>
      </c>
      <c r="B44" t="s">
        <v>69</v>
      </c>
      <c r="C44">
        <v>0.522062667849021</v>
      </c>
      <c r="D44">
        <v>0.52626931837787205</v>
      </c>
      <c r="E44">
        <v>1.3300001986181999E-2</v>
      </c>
      <c r="F44">
        <v>1.0080577501283099</v>
      </c>
      <c r="G44">
        <v>549.169172</v>
      </c>
      <c r="H44">
        <v>7.7819934628240501</v>
      </c>
      <c r="I44">
        <v>2.4381214939088101</v>
      </c>
      <c r="J44">
        <v>0.987498279759912</v>
      </c>
    </row>
    <row r="45" spans="1:10">
      <c r="A45" s="7">
        <f t="shared" si="1"/>
        <v>44656.9375</v>
      </c>
      <c r="B45" t="s">
        <v>70</v>
      </c>
      <c r="C45">
        <v>0.82256623285688202</v>
      </c>
      <c r="D45">
        <v>0.80098848597733896</v>
      </c>
      <c r="E45">
        <v>1.6818617007000498E-2</v>
      </c>
      <c r="F45">
        <v>0.97376776967296497</v>
      </c>
      <c r="G45">
        <v>882.24697600000002</v>
      </c>
      <c r="H45">
        <v>11.7062868342061</v>
      </c>
      <c r="I45">
        <v>3.3226256201077198</v>
      </c>
      <c r="J45">
        <v>1.0045147844123401</v>
      </c>
    </row>
    <row r="46" spans="1:10">
      <c r="A46" s="7">
        <f t="shared" si="1"/>
        <v>44666.010416666664</v>
      </c>
      <c r="B46" t="s">
        <v>71</v>
      </c>
      <c r="C46">
        <v>0.82699694953748804</v>
      </c>
      <c r="D46">
        <v>0.80870315549571603</v>
      </c>
      <c r="E46">
        <v>1.1345529104740499E-2</v>
      </c>
      <c r="F46">
        <v>0.97787924846397101</v>
      </c>
      <c r="G46">
        <v>882.24697600000002</v>
      </c>
      <c r="H46">
        <v>11.7062868342061</v>
      </c>
      <c r="I46">
        <v>3.3226256201077198</v>
      </c>
      <c r="J46">
        <v>0.99716161205217702</v>
      </c>
    </row>
    <row r="47" spans="1:10">
      <c r="A47" s="7">
        <f t="shared" si="1"/>
        <v>44672.71875</v>
      </c>
      <c r="B47" t="s">
        <v>72</v>
      </c>
      <c r="C47">
        <v>0.82263428732141997</v>
      </c>
      <c r="D47">
        <v>0.80925322710431302</v>
      </c>
      <c r="E47">
        <v>1.1330710745972699E-2</v>
      </c>
      <c r="F47">
        <v>0.98373388950188601</v>
      </c>
      <c r="G47">
        <v>882.24697600000002</v>
      </c>
      <c r="H47">
        <v>11.7062868342061</v>
      </c>
      <c r="I47">
        <v>3.3226256201077198</v>
      </c>
      <c r="J47">
        <v>0.987016956125222</v>
      </c>
    </row>
    <row r="48" spans="1:10">
      <c r="A48" s="7">
        <f t="shared" si="1"/>
        <v>44679.4375</v>
      </c>
      <c r="B48" t="s">
        <v>73</v>
      </c>
      <c r="C48">
        <v>0.82018294730543195</v>
      </c>
      <c r="D48">
        <v>0.80471371000520298</v>
      </c>
      <c r="E48">
        <v>1.1404080969527801E-2</v>
      </c>
      <c r="F48">
        <v>0.981139284410813</v>
      </c>
      <c r="G48">
        <v>882.24697600000002</v>
      </c>
      <c r="H48">
        <v>11.7062868342061</v>
      </c>
      <c r="I48">
        <v>3.3226256201077198</v>
      </c>
      <c r="J48">
        <v>1.0270982961641999</v>
      </c>
    </row>
    <row r="49" spans="1:10">
      <c r="A49" s="7">
        <f t="shared" si="1"/>
        <v>44686.145833333336</v>
      </c>
      <c r="B49" t="s">
        <v>74</v>
      </c>
      <c r="C49">
        <v>0.65599530789577198</v>
      </c>
      <c r="D49">
        <v>0.64971089883369804</v>
      </c>
      <c r="E49">
        <v>1.19180216103216E-2</v>
      </c>
      <c r="F49">
        <v>0.99042003961547798</v>
      </c>
      <c r="G49">
        <v>708.48805600000003</v>
      </c>
      <c r="H49">
        <v>15.885487819631701</v>
      </c>
      <c r="I49">
        <v>2.44882370208183</v>
      </c>
      <c r="J49">
        <v>1.0244500388945099</v>
      </c>
    </row>
    <row r="50" spans="1:10">
      <c r="A50" s="7">
        <f t="shared" si="1"/>
        <v>44692.854166666664</v>
      </c>
      <c r="B50" t="s">
        <v>75</v>
      </c>
      <c r="C50">
        <v>0.65327151860797505</v>
      </c>
      <c r="D50">
        <v>0.65021010856781403</v>
      </c>
      <c r="E50">
        <v>1.2613987961857301E-2</v>
      </c>
      <c r="F50">
        <v>0.99531372491688497</v>
      </c>
      <c r="G50">
        <v>708.48805600000003</v>
      </c>
      <c r="H50">
        <v>15.885487819631701</v>
      </c>
      <c r="I50">
        <v>2.44882370208183</v>
      </c>
      <c r="J50">
        <v>1.0167223268282799</v>
      </c>
    </row>
    <row r="51" spans="1:10">
      <c r="A51" s="7">
        <f t="shared" si="1"/>
        <v>44699.572916666664</v>
      </c>
      <c r="B51" t="s">
        <v>76</v>
      </c>
      <c r="C51">
        <v>0.64721704586661999</v>
      </c>
      <c r="D51">
        <v>0.64350706647369604</v>
      </c>
      <c r="E51">
        <v>1.0929982932309699E-2</v>
      </c>
      <c r="F51">
        <v>0.99426779715303004</v>
      </c>
      <c r="G51">
        <v>708.48805600000003</v>
      </c>
      <c r="H51">
        <v>15.885487819631701</v>
      </c>
      <c r="I51">
        <v>2.44882370208183</v>
      </c>
      <c r="J51">
        <v>0.96397592508249896</v>
      </c>
    </row>
    <row r="52" spans="1:10">
      <c r="A52" s="7">
        <f t="shared" si="1"/>
        <v>44706.302083333336</v>
      </c>
      <c r="B52" t="s">
        <v>77</v>
      </c>
      <c r="C52">
        <v>0.65382107947560697</v>
      </c>
      <c r="D52">
        <v>0.65500313588389103</v>
      </c>
      <c r="E52">
        <v>1.22981067894611E-2</v>
      </c>
      <c r="F52">
        <v>1.0018079203093699</v>
      </c>
      <c r="G52">
        <v>708.48805600000003</v>
      </c>
      <c r="H52">
        <v>15.885487819631701</v>
      </c>
      <c r="I52">
        <v>2.44882370208183</v>
      </c>
      <c r="J52">
        <v>1.0421805177230701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3564-DE88-4D4B-A9BB-B1C0917ACC36}">
  <dimension ref="A1:I53"/>
  <sheetViews>
    <sheetView topLeftCell="A2" workbookViewId="0">
      <selection activeCell="K21" sqref="K21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9" width="12" customWidth="1"/>
  </cols>
  <sheetData>
    <row r="1" spans="1:9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0.73046584883674803</v>
      </c>
      <c r="D2">
        <v>0.73191671499195499</v>
      </c>
      <c r="E2">
        <v>1.16382831515704E-2</v>
      </c>
      <c r="F2">
        <v>1.0019862203791099</v>
      </c>
      <c r="G2">
        <v>832.78675199999998</v>
      </c>
      <c r="H2">
        <v>23.888720339140601</v>
      </c>
      <c r="I2">
        <v>1.97599184257812</v>
      </c>
    </row>
    <row r="3" spans="1:9">
      <c r="A3" s="7">
        <f t="shared" si="0"/>
        <v>44361.416666666664</v>
      </c>
      <c r="B3" t="s">
        <v>28</v>
      </c>
      <c r="C3">
        <v>0.73064244646043197</v>
      </c>
      <c r="D3">
        <v>0.73081992216942304</v>
      </c>
      <c r="E3">
        <v>9.4670025395649695E-3</v>
      </c>
      <c r="F3">
        <v>1.00024290363891</v>
      </c>
      <c r="G3">
        <v>832.78675199999998</v>
      </c>
      <c r="H3">
        <v>23.888720339140601</v>
      </c>
      <c r="I3">
        <v>1.97599184257812</v>
      </c>
    </row>
    <row r="4" spans="1:9">
      <c r="A4" s="7">
        <f t="shared" si="0"/>
        <v>44368.135416666664</v>
      </c>
      <c r="B4" t="s">
        <v>29</v>
      </c>
      <c r="C4">
        <v>0.73220805315971704</v>
      </c>
      <c r="D4">
        <v>0.72463158298929498</v>
      </c>
      <c r="E4">
        <v>1.49535454667136E-2</v>
      </c>
      <c r="F4">
        <v>0.98965257191896905</v>
      </c>
      <c r="G4">
        <v>832.78675199999998</v>
      </c>
      <c r="H4">
        <v>23.888720339140601</v>
      </c>
      <c r="I4">
        <v>1.97599184257812</v>
      </c>
    </row>
    <row r="5" spans="1:9">
      <c r="A5" s="7">
        <f t="shared" si="0"/>
        <v>44376.739583333336</v>
      </c>
      <c r="B5" t="s">
        <v>30</v>
      </c>
      <c r="C5">
        <v>0.73563970318494698</v>
      </c>
      <c r="D5">
        <v>0.72083054551399595</v>
      </c>
      <c r="E5">
        <v>1.76735089657158E-2</v>
      </c>
      <c r="F5">
        <v>0.97986900706033797</v>
      </c>
      <c r="G5">
        <v>832.78675199999998</v>
      </c>
      <c r="H5">
        <v>23.888720339140601</v>
      </c>
      <c r="I5">
        <v>1.97599184257812</v>
      </c>
    </row>
    <row r="6" spans="1:9">
      <c r="A6" s="7">
        <f t="shared" si="0"/>
        <v>44384.604166666664</v>
      </c>
      <c r="B6" t="s">
        <v>31</v>
      </c>
      <c r="C6">
        <v>0.76136459502501497</v>
      </c>
      <c r="D6">
        <v>0.75208291524873505</v>
      </c>
      <c r="E6">
        <v>1.50233612768839E-2</v>
      </c>
      <c r="F6">
        <v>0.98780915236021005</v>
      </c>
      <c r="G6">
        <v>877.06286</v>
      </c>
      <c r="H6">
        <v>26.1179230827202</v>
      </c>
      <c r="I6">
        <v>1.97150335762227</v>
      </c>
    </row>
    <row r="7" spans="1:9">
      <c r="A7" s="7">
        <f t="shared" si="0"/>
        <v>44391.3125</v>
      </c>
      <c r="B7" t="s">
        <v>32</v>
      </c>
      <c r="C7">
        <v>0.76275189418371203</v>
      </c>
      <c r="D7">
        <v>0.75289152408745297</v>
      </c>
      <c r="E7">
        <v>1.5093278156897099E-2</v>
      </c>
      <c r="F7">
        <v>0.98707263768015696</v>
      </c>
      <c r="G7">
        <v>877.06286</v>
      </c>
      <c r="H7">
        <v>26.1179230827202</v>
      </c>
      <c r="I7">
        <v>1.97150335762227</v>
      </c>
    </row>
    <row r="8" spans="1:9">
      <c r="A8" s="7">
        <f t="shared" si="0"/>
        <v>44398.020833333336</v>
      </c>
      <c r="B8" t="s">
        <v>33</v>
      </c>
      <c r="C8">
        <v>0.76184333588157505</v>
      </c>
      <c r="D8">
        <v>0.74834800823677805</v>
      </c>
      <c r="E8">
        <v>1.53001572392017E-2</v>
      </c>
      <c r="F8">
        <v>0.98228595433051802</v>
      </c>
      <c r="G8">
        <v>877.06286</v>
      </c>
      <c r="H8">
        <v>26.1179230827202</v>
      </c>
      <c r="I8">
        <v>1.97150335762227</v>
      </c>
    </row>
    <row r="9" spans="1:9">
      <c r="A9" s="7">
        <f t="shared" si="0"/>
        <v>44405.5625</v>
      </c>
      <c r="B9" t="s">
        <v>34</v>
      </c>
      <c r="C9">
        <v>0.76042528953752098</v>
      </c>
      <c r="D9">
        <v>0.74949608839422999</v>
      </c>
      <c r="E9">
        <v>1.4104229593102501E-2</v>
      </c>
      <c r="F9">
        <v>0.98562751490032796</v>
      </c>
      <c r="G9">
        <v>877.06286</v>
      </c>
      <c r="H9">
        <v>26.1179230827202</v>
      </c>
      <c r="I9">
        <v>1.97150335762227</v>
      </c>
    </row>
    <row r="10" spans="1:9">
      <c r="A10" s="7">
        <f t="shared" si="0"/>
        <v>44412.28125</v>
      </c>
      <c r="B10" t="s">
        <v>35</v>
      </c>
      <c r="C10">
        <v>0.73292915551003701</v>
      </c>
      <c r="D10">
        <v>0.72448852576508704</v>
      </c>
      <c r="E10">
        <v>1.9309597083150401E-2</v>
      </c>
      <c r="F10">
        <v>0.98848370312260803</v>
      </c>
      <c r="G10">
        <v>837.13922000000002</v>
      </c>
      <c r="H10">
        <v>25.970152363810499</v>
      </c>
      <c r="I10">
        <v>1.9678172534802501</v>
      </c>
    </row>
    <row r="11" spans="1:9">
      <c r="A11" s="7">
        <f t="shared" si="0"/>
        <v>44418.989583333336</v>
      </c>
      <c r="B11" t="s">
        <v>36</v>
      </c>
      <c r="C11">
        <v>0.73020633834342696</v>
      </c>
      <c r="D11">
        <v>0.72449221947256004</v>
      </c>
      <c r="E11">
        <v>1.4973891483711E-2</v>
      </c>
      <c r="F11">
        <v>0.99217465177879705</v>
      </c>
      <c r="G11">
        <v>837.13922000000002</v>
      </c>
      <c r="H11">
        <v>25.970152363810499</v>
      </c>
      <c r="I11">
        <v>1.9678172534802501</v>
      </c>
    </row>
    <row r="12" spans="1:9">
      <c r="A12" s="7">
        <f t="shared" si="0"/>
        <v>44425.697916666664</v>
      </c>
      <c r="B12" t="s">
        <v>37</v>
      </c>
      <c r="C12">
        <v>0.72991350909740804</v>
      </c>
      <c r="D12">
        <v>0.72438469912508996</v>
      </c>
      <c r="E12">
        <v>1.15020811181569E-2</v>
      </c>
      <c r="F12">
        <v>0.99242539026417598</v>
      </c>
      <c r="G12">
        <v>837.13922000000002</v>
      </c>
      <c r="H12">
        <v>25.970152363810499</v>
      </c>
      <c r="I12">
        <v>1.9678172534802501</v>
      </c>
    </row>
    <row r="13" spans="1:9">
      <c r="A13" s="7">
        <f t="shared" si="0"/>
        <v>44432.5625</v>
      </c>
      <c r="B13" t="s">
        <v>38</v>
      </c>
      <c r="C13">
        <v>0.729898319773432</v>
      </c>
      <c r="D13">
        <v>0.72360777836654899</v>
      </c>
      <c r="E13">
        <v>1.27411108640981E-2</v>
      </c>
      <c r="F13">
        <v>0.99138161955375304</v>
      </c>
      <c r="G13">
        <v>837.13922000000002</v>
      </c>
      <c r="H13">
        <v>25.970152363810499</v>
      </c>
      <c r="I13">
        <v>1.9678172534802501</v>
      </c>
    </row>
    <row r="14" spans="1:9">
      <c r="A14" s="7">
        <f t="shared" si="0"/>
        <v>44439.270833333336</v>
      </c>
      <c r="B14" t="s">
        <v>39</v>
      </c>
      <c r="C14">
        <v>0.73013610102997495</v>
      </c>
      <c r="D14">
        <v>0.71952395741286601</v>
      </c>
      <c r="E14">
        <v>1.36503367731939E-2</v>
      </c>
      <c r="F14">
        <v>0.98546552676666899</v>
      </c>
      <c r="G14">
        <v>837.13922000000002</v>
      </c>
      <c r="H14">
        <v>25.970152363810499</v>
      </c>
      <c r="I14">
        <v>1.9678172534802501</v>
      </c>
    </row>
    <row r="15" spans="1:9">
      <c r="A15" s="7">
        <f t="shared" si="0"/>
        <v>44445.979166666664</v>
      </c>
      <c r="B15" t="s">
        <v>40</v>
      </c>
      <c r="C15">
        <v>0.72163372357768796</v>
      </c>
      <c r="D15">
        <v>0.71418072636931695</v>
      </c>
      <c r="E15">
        <v>1.6223098229022102E-2</v>
      </c>
      <c r="F15">
        <v>0.98967204973262501</v>
      </c>
      <c r="G15">
        <v>820.37480000000005</v>
      </c>
      <c r="H15">
        <v>23.4107308680701</v>
      </c>
      <c r="I15">
        <v>1.9571496946100899</v>
      </c>
    </row>
    <row r="16" spans="1:9">
      <c r="A16" s="7">
        <f t="shared" si="0"/>
        <v>44452.708333333336</v>
      </c>
      <c r="B16" t="s">
        <v>41</v>
      </c>
      <c r="C16">
        <v>0.72572094167555601</v>
      </c>
      <c r="D16">
        <v>0.71457334395862104</v>
      </c>
      <c r="E16">
        <v>1.4445374153416599E-2</v>
      </c>
      <c r="F16">
        <v>0.98463927788662597</v>
      </c>
      <c r="G16">
        <v>820.37480000000005</v>
      </c>
      <c r="H16">
        <v>23.4107308680701</v>
      </c>
      <c r="I16">
        <v>1.9571496946100899</v>
      </c>
    </row>
    <row r="17" spans="1:9">
      <c r="A17" s="7">
        <f t="shared" si="0"/>
        <v>44459.416666666664</v>
      </c>
      <c r="B17" t="s">
        <v>42</v>
      </c>
      <c r="C17">
        <v>0.72744521207061297</v>
      </c>
      <c r="D17">
        <v>0.71723160952896703</v>
      </c>
      <c r="E17">
        <v>1.43894542103759E-2</v>
      </c>
      <c r="F17">
        <v>0.98595962641286305</v>
      </c>
      <c r="G17">
        <v>820.37480000000005</v>
      </c>
      <c r="H17">
        <v>23.4107308680701</v>
      </c>
      <c r="I17">
        <v>1.9571496946100899</v>
      </c>
    </row>
    <row r="18" spans="1:9">
      <c r="A18" s="7">
        <f t="shared" si="0"/>
        <v>44467.0625</v>
      </c>
      <c r="B18" t="s">
        <v>43</v>
      </c>
      <c r="C18">
        <v>0.72920078120008003</v>
      </c>
      <c r="D18">
        <v>0.71971779086868903</v>
      </c>
      <c r="E18">
        <v>1.65354229879646E-2</v>
      </c>
      <c r="F18">
        <v>0.98699536454721704</v>
      </c>
      <c r="G18">
        <v>820.37480000000005</v>
      </c>
      <c r="H18">
        <v>23.4107308680701</v>
      </c>
      <c r="I18">
        <v>1.9571496946100899</v>
      </c>
    </row>
    <row r="19" spans="1:9">
      <c r="A19" s="7">
        <f t="shared" si="0"/>
        <v>44473.770833333336</v>
      </c>
      <c r="B19" t="s">
        <v>44</v>
      </c>
      <c r="C19">
        <v>0.67285166240163796</v>
      </c>
      <c r="D19">
        <v>0.66224479626724697</v>
      </c>
      <c r="E19">
        <v>1.42782998663978E-2</v>
      </c>
      <c r="F19">
        <v>0.98423595165607203</v>
      </c>
      <c r="G19">
        <v>723.34744000000001</v>
      </c>
      <c r="H19">
        <v>14.8812922121838</v>
      </c>
      <c r="I19">
        <v>2.4371549612259198</v>
      </c>
    </row>
    <row r="20" spans="1:9">
      <c r="A20" s="7">
        <f t="shared" si="0"/>
        <v>44480.479166666664</v>
      </c>
      <c r="B20" t="s">
        <v>45</v>
      </c>
      <c r="C20">
        <v>0.677753495324385</v>
      </c>
      <c r="D20">
        <v>0.67110774797699901</v>
      </c>
      <c r="E20">
        <v>1.4296595061294199E-2</v>
      </c>
      <c r="F20">
        <v>0.99019444769634701</v>
      </c>
      <c r="G20">
        <v>723.34744000000001</v>
      </c>
      <c r="H20">
        <v>14.8812922121838</v>
      </c>
      <c r="I20">
        <v>2.4371549612259198</v>
      </c>
    </row>
    <row r="21" spans="1:9">
      <c r="A21" s="7">
        <f t="shared" si="0"/>
        <v>44487.1875</v>
      </c>
      <c r="B21" t="s">
        <v>46</v>
      </c>
      <c r="C21">
        <v>0.67638385264669898</v>
      </c>
      <c r="D21">
        <v>0.66939371072714704</v>
      </c>
      <c r="E21">
        <v>1.51508934484456E-2</v>
      </c>
      <c r="F21">
        <v>0.98966542165044402</v>
      </c>
      <c r="G21">
        <v>723.34744000000001</v>
      </c>
      <c r="H21">
        <v>14.8812922121838</v>
      </c>
      <c r="I21">
        <v>2.4371549612259198</v>
      </c>
    </row>
    <row r="22" spans="1:9">
      <c r="A22" s="7">
        <f t="shared" si="0"/>
        <v>44496.6875</v>
      </c>
      <c r="B22" t="s">
        <v>47</v>
      </c>
      <c r="C22">
        <v>0.67376657523573902</v>
      </c>
      <c r="D22">
        <v>0.67397193538146505</v>
      </c>
      <c r="E22">
        <v>1.7921962563421399E-2</v>
      </c>
      <c r="F22">
        <v>1.0003047942021299</v>
      </c>
      <c r="G22">
        <v>723.34744000000001</v>
      </c>
      <c r="H22">
        <v>14.8812922121838</v>
      </c>
      <c r="I22">
        <v>2.4371549612259198</v>
      </c>
    </row>
    <row r="23" spans="1:9">
      <c r="A23" s="7">
        <f t="shared" si="0"/>
        <v>44503.395833333336</v>
      </c>
      <c r="B23" t="s">
        <v>48</v>
      </c>
      <c r="C23">
        <v>0.49955068070348502</v>
      </c>
      <c r="D23">
        <v>0.49886564651848098</v>
      </c>
      <c r="E23">
        <v>1.09294468051778E-2</v>
      </c>
      <c r="F23">
        <v>0.99862869932628295</v>
      </c>
      <c r="G23">
        <v>528.76572399999998</v>
      </c>
      <c r="H23">
        <v>11.6818802365219</v>
      </c>
      <c r="I23">
        <v>2.3946386423042401</v>
      </c>
    </row>
    <row r="24" spans="1:9">
      <c r="A24" s="7">
        <f t="shared" si="0"/>
        <v>44510.104166666664</v>
      </c>
      <c r="B24" t="s">
        <v>49</v>
      </c>
      <c r="C24">
        <v>0.50598786470692902</v>
      </c>
      <c r="D24">
        <v>0.505784117317997</v>
      </c>
      <c r="E24">
        <v>1.06114335965968E-2</v>
      </c>
      <c r="F24">
        <v>0.99959732751881203</v>
      </c>
      <c r="G24">
        <v>528.76572399999998</v>
      </c>
      <c r="H24">
        <v>11.6818802365219</v>
      </c>
      <c r="I24">
        <v>2.3946386423042401</v>
      </c>
    </row>
    <row r="25" spans="1:9">
      <c r="A25" s="7">
        <f t="shared" si="0"/>
        <v>44516.8125</v>
      </c>
      <c r="B25" t="s">
        <v>50</v>
      </c>
      <c r="C25">
        <v>0.50406909077287398</v>
      </c>
      <c r="D25">
        <v>0.50504477459180797</v>
      </c>
      <c r="E25">
        <v>1.22203311243892E-2</v>
      </c>
      <c r="F25">
        <v>1.00193561524956</v>
      </c>
      <c r="G25">
        <v>528.76572399999998</v>
      </c>
      <c r="H25">
        <v>11.6818802365219</v>
      </c>
      <c r="I25">
        <v>2.3946386423042401</v>
      </c>
    </row>
    <row r="26" spans="1:9">
      <c r="A26" s="7">
        <f t="shared" si="0"/>
        <v>44523.541666666664</v>
      </c>
      <c r="B26" t="s">
        <v>51</v>
      </c>
      <c r="C26">
        <v>0.50417992732100503</v>
      </c>
      <c r="D26">
        <v>0.50308587899420298</v>
      </c>
      <c r="E26">
        <v>1.2627259277763399E-2</v>
      </c>
      <c r="F26">
        <v>0.99783004386426899</v>
      </c>
      <c r="G26">
        <v>528.76572399999998</v>
      </c>
      <c r="H26">
        <v>11.6818802365219</v>
      </c>
      <c r="I26">
        <v>2.3946386423042401</v>
      </c>
    </row>
    <row r="27" spans="1:9">
      <c r="A27" s="7">
        <f t="shared" si="0"/>
        <v>44530.25</v>
      </c>
      <c r="B27" t="s">
        <v>52</v>
      </c>
      <c r="C27">
        <v>0.50625055015788401</v>
      </c>
      <c r="D27">
        <v>0.50307946296498796</v>
      </c>
      <c r="E27">
        <v>1.28304287803517E-2</v>
      </c>
      <c r="F27">
        <v>0.99373613087055901</v>
      </c>
      <c r="G27">
        <v>528.76572399999998</v>
      </c>
      <c r="H27">
        <v>11.6818802365219</v>
      </c>
      <c r="I27">
        <v>2.3946386423042401</v>
      </c>
    </row>
    <row r="28" spans="1:9">
      <c r="A28" s="7">
        <f t="shared" si="0"/>
        <v>44536.96875</v>
      </c>
      <c r="B28" t="s">
        <v>53</v>
      </c>
      <c r="C28">
        <v>0.42410898471408998</v>
      </c>
      <c r="D28">
        <v>0.42357048457229801</v>
      </c>
      <c r="E28">
        <v>9.0448874042519806E-3</v>
      </c>
      <c r="F28">
        <v>0.99873027886415799</v>
      </c>
      <c r="G28">
        <v>434.42378000000002</v>
      </c>
      <c r="H28">
        <v>6.7667732500268301</v>
      </c>
      <c r="I28">
        <v>2.6568887495254301</v>
      </c>
    </row>
    <row r="29" spans="1:9">
      <c r="A29" s="7">
        <f t="shared" si="0"/>
        <v>44543.677083333336</v>
      </c>
      <c r="B29" t="s">
        <v>54</v>
      </c>
      <c r="C29">
        <v>0.42622907296784301</v>
      </c>
      <c r="D29">
        <v>0.42334136490539498</v>
      </c>
      <c r="E29">
        <v>9.3723177993330405E-3</v>
      </c>
      <c r="F29">
        <v>0.993224985704656</v>
      </c>
      <c r="G29">
        <v>434.42378000000002</v>
      </c>
      <c r="H29">
        <v>6.7667732500268301</v>
      </c>
      <c r="I29">
        <v>2.6568887495254301</v>
      </c>
    </row>
    <row r="30" spans="1:9">
      <c r="A30" s="7">
        <f t="shared" si="0"/>
        <v>44550.385416666664</v>
      </c>
      <c r="B30" t="s">
        <v>55</v>
      </c>
      <c r="C30">
        <v>0.42848191723591</v>
      </c>
      <c r="D30">
        <v>0.42455965219492797</v>
      </c>
      <c r="E30">
        <v>1.0515794096330799E-2</v>
      </c>
      <c r="F30">
        <v>0.99084613636373797</v>
      </c>
      <c r="G30">
        <v>434.42378000000002</v>
      </c>
      <c r="H30">
        <v>6.7667732500268301</v>
      </c>
      <c r="I30">
        <v>2.6568887495254301</v>
      </c>
    </row>
    <row r="31" spans="1:9">
      <c r="A31" s="7">
        <f t="shared" si="0"/>
        <v>44557.114583333336</v>
      </c>
      <c r="B31" t="s">
        <v>56</v>
      </c>
      <c r="C31">
        <v>0.42861156692128199</v>
      </c>
      <c r="D31">
        <v>0.423730800605087</v>
      </c>
      <c r="E31">
        <v>9.7746522233189796E-3</v>
      </c>
      <c r="F31">
        <v>0.98861261176115001</v>
      </c>
      <c r="G31">
        <v>434.42378000000002</v>
      </c>
      <c r="H31">
        <v>6.7667732500268301</v>
      </c>
      <c r="I31">
        <v>2.6568887495254301</v>
      </c>
    </row>
    <row r="32" spans="1:9">
      <c r="A32" s="7">
        <f t="shared" si="0"/>
        <v>44563.822916666664</v>
      </c>
      <c r="B32" t="s">
        <v>57</v>
      </c>
      <c r="C32">
        <v>0.36115976988397802</v>
      </c>
      <c r="D32">
        <v>0.36251601470831901</v>
      </c>
      <c r="E32">
        <v>2.5345479353588302E-2</v>
      </c>
      <c r="F32">
        <v>1.00375524888826</v>
      </c>
      <c r="G32">
        <v>369.79388080000001</v>
      </c>
      <c r="H32">
        <v>4.7000320547624996</v>
      </c>
      <c r="I32">
        <v>2.0589111352781999</v>
      </c>
    </row>
    <row r="33" spans="1:9">
      <c r="A33" s="7">
        <f t="shared" si="0"/>
        <v>44570.541666666664</v>
      </c>
      <c r="B33" t="s">
        <v>58</v>
      </c>
      <c r="C33">
        <v>0.36299991536451398</v>
      </c>
      <c r="D33">
        <v>0.362538757342387</v>
      </c>
      <c r="E33">
        <v>2.10991812419794E-2</v>
      </c>
      <c r="F33">
        <v>0.99872959192934296</v>
      </c>
      <c r="G33">
        <v>369.79388080000001</v>
      </c>
      <c r="H33">
        <v>4.7000320547624996</v>
      </c>
      <c r="I33">
        <v>2.0589111352781999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0.36480526913407801</v>
      </c>
      <c r="D34">
        <v>0.36726202210327102</v>
      </c>
      <c r="E34">
        <v>3.3054344992897097E-2</v>
      </c>
      <c r="F34">
        <v>1.00673442292931</v>
      </c>
      <c r="G34">
        <v>369.79388080000001</v>
      </c>
      <c r="H34">
        <v>4.7000320547624996</v>
      </c>
      <c r="I34">
        <v>2.0589111352781999</v>
      </c>
    </row>
    <row r="35" spans="1:9">
      <c r="A35" s="7">
        <f t="shared" si="1"/>
        <v>44583.958333333336</v>
      </c>
      <c r="B35" t="s">
        <v>60</v>
      </c>
      <c r="C35">
        <v>0.36499177583986098</v>
      </c>
      <c r="D35">
        <v>0.35456191346356197</v>
      </c>
      <c r="E35">
        <v>7.5768126490156601E-2</v>
      </c>
      <c r="F35">
        <v>0.97142439072140896</v>
      </c>
      <c r="G35">
        <v>369.79388080000001</v>
      </c>
      <c r="H35">
        <v>4.7000320547624996</v>
      </c>
      <c r="I35">
        <v>2.0589111352781999</v>
      </c>
    </row>
    <row r="36" spans="1:9">
      <c r="A36" s="7">
        <f t="shared" si="1"/>
        <v>44590.666666666664</v>
      </c>
      <c r="B36" t="s">
        <v>61</v>
      </c>
      <c r="C36">
        <v>0.35966392256352198</v>
      </c>
      <c r="D36">
        <v>0.35876999858188302</v>
      </c>
      <c r="E36">
        <v>5.0863616097615402E-2</v>
      </c>
      <c r="F36">
        <v>0.99751455754787</v>
      </c>
      <c r="G36">
        <v>369.79388080000001</v>
      </c>
      <c r="H36">
        <v>4.7000320547624996</v>
      </c>
      <c r="I36">
        <v>2.0589111352781999</v>
      </c>
    </row>
    <row r="37" spans="1:9">
      <c r="A37" s="7">
        <f t="shared" si="1"/>
        <v>44597.375</v>
      </c>
      <c r="B37" t="s">
        <v>62</v>
      </c>
      <c r="C37">
        <v>0.61249598556565299</v>
      </c>
      <c r="D37">
        <v>0.61616556111763598</v>
      </c>
      <c r="E37">
        <v>1.2975735380358899E-2</v>
      </c>
      <c r="F37">
        <v>1.0059911830256201</v>
      </c>
      <c r="G37">
        <v>632.38027999999997</v>
      </c>
      <c r="H37">
        <v>2.5505250783825701</v>
      </c>
      <c r="I37">
        <v>2.3458456046081402</v>
      </c>
    </row>
    <row r="38" spans="1:9">
      <c r="A38" s="7">
        <f t="shared" si="1"/>
        <v>44604.083333333336</v>
      </c>
      <c r="B38" t="s">
        <v>63</v>
      </c>
      <c r="C38">
        <v>0.61314945903672302</v>
      </c>
      <c r="D38">
        <v>0.61679432534117995</v>
      </c>
      <c r="E38">
        <v>1.31103357603623E-2</v>
      </c>
      <c r="F38">
        <v>1.00594449893209</v>
      </c>
      <c r="G38">
        <v>632.38027999999997</v>
      </c>
      <c r="H38">
        <v>2.5505250783825701</v>
      </c>
      <c r="I38">
        <v>2.3458456046081402</v>
      </c>
    </row>
    <row r="39" spans="1:9">
      <c r="A39" s="7">
        <f t="shared" si="1"/>
        <v>44610.8125</v>
      </c>
      <c r="B39" t="s">
        <v>64</v>
      </c>
      <c r="C39">
        <v>0.609627337279394</v>
      </c>
      <c r="D39">
        <v>0.61753705224681799</v>
      </c>
      <c r="E39">
        <v>1.3637254841560999E-2</v>
      </c>
      <c r="F39">
        <v>1.01297467236742</v>
      </c>
      <c r="G39">
        <v>632.38027999999997</v>
      </c>
      <c r="H39">
        <v>2.5505250783825701</v>
      </c>
      <c r="I39">
        <v>2.3458456046081402</v>
      </c>
    </row>
    <row r="40" spans="1:9">
      <c r="A40" s="7">
        <f t="shared" si="1"/>
        <v>44620.364583333336</v>
      </c>
      <c r="B40" t="s">
        <v>65</v>
      </c>
      <c r="C40">
        <v>0.61016742943971303</v>
      </c>
      <c r="D40">
        <v>0.61961596387543905</v>
      </c>
      <c r="E40">
        <v>1.2011575710158699E-2</v>
      </c>
      <c r="F40">
        <v>1.01548515043551</v>
      </c>
      <c r="G40">
        <v>632.38027999999997</v>
      </c>
      <c r="H40">
        <v>2.5505250783825701</v>
      </c>
      <c r="I40">
        <v>2.3458456046081402</v>
      </c>
    </row>
    <row r="41" spans="1:9">
      <c r="A41" s="7">
        <f t="shared" si="1"/>
        <v>44628.666666666664</v>
      </c>
      <c r="B41" t="s">
        <v>66</v>
      </c>
      <c r="C41">
        <v>0.523267682601115</v>
      </c>
      <c r="D41">
        <v>0.51764254224822004</v>
      </c>
      <c r="E41">
        <v>2.85725096860724E-2</v>
      </c>
      <c r="F41">
        <v>0.989249975605347</v>
      </c>
      <c r="G41">
        <v>549.169172</v>
      </c>
      <c r="H41">
        <v>7.7819934628240501</v>
      </c>
      <c r="I41">
        <v>2.4381214939088101</v>
      </c>
    </row>
    <row r="42" spans="1:9">
      <c r="A42" s="7">
        <f t="shared" si="1"/>
        <v>44636.802083333336</v>
      </c>
      <c r="B42" t="s">
        <v>67</v>
      </c>
      <c r="C42">
        <v>0.52658255866510695</v>
      </c>
      <c r="D42">
        <v>0.52811551964123504</v>
      </c>
      <c r="E42">
        <v>2.84843209885569E-2</v>
      </c>
      <c r="F42">
        <v>1.0029111503047301</v>
      </c>
      <c r="G42">
        <v>549.169172</v>
      </c>
      <c r="H42">
        <v>7.7819934628240501</v>
      </c>
      <c r="I42">
        <v>2.4381214939088101</v>
      </c>
    </row>
    <row r="43" spans="1:9">
      <c r="A43" s="7">
        <f t="shared" si="1"/>
        <v>44643.510416666664</v>
      </c>
      <c r="B43" t="s">
        <v>68</v>
      </c>
      <c r="C43">
        <v>0.52626356010199604</v>
      </c>
      <c r="D43">
        <v>0.53396057375830897</v>
      </c>
      <c r="E43">
        <v>1.4598771581299101E-2</v>
      </c>
      <c r="F43">
        <v>1.0146257773478</v>
      </c>
      <c r="G43">
        <v>549.169172</v>
      </c>
      <c r="H43">
        <v>7.7819934628240501</v>
      </c>
      <c r="I43">
        <v>2.4381214939088101</v>
      </c>
    </row>
    <row r="44" spans="1:9">
      <c r="A44" s="7">
        <f t="shared" si="1"/>
        <v>44650.21875</v>
      </c>
      <c r="B44" t="s">
        <v>69</v>
      </c>
      <c r="C44">
        <v>0.522062667849021</v>
      </c>
      <c r="D44">
        <v>0.52737570472591699</v>
      </c>
      <c r="E44">
        <v>1.2655627118158199E-2</v>
      </c>
      <c r="F44">
        <v>1.01017700978081</v>
      </c>
      <c r="G44">
        <v>549.169172</v>
      </c>
      <c r="H44">
        <v>7.7819934628240501</v>
      </c>
      <c r="I44">
        <v>2.4381214939088101</v>
      </c>
    </row>
    <row r="45" spans="1:9">
      <c r="A45" s="7">
        <f t="shared" si="1"/>
        <v>44656.9375</v>
      </c>
      <c r="B45" t="s">
        <v>70</v>
      </c>
      <c r="C45">
        <v>0.82256623285688202</v>
      </c>
      <c r="D45">
        <v>0.80973104418614905</v>
      </c>
      <c r="E45">
        <v>1.62926766461318E-2</v>
      </c>
      <c r="F45">
        <v>0.98439616390992002</v>
      </c>
      <c r="G45">
        <v>882.24697600000002</v>
      </c>
      <c r="H45">
        <v>11.7062868342061</v>
      </c>
      <c r="I45">
        <v>3.3226256201077198</v>
      </c>
    </row>
    <row r="46" spans="1:9">
      <c r="A46" s="7">
        <f t="shared" si="1"/>
        <v>44666.010416666664</v>
      </c>
      <c r="B46" t="s">
        <v>71</v>
      </c>
      <c r="C46">
        <v>0.82699694953748804</v>
      </c>
      <c r="D46">
        <v>0.81270375637481695</v>
      </c>
      <c r="E46">
        <v>1.1496394368796899E-2</v>
      </c>
      <c r="F46">
        <v>0.98271675225565802</v>
      </c>
      <c r="G46">
        <v>882.24697600000002</v>
      </c>
      <c r="H46">
        <v>11.7062868342061</v>
      </c>
      <c r="I46">
        <v>3.3226256201077198</v>
      </c>
    </row>
    <row r="47" spans="1:9">
      <c r="A47" s="7">
        <f t="shared" si="1"/>
        <v>44672.71875</v>
      </c>
      <c r="B47" t="s">
        <v>72</v>
      </c>
      <c r="C47">
        <v>0.82263428732141997</v>
      </c>
      <c r="D47">
        <v>0.815657439913821</v>
      </c>
      <c r="E47">
        <v>1.19004360284959E-2</v>
      </c>
      <c r="F47">
        <v>0.99151889543734295</v>
      </c>
      <c r="G47">
        <v>882.24697600000002</v>
      </c>
      <c r="H47">
        <v>11.7062868342061</v>
      </c>
      <c r="I47">
        <v>3.3226256201077198</v>
      </c>
    </row>
    <row r="48" spans="1:9">
      <c r="A48" s="7">
        <f t="shared" si="1"/>
        <v>44679.4375</v>
      </c>
      <c r="B48" t="s">
        <v>73</v>
      </c>
      <c r="C48">
        <v>0.82018294730543195</v>
      </c>
      <c r="D48">
        <v>0.80919195691180601</v>
      </c>
      <c r="E48">
        <v>1.1371116367885899E-2</v>
      </c>
      <c r="F48">
        <v>0.98659934295179497</v>
      </c>
      <c r="G48">
        <v>882.24697600000002</v>
      </c>
      <c r="H48">
        <v>11.7062868342061</v>
      </c>
      <c r="I48">
        <v>3.3226256201077198</v>
      </c>
    </row>
    <row r="49" spans="1:9">
      <c r="A49" s="7">
        <f t="shared" si="1"/>
        <v>44686.145833333336</v>
      </c>
      <c r="B49" t="s">
        <v>74</v>
      </c>
      <c r="C49">
        <v>0.65599530789577198</v>
      </c>
      <c r="D49">
        <v>0.650976076151628</v>
      </c>
      <c r="E49">
        <v>1.26947358413307E-2</v>
      </c>
      <c r="F49">
        <v>0.99234867737050703</v>
      </c>
      <c r="G49">
        <v>708.48805600000003</v>
      </c>
      <c r="H49">
        <v>15.885487819631701</v>
      </c>
      <c r="I49">
        <v>2.44882370208183</v>
      </c>
    </row>
    <row r="50" spans="1:9">
      <c r="A50" s="7">
        <f t="shared" si="1"/>
        <v>44692.854166666664</v>
      </c>
      <c r="B50" t="s">
        <v>75</v>
      </c>
      <c r="C50">
        <v>0.65327151860797505</v>
      </c>
      <c r="D50">
        <v>0.65384693888777401</v>
      </c>
      <c r="E50">
        <v>1.25284009309846E-2</v>
      </c>
      <c r="F50">
        <v>1.00088082866527</v>
      </c>
      <c r="G50">
        <v>708.48805600000003</v>
      </c>
      <c r="H50">
        <v>15.885487819631701</v>
      </c>
      <c r="I50">
        <v>2.44882370208183</v>
      </c>
    </row>
    <row r="51" spans="1:9">
      <c r="A51" s="7">
        <f t="shared" si="1"/>
        <v>44699.572916666664</v>
      </c>
      <c r="B51" t="s">
        <v>76</v>
      </c>
      <c r="C51">
        <v>0.64721704586661999</v>
      </c>
      <c r="D51">
        <v>0.64679489033655702</v>
      </c>
      <c r="E51">
        <v>1.05974341637443E-2</v>
      </c>
      <c r="F51">
        <v>0.999347737311989</v>
      </c>
      <c r="G51">
        <v>708.48805600000003</v>
      </c>
      <c r="H51">
        <v>15.885487819631701</v>
      </c>
      <c r="I51">
        <v>2.44882370208183</v>
      </c>
    </row>
    <row r="52" spans="1:9">
      <c r="A52" s="7">
        <f t="shared" si="1"/>
        <v>44706.302083333336</v>
      </c>
      <c r="B52" t="s">
        <v>77</v>
      </c>
      <c r="C52">
        <v>0.65382107947560697</v>
      </c>
      <c r="D52">
        <v>0.648742255963207</v>
      </c>
      <c r="E52">
        <v>1.2210104768704599E-2</v>
      </c>
      <c r="F52">
        <v>0.99223208967738696</v>
      </c>
      <c r="G52">
        <v>708.48805600000003</v>
      </c>
      <c r="H52">
        <v>15.885487819631701</v>
      </c>
      <c r="I52">
        <v>2.44882370208183</v>
      </c>
    </row>
    <row r="53" spans="1:9">
      <c r="B53"/>
      <c r="C53" s="19"/>
      <c r="D53" s="19"/>
      <c r="F53" s="19"/>
      <c r="H53" s="19"/>
      <c r="I53" s="1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968B2-F4F5-4AD9-A0FF-812E5BC02ACE}">
  <dimension ref="A1:M52"/>
  <sheetViews>
    <sheetView topLeftCell="A22" workbookViewId="0">
      <selection sqref="A1:A52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3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  <c r="K1" t="s">
        <v>91</v>
      </c>
      <c r="M1" t="s">
        <v>88</v>
      </c>
    </row>
    <row r="2" spans="1:13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0.72418284075852002</v>
      </c>
      <c r="D2">
        <v>0.73087899479126095</v>
      </c>
      <c r="E2">
        <v>1.18718366848077E-2</v>
      </c>
      <c r="F2">
        <v>1.00924649640376</v>
      </c>
      <c r="G2">
        <v>844.83600000000001</v>
      </c>
      <c r="H2">
        <v>24.015882511562101</v>
      </c>
      <c r="I2">
        <v>2.0037128649734099</v>
      </c>
      <c r="J2">
        <v>1.02786602941572</v>
      </c>
      <c r="K2">
        <f>captest_out_SAM_00_row84914[[#This Row],[ratio]]*0.9976</f>
        <v>1.006824304812391</v>
      </c>
      <c r="M2">
        <v>0.201044</v>
      </c>
    </row>
    <row r="3" spans="1:13">
      <c r="A3" s="7">
        <f t="shared" si="0"/>
        <v>44361.416666666664</v>
      </c>
      <c r="B3" t="s">
        <v>28</v>
      </c>
      <c r="C3">
        <v>0.72474702758733101</v>
      </c>
      <c r="D3">
        <v>0.725317976822213</v>
      </c>
      <c r="E3">
        <v>9.8812021126797305E-3</v>
      </c>
      <c r="F3">
        <v>1.0007877910679801</v>
      </c>
      <c r="G3">
        <v>844.83600000000001</v>
      </c>
      <c r="H3">
        <v>24.015882511562101</v>
      </c>
      <c r="I3">
        <v>2.0037128649734099</v>
      </c>
      <c r="J3">
        <v>1.0298227029618501</v>
      </c>
      <c r="K3">
        <f>captest_out_SAM_00_row84914[[#This Row],[ratio]]*0.9976</f>
        <v>0.99838590036941699</v>
      </c>
      <c r="M3">
        <v>0.214645</v>
      </c>
    </row>
    <row r="4" spans="1:13">
      <c r="A4" s="7">
        <f t="shared" si="0"/>
        <v>44368.135416666664</v>
      </c>
      <c r="B4" t="s">
        <v>29</v>
      </c>
      <c r="C4">
        <v>0.72207682038791499</v>
      </c>
      <c r="D4">
        <v>0.71505448090429302</v>
      </c>
      <c r="E4">
        <v>1.49467626646053E-2</v>
      </c>
      <c r="F4">
        <v>0.99027480278365598</v>
      </c>
      <c r="G4">
        <v>844.83600000000001</v>
      </c>
      <c r="H4">
        <v>24.015882511562101</v>
      </c>
      <c r="I4">
        <v>2.0037128649734099</v>
      </c>
      <c r="J4">
        <v>1.07396613806176</v>
      </c>
      <c r="K4">
        <f>captest_out_SAM_00_row84914[[#This Row],[ratio]]*0.9976</f>
        <v>0.98789814325697523</v>
      </c>
      <c r="M4">
        <v>0.20108000000000001</v>
      </c>
    </row>
    <row r="5" spans="1:13">
      <c r="A5" s="7">
        <f t="shared" si="0"/>
        <v>44376.739583333336</v>
      </c>
      <c r="B5" t="s">
        <v>30</v>
      </c>
      <c r="C5">
        <v>0.72484192370226297</v>
      </c>
      <c r="D5">
        <v>0.71997035768190498</v>
      </c>
      <c r="E5">
        <v>1.34441632240289E-2</v>
      </c>
      <c r="F5">
        <v>0.99327913319986205</v>
      </c>
      <c r="G5">
        <v>844.83600000000001</v>
      </c>
      <c r="H5">
        <v>24.015882511562101</v>
      </c>
      <c r="I5">
        <v>2.0037128649734099</v>
      </c>
      <c r="J5">
        <v>1.07903477842178</v>
      </c>
      <c r="K5">
        <f>captest_out_SAM_00_row84914[[#This Row],[ratio]]*0.9976</f>
        <v>0.9908952632801824</v>
      </c>
      <c r="M5">
        <v>0.189244</v>
      </c>
    </row>
    <row r="6" spans="1:13">
      <c r="A6" s="7">
        <f t="shared" si="0"/>
        <v>44384.604166666664</v>
      </c>
      <c r="B6" t="s">
        <v>31</v>
      </c>
      <c r="C6">
        <v>0.74239193347543797</v>
      </c>
      <c r="D6">
        <v>0.73749739723998697</v>
      </c>
      <c r="E6">
        <v>1.1620629879773E-2</v>
      </c>
      <c r="F6">
        <v>0.99340707244414905</v>
      </c>
      <c r="G6">
        <v>877.23299999999995</v>
      </c>
      <c r="H6">
        <v>26.5262196143578</v>
      </c>
      <c r="I6">
        <v>1.99313433631981</v>
      </c>
      <c r="J6">
        <v>1.04365371038428</v>
      </c>
      <c r="K6">
        <f>captest_out_SAM_00_row84914[[#This Row],[ratio]]*0.9976</f>
        <v>0.99102289547028311</v>
      </c>
      <c r="M6">
        <v>0.201986</v>
      </c>
    </row>
    <row r="7" spans="1:13">
      <c r="A7" s="7">
        <f t="shared" si="0"/>
        <v>44391.3125</v>
      </c>
      <c r="B7" t="s">
        <v>32</v>
      </c>
      <c r="C7">
        <v>0.74130367761646498</v>
      </c>
      <c r="D7">
        <v>0.74033785826717302</v>
      </c>
      <c r="E7">
        <v>1.63926681679437E-2</v>
      </c>
      <c r="F7">
        <v>0.99869713401072402</v>
      </c>
      <c r="G7">
        <v>877.23299999999995</v>
      </c>
      <c r="H7">
        <v>26.5262196143578</v>
      </c>
      <c r="I7">
        <v>1.99313433631981</v>
      </c>
      <c r="J7">
        <v>1.0550114747616699</v>
      </c>
      <c r="K7">
        <f>captest_out_SAM_00_row84914[[#This Row],[ratio]]*0.9976</f>
        <v>0.99630026088909829</v>
      </c>
      <c r="M7">
        <v>0.19409000000000001</v>
      </c>
    </row>
    <row r="8" spans="1:13">
      <c r="A8" s="7">
        <f t="shared" si="0"/>
        <v>44398.020833333336</v>
      </c>
      <c r="B8" t="s">
        <v>33</v>
      </c>
      <c r="C8">
        <v>0.74193362211613301</v>
      </c>
      <c r="D8">
        <v>0.725393611348645</v>
      </c>
      <c r="E8">
        <v>1.6964434365851998E-2</v>
      </c>
      <c r="F8">
        <v>0.97770688606844103</v>
      </c>
      <c r="G8">
        <v>877.23299999999995</v>
      </c>
      <c r="H8">
        <v>26.5262196143578</v>
      </c>
      <c r="I8">
        <v>1.99313433631981</v>
      </c>
      <c r="J8">
        <v>1.04459215255213</v>
      </c>
      <c r="K8">
        <f>captest_out_SAM_00_row84914[[#This Row],[ratio]]*0.9976</f>
        <v>0.97536038954187676</v>
      </c>
      <c r="M8">
        <v>0.19023100000000001</v>
      </c>
    </row>
    <row r="9" spans="1:13">
      <c r="A9" s="7">
        <f t="shared" si="0"/>
        <v>44405.5625</v>
      </c>
      <c r="B9" t="s">
        <v>34</v>
      </c>
      <c r="C9">
        <v>0.74078934968377397</v>
      </c>
      <c r="D9">
        <v>0.72988220610260701</v>
      </c>
      <c r="E9">
        <v>1.20163393022477E-2</v>
      </c>
      <c r="F9">
        <v>0.98527632236367402</v>
      </c>
      <c r="G9">
        <v>877.23299999999995</v>
      </c>
      <c r="H9">
        <v>26.5262196143578</v>
      </c>
      <c r="I9">
        <v>1.99313433631981</v>
      </c>
      <c r="J9">
        <v>1.0136844264760201</v>
      </c>
      <c r="K9">
        <f>captest_out_SAM_00_row84914[[#This Row],[ratio]]*0.9976</f>
        <v>0.98291165919000123</v>
      </c>
      <c r="M9">
        <v>0.18185499999999999</v>
      </c>
    </row>
    <row r="10" spans="1:13">
      <c r="A10" s="7">
        <f t="shared" si="0"/>
        <v>44412.28125</v>
      </c>
      <c r="B10" t="s">
        <v>35</v>
      </c>
      <c r="C10">
        <v>0.708902084089583</v>
      </c>
      <c r="D10">
        <v>0.70786854848502201</v>
      </c>
      <c r="E10">
        <v>1.54390679579574E-2</v>
      </c>
      <c r="F10">
        <v>0.99854206155157599</v>
      </c>
      <c r="G10">
        <v>834.19299999999998</v>
      </c>
      <c r="H10">
        <v>26.279214175894801</v>
      </c>
      <c r="I10">
        <v>2.03400385959424</v>
      </c>
      <c r="J10">
        <v>1.06171112368402</v>
      </c>
      <c r="K10">
        <f>captest_out_SAM_00_row84914[[#This Row],[ratio]]*0.9976</f>
        <v>0.99614556060385229</v>
      </c>
      <c r="M10">
        <v>0.18577399999999999</v>
      </c>
    </row>
    <row r="11" spans="1:13">
      <c r="A11" s="7">
        <f t="shared" si="0"/>
        <v>44418.989583333336</v>
      </c>
      <c r="B11" t="s">
        <v>36</v>
      </c>
      <c r="C11">
        <v>0.71014404172157897</v>
      </c>
      <c r="D11">
        <v>0.70427488221409995</v>
      </c>
      <c r="E11">
        <v>1.3908432667402101E-2</v>
      </c>
      <c r="F11">
        <v>0.99173525487413705</v>
      </c>
      <c r="G11">
        <v>834.19299999999998</v>
      </c>
      <c r="H11">
        <v>26.279214175894801</v>
      </c>
      <c r="I11">
        <v>2.03400385959424</v>
      </c>
      <c r="J11">
        <v>1.0452457519426199</v>
      </c>
      <c r="K11">
        <f>captest_out_SAM_00_row84914[[#This Row],[ratio]]*0.9976</f>
        <v>0.98935509026243917</v>
      </c>
      <c r="M11">
        <v>0.18465999999999999</v>
      </c>
    </row>
    <row r="12" spans="1:13">
      <c r="A12" s="7">
        <f t="shared" si="0"/>
        <v>44425.697916666664</v>
      </c>
      <c r="B12" t="s">
        <v>37</v>
      </c>
      <c r="C12">
        <v>0.70935684235818097</v>
      </c>
      <c r="D12">
        <v>0.70637953582898005</v>
      </c>
      <c r="E12">
        <v>1.1021256939723299E-2</v>
      </c>
      <c r="F12">
        <v>0.99580280847182201</v>
      </c>
      <c r="G12">
        <v>834.19299999999998</v>
      </c>
      <c r="H12">
        <v>26.279214175894801</v>
      </c>
      <c r="I12">
        <v>2.03400385959424</v>
      </c>
      <c r="J12">
        <v>1.08003389288855</v>
      </c>
      <c r="K12">
        <f>captest_out_SAM_00_row84914[[#This Row],[ratio]]*0.9976</f>
        <v>0.99341288173148967</v>
      </c>
      <c r="M12">
        <v>0.179839</v>
      </c>
    </row>
    <row r="13" spans="1:13">
      <c r="A13" s="7">
        <f t="shared" si="0"/>
        <v>44432.5625</v>
      </c>
      <c r="B13" t="s">
        <v>38</v>
      </c>
      <c r="C13">
        <v>0.71241740909078399</v>
      </c>
      <c r="D13">
        <v>0.70762196976754899</v>
      </c>
      <c r="E13">
        <v>1.3427623830208599E-2</v>
      </c>
      <c r="F13">
        <v>0.99326877858114704</v>
      </c>
      <c r="G13">
        <v>834.19299999999998</v>
      </c>
      <c r="H13">
        <v>26.279214175894801</v>
      </c>
      <c r="I13">
        <v>2.03400385959424</v>
      </c>
      <c r="J13">
        <v>1.0354310124102299</v>
      </c>
      <c r="K13">
        <f>captest_out_SAM_00_row84914[[#This Row],[ratio]]*0.9976</f>
        <v>0.99088493351255236</v>
      </c>
      <c r="M13">
        <v>0.20005600000000001</v>
      </c>
    </row>
    <row r="14" spans="1:13">
      <c r="A14" s="7">
        <f t="shared" si="0"/>
        <v>44439.270833333336</v>
      </c>
      <c r="B14" t="s">
        <v>39</v>
      </c>
      <c r="C14">
        <v>0.71077324626479899</v>
      </c>
      <c r="D14">
        <v>0.69987636670807196</v>
      </c>
      <c r="E14">
        <v>1.28823007554435E-2</v>
      </c>
      <c r="F14">
        <v>0.98466897901125106</v>
      </c>
      <c r="G14">
        <v>834.19299999999998</v>
      </c>
      <c r="H14">
        <v>26.279214175894801</v>
      </c>
      <c r="I14">
        <v>2.03400385959424</v>
      </c>
      <c r="J14">
        <v>1.06088305018438</v>
      </c>
      <c r="K14">
        <f>captest_out_SAM_00_row84914[[#This Row],[ratio]]*0.9976</f>
        <v>0.98230577346162407</v>
      </c>
      <c r="M14">
        <v>0.21051500000000001</v>
      </c>
    </row>
    <row r="15" spans="1:13">
      <c r="A15" s="7">
        <f t="shared" si="0"/>
        <v>44445.979166666664</v>
      </c>
      <c r="B15" t="s">
        <v>40</v>
      </c>
      <c r="C15">
        <v>0.72176084803125995</v>
      </c>
      <c r="D15">
        <v>0.709441256239979</v>
      </c>
      <c r="E15">
        <v>1.25073238875967E-2</v>
      </c>
      <c r="F15">
        <v>0.98293119968354503</v>
      </c>
      <c r="G15">
        <v>835.03599999999994</v>
      </c>
      <c r="H15">
        <v>23.952565998748899</v>
      </c>
      <c r="I15">
        <v>2.0413336390777701</v>
      </c>
      <c r="J15">
        <v>1.0043001456981999</v>
      </c>
      <c r="K15">
        <f>captest_out_SAM_00_row84914[[#This Row],[ratio]]*0.9976</f>
        <v>0.98057216480430454</v>
      </c>
      <c r="M15">
        <v>0.21541299999999999</v>
      </c>
    </row>
    <row r="16" spans="1:13">
      <c r="A16" s="7">
        <f t="shared" si="0"/>
        <v>44452.708333333336</v>
      </c>
      <c r="B16" t="s">
        <v>41</v>
      </c>
      <c r="C16">
        <v>0.72284833014007999</v>
      </c>
      <c r="D16">
        <v>0.71066727902206805</v>
      </c>
      <c r="E16">
        <v>1.43450896117117E-2</v>
      </c>
      <c r="F16">
        <v>0.98314853806793401</v>
      </c>
      <c r="G16">
        <v>835.03599999999994</v>
      </c>
      <c r="H16">
        <v>23.952565998748899</v>
      </c>
      <c r="I16">
        <v>2.0413336390777701</v>
      </c>
      <c r="J16">
        <v>1.0278560183636301</v>
      </c>
      <c r="K16">
        <f>captest_out_SAM_00_row84914[[#This Row],[ratio]]*0.9976</f>
        <v>0.98078898157657102</v>
      </c>
      <c r="M16">
        <v>0.22237000000000001</v>
      </c>
    </row>
    <row r="17" spans="1:13">
      <c r="A17" s="7">
        <f t="shared" si="0"/>
        <v>44459.416666666664</v>
      </c>
      <c r="B17" t="s">
        <v>42</v>
      </c>
      <c r="C17">
        <v>0.72586569319776995</v>
      </c>
      <c r="D17">
        <v>0.718512585244938</v>
      </c>
      <c r="E17">
        <v>1.3522833893703699E-2</v>
      </c>
      <c r="F17">
        <v>0.98986987810315397</v>
      </c>
      <c r="G17">
        <v>835.03599999999994</v>
      </c>
      <c r="H17">
        <v>23.952565998748899</v>
      </c>
      <c r="I17">
        <v>2.0413336390777701</v>
      </c>
      <c r="J17">
        <v>1.01365264638613</v>
      </c>
      <c r="K17">
        <f>captest_out_SAM_00_row84914[[#This Row],[ratio]]*0.9976</f>
        <v>0.98749419039570641</v>
      </c>
      <c r="M17">
        <v>0.217748</v>
      </c>
    </row>
    <row r="18" spans="1:13">
      <c r="A18" s="7">
        <f t="shared" si="0"/>
        <v>44467.0625</v>
      </c>
      <c r="B18" t="s">
        <v>43</v>
      </c>
      <c r="C18">
        <v>0.72720885187949402</v>
      </c>
      <c r="D18">
        <v>0.71828037809016299</v>
      </c>
      <c r="E18">
        <v>1.96882936348277E-2</v>
      </c>
      <c r="F18">
        <v>0.98772227020304404</v>
      </c>
      <c r="G18">
        <v>835.03599999999994</v>
      </c>
      <c r="H18">
        <v>23.952565998748899</v>
      </c>
      <c r="I18">
        <v>2.0413336390777701</v>
      </c>
      <c r="J18">
        <v>1.0585907230068801</v>
      </c>
      <c r="K18">
        <f>captest_out_SAM_00_row84914[[#This Row],[ratio]]*0.9976</f>
        <v>0.98535173675455678</v>
      </c>
      <c r="M18">
        <v>0.212584</v>
      </c>
    </row>
    <row r="19" spans="1:13">
      <c r="A19" s="7">
        <f t="shared" si="0"/>
        <v>44473.770833333336</v>
      </c>
      <c r="B19" t="s">
        <v>44</v>
      </c>
      <c r="C19">
        <v>0.664189565186456</v>
      </c>
      <c r="D19">
        <v>0.65500021064549996</v>
      </c>
      <c r="E19">
        <v>1.1363684562746499E-2</v>
      </c>
      <c r="F19">
        <v>0.986164560507094</v>
      </c>
      <c r="G19">
        <v>732.98500000000001</v>
      </c>
      <c r="H19">
        <v>16.289978391691601</v>
      </c>
      <c r="I19">
        <v>2.2010841970878299</v>
      </c>
      <c r="J19">
        <v>1.0247100332624599</v>
      </c>
      <c r="K19">
        <f>captest_out_SAM_00_row84914[[#This Row],[ratio]]*0.9976</f>
        <v>0.98379776556187704</v>
      </c>
      <c r="M19">
        <v>0.22260199999999999</v>
      </c>
    </row>
    <row r="20" spans="1:13">
      <c r="A20" s="7">
        <f t="shared" si="0"/>
        <v>44480.479166666664</v>
      </c>
      <c r="B20" t="s">
        <v>45</v>
      </c>
      <c r="C20">
        <v>0.66748332044793102</v>
      </c>
      <c r="D20">
        <v>0.66402955501150196</v>
      </c>
      <c r="E20">
        <v>1.22666954002408E-2</v>
      </c>
      <c r="F20">
        <v>0.99482569027475998</v>
      </c>
      <c r="G20">
        <v>732.98500000000001</v>
      </c>
      <c r="H20">
        <v>16.289978391691601</v>
      </c>
      <c r="I20">
        <v>2.2010841970878299</v>
      </c>
      <c r="J20">
        <v>1.05880578721783</v>
      </c>
      <c r="K20">
        <f>captest_out_SAM_00_row84914[[#This Row],[ratio]]*0.9976</f>
        <v>0.99243810861810056</v>
      </c>
      <c r="M20">
        <v>0.22061800000000001</v>
      </c>
    </row>
    <row r="21" spans="1:13">
      <c r="A21" s="7">
        <f t="shared" si="0"/>
        <v>44487.1875</v>
      </c>
      <c r="B21" t="s">
        <v>46</v>
      </c>
      <c r="C21">
        <v>0.66848194435908403</v>
      </c>
      <c r="D21">
        <v>0.66447737340538204</v>
      </c>
      <c r="E21">
        <v>1.0457495157921499E-2</v>
      </c>
      <c r="F21">
        <v>0.99400945532262397</v>
      </c>
      <c r="G21">
        <v>732.98500000000001</v>
      </c>
      <c r="H21">
        <v>16.289978391691601</v>
      </c>
      <c r="I21">
        <v>2.2010841970878299</v>
      </c>
      <c r="J21">
        <v>1.03899731994556</v>
      </c>
      <c r="K21">
        <f>captest_out_SAM_00_row84914[[#This Row],[ratio]]*0.9976</f>
        <v>0.99162383262984977</v>
      </c>
      <c r="M21">
        <v>0.22259300000000001</v>
      </c>
    </row>
    <row r="22" spans="1:13">
      <c r="A22" s="7">
        <f t="shared" si="0"/>
        <v>44496.6875</v>
      </c>
      <c r="B22" t="s">
        <v>47</v>
      </c>
      <c r="C22">
        <v>0.67192534330688702</v>
      </c>
      <c r="D22">
        <v>0.66386960116416605</v>
      </c>
      <c r="E22">
        <v>2.3601009191194199E-2</v>
      </c>
      <c r="F22">
        <v>0.98801095654009097</v>
      </c>
      <c r="G22">
        <v>732.98500000000001</v>
      </c>
      <c r="H22">
        <v>16.289978391691601</v>
      </c>
      <c r="I22">
        <v>2.2010841970878299</v>
      </c>
      <c r="J22">
        <v>1.0028774760219801</v>
      </c>
      <c r="K22">
        <f>captest_out_SAM_00_row84914[[#This Row],[ratio]]*0.9976</f>
        <v>0.98563973024439477</v>
      </c>
      <c r="M22">
        <v>0.226886</v>
      </c>
    </row>
    <row r="23" spans="1:13">
      <c r="A23" s="7">
        <f t="shared" si="0"/>
        <v>44503.395833333336</v>
      </c>
      <c r="B23" t="s">
        <v>48</v>
      </c>
      <c r="C23">
        <v>0.50555128357818901</v>
      </c>
      <c r="D23">
        <v>0.50074401320689699</v>
      </c>
      <c r="E23">
        <v>1.3184182669851399E-2</v>
      </c>
      <c r="F23">
        <v>0.99049103319990195</v>
      </c>
      <c r="G23">
        <v>540.34</v>
      </c>
      <c r="H23">
        <v>12.1034126069242</v>
      </c>
      <c r="I23">
        <v>2.2995084193633399</v>
      </c>
      <c r="J23">
        <v>1.0081348302017401</v>
      </c>
      <c r="K23">
        <f>captest_out_SAM_00_row84914[[#This Row],[ratio]]*0.9976</f>
        <v>0.98811385472022217</v>
      </c>
      <c r="M23">
        <v>0.22736400000000001</v>
      </c>
    </row>
    <row r="24" spans="1:13">
      <c r="A24" s="7">
        <f t="shared" si="0"/>
        <v>44510.104166666664</v>
      </c>
      <c r="B24" t="s">
        <v>49</v>
      </c>
      <c r="C24">
        <v>0.50758288620875402</v>
      </c>
      <c r="D24">
        <v>0.50982760051883502</v>
      </c>
      <c r="E24">
        <v>1.3102761946694999E-2</v>
      </c>
      <c r="F24">
        <v>1.0044223601131299</v>
      </c>
      <c r="G24">
        <v>540.34</v>
      </c>
      <c r="H24">
        <v>12.1034126069242</v>
      </c>
      <c r="I24">
        <v>2.2995084193633399</v>
      </c>
      <c r="J24">
        <v>1.0400226959357199</v>
      </c>
      <c r="K24">
        <f>captest_out_SAM_00_row84914[[#This Row],[ratio]]*0.9976</f>
        <v>1.0020117464488585</v>
      </c>
      <c r="M24">
        <v>0.223521</v>
      </c>
    </row>
    <row r="25" spans="1:13">
      <c r="A25" s="7">
        <f t="shared" si="0"/>
        <v>44516.8125</v>
      </c>
      <c r="B25" t="s">
        <v>50</v>
      </c>
      <c r="C25">
        <v>0.50677669016691396</v>
      </c>
      <c r="D25">
        <v>0.50716166753797398</v>
      </c>
      <c r="E25">
        <v>1.2482211132553401E-2</v>
      </c>
      <c r="F25">
        <v>1.0007596587975101</v>
      </c>
      <c r="G25">
        <v>540.34</v>
      </c>
      <c r="H25">
        <v>12.1034126069242</v>
      </c>
      <c r="I25">
        <v>2.2995084193633399</v>
      </c>
      <c r="J25">
        <v>1.0529520832758901</v>
      </c>
      <c r="K25">
        <f>captest_out_SAM_00_row84914[[#This Row],[ratio]]*0.9976</f>
        <v>0.99835783561639613</v>
      </c>
      <c r="M25">
        <v>0.241395</v>
      </c>
    </row>
    <row r="26" spans="1:13">
      <c r="A26" s="7">
        <f t="shared" si="0"/>
        <v>44523.541666666664</v>
      </c>
      <c r="B26" t="s">
        <v>51</v>
      </c>
      <c r="C26">
        <v>0.50960992796025795</v>
      </c>
      <c r="D26">
        <v>0.51029073333524</v>
      </c>
      <c r="E26">
        <v>1.3894147291978199E-2</v>
      </c>
      <c r="F26">
        <v>1.00133593428547</v>
      </c>
      <c r="G26">
        <v>540.34</v>
      </c>
      <c r="H26">
        <v>12.1034126069242</v>
      </c>
      <c r="I26">
        <v>2.2995084193633399</v>
      </c>
      <c r="J26">
        <v>1.05307482216458</v>
      </c>
      <c r="K26">
        <f>captest_out_SAM_00_row84914[[#This Row],[ratio]]*0.9976</f>
        <v>0.99893272804318489</v>
      </c>
      <c r="M26">
        <v>0.26170500000000002</v>
      </c>
    </row>
    <row r="27" spans="1:13">
      <c r="A27" s="7">
        <f t="shared" si="0"/>
        <v>44530.25</v>
      </c>
      <c r="B27" t="s">
        <v>52</v>
      </c>
      <c r="C27">
        <v>0.51072660159290195</v>
      </c>
      <c r="D27">
        <v>0.50986070951031004</v>
      </c>
      <c r="E27">
        <v>1.28855574375406E-2</v>
      </c>
      <c r="F27">
        <v>0.99830458785602405</v>
      </c>
      <c r="G27">
        <v>540.34</v>
      </c>
      <c r="H27">
        <v>12.1034126069242</v>
      </c>
      <c r="I27">
        <v>2.2995084193633399</v>
      </c>
      <c r="J27">
        <v>1.0627232330774701</v>
      </c>
      <c r="K27">
        <f>captest_out_SAM_00_row84914[[#This Row],[ratio]]*0.9976</f>
        <v>0.9959086568451696</v>
      </c>
      <c r="M27">
        <v>0.23358999999999999</v>
      </c>
    </row>
    <row r="28" spans="1:13">
      <c r="A28" s="7">
        <f t="shared" si="0"/>
        <v>44536.96875</v>
      </c>
      <c r="B28" t="s">
        <v>53</v>
      </c>
      <c r="C28">
        <v>0.42040304879957602</v>
      </c>
      <c r="D28">
        <v>0.42352006526147701</v>
      </c>
      <c r="E28">
        <v>1.2667855443696001E-2</v>
      </c>
      <c r="F28">
        <v>1.00741435265705</v>
      </c>
      <c r="G28">
        <v>437.71</v>
      </c>
      <c r="H28">
        <v>7.6613319229808399</v>
      </c>
      <c r="I28">
        <v>2.26981056033503</v>
      </c>
      <c r="J28">
        <v>1.0717203056722</v>
      </c>
      <c r="K28">
        <f>captest_out_SAM_00_row84914[[#This Row],[ratio]]*0.9976</f>
        <v>1.0049965582106732</v>
      </c>
      <c r="M28">
        <v>0.29321999999999998</v>
      </c>
    </row>
    <row r="29" spans="1:13">
      <c r="A29" s="7">
        <f t="shared" si="0"/>
        <v>44543.677083333336</v>
      </c>
      <c r="B29" t="s">
        <v>54</v>
      </c>
      <c r="C29">
        <v>0.42200049637096099</v>
      </c>
      <c r="D29">
        <v>0.42406286571774499</v>
      </c>
      <c r="E29">
        <v>1.05369526816787E-2</v>
      </c>
      <c r="F29">
        <v>1.0048871254051099</v>
      </c>
      <c r="G29">
        <v>437.71</v>
      </c>
      <c r="H29">
        <v>7.6613319229808399</v>
      </c>
      <c r="I29">
        <v>2.26981056033503</v>
      </c>
      <c r="J29">
        <v>1.02897369389118</v>
      </c>
      <c r="K29">
        <f>captest_out_SAM_00_row84914[[#This Row],[ratio]]*0.9976</f>
        <v>1.0024753963041377</v>
      </c>
      <c r="M29">
        <v>0.233795</v>
      </c>
    </row>
    <row r="30" spans="1:13">
      <c r="A30" s="7">
        <f t="shared" si="0"/>
        <v>44550.385416666664</v>
      </c>
      <c r="B30" t="s">
        <v>55</v>
      </c>
      <c r="C30">
        <v>0.42471721896249698</v>
      </c>
      <c r="D30">
        <v>0.42440281213217901</v>
      </c>
      <c r="E30">
        <v>9.1190906423035609E-3</v>
      </c>
      <c r="F30">
        <v>0.99925972666922602</v>
      </c>
      <c r="G30">
        <v>437.71</v>
      </c>
      <c r="H30">
        <v>7.6613319229808399</v>
      </c>
      <c r="I30">
        <v>2.26981056033503</v>
      </c>
      <c r="J30">
        <v>1.00401106973688</v>
      </c>
      <c r="K30">
        <f>captest_out_SAM_00_row84914[[#This Row],[ratio]]*0.9976</f>
        <v>0.99686150332521994</v>
      </c>
      <c r="M30">
        <v>0.24578900000000001</v>
      </c>
    </row>
    <row r="31" spans="1:13">
      <c r="A31" s="7">
        <f t="shared" si="0"/>
        <v>44557.114583333336</v>
      </c>
      <c r="B31" t="s">
        <v>56</v>
      </c>
      <c r="C31">
        <v>0.42416614565224098</v>
      </c>
      <c r="D31">
        <v>0.42510657420960002</v>
      </c>
      <c r="E31">
        <v>1.06480157768845E-2</v>
      </c>
      <c r="F31">
        <v>1.00221712309433</v>
      </c>
      <c r="G31">
        <v>437.71</v>
      </c>
      <c r="H31">
        <v>7.6613319229808399</v>
      </c>
      <c r="I31">
        <v>2.26981056033503</v>
      </c>
      <c r="J31">
        <v>1.0156986117448401</v>
      </c>
      <c r="K31">
        <f>captest_out_SAM_00_row84914[[#This Row],[ratio]]*0.9976</f>
        <v>0.99981180199890363</v>
      </c>
      <c r="M31">
        <v>0.44008999999999998</v>
      </c>
    </row>
    <row r="32" spans="1:13">
      <c r="A32" s="7">
        <f t="shared" si="0"/>
        <v>44563.822916666664</v>
      </c>
      <c r="B32" t="s">
        <v>57</v>
      </c>
      <c r="C32">
        <v>0.41108641801392498</v>
      </c>
      <c r="D32">
        <v>0.41080039767091298</v>
      </c>
      <c r="E32">
        <v>1.6625613237235E-2</v>
      </c>
      <c r="F32">
        <v>0.99930423305057603</v>
      </c>
      <c r="G32">
        <v>422.79500000000002</v>
      </c>
      <c r="H32">
        <v>5.33074824530763</v>
      </c>
      <c r="I32">
        <v>1.8558754179591499</v>
      </c>
      <c r="J32">
        <v>1.07487490094205</v>
      </c>
      <c r="K32">
        <f>captest_out_SAM_00_row84914[[#This Row],[ratio]]*0.9976</f>
        <v>0.99690590289125469</v>
      </c>
      <c r="M32">
        <v>0.60833400000000004</v>
      </c>
    </row>
    <row r="33" spans="1:13">
      <c r="A33" s="7">
        <f t="shared" si="0"/>
        <v>44570.541666666664</v>
      </c>
      <c r="B33" t="s">
        <v>58</v>
      </c>
      <c r="C33">
        <v>0.406336733261216</v>
      </c>
      <c r="D33">
        <v>0.413528660604085</v>
      </c>
      <c r="E33">
        <v>1.3187766641060601E-2</v>
      </c>
      <c r="F33">
        <v>1.01769942698792</v>
      </c>
      <c r="G33">
        <v>422.79500000000002</v>
      </c>
      <c r="H33">
        <v>5.33074824530763</v>
      </c>
      <c r="I33">
        <v>1.8558754179591499</v>
      </c>
      <c r="J33">
        <v>1.0341842399816701</v>
      </c>
      <c r="K33">
        <f>captest_out_SAM_00_row84914[[#This Row],[ratio]]*0.9976</f>
        <v>1.0152569483631491</v>
      </c>
      <c r="M33">
        <v>0.32067099999999998</v>
      </c>
    </row>
    <row r="34" spans="1:13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0.40606495101367202</v>
      </c>
      <c r="D34">
        <v>0.40710223460210399</v>
      </c>
      <c r="E34">
        <v>1.6658459101939801E-2</v>
      </c>
      <c r="F34">
        <v>1.002554477026</v>
      </c>
      <c r="G34">
        <v>422.79500000000002</v>
      </c>
      <c r="H34">
        <v>5.33074824530763</v>
      </c>
      <c r="I34">
        <v>1.8558754179591499</v>
      </c>
      <c r="J34">
        <v>1.07786139671291</v>
      </c>
      <c r="K34">
        <f>captest_out_SAM_00_row84914[[#This Row],[ratio]]*0.9976</f>
        <v>1.0001483462811376</v>
      </c>
      <c r="M34">
        <v>0.26608700000000002</v>
      </c>
    </row>
    <row r="35" spans="1:13">
      <c r="A35" s="7">
        <f t="shared" si="1"/>
        <v>44583.958333333336</v>
      </c>
      <c r="B35" t="s">
        <v>60</v>
      </c>
      <c r="C35">
        <v>0.40358992739239202</v>
      </c>
      <c r="D35">
        <v>0.41170170384560301</v>
      </c>
      <c r="E35">
        <v>2.7163207743251198E-2</v>
      </c>
      <c r="F35">
        <v>1.0200990557559699</v>
      </c>
      <c r="G35">
        <v>422.79500000000002</v>
      </c>
      <c r="H35">
        <v>5.33074824530763</v>
      </c>
      <c r="I35">
        <v>1.8558754179591499</v>
      </c>
      <c r="J35">
        <v>1.03617809996183</v>
      </c>
      <c r="K35">
        <f>captest_out_SAM_00_row84914[[#This Row],[ratio]]*0.9976</f>
        <v>1.0176508180221557</v>
      </c>
      <c r="M35">
        <v>0.63986399999999999</v>
      </c>
    </row>
    <row r="36" spans="1:13">
      <c r="A36" s="7">
        <f t="shared" si="1"/>
        <v>44590.666666666664</v>
      </c>
      <c r="B36" t="s">
        <v>61</v>
      </c>
      <c r="C36">
        <v>0.40175618156583698</v>
      </c>
      <c r="D36">
        <v>0.403372632717656</v>
      </c>
      <c r="E36">
        <v>2.8601722921959099E-2</v>
      </c>
      <c r="F36">
        <v>1.0040234630504401</v>
      </c>
      <c r="G36">
        <v>422.79500000000002</v>
      </c>
      <c r="H36">
        <v>5.33074824530763</v>
      </c>
      <c r="I36">
        <v>1.8558754179591499</v>
      </c>
      <c r="J36">
        <v>1.35628943430282</v>
      </c>
      <c r="K36">
        <f>captest_out_SAM_00_row84914[[#This Row],[ratio]]*0.9976</f>
        <v>1.0016138067391192</v>
      </c>
      <c r="M36">
        <v>0.64239199999999996</v>
      </c>
    </row>
    <row r="37" spans="1:13">
      <c r="A37" s="7">
        <f t="shared" si="1"/>
        <v>44597.375</v>
      </c>
      <c r="B37" t="s">
        <v>62</v>
      </c>
      <c r="C37">
        <v>0.57977459655695096</v>
      </c>
      <c r="D37">
        <v>0.58511324098711204</v>
      </c>
      <c r="E37">
        <v>1.42710705504579E-2</v>
      </c>
      <c r="F37">
        <v>1.0092081378899</v>
      </c>
      <c r="G37">
        <v>599.79600000000005</v>
      </c>
      <c r="H37">
        <v>1.8609079377835001</v>
      </c>
      <c r="I37">
        <v>2.3918526361825898</v>
      </c>
      <c r="J37">
        <v>1.0678520233729201</v>
      </c>
      <c r="K37">
        <f>captest_out_SAM_00_row84914[[#This Row],[ratio]]*0.9976</f>
        <v>1.0067860383589644</v>
      </c>
      <c r="M37">
        <v>0.39554299999999998</v>
      </c>
    </row>
    <row r="38" spans="1:13">
      <c r="A38" s="7">
        <f t="shared" si="1"/>
        <v>44604.083333333336</v>
      </c>
      <c r="B38" t="s">
        <v>63</v>
      </c>
      <c r="C38">
        <v>0.57761720866506105</v>
      </c>
      <c r="D38">
        <v>0.58554032809008005</v>
      </c>
      <c r="E38">
        <v>1.13320948474286E-2</v>
      </c>
      <c r="F38">
        <v>1.0137169033508</v>
      </c>
      <c r="G38">
        <v>599.79600000000005</v>
      </c>
      <c r="H38">
        <v>1.8609079377835001</v>
      </c>
      <c r="I38">
        <v>2.3918526361825898</v>
      </c>
      <c r="J38">
        <v>1.0235338446880899</v>
      </c>
      <c r="K38">
        <f>captest_out_SAM_00_row84914[[#This Row],[ratio]]*0.9976</f>
        <v>1.0112839827827582</v>
      </c>
      <c r="M38">
        <v>0.39169599999999999</v>
      </c>
    </row>
    <row r="39" spans="1:13">
      <c r="A39" s="7">
        <f t="shared" si="1"/>
        <v>44610.8125</v>
      </c>
      <c r="B39" t="s">
        <v>64</v>
      </c>
      <c r="C39">
        <v>0.57361096218340601</v>
      </c>
      <c r="D39">
        <v>0.584709109605142</v>
      </c>
      <c r="E39">
        <v>1.2685727527848601E-2</v>
      </c>
      <c r="F39">
        <v>1.0193478649353001</v>
      </c>
      <c r="G39">
        <v>599.79600000000005</v>
      </c>
      <c r="H39">
        <v>1.8609079377835001</v>
      </c>
      <c r="I39">
        <v>2.3918526361825898</v>
      </c>
      <c r="J39">
        <v>1.0520775183689799</v>
      </c>
      <c r="K39">
        <f>captest_out_SAM_00_row84914[[#This Row],[ratio]]*0.9976</f>
        <v>1.0169014300594554</v>
      </c>
      <c r="M39">
        <v>0.39736399999999999</v>
      </c>
    </row>
    <row r="40" spans="1:13">
      <c r="A40" s="7">
        <f t="shared" si="1"/>
        <v>44620.364583333336</v>
      </c>
      <c r="B40" t="s">
        <v>65</v>
      </c>
      <c r="C40">
        <v>0.57724893690240398</v>
      </c>
      <c r="D40">
        <v>0.59167637820531704</v>
      </c>
      <c r="E40">
        <v>1.0598823397620199E-2</v>
      </c>
      <c r="F40">
        <v>1.02499344802665</v>
      </c>
      <c r="G40">
        <v>599.79600000000005</v>
      </c>
      <c r="H40">
        <v>1.8609079377835001</v>
      </c>
      <c r="I40">
        <v>2.3918526361825898</v>
      </c>
      <c r="J40">
        <v>1.0071629789585701</v>
      </c>
      <c r="K40">
        <f>captest_out_SAM_00_row84914[[#This Row],[ratio]]*0.9976</f>
        <v>1.0225334637513861</v>
      </c>
      <c r="M40">
        <v>0.42005500000000001</v>
      </c>
    </row>
    <row r="41" spans="1:13">
      <c r="A41" s="7">
        <f t="shared" si="1"/>
        <v>44628.666666666664</v>
      </c>
      <c r="B41" t="s">
        <v>66</v>
      </c>
      <c r="C41">
        <v>0.564898690611082</v>
      </c>
      <c r="D41">
        <v>0.57086031036545604</v>
      </c>
      <c r="E41">
        <v>1.70153364427055E-2</v>
      </c>
      <c r="F41">
        <v>1.0105534317098901</v>
      </c>
      <c r="G41">
        <v>602.89599999999996</v>
      </c>
      <c r="H41">
        <v>7.4595335759311601</v>
      </c>
      <c r="I41">
        <v>2.3481359733336502</v>
      </c>
      <c r="J41">
        <v>0.99295496158088903</v>
      </c>
      <c r="K41">
        <f>captest_out_SAM_00_row84914[[#This Row],[ratio]]*0.9976</f>
        <v>1.0081281034737863</v>
      </c>
      <c r="M41">
        <v>0.36540600000000001</v>
      </c>
    </row>
    <row r="42" spans="1:13">
      <c r="A42" s="7">
        <f t="shared" si="1"/>
        <v>44636.802083333336</v>
      </c>
      <c r="B42" t="s">
        <v>67</v>
      </c>
      <c r="C42">
        <v>0.56704434419970595</v>
      </c>
      <c r="D42">
        <v>0.57762853849417195</v>
      </c>
      <c r="E42">
        <v>1.1936239674961401E-2</v>
      </c>
      <c r="F42">
        <v>1.0186655495337</v>
      </c>
      <c r="G42">
        <v>602.89599999999996</v>
      </c>
      <c r="H42">
        <v>7.4595335759311601</v>
      </c>
      <c r="I42">
        <v>2.3481359733336502</v>
      </c>
      <c r="J42">
        <v>1.0228363761309101</v>
      </c>
      <c r="K42">
        <f>captest_out_SAM_00_row84914[[#This Row],[ratio]]*0.9976</f>
        <v>1.0162207522148192</v>
      </c>
      <c r="M42">
        <v>0.391928</v>
      </c>
    </row>
    <row r="43" spans="1:13">
      <c r="A43" s="7">
        <f t="shared" si="1"/>
        <v>44643.510416666664</v>
      </c>
      <c r="B43" t="s">
        <v>68</v>
      </c>
      <c r="C43">
        <v>0.56367351023760204</v>
      </c>
      <c r="D43">
        <v>0.57216962887481404</v>
      </c>
      <c r="E43">
        <v>1.2537222244224299E-2</v>
      </c>
      <c r="F43">
        <v>1.0150727654979299</v>
      </c>
      <c r="G43">
        <v>602.89599999999996</v>
      </c>
      <c r="H43">
        <v>7.4595335759311601</v>
      </c>
      <c r="I43">
        <v>2.3481359733336502</v>
      </c>
      <c r="J43">
        <v>0.96310360527798999</v>
      </c>
      <c r="K43">
        <f>captest_out_SAM_00_row84914[[#This Row],[ratio]]*0.9976</f>
        <v>1.0126365908607349</v>
      </c>
      <c r="M43">
        <v>0.16775999999999999</v>
      </c>
    </row>
    <row r="44" spans="1:13">
      <c r="A44" s="7">
        <f t="shared" si="1"/>
        <v>44650.21875</v>
      </c>
      <c r="B44" t="s">
        <v>69</v>
      </c>
      <c r="C44">
        <v>0.56111962937962201</v>
      </c>
      <c r="D44">
        <v>0.56306564705013995</v>
      </c>
      <c r="E44">
        <v>1.73382148073771E-2</v>
      </c>
      <c r="F44">
        <v>1.0034680976544501</v>
      </c>
      <c r="G44">
        <v>602.89599999999996</v>
      </c>
      <c r="H44">
        <v>7.4595335759311601</v>
      </c>
      <c r="I44">
        <v>2.3481359733336502</v>
      </c>
      <c r="J44">
        <v>1.03691114656695</v>
      </c>
      <c r="K44">
        <f>captest_out_SAM_00_row84914[[#This Row],[ratio]]*0.9976</f>
        <v>1.0010597742200795</v>
      </c>
      <c r="M44">
        <v>0.17873900000000001</v>
      </c>
    </row>
    <row r="45" spans="1:13">
      <c r="A45" s="7">
        <f t="shared" si="1"/>
        <v>44656.9375</v>
      </c>
      <c r="B45" t="s">
        <v>70</v>
      </c>
      <c r="C45">
        <v>0.80272473844330905</v>
      </c>
      <c r="D45">
        <v>0.79034933502215998</v>
      </c>
      <c r="E45">
        <v>1.28056844513488E-2</v>
      </c>
      <c r="F45">
        <v>0.98458325397427304</v>
      </c>
      <c r="G45">
        <v>873.87</v>
      </c>
      <c r="H45">
        <v>11.705111067769399</v>
      </c>
      <c r="I45">
        <v>3.2699489254004201</v>
      </c>
      <c r="J45">
        <v>1.0486356458644299</v>
      </c>
      <c r="K45">
        <f>captest_out_SAM_00_row84914[[#This Row],[ratio]]*0.9976</f>
        <v>0.9822202541647348</v>
      </c>
      <c r="M45">
        <v>0.18798200000000001</v>
      </c>
    </row>
    <row r="46" spans="1:13">
      <c r="A46" s="7">
        <f t="shared" si="1"/>
        <v>44666.010416666664</v>
      </c>
      <c r="B46" t="s">
        <v>71</v>
      </c>
      <c r="C46">
        <v>0.80298683128966197</v>
      </c>
      <c r="D46">
        <v>0.79733690343074104</v>
      </c>
      <c r="E46">
        <v>9.3166115735008707E-3</v>
      </c>
      <c r="F46">
        <v>0.99296385988068203</v>
      </c>
      <c r="G46">
        <v>873.87</v>
      </c>
      <c r="H46">
        <v>11.705111067769399</v>
      </c>
      <c r="I46">
        <v>3.2699489254004201</v>
      </c>
      <c r="J46">
        <v>1.0291734002700399</v>
      </c>
      <c r="K46">
        <f>captest_out_SAM_00_row84914[[#This Row],[ratio]]*0.9976</f>
        <v>0.99058074661696849</v>
      </c>
      <c r="M46">
        <v>0.19201299999999999</v>
      </c>
    </row>
    <row r="47" spans="1:13">
      <c r="A47" s="7">
        <f t="shared" si="1"/>
        <v>44672.71875</v>
      </c>
      <c r="B47" t="s">
        <v>72</v>
      </c>
      <c r="C47">
        <v>0.80331057546785001</v>
      </c>
      <c r="D47">
        <v>0.79600801146450695</v>
      </c>
      <c r="E47">
        <v>1.1705921345447999E-2</v>
      </c>
      <c r="F47">
        <v>0.990909413835252</v>
      </c>
      <c r="G47">
        <v>873.87</v>
      </c>
      <c r="H47">
        <v>11.705111067769399</v>
      </c>
      <c r="I47">
        <v>3.2699489254004201</v>
      </c>
      <c r="J47">
        <v>1.0008915997800101</v>
      </c>
      <c r="K47">
        <f>captest_out_SAM_00_row84914[[#This Row],[ratio]]*0.9976</f>
        <v>0.98853123124204745</v>
      </c>
      <c r="M47">
        <v>0.19070300000000001</v>
      </c>
    </row>
    <row r="48" spans="1:13">
      <c r="A48" s="7">
        <f t="shared" si="1"/>
        <v>44679.4375</v>
      </c>
      <c r="B48" t="s">
        <v>73</v>
      </c>
      <c r="C48">
        <v>0.79620018521617397</v>
      </c>
      <c r="D48">
        <v>0.78346494837974001</v>
      </c>
      <c r="E48">
        <v>1.09306573158624E-2</v>
      </c>
      <c r="F48">
        <v>0.98400498131889202</v>
      </c>
      <c r="G48">
        <v>873.87</v>
      </c>
      <c r="H48">
        <v>11.705111067769399</v>
      </c>
      <c r="I48">
        <v>3.2699489254004201</v>
      </c>
      <c r="J48">
        <v>1.04520783327012</v>
      </c>
      <c r="K48">
        <f>captest_out_SAM_00_row84914[[#This Row],[ratio]]*0.9976</f>
        <v>0.98164336936372676</v>
      </c>
      <c r="M48">
        <v>0.181779</v>
      </c>
    </row>
    <row r="49" spans="1:13">
      <c r="A49" s="7">
        <f t="shared" si="1"/>
        <v>44686.145833333336</v>
      </c>
      <c r="B49" t="s">
        <v>74</v>
      </c>
      <c r="C49">
        <v>0.66539613939157505</v>
      </c>
      <c r="D49">
        <v>0.66692352104598196</v>
      </c>
      <c r="E49">
        <v>1.03269743081159E-2</v>
      </c>
      <c r="F49">
        <v>1.0022954471238801</v>
      </c>
      <c r="G49">
        <v>740.22900000000004</v>
      </c>
      <c r="H49">
        <v>15.642684759557</v>
      </c>
      <c r="I49">
        <v>2.4834054594235702</v>
      </c>
      <c r="J49">
        <v>1.06049330233032</v>
      </c>
      <c r="K49">
        <f>captest_out_SAM_00_row84914[[#This Row],[ratio]]*0.9976</f>
        <v>0.99988993805078286</v>
      </c>
      <c r="M49">
        <v>0.18184</v>
      </c>
    </row>
    <row r="50" spans="1:13">
      <c r="A50" s="7">
        <f t="shared" si="1"/>
        <v>44692.854166666664</v>
      </c>
      <c r="B50" t="s">
        <v>75</v>
      </c>
      <c r="C50">
        <v>0.66932050209932903</v>
      </c>
      <c r="D50">
        <v>0.67754249200415695</v>
      </c>
      <c r="E50">
        <v>1.0020319793610099E-2</v>
      </c>
      <c r="F50">
        <v>1.0122840849474</v>
      </c>
      <c r="G50">
        <v>740.22900000000004</v>
      </c>
      <c r="H50">
        <v>15.642684759557</v>
      </c>
      <c r="I50">
        <v>2.4834054594235702</v>
      </c>
      <c r="J50">
        <v>1.0220476051109899</v>
      </c>
      <c r="K50">
        <f>captest_out_SAM_00_row84914[[#This Row],[ratio]]*0.9976</f>
        <v>1.0098546031435263</v>
      </c>
      <c r="M50">
        <v>0.18693499999999999</v>
      </c>
    </row>
    <row r="51" spans="1:13">
      <c r="A51" s="7">
        <f t="shared" si="1"/>
        <v>44699.572916666664</v>
      </c>
      <c r="B51" t="s">
        <v>76</v>
      </c>
      <c r="C51">
        <v>0.65845501132556805</v>
      </c>
      <c r="D51">
        <v>0.66951280385907896</v>
      </c>
      <c r="E51">
        <v>9.0367852899469695E-3</v>
      </c>
      <c r="F51">
        <v>1.0167935429806301</v>
      </c>
      <c r="G51">
        <v>740.22900000000004</v>
      </c>
      <c r="H51">
        <v>15.642684759557</v>
      </c>
      <c r="I51">
        <v>2.4834054594235702</v>
      </c>
      <c r="J51">
        <v>1.0134952814782701</v>
      </c>
      <c r="K51">
        <f>captest_out_SAM_00_row84914[[#This Row],[ratio]]*0.9976</f>
        <v>1.0143532384774765</v>
      </c>
      <c r="M51">
        <v>0.27970099999999998</v>
      </c>
    </row>
    <row r="52" spans="1:13">
      <c r="A52" s="7">
        <f t="shared" si="1"/>
        <v>44706.302083333336</v>
      </c>
      <c r="B52" t="s">
        <v>77</v>
      </c>
      <c r="C52">
        <v>0.66242907858841604</v>
      </c>
      <c r="D52">
        <v>0.67772854914910097</v>
      </c>
      <c r="E52">
        <v>9.9499929522614793E-3</v>
      </c>
      <c r="F52">
        <v>1.0230960129245601</v>
      </c>
      <c r="G52">
        <v>740.22900000000004</v>
      </c>
      <c r="H52">
        <v>15.642684759557</v>
      </c>
      <c r="I52">
        <v>2.4834054594235702</v>
      </c>
      <c r="J52">
        <v>1.0110482240841301</v>
      </c>
      <c r="K52">
        <f>captest_out_SAM_00_row84914[[#This Row],[ratio]]*0.9976</f>
        <v>1.0206405824935412</v>
      </c>
      <c r="M52">
        <v>0.184554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04285-9D3E-4BDF-9095-38061E4195B6}">
  <dimension ref="A1:J52"/>
  <sheetViews>
    <sheetView workbookViewId="0">
      <selection sqref="A1:J1048576"/>
    </sheetView>
  </sheetViews>
  <sheetFormatPr defaultRowHeight="14.4"/>
  <cols>
    <col min="1" max="1" width="11" customWidth="1"/>
    <col min="2" max="2" width="16.77734375" customWidth="1"/>
  </cols>
  <sheetData>
    <row r="1" spans="1:10">
      <c r="A1" t="s">
        <v>21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</row>
    <row r="2" spans="1:10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0.75976566578581195</v>
      </c>
      <c r="D2">
        <v>0.75997314204814703</v>
      </c>
      <c r="E2">
        <v>1.2104484190381499E-2</v>
      </c>
      <c r="F2">
        <v>1.00027307928178</v>
      </c>
      <c r="G2">
        <v>844.83600000000001</v>
      </c>
      <c r="H2">
        <v>24.015882511562101</v>
      </c>
      <c r="I2">
        <v>2.0037128649734099</v>
      </c>
      <c r="J2">
        <v>1.0338968097408301</v>
      </c>
    </row>
    <row r="3" spans="1:10">
      <c r="A3" s="7">
        <f t="shared" si="0"/>
        <v>44361.416666666664</v>
      </c>
      <c r="B3" t="s">
        <v>28</v>
      </c>
      <c r="C3">
        <v>0.76066916597479906</v>
      </c>
      <c r="D3">
        <v>0.75823275891066999</v>
      </c>
      <c r="E3">
        <v>9.2902029650254597E-3</v>
      </c>
      <c r="F3">
        <v>0.99679702139496196</v>
      </c>
      <c r="G3">
        <v>844.83600000000001</v>
      </c>
      <c r="H3">
        <v>24.015882511562101</v>
      </c>
      <c r="I3">
        <v>2.0037128649734099</v>
      </c>
      <c r="J3">
        <v>1.0319060566134</v>
      </c>
    </row>
    <row r="4" spans="1:10">
      <c r="A4" s="7">
        <f t="shared" si="0"/>
        <v>44368.135416666664</v>
      </c>
      <c r="B4" t="s">
        <v>29</v>
      </c>
      <c r="C4">
        <v>0.76292997663788298</v>
      </c>
      <c r="D4">
        <v>0.76117349854333805</v>
      </c>
      <c r="E4">
        <v>1.44649169767294E-2</v>
      </c>
      <c r="F4">
        <v>0.99769772043525395</v>
      </c>
      <c r="G4">
        <v>844.83600000000001</v>
      </c>
      <c r="H4">
        <v>24.015882511562101</v>
      </c>
      <c r="I4">
        <v>2.0037128649734099</v>
      </c>
      <c r="J4">
        <v>1.10879492128899</v>
      </c>
    </row>
    <row r="5" spans="1:10">
      <c r="A5" s="7">
        <f t="shared" si="0"/>
        <v>44376.739583333336</v>
      </c>
      <c r="B5" t="s">
        <v>30</v>
      </c>
      <c r="C5">
        <v>0.76449368553054198</v>
      </c>
      <c r="D5">
        <v>0.76306105501678101</v>
      </c>
      <c r="E5">
        <v>1.2468945701362401E-2</v>
      </c>
      <c r="F5">
        <v>0.99812604009571704</v>
      </c>
      <c r="G5">
        <v>844.83600000000001</v>
      </c>
      <c r="H5">
        <v>24.015882511562101</v>
      </c>
      <c r="I5">
        <v>2.0037128649734099</v>
      </c>
      <c r="J5">
        <v>1.08871959309445</v>
      </c>
    </row>
    <row r="6" spans="1:10">
      <c r="A6" s="7">
        <f t="shared" si="0"/>
        <v>44384.604166666664</v>
      </c>
      <c r="B6" t="s">
        <v>31</v>
      </c>
      <c r="C6">
        <v>0.78009792950019596</v>
      </c>
      <c r="D6">
        <v>0.77497267005040005</v>
      </c>
      <c r="E6">
        <v>1.2097854396957101E-2</v>
      </c>
      <c r="F6">
        <v>0.99342997942183997</v>
      </c>
      <c r="G6">
        <v>877.23299999999995</v>
      </c>
      <c r="H6">
        <v>26.5262196143578</v>
      </c>
      <c r="I6">
        <v>1.99313433631981</v>
      </c>
      <c r="J6">
        <v>1.06530344577438</v>
      </c>
    </row>
    <row r="7" spans="1:10">
      <c r="A7" s="7">
        <f t="shared" si="0"/>
        <v>44391.3125</v>
      </c>
      <c r="B7" t="s">
        <v>32</v>
      </c>
      <c r="C7">
        <v>0.78277817763119995</v>
      </c>
      <c r="D7">
        <v>0.78498023512423498</v>
      </c>
      <c r="E7">
        <v>1.30173584190806E-2</v>
      </c>
      <c r="F7">
        <v>1.0028131309174899</v>
      </c>
      <c r="G7">
        <v>877.23299999999995</v>
      </c>
      <c r="H7">
        <v>26.5262196143578</v>
      </c>
      <c r="I7">
        <v>1.99313433631981</v>
      </c>
      <c r="J7">
        <v>1.0529807673331799</v>
      </c>
    </row>
    <row r="8" spans="1:10">
      <c r="A8" s="7">
        <f t="shared" si="0"/>
        <v>44398.020833333336</v>
      </c>
      <c r="B8" t="s">
        <v>33</v>
      </c>
      <c r="C8">
        <v>0.78088099955573098</v>
      </c>
      <c r="D8">
        <v>0.76621564053828695</v>
      </c>
      <c r="E8">
        <v>1.5965434395045702E-2</v>
      </c>
      <c r="F8">
        <v>0.98121947002707499</v>
      </c>
      <c r="G8">
        <v>877.23299999999995</v>
      </c>
      <c r="H8">
        <v>26.5262196143578</v>
      </c>
      <c r="I8">
        <v>1.99313433631981</v>
      </c>
      <c r="J8">
        <v>1.02759929961087</v>
      </c>
    </row>
    <row r="9" spans="1:10">
      <c r="A9" s="7">
        <f t="shared" si="0"/>
        <v>44405.5625</v>
      </c>
      <c r="B9" t="s">
        <v>34</v>
      </c>
      <c r="C9">
        <v>0.78207902957556796</v>
      </c>
      <c r="D9">
        <v>0.77303957961291903</v>
      </c>
      <c r="E9">
        <v>1.36144045570068E-2</v>
      </c>
      <c r="F9">
        <v>0.98844176915528004</v>
      </c>
      <c r="G9">
        <v>877.23299999999995</v>
      </c>
      <c r="H9">
        <v>26.5262196143578</v>
      </c>
      <c r="I9">
        <v>1.99313433631981</v>
      </c>
      <c r="J9">
        <v>1.0323140998168401</v>
      </c>
    </row>
    <row r="10" spans="1:10">
      <c r="A10" s="7">
        <f t="shared" si="0"/>
        <v>44412.28125</v>
      </c>
      <c r="B10" t="s">
        <v>35</v>
      </c>
      <c r="C10">
        <v>0.75267729488742796</v>
      </c>
      <c r="D10">
        <v>0.75445205679591099</v>
      </c>
      <c r="E10">
        <v>1.32735872809682E-2</v>
      </c>
      <c r="F10">
        <v>1.0023579320387801</v>
      </c>
      <c r="G10">
        <v>834.19299999999998</v>
      </c>
      <c r="H10">
        <v>26.279214175894801</v>
      </c>
      <c r="I10">
        <v>2.03400385959424</v>
      </c>
      <c r="J10">
        <v>1.0935230352836001</v>
      </c>
    </row>
    <row r="11" spans="1:10">
      <c r="A11" s="7">
        <f t="shared" si="0"/>
        <v>44418.989583333336</v>
      </c>
      <c r="B11" t="s">
        <v>36</v>
      </c>
      <c r="C11">
        <v>0.74940253854372896</v>
      </c>
      <c r="D11">
        <v>0.74269821445908801</v>
      </c>
      <c r="E11">
        <v>1.45220726191457E-2</v>
      </c>
      <c r="F11">
        <v>0.99105377452060806</v>
      </c>
      <c r="G11">
        <v>834.19299999999998</v>
      </c>
      <c r="H11">
        <v>26.279214175894801</v>
      </c>
      <c r="I11">
        <v>2.03400385959424</v>
      </c>
      <c r="J11">
        <v>1.05446919461282</v>
      </c>
    </row>
    <row r="12" spans="1:10">
      <c r="A12" s="7">
        <f t="shared" si="0"/>
        <v>44425.697916666664</v>
      </c>
      <c r="B12" t="s">
        <v>37</v>
      </c>
      <c r="C12">
        <v>0.75060525485482998</v>
      </c>
      <c r="D12">
        <v>0.74380226103455505</v>
      </c>
      <c r="E12">
        <v>1.1584206289624E-2</v>
      </c>
      <c r="F12">
        <v>0.99093665575044398</v>
      </c>
      <c r="G12">
        <v>834.19299999999998</v>
      </c>
      <c r="H12">
        <v>26.279214175894801</v>
      </c>
      <c r="I12">
        <v>2.03400385959424</v>
      </c>
      <c r="J12">
        <v>1.0787104914975301</v>
      </c>
    </row>
    <row r="13" spans="1:10">
      <c r="A13" s="7">
        <f t="shared" si="0"/>
        <v>44432.5625</v>
      </c>
      <c r="B13" t="s">
        <v>38</v>
      </c>
      <c r="C13">
        <v>0.75010379695298401</v>
      </c>
      <c r="D13">
        <v>0.74014842657676705</v>
      </c>
      <c r="E13">
        <v>1.3149009234553E-2</v>
      </c>
      <c r="F13">
        <v>0.98672800962125795</v>
      </c>
      <c r="G13">
        <v>834.19299999999998</v>
      </c>
      <c r="H13">
        <v>26.279214175894801</v>
      </c>
      <c r="I13">
        <v>2.03400385959424</v>
      </c>
      <c r="J13">
        <v>1.0109014275247601</v>
      </c>
    </row>
    <row r="14" spans="1:10">
      <c r="A14" s="7">
        <f t="shared" si="0"/>
        <v>44439.270833333336</v>
      </c>
      <c r="B14" t="s">
        <v>39</v>
      </c>
      <c r="C14">
        <v>0.75111906659273697</v>
      </c>
      <c r="D14">
        <v>0.74285738829311398</v>
      </c>
      <c r="E14">
        <v>1.17867179239448E-2</v>
      </c>
      <c r="F14">
        <v>0.98900084065619598</v>
      </c>
      <c r="G14">
        <v>834.19299999999998</v>
      </c>
      <c r="H14">
        <v>26.279214175894801</v>
      </c>
      <c r="I14">
        <v>2.03400385959424</v>
      </c>
      <c r="J14">
        <v>1.0540258012894099</v>
      </c>
    </row>
    <row r="15" spans="1:10">
      <c r="A15" s="7">
        <f t="shared" si="0"/>
        <v>44445.979166666664</v>
      </c>
      <c r="B15" t="s">
        <v>40</v>
      </c>
      <c r="C15">
        <v>0.75768147595109603</v>
      </c>
      <c r="D15">
        <v>0.74835894624495702</v>
      </c>
      <c r="E15">
        <v>1.75417318730932E-2</v>
      </c>
      <c r="F15">
        <v>0.98769597779273099</v>
      </c>
      <c r="G15">
        <v>835.03599999999994</v>
      </c>
      <c r="H15">
        <v>23.952565998748899</v>
      </c>
      <c r="I15">
        <v>2.0413336390777701</v>
      </c>
      <c r="J15">
        <v>1.0161509393250501</v>
      </c>
    </row>
    <row r="16" spans="1:10">
      <c r="A16" s="7">
        <f t="shared" si="0"/>
        <v>44452.708333333336</v>
      </c>
      <c r="B16" t="s">
        <v>41</v>
      </c>
      <c r="C16">
        <v>0.76360249770503397</v>
      </c>
      <c r="D16">
        <v>0.75396898215808095</v>
      </c>
      <c r="E16">
        <v>1.0356469355394299E-2</v>
      </c>
      <c r="F16">
        <v>0.98738412252984198</v>
      </c>
      <c r="G16">
        <v>835.03599999999994</v>
      </c>
      <c r="H16">
        <v>23.952565998748899</v>
      </c>
      <c r="I16">
        <v>2.0413336390777701</v>
      </c>
      <c r="J16">
        <v>1.0456319788296899</v>
      </c>
    </row>
    <row r="17" spans="1:10">
      <c r="A17" s="7">
        <f t="shared" si="0"/>
        <v>44459.416666666664</v>
      </c>
      <c r="B17" t="s">
        <v>42</v>
      </c>
      <c r="C17">
        <v>0.76335293488341505</v>
      </c>
      <c r="D17">
        <v>0.76012186357703104</v>
      </c>
      <c r="E17">
        <v>1.28427024901291E-2</v>
      </c>
      <c r="F17">
        <v>0.995767264185762</v>
      </c>
      <c r="G17">
        <v>835.03599999999994</v>
      </c>
      <c r="H17">
        <v>23.952565998748899</v>
      </c>
      <c r="I17">
        <v>2.0413336390777701</v>
      </c>
      <c r="J17">
        <v>1.01542658811692</v>
      </c>
    </row>
    <row r="18" spans="1:10">
      <c r="A18" s="7">
        <f t="shared" si="0"/>
        <v>44467.0625</v>
      </c>
      <c r="B18" t="s">
        <v>43</v>
      </c>
      <c r="C18">
        <v>0.76895975287334895</v>
      </c>
      <c r="D18">
        <v>0.76425611998127896</v>
      </c>
      <c r="E18">
        <v>1.55623781799043E-2</v>
      </c>
      <c r="F18">
        <v>0.99388312213416297</v>
      </c>
      <c r="G18">
        <v>835.03599999999994</v>
      </c>
      <c r="H18">
        <v>23.952565998748899</v>
      </c>
      <c r="I18">
        <v>2.0413336390777701</v>
      </c>
      <c r="J18">
        <v>1.0546577609441901</v>
      </c>
    </row>
    <row r="19" spans="1:10">
      <c r="A19" s="7">
        <f t="shared" si="0"/>
        <v>44473.770833333336</v>
      </c>
      <c r="B19" t="s">
        <v>44</v>
      </c>
      <c r="C19">
        <v>0.70631726152601604</v>
      </c>
      <c r="D19">
        <v>0.69411063448951005</v>
      </c>
      <c r="E19">
        <v>1.45885852527569E-2</v>
      </c>
      <c r="F19">
        <v>0.98271792620481502</v>
      </c>
      <c r="G19">
        <v>732.98500000000001</v>
      </c>
      <c r="H19">
        <v>16.289978391691601</v>
      </c>
      <c r="I19">
        <v>2.2010841970878299</v>
      </c>
      <c r="J19">
        <v>1.04600854584077</v>
      </c>
    </row>
    <row r="20" spans="1:10">
      <c r="A20" s="7">
        <f t="shared" si="0"/>
        <v>44480.479166666664</v>
      </c>
      <c r="B20" t="s">
        <v>45</v>
      </c>
      <c r="C20">
        <v>0.71148283441347104</v>
      </c>
      <c r="D20">
        <v>0.70525402298783302</v>
      </c>
      <c r="E20">
        <v>1.4732067104496699E-2</v>
      </c>
      <c r="F20">
        <v>0.99124531032323104</v>
      </c>
      <c r="G20">
        <v>732.98500000000001</v>
      </c>
      <c r="H20">
        <v>16.289978391691601</v>
      </c>
      <c r="I20">
        <v>2.2010841970878299</v>
      </c>
      <c r="J20">
        <v>1.0561113473192001</v>
      </c>
    </row>
    <row r="21" spans="1:10">
      <c r="A21" s="7">
        <f t="shared" si="0"/>
        <v>44487.1875</v>
      </c>
      <c r="B21" t="s">
        <v>46</v>
      </c>
      <c r="C21">
        <v>0.70913364929841705</v>
      </c>
      <c r="D21">
        <v>0.71050905107494</v>
      </c>
      <c r="E21">
        <v>1.29316760062887E-2</v>
      </c>
      <c r="F21">
        <v>1.00193955226618</v>
      </c>
      <c r="G21">
        <v>732.98500000000001</v>
      </c>
      <c r="H21">
        <v>16.289978391691601</v>
      </c>
      <c r="I21">
        <v>2.2010841970878299</v>
      </c>
      <c r="J21">
        <v>1.0146468802730699</v>
      </c>
    </row>
    <row r="22" spans="1:10">
      <c r="A22" s="7">
        <f t="shared" si="0"/>
        <v>44496.6875</v>
      </c>
      <c r="B22" t="s">
        <v>47</v>
      </c>
      <c r="C22">
        <v>0.71380655503498203</v>
      </c>
      <c r="D22">
        <v>0.70919413439351897</v>
      </c>
      <c r="E22">
        <v>1.8862693580985999E-2</v>
      </c>
      <c r="F22">
        <v>0.99353827642947701</v>
      </c>
      <c r="G22">
        <v>732.98500000000001</v>
      </c>
      <c r="H22">
        <v>16.289978391691601</v>
      </c>
      <c r="I22">
        <v>2.2010841970878299</v>
      </c>
      <c r="J22">
        <v>1.01304005417828</v>
      </c>
    </row>
    <row r="23" spans="1:10">
      <c r="A23" s="7">
        <f t="shared" si="0"/>
        <v>44503.395833333336</v>
      </c>
      <c r="B23" t="s">
        <v>48</v>
      </c>
      <c r="C23">
        <v>0.53934046187481999</v>
      </c>
      <c r="D23">
        <v>0.54522844454558494</v>
      </c>
      <c r="E23">
        <v>2.6479378514594799E-2</v>
      </c>
      <c r="F23">
        <v>1.0109170052814</v>
      </c>
      <c r="G23">
        <v>540.34</v>
      </c>
      <c r="H23">
        <v>12.1034126069242</v>
      </c>
      <c r="I23">
        <v>2.2995084193633399</v>
      </c>
      <c r="J23">
        <v>0.99984715667403601</v>
      </c>
    </row>
    <row r="24" spans="1:10">
      <c r="A24" s="7">
        <f t="shared" si="0"/>
        <v>44510.104166666664</v>
      </c>
      <c r="B24" t="s">
        <v>49</v>
      </c>
      <c r="C24">
        <v>0.54330446811993105</v>
      </c>
      <c r="D24">
        <v>0.55131146379195195</v>
      </c>
      <c r="E24">
        <v>1.55895259263418E-2</v>
      </c>
      <c r="F24">
        <v>1.01473758480162</v>
      </c>
      <c r="G24">
        <v>540.34</v>
      </c>
      <c r="H24">
        <v>12.1034126069242</v>
      </c>
      <c r="I24">
        <v>2.2995084193633399</v>
      </c>
      <c r="J24">
        <v>1.0358358962732299</v>
      </c>
    </row>
    <row r="25" spans="1:10">
      <c r="A25" s="7">
        <f t="shared" si="0"/>
        <v>44516.8125</v>
      </c>
      <c r="B25" t="s">
        <v>50</v>
      </c>
      <c r="C25">
        <v>0.54614917065548896</v>
      </c>
      <c r="D25">
        <v>0.55092166961826305</v>
      </c>
      <c r="E25">
        <v>1.86903809424088E-2</v>
      </c>
      <c r="F25">
        <v>1.00873845319044</v>
      </c>
      <c r="G25">
        <v>540.34</v>
      </c>
      <c r="H25">
        <v>12.1034126069242</v>
      </c>
      <c r="I25">
        <v>2.2995084193633399</v>
      </c>
      <c r="J25">
        <v>1.0320880867489499</v>
      </c>
    </row>
    <row r="26" spans="1:10">
      <c r="A26" s="7">
        <f t="shared" si="0"/>
        <v>44523.541666666664</v>
      </c>
      <c r="B26" t="s">
        <v>51</v>
      </c>
      <c r="C26">
        <v>0.54171877887053399</v>
      </c>
      <c r="D26">
        <v>0.54854163278508405</v>
      </c>
      <c r="E26">
        <v>2.08661527448234E-2</v>
      </c>
      <c r="F26">
        <v>1.0125948262838</v>
      </c>
      <c r="G26">
        <v>540.34</v>
      </c>
      <c r="H26">
        <v>12.1034126069242</v>
      </c>
      <c r="I26">
        <v>2.2995084193633399</v>
      </c>
      <c r="J26">
        <v>1.0569891954709001</v>
      </c>
    </row>
    <row r="27" spans="1:10">
      <c r="A27" s="7">
        <f t="shared" si="0"/>
        <v>44530.25</v>
      </c>
      <c r="B27" t="s">
        <v>52</v>
      </c>
      <c r="C27">
        <v>0.54073151027409505</v>
      </c>
      <c r="D27">
        <v>0.54483333570416603</v>
      </c>
      <c r="E27">
        <v>1.72984448280755E-2</v>
      </c>
      <c r="F27">
        <v>1.00758569706431</v>
      </c>
      <c r="G27">
        <v>540.34</v>
      </c>
      <c r="H27">
        <v>12.1034126069242</v>
      </c>
      <c r="I27">
        <v>2.2995084193633399</v>
      </c>
      <c r="J27">
        <v>1.0543037568578899</v>
      </c>
    </row>
    <row r="28" spans="1:10">
      <c r="A28" s="7">
        <f t="shared" si="0"/>
        <v>44536.96875</v>
      </c>
      <c r="B28" t="s">
        <v>53</v>
      </c>
      <c r="C28">
        <v>0.45489261055395203</v>
      </c>
      <c r="D28">
        <v>0.46074829097541198</v>
      </c>
      <c r="E28">
        <v>1.98959213647701E-2</v>
      </c>
      <c r="F28">
        <v>1.0128726655162099</v>
      </c>
      <c r="G28">
        <v>437.71</v>
      </c>
      <c r="H28">
        <v>7.6613319229808399</v>
      </c>
      <c r="I28">
        <v>2.26981056033503</v>
      </c>
      <c r="J28">
        <v>1.02349186079682</v>
      </c>
    </row>
    <row r="29" spans="1:10">
      <c r="A29" s="7">
        <f t="shared" si="0"/>
        <v>44543.677083333336</v>
      </c>
      <c r="B29" t="s">
        <v>54</v>
      </c>
      <c r="C29">
        <v>0.453053129473316</v>
      </c>
      <c r="D29">
        <v>0.46163225069855501</v>
      </c>
      <c r="E29">
        <v>1.5540360093606201E-2</v>
      </c>
      <c r="F29">
        <v>1.0189362365407599</v>
      </c>
      <c r="G29">
        <v>437.71</v>
      </c>
      <c r="H29">
        <v>7.6613319229808399</v>
      </c>
      <c r="I29">
        <v>2.26981056033503</v>
      </c>
      <c r="J29">
        <v>1.0259668533120401</v>
      </c>
    </row>
    <row r="30" spans="1:10">
      <c r="A30" s="7">
        <f t="shared" si="0"/>
        <v>44550.385416666664</v>
      </c>
      <c r="B30" t="s">
        <v>55</v>
      </c>
      <c r="C30">
        <v>0.44817336042977601</v>
      </c>
      <c r="D30">
        <v>0.45930345607517598</v>
      </c>
      <c r="E30">
        <v>1.0645326330851799E-2</v>
      </c>
      <c r="F30">
        <v>1.0248343534625199</v>
      </c>
      <c r="G30">
        <v>437.71</v>
      </c>
      <c r="H30">
        <v>7.6613319229808399</v>
      </c>
      <c r="I30">
        <v>2.26981056033503</v>
      </c>
      <c r="J30">
        <v>1.04842623449243</v>
      </c>
    </row>
    <row r="31" spans="1:10">
      <c r="A31" s="7">
        <f t="shared" si="0"/>
        <v>44557.114583333336</v>
      </c>
      <c r="B31" t="s">
        <v>56</v>
      </c>
      <c r="C31">
        <v>0.45336142613672298</v>
      </c>
      <c r="D31">
        <v>0.46221287153295598</v>
      </c>
      <c r="E31">
        <v>1.3125277887683799E-2</v>
      </c>
      <c r="F31">
        <v>1.01952403730431</v>
      </c>
      <c r="G31">
        <v>437.71</v>
      </c>
      <c r="H31">
        <v>7.6613319229808399</v>
      </c>
      <c r="I31">
        <v>2.26981056033503</v>
      </c>
      <c r="J31">
        <v>0.98781325317740798</v>
      </c>
    </row>
    <row r="32" spans="1:10">
      <c r="A32" s="7">
        <f t="shared" si="0"/>
        <v>44563.822916666664</v>
      </c>
      <c r="B32" t="s">
        <v>57</v>
      </c>
      <c r="C32">
        <v>0.4547116383168</v>
      </c>
      <c r="D32">
        <v>0.483249731569873</v>
      </c>
      <c r="E32">
        <v>2.9734186372161499E-2</v>
      </c>
      <c r="F32">
        <v>1.0627608595168401</v>
      </c>
      <c r="G32">
        <v>422.79500000000002</v>
      </c>
      <c r="H32">
        <v>5.33074824530763</v>
      </c>
      <c r="I32">
        <v>1.8558754179591499</v>
      </c>
      <c r="J32">
        <v>1.11069239162557</v>
      </c>
    </row>
    <row r="33" spans="1:10">
      <c r="A33" s="7">
        <f t="shared" si="0"/>
        <v>44570.541666666664</v>
      </c>
      <c r="B33" t="s">
        <v>58</v>
      </c>
      <c r="C33">
        <v>0.45215979689105901</v>
      </c>
      <c r="D33">
        <v>0.47064172184677999</v>
      </c>
      <c r="E33">
        <v>2.5820373584652601E-2</v>
      </c>
      <c r="F33">
        <v>1.0408747639281399</v>
      </c>
      <c r="G33">
        <v>422.79500000000002</v>
      </c>
      <c r="H33">
        <v>5.33074824530763</v>
      </c>
      <c r="I33">
        <v>1.8558754179591499</v>
      </c>
      <c r="J33">
        <v>1.03954325166809</v>
      </c>
    </row>
    <row r="34" spans="1:10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0.46036781152274803</v>
      </c>
      <c r="D34">
        <v>0.45197087186902901</v>
      </c>
      <c r="E34">
        <v>2.9778939174580299E-2</v>
      </c>
      <c r="F34">
        <v>0.98176036759402396</v>
      </c>
      <c r="G34">
        <v>422.79500000000002</v>
      </c>
      <c r="H34">
        <v>5.33074824530763</v>
      </c>
      <c r="I34">
        <v>1.8558754179591499</v>
      </c>
      <c r="J34">
        <v>1.02897637540847</v>
      </c>
    </row>
    <row r="35" spans="1:10">
      <c r="A35" s="7">
        <f t="shared" si="1"/>
        <v>44583.958333333336</v>
      </c>
      <c r="B35" t="s">
        <v>60</v>
      </c>
      <c r="C35">
        <v>0.45786384492710502</v>
      </c>
      <c r="D35">
        <v>0.43492301195837801</v>
      </c>
      <c r="E35">
        <v>7.8559003605516001E-2</v>
      </c>
      <c r="F35">
        <v>0.94989595002335503</v>
      </c>
      <c r="G35">
        <v>422.79500000000002</v>
      </c>
      <c r="H35">
        <v>5.33074824530763</v>
      </c>
      <c r="I35">
        <v>1.8558754179591499</v>
      </c>
      <c r="J35">
        <v>1.00529856727628</v>
      </c>
    </row>
    <row r="36" spans="1:10">
      <c r="A36" s="7">
        <f t="shared" si="1"/>
        <v>44590.666666666664</v>
      </c>
      <c r="B36" t="s">
        <v>61</v>
      </c>
      <c r="C36">
        <v>0.453225596773358</v>
      </c>
      <c r="D36">
        <v>0.448818543563826</v>
      </c>
      <c r="E36">
        <v>5.0038375257847899E-2</v>
      </c>
      <c r="F36">
        <v>0.99027624820639604</v>
      </c>
      <c r="G36">
        <v>422.79500000000002</v>
      </c>
      <c r="H36">
        <v>5.33074824530763</v>
      </c>
      <c r="I36">
        <v>1.8558754179591499</v>
      </c>
      <c r="J36">
        <v>1.0826983928026599</v>
      </c>
    </row>
    <row r="37" spans="1:10">
      <c r="A37" s="7">
        <f t="shared" si="1"/>
        <v>44597.375</v>
      </c>
      <c r="B37" t="s">
        <v>62</v>
      </c>
      <c r="C37">
        <v>0.63117533609216403</v>
      </c>
      <c r="D37">
        <v>0.65596775137563901</v>
      </c>
      <c r="E37">
        <v>2.8404861476980601E-2</v>
      </c>
      <c r="F37">
        <v>1.03927975930899</v>
      </c>
      <c r="G37">
        <v>599.79600000000005</v>
      </c>
      <c r="H37">
        <v>1.8609079377835001</v>
      </c>
      <c r="I37">
        <v>2.3918526361825898</v>
      </c>
      <c r="J37">
        <v>1.1187266782471199</v>
      </c>
    </row>
    <row r="38" spans="1:10">
      <c r="A38" s="7">
        <f t="shared" si="1"/>
        <v>44604.083333333336</v>
      </c>
      <c r="B38" t="s">
        <v>63</v>
      </c>
      <c r="C38">
        <v>0.63555084982985599</v>
      </c>
      <c r="D38">
        <v>0.62896932949968698</v>
      </c>
      <c r="E38">
        <v>2.9463352523175598E-2</v>
      </c>
      <c r="F38">
        <v>0.98964438434480695</v>
      </c>
      <c r="G38">
        <v>599.79600000000005</v>
      </c>
      <c r="H38">
        <v>1.8609079377835001</v>
      </c>
      <c r="I38">
        <v>2.3918526361825898</v>
      </c>
      <c r="J38">
        <v>1.0743799991854399</v>
      </c>
    </row>
    <row r="39" spans="1:10">
      <c r="A39" s="7">
        <f t="shared" si="1"/>
        <v>44610.8125</v>
      </c>
      <c r="B39" t="s">
        <v>64</v>
      </c>
      <c r="C39">
        <v>0.64597700943713898</v>
      </c>
      <c r="D39">
        <v>0.64790917601535003</v>
      </c>
      <c r="E39">
        <v>3.3205030523784401E-2</v>
      </c>
      <c r="F39">
        <v>1.00299107638504</v>
      </c>
      <c r="G39">
        <v>599.79600000000005</v>
      </c>
      <c r="H39">
        <v>1.8609079377835001</v>
      </c>
      <c r="I39">
        <v>2.3918526361825898</v>
      </c>
      <c r="J39">
        <v>1.11562374911588</v>
      </c>
    </row>
    <row r="40" spans="1:10">
      <c r="A40" s="7">
        <f t="shared" si="1"/>
        <v>44620.364583333336</v>
      </c>
      <c r="B40" t="s">
        <v>65</v>
      </c>
      <c r="C40">
        <v>0.61993950210734206</v>
      </c>
      <c r="D40">
        <v>0.63650867739754702</v>
      </c>
      <c r="E40">
        <v>1.68831967425482E-2</v>
      </c>
      <c r="F40">
        <v>1.0267270842298</v>
      </c>
      <c r="G40">
        <v>599.79600000000005</v>
      </c>
      <c r="H40">
        <v>1.8609079377835001</v>
      </c>
      <c r="I40">
        <v>2.3918526361825898</v>
      </c>
      <c r="J40">
        <v>1.05049808965138</v>
      </c>
    </row>
    <row r="41" spans="1:10">
      <c r="A41" s="7">
        <f t="shared" si="1"/>
        <v>44628.666666666664</v>
      </c>
      <c r="B41" t="s">
        <v>66</v>
      </c>
      <c r="C41">
        <v>0.61363904651972101</v>
      </c>
      <c r="D41">
        <v>0.62903352856822603</v>
      </c>
      <c r="E41">
        <v>1.66100296786609E-2</v>
      </c>
      <c r="F41">
        <v>1.0250871943951601</v>
      </c>
      <c r="G41">
        <v>602.89599999999996</v>
      </c>
      <c r="H41">
        <v>7.4595335759311601</v>
      </c>
      <c r="I41">
        <v>2.3481359733336502</v>
      </c>
      <c r="J41">
        <v>1.0657458150591701</v>
      </c>
    </row>
    <row r="42" spans="1:10">
      <c r="A42" s="7">
        <f t="shared" si="1"/>
        <v>44636.802083333336</v>
      </c>
      <c r="B42" t="s">
        <v>67</v>
      </c>
      <c r="C42">
        <v>0.61460335025834001</v>
      </c>
      <c r="D42">
        <v>0.62152591015668701</v>
      </c>
      <c r="E42">
        <v>1.29761470160446E-2</v>
      </c>
      <c r="F42">
        <v>1.01126345942539</v>
      </c>
      <c r="G42">
        <v>602.89599999999996</v>
      </c>
      <c r="H42">
        <v>7.4595335759311601</v>
      </c>
      <c r="I42">
        <v>2.3481359733336502</v>
      </c>
      <c r="J42">
        <v>1.0267079472662</v>
      </c>
    </row>
    <row r="43" spans="1:10">
      <c r="A43" s="7">
        <f t="shared" si="1"/>
        <v>44643.510416666664</v>
      </c>
      <c r="B43" t="s">
        <v>68</v>
      </c>
      <c r="C43">
        <v>0.61526491881884704</v>
      </c>
      <c r="D43">
        <v>0.61420761943396296</v>
      </c>
      <c r="E43">
        <v>2.20347263588377E-2</v>
      </c>
      <c r="F43">
        <v>0.998281554249975</v>
      </c>
      <c r="G43">
        <v>602.89599999999996</v>
      </c>
      <c r="H43">
        <v>7.4595335759311601</v>
      </c>
      <c r="I43">
        <v>2.3481359733336502</v>
      </c>
      <c r="J43">
        <v>0.99083596220817904</v>
      </c>
    </row>
    <row r="44" spans="1:10">
      <c r="A44" s="7">
        <f t="shared" si="1"/>
        <v>44650.21875</v>
      </c>
      <c r="B44" t="s">
        <v>69</v>
      </c>
      <c r="C44">
        <v>0.60114872309113299</v>
      </c>
      <c r="D44">
        <v>0.60719609406535002</v>
      </c>
      <c r="E44">
        <v>1.8274430376419199E-2</v>
      </c>
      <c r="F44">
        <v>1.0100596919562901</v>
      </c>
      <c r="G44">
        <v>602.89599999999996</v>
      </c>
      <c r="H44">
        <v>7.4595335759311601</v>
      </c>
      <c r="I44">
        <v>2.3481359733336502</v>
      </c>
      <c r="J44">
        <v>1.02484583687721</v>
      </c>
    </row>
    <row r="45" spans="1:10">
      <c r="A45" s="7">
        <f t="shared" si="1"/>
        <v>44656.9375</v>
      </c>
      <c r="B45" t="s">
        <v>70</v>
      </c>
      <c r="C45">
        <v>0.84225730784327701</v>
      </c>
      <c r="D45">
        <v>0.82719253943888404</v>
      </c>
      <c r="E45">
        <v>1.53417834738016E-2</v>
      </c>
      <c r="F45">
        <v>0.98211381692493804</v>
      </c>
      <c r="G45">
        <v>873.87</v>
      </c>
      <c r="H45">
        <v>11.705111067769399</v>
      </c>
      <c r="I45">
        <v>3.2699489254004201</v>
      </c>
      <c r="J45">
        <v>0.99476714778181596</v>
      </c>
    </row>
    <row r="46" spans="1:10">
      <c r="A46" s="7">
        <f t="shared" si="1"/>
        <v>44666.010416666664</v>
      </c>
      <c r="B46" t="s">
        <v>71</v>
      </c>
      <c r="C46">
        <v>0.84521877803411805</v>
      </c>
      <c r="D46">
        <v>0.83911189123348295</v>
      </c>
      <c r="E46">
        <v>9.8232949482472704E-3</v>
      </c>
      <c r="F46">
        <v>0.99277478570123601</v>
      </c>
      <c r="G46">
        <v>873.87</v>
      </c>
      <c r="H46">
        <v>11.705111067769399</v>
      </c>
      <c r="I46">
        <v>3.2699489254004201</v>
      </c>
      <c r="J46">
        <v>0.99858140089248704</v>
      </c>
    </row>
    <row r="47" spans="1:10">
      <c r="A47" s="7">
        <f t="shared" si="1"/>
        <v>44672.71875</v>
      </c>
      <c r="B47" t="s">
        <v>72</v>
      </c>
      <c r="C47">
        <v>0.83975840444182503</v>
      </c>
      <c r="D47">
        <v>0.83772452904657202</v>
      </c>
      <c r="E47">
        <v>1.11133481293065E-2</v>
      </c>
      <c r="F47">
        <v>0.99757802317369404</v>
      </c>
      <c r="G47">
        <v>873.87</v>
      </c>
      <c r="H47">
        <v>11.705111067769399</v>
      </c>
      <c r="I47">
        <v>3.2699489254004201</v>
      </c>
      <c r="J47">
        <v>1.0094860646259001</v>
      </c>
    </row>
    <row r="48" spans="1:10">
      <c r="A48" s="7">
        <f t="shared" si="1"/>
        <v>44679.4375</v>
      </c>
      <c r="B48" t="s">
        <v>73</v>
      </c>
      <c r="C48">
        <v>0.83893160607832096</v>
      </c>
      <c r="D48">
        <v>0.83533815764686103</v>
      </c>
      <c r="E48">
        <v>7.5685417861461896E-3</v>
      </c>
      <c r="F48">
        <v>0.99571663720209802</v>
      </c>
      <c r="G48">
        <v>873.87</v>
      </c>
      <c r="H48">
        <v>11.705111067769399</v>
      </c>
      <c r="I48">
        <v>3.2699489254004201</v>
      </c>
      <c r="J48">
        <v>1.0691157552035699</v>
      </c>
    </row>
    <row r="49" spans="1:10">
      <c r="A49" s="7">
        <f t="shared" si="1"/>
        <v>44686.145833333336</v>
      </c>
      <c r="B49" t="s">
        <v>74</v>
      </c>
      <c r="C49">
        <v>0.71086007955039898</v>
      </c>
      <c r="D49">
        <v>0.71317412283232196</v>
      </c>
      <c r="E49">
        <v>9.0348411927967005E-3</v>
      </c>
      <c r="F49">
        <v>1.0032552725191499</v>
      </c>
      <c r="G49">
        <v>740.22900000000004</v>
      </c>
      <c r="H49">
        <v>15.642684759557</v>
      </c>
      <c r="I49">
        <v>2.4834054594235702</v>
      </c>
      <c r="J49">
        <v>1.0588459498595599</v>
      </c>
    </row>
    <row r="50" spans="1:10">
      <c r="A50" s="7">
        <f t="shared" si="1"/>
        <v>44692.854166666664</v>
      </c>
      <c r="B50" t="s">
        <v>75</v>
      </c>
      <c r="C50">
        <v>0.70630188520545201</v>
      </c>
      <c r="D50">
        <v>0.70589399218919202</v>
      </c>
      <c r="E50">
        <v>8.3756126816991495E-3</v>
      </c>
      <c r="F50">
        <v>0.99942249479322598</v>
      </c>
      <c r="G50">
        <v>740.22900000000004</v>
      </c>
      <c r="H50">
        <v>15.642684759557</v>
      </c>
      <c r="I50">
        <v>2.4834054594235702</v>
      </c>
      <c r="J50">
        <v>1.0074639918006001</v>
      </c>
    </row>
    <row r="51" spans="1:10">
      <c r="A51" s="7">
        <f t="shared" si="1"/>
        <v>44699.572916666664</v>
      </c>
      <c r="B51" t="s">
        <v>76</v>
      </c>
      <c r="C51">
        <v>0.70433893249940704</v>
      </c>
      <c r="D51">
        <v>0.71607217815428004</v>
      </c>
      <c r="E51">
        <v>8.5764213751355293E-3</v>
      </c>
      <c r="F51">
        <v>1.01665852207436</v>
      </c>
      <c r="G51">
        <v>740.22900000000004</v>
      </c>
      <c r="H51">
        <v>15.642684759557</v>
      </c>
      <c r="I51">
        <v>2.4834054594235702</v>
      </c>
      <c r="J51">
        <v>1.0117208589748301</v>
      </c>
    </row>
    <row r="52" spans="1:10">
      <c r="A52" s="7">
        <f t="shared" si="1"/>
        <v>44706.302083333336</v>
      </c>
      <c r="B52" t="s">
        <v>77</v>
      </c>
      <c r="C52">
        <v>0.709635315571847</v>
      </c>
      <c r="D52">
        <v>0.72545538084085404</v>
      </c>
      <c r="E52">
        <v>7.4495810780597499E-3</v>
      </c>
      <c r="F52">
        <v>1.0222932327659799</v>
      </c>
      <c r="G52">
        <v>740.22900000000004</v>
      </c>
      <c r="H52">
        <v>15.642684759557</v>
      </c>
      <c r="I52">
        <v>2.4834054594235702</v>
      </c>
      <c r="J52">
        <v>1.0356743542312199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02C89-6079-4D10-86CE-C7BD87B7F398}">
  <dimension ref="A1:I52"/>
  <sheetViews>
    <sheetView workbookViewId="0">
      <selection activeCell="K4" sqref="K4"/>
    </sheetView>
  </sheetViews>
  <sheetFormatPr defaultRowHeight="14.4"/>
  <cols>
    <col min="1" max="1" width="11" customWidth="1"/>
    <col min="2" max="2" width="16.77734375" customWidth="1"/>
  </cols>
  <sheetData>
    <row r="1" spans="1:9">
      <c r="A1" t="s">
        <v>21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</row>
    <row r="2" spans="1:9">
      <c r="A2" s="7">
        <f t="shared" ref="A2:A52" si="0" xml:space="preserve"> DATEVALUE(MID(B2,1,10))+TIMEVALUE(MID(B2,12,5))+TIME(MID(B2,18,2),0,0)</f>
        <v>44354.708333333336</v>
      </c>
      <c r="B2" t="s">
        <v>27</v>
      </c>
      <c r="C2">
        <v>0.70852884462523402</v>
      </c>
      <c r="D2">
        <v>0.70605851743516701</v>
      </c>
      <c r="E2">
        <v>5.6092201410970497E-3</v>
      </c>
      <c r="F2">
        <v>0.99651344160677802</v>
      </c>
      <c r="G2">
        <v>776.23599999999999</v>
      </c>
      <c r="H2">
        <v>23.771192436100101</v>
      </c>
      <c r="I2">
        <v>1.9095384314436099</v>
      </c>
    </row>
    <row r="3" spans="1:9">
      <c r="A3" s="7">
        <f t="shared" si="0"/>
        <v>44361.416666666664</v>
      </c>
      <c r="B3" t="s">
        <v>28</v>
      </c>
      <c r="C3">
        <v>0.70957549743167003</v>
      </c>
      <c r="D3">
        <v>0.70500979013320597</v>
      </c>
      <c r="E3">
        <v>6.25416087439326E-3</v>
      </c>
      <c r="F3">
        <v>0.99356557925831701</v>
      </c>
      <c r="G3">
        <v>776.23599999999999</v>
      </c>
      <c r="H3">
        <v>23.771192436100101</v>
      </c>
      <c r="I3">
        <v>1.9095384314436099</v>
      </c>
    </row>
    <row r="4" spans="1:9">
      <c r="A4" s="7">
        <f t="shared" si="0"/>
        <v>44368.135416666664</v>
      </c>
      <c r="B4" t="s">
        <v>29</v>
      </c>
      <c r="C4">
        <v>0.71036580057547005</v>
      </c>
      <c r="D4">
        <v>0.70774244330890701</v>
      </c>
      <c r="E4">
        <v>1.03319505388747E-2</v>
      </c>
      <c r="F4">
        <v>0.99630703327153702</v>
      </c>
      <c r="G4">
        <v>776.23599999999999</v>
      </c>
      <c r="H4">
        <v>23.771192436100101</v>
      </c>
      <c r="I4">
        <v>1.9095384314436099</v>
      </c>
    </row>
    <row r="5" spans="1:9">
      <c r="A5" s="7">
        <f t="shared" si="0"/>
        <v>44376.739583333336</v>
      </c>
      <c r="B5" t="s">
        <v>30</v>
      </c>
      <c r="C5">
        <v>0.70919187556251695</v>
      </c>
      <c r="D5">
        <v>0.71043737000062201</v>
      </c>
      <c r="E5">
        <v>9.6959170279323006E-3</v>
      </c>
      <c r="F5">
        <v>1.00175621645005</v>
      </c>
      <c r="G5">
        <v>776.23599999999999</v>
      </c>
      <c r="H5">
        <v>23.771192436100101</v>
      </c>
      <c r="I5">
        <v>1.9095384314436099</v>
      </c>
    </row>
    <row r="6" spans="1:9">
      <c r="A6" s="7">
        <f t="shared" si="0"/>
        <v>44384.604166666664</v>
      </c>
      <c r="B6" t="s">
        <v>31</v>
      </c>
      <c r="C6">
        <v>0.78099279476316896</v>
      </c>
      <c r="D6">
        <v>0.77873688680953301</v>
      </c>
      <c r="E6">
        <v>5.9695553461937998E-3</v>
      </c>
      <c r="F6">
        <v>0.99711148685524098</v>
      </c>
      <c r="G6">
        <v>882.59199999999998</v>
      </c>
      <c r="H6">
        <v>26.595485100615399</v>
      </c>
      <c r="I6">
        <v>1.9709000982777001</v>
      </c>
    </row>
    <row r="7" spans="1:9">
      <c r="A7" s="7">
        <f t="shared" si="0"/>
        <v>44391.3125</v>
      </c>
      <c r="B7" t="s">
        <v>32</v>
      </c>
      <c r="C7">
        <v>0.78359686931296901</v>
      </c>
      <c r="D7">
        <v>0.78890376297630904</v>
      </c>
      <c r="E7">
        <v>8.6976340397595196E-3</v>
      </c>
      <c r="F7">
        <v>1.00677247941022</v>
      </c>
      <c r="G7">
        <v>882.59199999999998</v>
      </c>
      <c r="H7">
        <v>26.595485100615399</v>
      </c>
      <c r="I7">
        <v>1.9709000982777001</v>
      </c>
    </row>
    <row r="8" spans="1:9">
      <c r="A8" s="7">
        <f t="shared" si="0"/>
        <v>44398.020833333336</v>
      </c>
      <c r="B8" t="s">
        <v>33</v>
      </c>
      <c r="C8">
        <v>0.78221848736995703</v>
      </c>
      <c r="D8">
        <v>0.77008393472131198</v>
      </c>
      <c r="E8">
        <v>9.0068281385099203E-3</v>
      </c>
      <c r="F8">
        <v>0.98448700351043095</v>
      </c>
      <c r="G8">
        <v>882.59199999999998</v>
      </c>
      <c r="H8">
        <v>26.595485100615399</v>
      </c>
      <c r="I8">
        <v>1.9709000982777001</v>
      </c>
    </row>
    <row r="9" spans="1:9">
      <c r="A9" s="7">
        <f t="shared" si="0"/>
        <v>44405.5625</v>
      </c>
      <c r="B9" t="s">
        <v>34</v>
      </c>
      <c r="C9">
        <v>0.78166152695295898</v>
      </c>
      <c r="D9">
        <v>0.77672511212074102</v>
      </c>
      <c r="E9">
        <v>6.9720413915755697E-3</v>
      </c>
      <c r="F9">
        <v>0.993684715619225</v>
      </c>
      <c r="G9">
        <v>882.59199999999998</v>
      </c>
      <c r="H9">
        <v>26.595485100615399</v>
      </c>
      <c r="I9">
        <v>1.9709000982777001</v>
      </c>
    </row>
    <row r="10" spans="1:9">
      <c r="A10" s="7">
        <f t="shared" si="0"/>
        <v>44412.28125</v>
      </c>
      <c r="B10" t="s">
        <v>35</v>
      </c>
      <c r="C10">
        <v>0.73716590233605805</v>
      </c>
      <c r="D10">
        <v>0.74673008624250603</v>
      </c>
      <c r="E10">
        <v>1.29635060222423E-2</v>
      </c>
      <c r="F10">
        <v>1.0129742624775999</v>
      </c>
      <c r="G10">
        <v>824.32299999999998</v>
      </c>
      <c r="H10">
        <v>26.533606217289499</v>
      </c>
      <c r="I10">
        <v>2.0233282931710699</v>
      </c>
    </row>
    <row r="11" spans="1:9">
      <c r="A11" s="7">
        <f t="shared" si="0"/>
        <v>44418.989583333336</v>
      </c>
      <c r="B11" t="s">
        <v>36</v>
      </c>
      <c r="C11">
        <v>0.73862707278505302</v>
      </c>
      <c r="D11">
        <v>0.73547824006540397</v>
      </c>
      <c r="E11">
        <v>8.0908138334266893E-3</v>
      </c>
      <c r="F11">
        <v>0.99573691131063402</v>
      </c>
      <c r="G11">
        <v>824.32299999999998</v>
      </c>
      <c r="H11">
        <v>26.533606217289499</v>
      </c>
      <c r="I11">
        <v>2.0233282931710699</v>
      </c>
    </row>
    <row r="12" spans="1:9">
      <c r="A12" s="7">
        <f t="shared" si="0"/>
        <v>44425.697916666664</v>
      </c>
      <c r="B12" t="s">
        <v>37</v>
      </c>
      <c r="C12">
        <v>0.73931396092412105</v>
      </c>
      <c r="D12">
        <v>0.735831700173047</v>
      </c>
      <c r="E12">
        <v>6.9145691641169602E-3</v>
      </c>
      <c r="F12">
        <v>0.99528987556690796</v>
      </c>
      <c r="G12">
        <v>824.32299999999998</v>
      </c>
      <c r="H12">
        <v>26.533606217289499</v>
      </c>
      <c r="I12">
        <v>2.0233282931710699</v>
      </c>
    </row>
    <row r="13" spans="1:9">
      <c r="A13" s="7">
        <f t="shared" si="0"/>
        <v>44432.5625</v>
      </c>
      <c r="B13" t="s">
        <v>38</v>
      </c>
      <c r="C13">
        <v>0.73798588157686795</v>
      </c>
      <c r="D13">
        <v>0.73241845893253799</v>
      </c>
      <c r="E13">
        <v>7.3999214216212E-3</v>
      </c>
      <c r="F13">
        <v>0.99245592255446002</v>
      </c>
      <c r="G13">
        <v>824.32299999999998</v>
      </c>
      <c r="H13">
        <v>26.533606217289499</v>
      </c>
      <c r="I13">
        <v>2.0233282931710699</v>
      </c>
    </row>
    <row r="14" spans="1:9">
      <c r="A14" s="7">
        <f t="shared" si="0"/>
        <v>44439.270833333336</v>
      </c>
      <c r="B14" t="s">
        <v>39</v>
      </c>
      <c r="C14">
        <v>0.74286075253023898</v>
      </c>
      <c r="D14">
        <v>0.73515400468625103</v>
      </c>
      <c r="E14">
        <v>7.9177270891525701E-3</v>
      </c>
      <c r="F14">
        <v>0.98962558215959195</v>
      </c>
      <c r="G14">
        <v>824.32299999999998</v>
      </c>
      <c r="H14">
        <v>26.533606217289499</v>
      </c>
      <c r="I14">
        <v>2.0233282931710699</v>
      </c>
    </row>
    <row r="15" spans="1:9">
      <c r="A15" s="7">
        <f t="shared" si="0"/>
        <v>44445.979166666664</v>
      </c>
      <c r="B15" t="s">
        <v>40</v>
      </c>
      <c r="C15">
        <v>0.74563750566102005</v>
      </c>
      <c r="D15">
        <v>0.73263499520039999</v>
      </c>
      <c r="E15">
        <v>9.0742279458191494E-3</v>
      </c>
      <c r="F15">
        <v>0.98256188783168297</v>
      </c>
      <c r="G15">
        <v>814.178</v>
      </c>
      <c r="H15">
        <v>23.1047807084665</v>
      </c>
      <c r="I15">
        <v>2.0073213796569802</v>
      </c>
    </row>
    <row r="16" spans="1:9">
      <c r="A16" s="7">
        <f t="shared" si="0"/>
        <v>44452.708333333336</v>
      </c>
      <c r="B16" t="s">
        <v>41</v>
      </c>
      <c r="C16">
        <v>0.74622635152071604</v>
      </c>
      <c r="D16">
        <v>0.73901749746133305</v>
      </c>
      <c r="E16">
        <v>8.5213333556642106E-3</v>
      </c>
      <c r="F16">
        <v>0.99033958792168997</v>
      </c>
      <c r="G16">
        <v>814.178</v>
      </c>
      <c r="H16">
        <v>23.1047807084665</v>
      </c>
      <c r="I16">
        <v>2.0073213796569802</v>
      </c>
    </row>
    <row r="17" spans="1:9">
      <c r="A17" s="7">
        <f t="shared" si="0"/>
        <v>44459.416666666664</v>
      </c>
      <c r="B17" t="s">
        <v>42</v>
      </c>
      <c r="C17">
        <v>0.74636176684496702</v>
      </c>
      <c r="D17">
        <v>0.74597263416680304</v>
      </c>
      <c r="E17">
        <v>1.0402344504895E-2</v>
      </c>
      <c r="F17">
        <v>0.99947862726167003</v>
      </c>
      <c r="G17">
        <v>814.178</v>
      </c>
      <c r="H17">
        <v>23.1047807084665</v>
      </c>
      <c r="I17">
        <v>2.0073213796569802</v>
      </c>
    </row>
    <row r="18" spans="1:9">
      <c r="A18" s="7">
        <f t="shared" si="0"/>
        <v>44467.0625</v>
      </c>
      <c r="B18" t="s">
        <v>43</v>
      </c>
      <c r="C18">
        <v>0.749392127751629</v>
      </c>
      <c r="D18">
        <v>0.74996290099422502</v>
      </c>
      <c r="E18">
        <v>1.12722673306108E-2</v>
      </c>
      <c r="F18">
        <v>1.00076164830328</v>
      </c>
      <c r="G18">
        <v>814.178</v>
      </c>
      <c r="H18">
        <v>23.1047807084665</v>
      </c>
      <c r="I18">
        <v>2.0073213796569802</v>
      </c>
    </row>
    <row r="19" spans="1:9">
      <c r="A19" s="7">
        <f t="shared" si="0"/>
        <v>44473.770833333336</v>
      </c>
      <c r="B19" t="s">
        <v>44</v>
      </c>
      <c r="C19">
        <v>0.67815404968788795</v>
      </c>
      <c r="D19">
        <v>0.66908705793898304</v>
      </c>
      <c r="E19">
        <v>1.2707562790064899E-2</v>
      </c>
      <c r="F19">
        <v>0.98662989367522302</v>
      </c>
      <c r="G19">
        <v>703.19399999999996</v>
      </c>
      <c r="H19">
        <v>16.126415921068698</v>
      </c>
      <c r="I19">
        <v>2.1092333230185898</v>
      </c>
    </row>
    <row r="20" spans="1:9">
      <c r="A20" s="7">
        <f t="shared" si="0"/>
        <v>44480.479166666664</v>
      </c>
      <c r="B20" t="s">
        <v>45</v>
      </c>
      <c r="C20">
        <v>0.68275263332743097</v>
      </c>
      <c r="D20">
        <v>0.68004469018100999</v>
      </c>
      <c r="E20">
        <v>1.54807558655604E-2</v>
      </c>
      <c r="F20">
        <v>0.99603378586293501</v>
      </c>
      <c r="G20">
        <v>703.19399999999996</v>
      </c>
      <c r="H20">
        <v>16.126415921068698</v>
      </c>
      <c r="I20">
        <v>2.1092333230185898</v>
      </c>
    </row>
    <row r="21" spans="1:9">
      <c r="A21" s="7">
        <f t="shared" si="0"/>
        <v>44487.1875</v>
      </c>
      <c r="B21" t="s">
        <v>46</v>
      </c>
      <c r="C21">
        <v>0.68047300917935905</v>
      </c>
      <c r="D21">
        <v>0.68428134424629505</v>
      </c>
      <c r="E21">
        <v>1.34663318142878E-2</v>
      </c>
      <c r="F21">
        <v>1.0055965997409999</v>
      </c>
      <c r="G21">
        <v>703.19399999999996</v>
      </c>
      <c r="H21">
        <v>16.126415921068698</v>
      </c>
      <c r="I21">
        <v>2.1092333230185898</v>
      </c>
    </row>
    <row r="22" spans="1:9">
      <c r="A22" s="7">
        <f t="shared" si="0"/>
        <v>44496.6875</v>
      </c>
      <c r="B22" t="s">
        <v>47</v>
      </c>
      <c r="C22">
        <v>0.68252166880572296</v>
      </c>
      <c r="D22">
        <v>0.68315581751259302</v>
      </c>
      <c r="E22">
        <v>2.51661727932143E-2</v>
      </c>
      <c r="F22">
        <v>1.00092912611548</v>
      </c>
      <c r="G22">
        <v>703.19399999999996</v>
      </c>
      <c r="H22">
        <v>16.126415921068698</v>
      </c>
      <c r="I22">
        <v>2.1092333230185898</v>
      </c>
    </row>
    <row r="23" spans="1:9">
      <c r="A23" s="7">
        <f t="shared" si="0"/>
        <v>44503.395833333336</v>
      </c>
      <c r="B23" t="s">
        <v>48</v>
      </c>
      <c r="C23">
        <v>0.53031082516961503</v>
      </c>
      <c r="D23">
        <v>0.53752655252600501</v>
      </c>
      <c r="E23">
        <v>2.1351811143562199E-2</v>
      </c>
      <c r="F23">
        <v>1.0136066001558199</v>
      </c>
      <c r="G23">
        <v>531.01700000000005</v>
      </c>
      <c r="H23">
        <v>11.682241353062601</v>
      </c>
      <c r="I23">
        <v>2.30802390985796</v>
      </c>
    </row>
    <row r="24" spans="1:9">
      <c r="A24" s="7">
        <f t="shared" si="0"/>
        <v>44510.104166666664</v>
      </c>
      <c r="B24" t="s">
        <v>49</v>
      </c>
      <c r="C24">
        <v>0.54097715992330497</v>
      </c>
      <c r="D24">
        <v>0.54342579014475501</v>
      </c>
      <c r="E24">
        <v>1.62050762314855E-2</v>
      </c>
      <c r="F24">
        <v>1.0045263098016799</v>
      </c>
      <c r="G24">
        <v>531.01700000000005</v>
      </c>
      <c r="H24">
        <v>11.682241353062601</v>
      </c>
      <c r="I24">
        <v>2.30802390985796</v>
      </c>
    </row>
    <row r="25" spans="1:9">
      <c r="A25" s="7">
        <f t="shared" si="0"/>
        <v>44516.8125</v>
      </c>
      <c r="B25" t="s">
        <v>50</v>
      </c>
      <c r="C25">
        <v>0.54136093242805206</v>
      </c>
      <c r="D25">
        <v>0.54310079649103205</v>
      </c>
      <c r="E25">
        <v>1.50531906261289E-2</v>
      </c>
      <c r="F25">
        <v>1.0032138707445599</v>
      </c>
      <c r="G25">
        <v>531.01700000000005</v>
      </c>
      <c r="H25">
        <v>11.682241353062601</v>
      </c>
      <c r="I25">
        <v>2.30802390985796</v>
      </c>
    </row>
    <row r="26" spans="1:9">
      <c r="A26" s="7">
        <f t="shared" si="0"/>
        <v>44523.541666666664</v>
      </c>
      <c r="B26" t="s">
        <v>51</v>
      </c>
      <c r="C26">
        <v>0.53611080763975605</v>
      </c>
      <c r="D26">
        <v>0.54093036148227502</v>
      </c>
      <c r="E26">
        <v>2.42814956422105E-2</v>
      </c>
      <c r="F26">
        <v>1.00898984645308</v>
      </c>
      <c r="G26">
        <v>531.01700000000005</v>
      </c>
      <c r="H26">
        <v>11.682241353062601</v>
      </c>
      <c r="I26">
        <v>2.30802390985796</v>
      </c>
    </row>
    <row r="27" spans="1:9">
      <c r="A27" s="7">
        <f t="shared" si="0"/>
        <v>44530.25</v>
      </c>
      <c r="B27" t="s">
        <v>52</v>
      </c>
      <c r="C27">
        <v>0.53271410471313896</v>
      </c>
      <c r="D27">
        <v>0.53698330379170101</v>
      </c>
      <c r="E27">
        <v>2.4268105265428899E-2</v>
      </c>
      <c r="F27">
        <v>1.00801405301791</v>
      </c>
      <c r="G27">
        <v>531.01700000000005</v>
      </c>
      <c r="H27">
        <v>11.682241353062601</v>
      </c>
      <c r="I27">
        <v>2.30802390985796</v>
      </c>
    </row>
    <row r="28" spans="1:9">
      <c r="A28" s="7">
        <f t="shared" si="0"/>
        <v>44536.96875</v>
      </c>
      <c r="B28" t="s">
        <v>53</v>
      </c>
      <c r="C28">
        <v>0.463168162608317</v>
      </c>
      <c r="D28">
        <v>0.46640784578952099</v>
      </c>
      <c r="E28">
        <v>1.8464497748167399E-2</v>
      </c>
      <c r="F28">
        <v>1.0069946154393601</v>
      </c>
      <c r="G28">
        <v>443.63299999999998</v>
      </c>
      <c r="H28">
        <v>8.0485559214133904</v>
      </c>
      <c r="I28">
        <v>2.3480637731526999</v>
      </c>
    </row>
    <row r="29" spans="1:9">
      <c r="A29" s="7">
        <f t="shared" si="0"/>
        <v>44543.677083333336</v>
      </c>
      <c r="B29" t="s">
        <v>54</v>
      </c>
      <c r="C29">
        <v>0.46443289866605397</v>
      </c>
      <c r="D29">
        <v>0.46724000530645898</v>
      </c>
      <c r="E29">
        <v>2.2303627373038499E-2</v>
      </c>
      <c r="F29">
        <v>1.0060441597666001</v>
      </c>
      <c r="G29">
        <v>443.63299999999998</v>
      </c>
      <c r="H29">
        <v>8.0485559214133904</v>
      </c>
      <c r="I29">
        <v>2.3480637731526999</v>
      </c>
    </row>
    <row r="30" spans="1:9">
      <c r="A30" s="7">
        <f t="shared" si="0"/>
        <v>44550.385416666664</v>
      </c>
      <c r="B30" t="s">
        <v>55</v>
      </c>
      <c r="C30">
        <v>0.45511968632074801</v>
      </c>
      <c r="D30">
        <v>0.46477695265396501</v>
      </c>
      <c r="E30">
        <v>1.95937667595277E-2</v>
      </c>
      <c r="F30">
        <v>1.02121917953338</v>
      </c>
      <c r="G30">
        <v>443.63299999999998</v>
      </c>
      <c r="H30">
        <v>8.0485559214133904</v>
      </c>
      <c r="I30">
        <v>2.3480637731526999</v>
      </c>
    </row>
    <row r="31" spans="1:9">
      <c r="A31" s="7">
        <f t="shared" si="0"/>
        <v>44557.114583333336</v>
      </c>
      <c r="B31" t="s">
        <v>56</v>
      </c>
      <c r="C31">
        <v>0.46025615557190902</v>
      </c>
      <c r="D31">
        <v>0.467602195914194</v>
      </c>
      <c r="E31">
        <v>2.1460478554851E-2</v>
      </c>
      <c r="F31">
        <v>1.0159607650073801</v>
      </c>
      <c r="G31">
        <v>443.63299999999998</v>
      </c>
      <c r="H31">
        <v>8.0485559214133904</v>
      </c>
      <c r="I31">
        <v>2.3480637731526999</v>
      </c>
    </row>
    <row r="32" spans="1:9">
      <c r="A32" s="7">
        <f t="shared" si="0"/>
        <v>44563.822916666664</v>
      </c>
      <c r="B32" t="s">
        <v>57</v>
      </c>
      <c r="C32">
        <v>0.499812573276534</v>
      </c>
      <c r="D32">
        <v>0.53135169002250304</v>
      </c>
      <c r="E32">
        <v>4.6766142054064298E-2</v>
      </c>
      <c r="F32">
        <v>1.06310188745195</v>
      </c>
      <c r="G32">
        <v>465.96699999999998</v>
      </c>
      <c r="H32">
        <v>4.5440279285982799</v>
      </c>
      <c r="I32">
        <v>1.8322809606113599</v>
      </c>
    </row>
    <row r="33" spans="1:9">
      <c r="A33" s="7">
        <f t="shared" si="0"/>
        <v>44570.541666666664</v>
      </c>
      <c r="B33" t="s">
        <v>58</v>
      </c>
      <c r="C33">
        <v>0.50674277069741402</v>
      </c>
      <c r="D33">
        <v>0.51409910413652404</v>
      </c>
      <c r="E33">
        <v>4.1675537304072599E-2</v>
      </c>
      <c r="F33">
        <v>1.0145168986406701</v>
      </c>
      <c r="G33">
        <v>465.96699999999998</v>
      </c>
      <c r="H33">
        <v>4.5440279285982799</v>
      </c>
      <c r="I33">
        <v>1.8322809606113599</v>
      </c>
    </row>
    <row r="34" spans="1:9">
      <c r="A34" s="7">
        <f t="shared" si="0"/>
        <v>44577.25</v>
      </c>
      <c r="B34" t="s">
        <v>59</v>
      </c>
      <c r="C34">
        <v>0.48799606893206798</v>
      </c>
      <c r="D34">
        <v>0.49470334329146698</v>
      </c>
      <c r="E34">
        <v>2.2294819943608799E-2</v>
      </c>
      <c r="F34">
        <v>1.0137445253894699</v>
      </c>
      <c r="G34">
        <v>465.96699999999998</v>
      </c>
      <c r="H34">
        <v>4.5440279285982799</v>
      </c>
      <c r="I34">
        <v>1.8322809606113599</v>
      </c>
    </row>
    <row r="35" spans="1:9">
      <c r="A35" s="7">
        <f t="shared" si="0"/>
        <v>44583.958333333336</v>
      </c>
      <c r="B35" t="s">
        <v>60</v>
      </c>
      <c r="C35">
        <v>0.48260635030120402</v>
      </c>
      <c r="D35">
        <v>0.481906732922745</v>
      </c>
      <c r="E35">
        <v>4.1019011875586701E-2</v>
      </c>
      <c r="F35">
        <v>0.99855033532396897</v>
      </c>
      <c r="G35">
        <v>465.96699999999998</v>
      </c>
      <c r="H35">
        <v>4.5440279285982799</v>
      </c>
      <c r="I35">
        <v>1.8322809606113599</v>
      </c>
    </row>
    <row r="36" spans="1:9">
      <c r="A36" s="7">
        <f t="shared" si="0"/>
        <v>44590.666666666664</v>
      </c>
      <c r="B36" t="s">
        <v>61</v>
      </c>
      <c r="C36">
        <v>0.50153278800051104</v>
      </c>
      <c r="D36">
        <v>0.498349891618109</v>
      </c>
      <c r="E36">
        <v>4.9791229819345799E-2</v>
      </c>
      <c r="F36">
        <v>0.99365366241538899</v>
      </c>
      <c r="G36">
        <v>465.96699999999998</v>
      </c>
      <c r="H36">
        <v>4.5440279285982799</v>
      </c>
      <c r="I36">
        <v>1.8322809606113599</v>
      </c>
    </row>
    <row r="37" spans="1:9">
      <c r="A37" s="7">
        <f t="shared" si="0"/>
        <v>44597.375</v>
      </c>
      <c r="B37" t="s">
        <v>62</v>
      </c>
      <c r="C37">
        <v>0.68620183801788504</v>
      </c>
      <c r="D37">
        <v>0.71202104051243997</v>
      </c>
      <c r="E37">
        <v>4.0550276390171398E-2</v>
      </c>
      <c r="F37">
        <v>1.0376262508551899</v>
      </c>
      <c r="G37">
        <v>654.07100000000003</v>
      </c>
      <c r="H37">
        <v>1.59720704940715</v>
      </c>
      <c r="I37">
        <v>2.2219612539511902</v>
      </c>
    </row>
    <row r="38" spans="1:9">
      <c r="A38" s="7">
        <f t="shared" si="0"/>
        <v>44604.083333333336</v>
      </c>
      <c r="B38" t="s">
        <v>63</v>
      </c>
      <c r="C38">
        <v>0.67538477051067802</v>
      </c>
      <c r="D38">
        <v>0.68185385371887097</v>
      </c>
      <c r="E38">
        <v>1.9098817546599599E-2</v>
      </c>
      <c r="F38">
        <v>1.0095783670148499</v>
      </c>
      <c r="G38">
        <v>654.07100000000003</v>
      </c>
      <c r="H38">
        <v>1.59720704940715</v>
      </c>
      <c r="I38">
        <v>2.2219612539511902</v>
      </c>
    </row>
    <row r="39" spans="1:9">
      <c r="A39" s="7">
        <f t="shared" si="0"/>
        <v>44610.8125</v>
      </c>
      <c r="B39" t="s">
        <v>64</v>
      </c>
      <c r="C39">
        <v>0.68715159567602702</v>
      </c>
      <c r="D39">
        <v>0.70431811899296703</v>
      </c>
      <c r="E39">
        <v>2.46281705025343E-2</v>
      </c>
      <c r="F39">
        <v>1.0249821486626201</v>
      </c>
      <c r="G39">
        <v>654.07100000000003</v>
      </c>
      <c r="H39">
        <v>1.59720704940715</v>
      </c>
      <c r="I39">
        <v>2.2219612539511902</v>
      </c>
    </row>
    <row r="40" spans="1:9">
      <c r="A40" s="7">
        <f t="shared" si="0"/>
        <v>44620.364583333336</v>
      </c>
      <c r="B40" t="s">
        <v>65</v>
      </c>
      <c r="C40">
        <v>0.677306584006095</v>
      </c>
      <c r="D40">
        <v>0.68959061167548197</v>
      </c>
      <c r="E40">
        <v>1.7034444778093401E-2</v>
      </c>
      <c r="F40">
        <v>1.01813658387421</v>
      </c>
      <c r="G40">
        <v>654.07100000000003</v>
      </c>
      <c r="H40">
        <v>1.59720704940715</v>
      </c>
      <c r="I40">
        <v>2.2219612539511902</v>
      </c>
    </row>
    <row r="41" spans="1:9">
      <c r="A41" s="7">
        <f t="shared" si="0"/>
        <v>44628.666666666664</v>
      </c>
      <c r="B41" t="s">
        <v>66</v>
      </c>
      <c r="C41">
        <v>0.52967544759798302</v>
      </c>
      <c r="D41">
        <v>0.521662115082412</v>
      </c>
      <c r="E41">
        <v>8.5199366107137894E-2</v>
      </c>
      <c r="F41">
        <v>0.98487124039464102</v>
      </c>
      <c r="G41">
        <v>492.68799999999999</v>
      </c>
      <c r="H41">
        <v>7.1791503003772599</v>
      </c>
      <c r="I41">
        <v>2.4513719645934602</v>
      </c>
    </row>
    <row r="42" spans="1:9">
      <c r="A42" s="7">
        <f t="shared" si="0"/>
        <v>44636.802083333336</v>
      </c>
      <c r="B42" t="s">
        <v>67</v>
      </c>
      <c r="C42">
        <v>0.50223604060873805</v>
      </c>
      <c r="D42">
        <v>0.52159282854699296</v>
      </c>
      <c r="E42">
        <v>1.7915873802269399E-2</v>
      </c>
      <c r="F42">
        <v>1.03854121642643</v>
      </c>
      <c r="G42">
        <v>492.68799999999999</v>
      </c>
      <c r="H42">
        <v>7.1791503003772599</v>
      </c>
      <c r="I42">
        <v>2.4513719645934602</v>
      </c>
    </row>
    <row r="43" spans="1:9">
      <c r="A43" s="7">
        <f t="shared" si="0"/>
        <v>44643.510416666664</v>
      </c>
      <c r="B43" t="s">
        <v>68</v>
      </c>
      <c r="C43">
        <v>0.50062599825257104</v>
      </c>
      <c r="D43">
        <v>0.51450647959243601</v>
      </c>
      <c r="E43">
        <v>1.45034248840231E-2</v>
      </c>
      <c r="F43">
        <v>1.0277262495122299</v>
      </c>
      <c r="G43">
        <v>492.68799999999999</v>
      </c>
      <c r="H43">
        <v>7.1791503003772599</v>
      </c>
      <c r="I43">
        <v>2.4513719645934602</v>
      </c>
    </row>
    <row r="44" spans="1:9">
      <c r="A44" s="7">
        <f t="shared" si="0"/>
        <v>44650.21875</v>
      </c>
      <c r="B44" t="s">
        <v>69</v>
      </c>
      <c r="C44">
        <v>0.50613229280971395</v>
      </c>
      <c r="D44">
        <v>0.50838979017040697</v>
      </c>
      <c r="E44">
        <v>9.4367490598312696E-3</v>
      </c>
      <c r="F44">
        <v>1.0044602910993099</v>
      </c>
      <c r="G44">
        <v>492.68799999999999</v>
      </c>
      <c r="H44">
        <v>7.1791503003772599</v>
      </c>
      <c r="I44">
        <v>2.4513719645934602</v>
      </c>
    </row>
    <row r="45" spans="1:9">
      <c r="A45" s="7">
        <f t="shared" si="0"/>
        <v>44656.9375</v>
      </c>
      <c r="B45" t="s">
        <v>70</v>
      </c>
      <c r="C45">
        <v>0.79854177789980696</v>
      </c>
      <c r="D45">
        <v>0.79285354096717797</v>
      </c>
      <c r="E45">
        <v>7.3103224944098101E-3</v>
      </c>
      <c r="F45">
        <v>0.992876719678224</v>
      </c>
      <c r="G45">
        <v>830.98800000000006</v>
      </c>
      <c r="H45">
        <v>11.927754705334699</v>
      </c>
      <c r="I45">
        <v>3.2837603277713598</v>
      </c>
    </row>
    <row r="46" spans="1:9">
      <c r="A46" s="7">
        <f t="shared" si="0"/>
        <v>44666.010416666664</v>
      </c>
      <c r="B46" t="s">
        <v>71</v>
      </c>
      <c r="C46">
        <v>0.801969917696853</v>
      </c>
      <c r="D46">
        <v>0.80356609954828395</v>
      </c>
      <c r="E46">
        <v>6.44008333034781E-3</v>
      </c>
      <c r="F46">
        <v>1.0019903263404299</v>
      </c>
      <c r="G46">
        <v>830.98800000000006</v>
      </c>
      <c r="H46">
        <v>11.927754705334699</v>
      </c>
      <c r="I46">
        <v>3.2837603277713598</v>
      </c>
    </row>
    <row r="47" spans="1:9">
      <c r="A47" s="7">
        <f t="shared" si="0"/>
        <v>44672.71875</v>
      </c>
      <c r="B47" t="s">
        <v>72</v>
      </c>
      <c r="C47">
        <v>0.800490321153289</v>
      </c>
      <c r="D47">
        <v>0.80194761123188996</v>
      </c>
      <c r="E47">
        <v>7.0095917005161996E-3</v>
      </c>
      <c r="F47">
        <v>1.0018204968131299</v>
      </c>
      <c r="G47">
        <v>830.98800000000006</v>
      </c>
      <c r="H47">
        <v>11.927754705334699</v>
      </c>
      <c r="I47">
        <v>3.2837603277713598</v>
      </c>
    </row>
    <row r="48" spans="1:9">
      <c r="A48" s="7">
        <f t="shared" si="0"/>
        <v>44679.4375</v>
      </c>
      <c r="B48" t="s">
        <v>73</v>
      </c>
      <c r="C48">
        <v>0.79782559357779503</v>
      </c>
      <c r="D48">
        <v>0.79957302619812698</v>
      </c>
      <c r="E48">
        <v>6.3224154469891398E-3</v>
      </c>
      <c r="F48">
        <v>1.0021902438758501</v>
      </c>
      <c r="G48">
        <v>830.98800000000006</v>
      </c>
      <c r="H48">
        <v>11.927754705334699</v>
      </c>
      <c r="I48">
        <v>3.2837603277713598</v>
      </c>
    </row>
    <row r="49" spans="1:9">
      <c r="A49" s="7">
        <f t="shared" si="0"/>
        <v>44686.145833333336</v>
      </c>
      <c r="B49" t="s">
        <v>74</v>
      </c>
      <c r="C49">
        <v>0.59981281295205002</v>
      </c>
      <c r="D49">
        <v>0.60799052538133203</v>
      </c>
      <c r="E49">
        <v>8.3773363281556702E-3</v>
      </c>
      <c r="F49">
        <v>1.01363377415869</v>
      </c>
      <c r="G49">
        <v>618.29899999999998</v>
      </c>
      <c r="H49">
        <v>15.791720536018801</v>
      </c>
      <c r="I49">
        <v>2.47265616633383</v>
      </c>
    </row>
    <row r="50" spans="1:9">
      <c r="A50" s="7">
        <f t="shared" si="0"/>
        <v>44692.854166666664</v>
      </c>
      <c r="B50" t="s">
        <v>75</v>
      </c>
      <c r="C50">
        <v>0.59835289898267596</v>
      </c>
      <c r="D50">
        <v>0.604015461242569</v>
      </c>
      <c r="E50">
        <v>9.9162782817714401E-3</v>
      </c>
      <c r="F50">
        <v>1.00946358289484</v>
      </c>
      <c r="G50">
        <v>618.29899999999998</v>
      </c>
      <c r="H50">
        <v>15.791720536018801</v>
      </c>
      <c r="I50">
        <v>2.47265616633383</v>
      </c>
    </row>
    <row r="51" spans="1:9">
      <c r="A51" s="7">
        <f t="shared" si="0"/>
        <v>44699.572916666664</v>
      </c>
      <c r="B51" t="s">
        <v>76</v>
      </c>
      <c r="C51">
        <v>0.60708379496686404</v>
      </c>
      <c r="D51">
        <v>0.60911774470547098</v>
      </c>
      <c r="E51">
        <v>1.26708154979351E-2</v>
      </c>
      <c r="F51">
        <v>1.0033503607829199</v>
      </c>
      <c r="G51">
        <v>618.29899999999998</v>
      </c>
      <c r="H51">
        <v>15.791720536018801</v>
      </c>
      <c r="I51">
        <v>2.47265616633383</v>
      </c>
    </row>
    <row r="52" spans="1:9">
      <c r="A52" s="7">
        <f t="shared" si="0"/>
        <v>44706.302083333336</v>
      </c>
      <c r="B52" t="s">
        <v>77</v>
      </c>
      <c r="C52">
        <v>0.60258704563859999</v>
      </c>
      <c r="D52">
        <v>0.61976586743492601</v>
      </c>
      <c r="E52">
        <v>1.19466602888027E-2</v>
      </c>
      <c r="F52">
        <v>1.0285084485646701</v>
      </c>
      <c r="G52">
        <v>618.29899999999998</v>
      </c>
      <c r="H52">
        <v>15.791720536018801</v>
      </c>
      <c r="I52">
        <v>2.47265616633383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26D8-44F8-4F10-99B0-472E4F59F0C4}">
  <dimension ref="A1:E52"/>
  <sheetViews>
    <sheetView workbookViewId="0">
      <selection activeCell="H7" sqref="H7"/>
    </sheetView>
  </sheetViews>
  <sheetFormatPr defaultRowHeight="14.4"/>
  <sheetData>
    <row r="1" spans="1:5">
      <c r="A1" s="20"/>
      <c r="C1" t="s">
        <v>92</v>
      </c>
      <c r="D1" t="s">
        <v>93</v>
      </c>
      <c r="E1" t="s">
        <v>94</v>
      </c>
    </row>
    <row r="2" spans="1:5">
      <c r="A2" s="21">
        <v>44354</v>
      </c>
      <c r="B2" t="s">
        <v>95</v>
      </c>
      <c r="C2">
        <v>1.517674</v>
      </c>
      <c r="D2">
        <v>0.626336</v>
      </c>
      <c r="E2">
        <v>1.161176</v>
      </c>
    </row>
    <row r="3" spans="1:5">
      <c r="A3" s="21">
        <v>44361</v>
      </c>
      <c r="B3" t="s">
        <v>96</v>
      </c>
      <c r="C3">
        <v>1.607745</v>
      </c>
      <c r="D3">
        <v>0.51526400000000006</v>
      </c>
      <c r="E3">
        <v>1.334292</v>
      </c>
    </row>
    <row r="4" spans="1:5">
      <c r="A4" s="21">
        <v>44368</v>
      </c>
      <c r="B4" t="s">
        <v>97</v>
      </c>
      <c r="C4">
        <v>1.055768</v>
      </c>
      <c r="D4">
        <v>0.75104599999999999</v>
      </c>
      <c r="E4">
        <v>1.117523</v>
      </c>
    </row>
    <row r="5" spans="1:5">
      <c r="A5" s="21">
        <v>44376</v>
      </c>
      <c r="B5" t="s">
        <v>98</v>
      </c>
      <c r="C5">
        <v>1.456439</v>
      </c>
      <c r="D5">
        <v>0.75580000000000003</v>
      </c>
      <c r="E5">
        <v>1.474413</v>
      </c>
    </row>
    <row r="6" spans="1:5">
      <c r="A6" s="21">
        <v>44384</v>
      </c>
      <c r="B6" t="s">
        <v>99</v>
      </c>
      <c r="C6">
        <v>1.693689</v>
      </c>
      <c r="D6">
        <v>0.72352300000000003</v>
      </c>
      <c r="E6">
        <v>1.3926050000000001</v>
      </c>
    </row>
    <row r="7" spans="1:5">
      <c r="A7" s="21">
        <v>44391</v>
      </c>
      <c r="B7" t="s">
        <v>100</v>
      </c>
      <c r="C7">
        <v>1.5316510000000001</v>
      </c>
      <c r="D7">
        <v>0.61673299999999998</v>
      </c>
      <c r="E7">
        <v>1.146973</v>
      </c>
    </row>
    <row r="8" spans="1:5">
      <c r="A8" s="21">
        <v>44398</v>
      </c>
      <c r="B8" t="s">
        <v>101</v>
      </c>
      <c r="C8">
        <v>1.6828879999999999</v>
      </c>
      <c r="D8">
        <v>1.0190999999999999</v>
      </c>
      <c r="E8">
        <v>1.2633859999999999</v>
      </c>
    </row>
    <row r="9" spans="1:5">
      <c r="A9" s="21">
        <v>44405</v>
      </c>
      <c r="B9" t="s">
        <v>102</v>
      </c>
      <c r="C9">
        <v>1.3476680000000001</v>
      </c>
      <c r="D9">
        <v>0.910663</v>
      </c>
      <c r="E9">
        <v>1.1918219999999999</v>
      </c>
    </row>
    <row r="10" spans="1:5">
      <c r="A10" s="21">
        <v>44412</v>
      </c>
      <c r="B10" t="s">
        <v>103</v>
      </c>
      <c r="C10">
        <v>1.7212130000000001</v>
      </c>
      <c r="D10">
        <v>1.0113209999999999</v>
      </c>
      <c r="E10">
        <v>1.571061</v>
      </c>
    </row>
    <row r="11" spans="1:5">
      <c r="A11" s="21">
        <v>44418</v>
      </c>
      <c r="B11" t="s">
        <v>104</v>
      </c>
      <c r="C11">
        <v>1.4562360000000001</v>
      </c>
      <c r="D11">
        <v>0.90058899999999997</v>
      </c>
      <c r="E11">
        <v>1.33928</v>
      </c>
    </row>
    <row r="12" spans="1:5">
      <c r="A12" s="21">
        <v>44425</v>
      </c>
      <c r="B12" t="s">
        <v>105</v>
      </c>
      <c r="C12">
        <v>1.199579</v>
      </c>
      <c r="D12">
        <v>0.574048</v>
      </c>
      <c r="E12">
        <v>1.1581980000000001</v>
      </c>
    </row>
    <row r="13" spans="1:5">
      <c r="A13" s="21">
        <v>44432</v>
      </c>
      <c r="B13" t="s">
        <v>102</v>
      </c>
      <c r="C13">
        <v>1.184922</v>
      </c>
      <c r="D13">
        <v>0.67772299999999996</v>
      </c>
      <c r="E13">
        <v>0.99182099999999995</v>
      </c>
    </row>
    <row r="14" spans="1:5">
      <c r="A14" s="21">
        <v>44439</v>
      </c>
      <c r="B14" t="s">
        <v>106</v>
      </c>
      <c r="C14">
        <v>1.64428</v>
      </c>
      <c r="D14">
        <v>0.79749000000000003</v>
      </c>
      <c r="E14">
        <v>1.1887730000000001</v>
      </c>
    </row>
    <row r="15" spans="1:5">
      <c r="A15" s="21">
        <v>44445</v>
      </c>
      <c r="B15" t="s">
        <v>107</v>
      </c>
      <c r="C15">
        <v>0.96418099999999995</v>
      </c>
      <c r="D15">
        <v>0.51770300000000002</v>
      </c>
      <c r="E15">
        <v>0.99069099999999999</v>
      </c>
    </row>
    <row r="16" spans="1:5">
      <c r="A16" s="21">
        <v>44452</v>
      </c>
      <c r="B16" t="s">
        <v>95</v>
      </c>
      <c r="C16">
        <v>1.474763</v>
      </c>
      <c r="D16">
        <v>0.77346700000000002</v>
      </c>
      <c r="E16">
        <v>1.397173</v>
      </c>
    </row>
    <row r="17" spans="1:5">
      <c r="A17" s="21">
        <v>44459</v>
      </c>
      <c r="B17" t="s">
        <v>96</v>
      </c>
      <c r="C17">
        <v>1.9952350000000001</v>
      </c>
      <c r="D17">
        <v>1.655432</v>
      </c>
      <c r="E17">
        <v>1.829763</v>
      </c>
    </row>
    <row r="18" spans="1:5">
      <c r="A18" s="21">
        <v>44467</v>
      </c>
      <c r="B18" t="s">
        <v>108</v>
      </c>
      <c r="C18">
        <v>1.832336</v>
      </c>
      <c r="D18">
        <v>0.86202999999999996</v>
      </c>
      <c r="E18">
        <v>1.4981070000000001</v>
      </c>
    </row>
    <row r="19" spans="1:5">
      <c r="A19" s="21">
        <v>44473</v>
      </c>
      <c r="B19" t="s">
        <v>109</v>
      </c>
      <c r="C19">
        <v>1.215382</v>
      </c>
      <c r="D19">
        <v>0.74225699999999994</v>
      </c>
      <c r="E19">
        <v>1.088692</v>
      </c>
    </row>
    <row r="20" spans="1:5">
      <c r="A20" s="21">
        <v>44480</v>
      </c>
      <c r="B20" t="s">
        <v>110</v>
      </c>
      <c r="C20">
        <v>1.579906</v>
      </c>
      <c r="D20">
        <v>0.63411399999999996</v>
      </c>
      <c r="E20">
        <v>1.442329</v>
      </c>
    </row>
    <row r="21" spans="1:5">
      <c r="A21" s="21">
        <v>44487</v>
      </c>
      <c r="B21" t="s">
        <v>111</v>
      </c>
      <c r="C21">
        <v>1.075183</v>
      </c>
      <c r="D21">
        <v>0.60708600000000001</v>
      </c>
      <c r="E21">
        <v>1.0041089999999999</v>
      </c>
    </row>
    <row r="22" spans="1:5">
      <c r="A22" s="21">
        <v>44496</v>
      </c>
      <c r="B22" t="s">
        <v>112</v>
      </c>
      <c r="C22">
        <v>1.212518</v>
      </c>
      <c r="D22">
        <v>0.74618399999999996</v>
      </c>
      <c r="E22">
        <v>1.2066220000000001</v>
      </c>
    </row>
    <row r="23" spans="1:5">
      <c r="A23" s="21">
        <v>44503</v>
      </c>
      <c r="B23" t="s">
        <v>113</v>
      </c>
      <c r="C23">
        <v>0.92363899999999999</v>
      </c>
      <c r="D23">
        <v>0.74769600000000003</v>
      </c>
      <c r="E23">
        <v>0.84270599999999996</v>
      </c>
    </row>
    <row r="24" spans="1:5">
      <c r="A24" s="21">
        <v>44510</v>
      </c>
      <c r="B24" t="s">
        <v>114</v>
      </c>
      <c r="C24">
        <v>0.84154799999999996</v>
      </c>
      <c r="D24">
        <v>0.93064199999999997</v>
      </c>
      <c r="E24">
        <v>0.70538199999999995</v>
      </c>
    </row>
    <row r="25" spans="1:5">
      <c r="A25" s="21">
        <v>44516</v>
      </c>
      <c r="B25" t="s">
        <v>115</v>
      </c>
      <c r="C25">
        <v>0.56446799999999997</v>
      </c>
      <c r="D25">
        <v>0.94738</v>
      </c>
      <c r="E25">
        <v>0.76094600000000001</v>
      </c>
    </row>
    <row r="26" spans="1:5">
      <c r="A26" s="21">
        <v>44523</v>
      </c>
      <c r="B26" t="s">
        <v>116</v>
      </c>
      <c r="C26">
        <v>0.73905699999999996</v>
      </c>
      <c r="D26">
        <v>5.7335029999999998</v>
      </c>
      <c r="E26">
        <v>0.75925399999999998</v>
      </c>
    </row>
    <row r="27" spans="1:5">
      <c r="A27" s="21">
        <v>44530</v>
      </c>
      <c r="B27" t="s">
        <v>117</v>
      </c>
      <c r="C27">
        <v>0.73996899999999999</v>
      </c>
      <c r="D27">
        <v>2.2899630000000002</v>
      </c>
      <c r="E27">
        <v>0.61833300000000002</v>
      </c>
    </row>
    <row r="28" spans="1:5">
      <c r="A28" s="21">
        <v>44536</v>
      </c>
      <c r="B28" t="s">
        <v>118</v>
      </c>
      <c r="C28">
        <v>0.77126399999999995</v>
      </c>
      <c r="D28">
        <v>1.5093430000000001</v>
      </c>
      <c r="E28">
        <v>0.56445999999999996</v>
      </c>
    </row>
    <row r="29" spans="1:5">
      <c r="A29" s="21">
        <v>44543</v>
      </c>
      <c r="B29" t="s">
        <v>119</v>
      </c>
      <c r="C29">
        <v>0.558253</v>
      </c>
      <c r="D29">
        <v>5.1886210000000004</v>
      </c>
      <c r="E29">
        <v>0.52266500000000005</v>
      </c>
    </row>
    <row r="30" spans="1:5">
      <c r="A30" s="21">
        <v>44550</v>
      </c>
      <c r="B30" t="s">
        <v>120</v>
      </c>
      <c r="C30">
        <v>0.49892599999999998</v>
      </c>
      <c r="D30">
        <v>1.531833</v>
      </c>
      <c r="E30">
        <v>0.404615</v>
      </c>
    </row>
    <row r="31" spans="1:5">
      <c r="A31" s="21">
        <v>44557</v>
      </c>
      <c r="B31" t="s">
        <v>121</v>
      </c>
      <c r="C31">
        <v>0.52426300000000003</v>
      </c>
      <c r="D31">
        <v>0.55309699999999995</v>
      </c>
      <c r="E31">
        <v>0.41176800000000002</v>
      </c>
    </row>
    <row r="32" spans="1:5">
      <c r="A32" s="21">
        <v>44563</v>
      </c>
      <c r="B32" t="s">
        <v>122</v>
      </c>
      <c r="C32">
        <v>0.42022900000000002</v>
      </c>
      <c r="D32">
        <v>3.6063719999999999</v>
      </c>
      <c r="E32">
        <v>0.55425000000000002</v>
      </c>
    </row>
    <row r="33" spans="1:5">
      <c r="A33" s="21">
        <v>44570</v>
      </c>
      <c r="B33" t="s">
        <v>116</v>
      </c>
      <c r="C33">
        <v>0.84206099999999995</v>
      </c>
      <c r="D33">
        <v>4.9416250000000002</v>
      </c>
      <c r="E33">
        <v>1.7190620000000001</v>
      </c>
    </row>
    <row r="34" spans="1:5">
      <c r="A34" s="21">
        <v>44577</v>
      </c>
      <c r="B34" t="s">
        <v>117</v>
      </c>
      <c r="C34">
        <v>0.42103400000000002</v>
      </c>
      <c r="D34">
        <v>1.1705239999999999</v>
      </c>
      <c r="E34">
        <v>0.52451800000000004</v>
      </c>
    </row>
    <row r="35" spans="1:5">
      <c r="A35" s="21">
        <v>44583</v>
      </c>
      <c r="B35" t="s">
        <v>123</v>
      </c>
      <c r="C35">
        <v>0.57831299999999997</v>
      </c>
      <c r="D35">
        <v>0.85365500000000005</v>
      </c>
      <c r="E35">
        <v>0.62440399999999996</v>
      </c>
    </row>
    <row r="36" spans="1:5">
      <c r="A36" s="21">
        <v>44590</v>
      </c>
      <c r="B36" t="s">
        <v>124</v>
      </c>
      <c r="C36">
        <v>0.79080499999999998</v>
      </c>
      <c r="D36">
        <v>1.4728589999999999</v>
      </c>
      <c r="E36">
        <v>1.0140560000000001</v>
      </c>
    </row>
    <row r="37" spans="1:5">
      <c r="A37" s="21">
        <v>44597</v>
      </c>
      <c r="B37" t="s">
        <v>125</v>
      </c>
      <c r="C37">
        <v>0.579152</v>
      </c>
      <c r="D37">
        <v>0.86002699999999999</v>
      </c>
      <c r="E37">
        <v>0.60845400000000005</v>
      </c>
    </row>
    <row r="38" spans="1:5">
      <c r="A38" s="21">
        <v>44604</v>
      </c>
      <c r="B38" t="s">
        <v>126</v>
      </c>
      <c r="C38">
        <v>0.76028600000000002</v>
      </c>
      <c r="D38">
        <v>0.781331</v>
      </c>
      <c r="E38">
        <v>0.70291899999999996</v>
      </c>
    </row>
    <row r="39" spans="1:5">
      <c r="A39" s="21">
        <v>44610</v>
      </c>
      <c r="B39" t="s">
        <v>115</v>
      </c>
      <c r="C39">
        <v>0.92474000000000001</v>
      </c>
      <c r="D39">
        <v>2.4833690000000002</v>
      </c>
      <c r="E39">
        <v>0.88345499999999999</v>
      </c>
    </row>
    <row r="40" spans="1:5">
      <c r="A40" s="21">
        <v>44620</v>
      </c>
      <c r="B40" t="s">
        <v>127</v>
      </c>
      <c r="C40">
        <v>1.306236</v>
      </c>
      <c r="D40">
        <v>1.641626</v>
      </c>
      <c r="E40">
        <v>1.2740119999999999</v>
      </c>
    </row>
    <row r="41" spans="1:5">
      <c r="A41" s="21">
        <v>44628</v>
      </c>
      <c r="B41" t="s">
        <v>124</v>
      </c>
      <c r="C41">
        <v>0.94251399999999996</v>
      </c>
      <c r="D41">
        <v>2.5529630000000001</v>
      </c>
      <c r="E41">
        <v>0.70014299999999996</v>
      </c>
    </row>
    <row r="42" spans="1:5">
      <c r="A42" s="21">
        <v>44636</v>
      </c>
      <c r="B42" t="s">
        <v>128</v>
      </c>
      <c r="C42">
        <v>1.1351610000000001</v>
      </c>
      <c r="D42">
        <v>5.286626</v>
      </c>
      <c r="E42">
        <v>0.95140100000000005</v>
      </c>
    </row>
    <row r="43" spans="1:5">
      <c r="A43" s="21">
        <v>44643</v>
      </c>
      <c r="B43" t="s">
        <v>129</v>
      </c>
      <c r="C43">
        <v>1.0186090000000001</v>
      </c>
      <c r="D43">
        <v>0.92873099999999997</v>
      </c>
      <c r="E43">
        <v>1.013555</v>
      </c>
    </row>
    <row r="44" spans="1:5">
      <c r="A44" s="21">
        <v>44650</v>
      </c>
      <c r="B44" t="s">
        <v>130</v>
      </c>
      <c r="C44">
        <v>1.0474300000000001</v>
      </c>
      <c r="D44">
        <v>0.60912299999999997</v>
      </c>
      <c r="E44">
        <v>1.212405</v>
      </c>
    </row>
    <row r="45" spans="1:5">
      <c r="A45" s="21">
        <v>44656</v>
      </c>
      <c r="B45" t="s">
        <v>131</v>
      </c>
      <c r="C45">
        <v>1.1578889999999999</v>
      </c>
      <c r="D45">
        <v>0.92660799999999999</v>
      </c>
      <c r="E45">
        <v>1.2591190000000001</v>
      </c>
    </row>
    <row r="46" spans="1:5">
      <c r="A46" s="21">
        <v>44666</v>
      </c>
      <c r="B46" t="s">
        <v>132</v>
      </c>
      <c r="C46">
        <v>1.0383599999999999</v>
      </c>
      <c r="D46">
        <v>0.85758500000000004</v>
      </c>
      <c r="E46">
        <v>1.1371530000000001</v>
      </c>
    </row>
    <row r="47" spans="1:5">
      <c r="A47" s="21">
        <v>44672</v>
      </c>
      <c r="B47" t="s">
        <v>133</v>
      </c>
      <c r="C47">
        <v>1.8063359999999999</v>
      </c>
      <c r="D47">
        <v>1.0530280000000001</v>
      </c>
      <c r="E47">
        <v>1.348997</v>
      </c>
    </row>
    <row r="48" spans="1:5">
      <c r="A48" s="21">
        <v>44679</v>
      </c>
      <c r="B48" t="s">
        <v>134</v>
      </c>
      <c r="C48">
        <v>2.0041199999999999</v>
      </c>
      <c r="D48">
        <v>4.7473640000000001</v>
      </c>
      <c r="E48">
        <v>1.7072849999999999</v>
      </c>
    </row>
    <row r="49" spans="1:5">
      <c r="A49" s="21">
        <v>44686</v>
      </c>
      <c r="B49" t="s">
        <v>135</v>
      </c>
      <c r="C49">
        <v>1.5985849999999999</v>
      </c>
      <c r="D49">
        <v>0.78930100000000003</v>
      </c>
      <c r="E49">
        <v>1.142277</v>
      </c>
    </row>
    <row r="50" spans="1:5">
      <c r="A50" s="21">
        <v>44692</v>
      </c>
      <c r="B50" t="s">
        <v>136</v>
      </c>
      <c r="C50">
        <v>1.6812</v>
      </c>
      <c r="D50">
        <v>0.81655900000000003</v>
      </c>
      <c r="E50">
        <v>1.506942</v>
      </c>
    </row>
    <row r="51" spans="1:5">
      <c r="A51" s="21">
        <v>44699</v>
      </c>
      <c r="B51" t="s">
        <v>137</v>
      </c>
      <c r="C51">
        <v>1.2862549999999999</v>
      </c>
      <c r="D51">
        <v>5.1214709999999997</v>
      </c>
      <c r="E51">
        <v>1.134638</v>
      </c>
    </row>
    <row r="52" spans="1:5">
      <c r="A52" s="21">
        <v>44706</v>
      </c>
      <c r="B52" t="s">
        <v>138</v>
      </c>
      <c r="C52">
        <v>1.158895</v>
      </c>
      <c r="D52">
        <v>0.95368900000000001</v>
      </c>
      <c r="E52">
        <v>1.293947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EC9F-9D99-4C50-B3BF-B6E7238F1578}">
  <dimension ref="A1:M52"/>
  <sheetViews>
    <sheetView topLeftCell="A22" workbookViewId="0">
      <selection activeCell="M3" sqref="M3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3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  <c r="M1" t="s">
        <v>88</v>
      </c>
    </row>
    <row r="2" spans="1:13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0.70434206846511105</v>
      </c>
      <c r="D2">
        <v>0.71296870799800005</v>
      </c>
      <c r="E2">
        <v>1.45179144554751E-2</v>
      </c>
      <c r="F2">
        <v>1.0122477982206599</v>
      </c>
      <c r="G2">
        <v>815.37699999999995</v>
      </c>
      <c r="H2">
        <v>24.690184049079701</v>
      </c>
      <c r="I2">
        <v>2.5533742331288298</v>
      </c>
      <c r="J2">
        <v>1.10618569774832</v>
      </c>
      <c r="M2">
        <v>0.201044</v>
      </c>
    </row>
    <row r="3" spans="1:13">
      <c r="A3" s="7">
        <f t="shared" si="0"/>
        <v>44361.416666666664</v>
      </c>
      <c r="B3" t="s">
        <v>28</v>
      </c>
      <c r="C3">
        <v>0.70617397717009101</v>
      </c>
      <c r="D3">
        <v>0.70620064420655604</v>
      </c>
      <c r="E3">
        <v>1.47322583872301E-2</v>
      </c>
      <c r="F3">
        <v>1.0000377627005901</v>
      </c>
      <c r="G3">
        <v>815.37699999999995</v>
      </c>
      <c r="H3">
        <v>24.690184049079701</v>
      </c>
      <c r="I3">
        <v>2.5533742331288298</v>
      </c>
      <c r="J3">
        <v>1.0064031150678501</v>
      </c>
      <c r="M3">
        <v>0.214645</v>
      </c>
    </row>
    <row r="4" spans="1:13">
      <c r="A4" s="7">
        <f t="shared" si="0"/>
        <v>44368.135416666664</v>
      </c>
      <c r="B4" t="s">
        <v>29</v>
      </c>
      <c r="C4">
        <v>0.70693947732693097</v>
      </c>
      <c r="D4">
        <v>0.69344092537402902</v>
      </c>
      <c r="E4">
        <v>1.02482942470899E-2</v>
      </c>
      <c r="F4">
        <v>0.98090564696720195</v>
      </c>
      <c r="G4">
        <v>815.37699999999995</v>
      </c>
      <c r="H4">
        <v>24.690184049079701</v>
      </c>
      <c r="I4">
        <v>2.5533742331288298</v>
      </c>
      <c r="J4">
        <v>0.91648557563017896</v>
      </c>
      <c r="M4">
        <v>0.20108000000000001</v>
      </c>
    </row>
    <row r="5" spans="1:13">
      <c r="A5" s="7">
        <f t="shared" si="0"/>
        <v>44376.739583333336</v>
      </c>
      <c r="B5" t="s">
        <v>30</v>
      </c>
      <c r="C5">
        <v>0.70668629936537197</v>
      </c>
      <c r="D5">
        <v>0.70160683031514104</v>
      </c>
      <c r="E5">
        <v>1.4993836574220499E-2</v>
      </c>
      <c r="F5">
        <v>0.99281227178906295</v>
      </c>
      <c r="G5">
        <v>815.37699999999995</v>
      </c>
      <c r="H5">
        <v>24.690184049079701</v>
      </c>
      <c r="I5">
        <v>2.5533742331288298</v>
      </c>
      <c r="J5">
        <v>1.1044057965106699</v>
      </c>
      <c r="M5">
        <v>0.189244</v>
      </c>
    </row>
    <row r="6" spans="1:13">
      <c r="A6" s="7">
        <f t="shared" si="0"/>
        <v>44384.604166666664</v>
      </c>
      <c r="B6" t="s">
        <v>31</v>
      </c>
      <c r="C6">
        <v>0.68432623649694102</v>
      </c>
      <c r="D6">
        <v>0.67738913911927501</v>
      </c>
      <c r="E6">
        <v>1.6735498973913899E-2</v>
      </c>
      <c r="F6">
        <v>0.98986287970898601</v>
      </c>
      <c r="G6">
        <v>790.95699999999999</v>
      </c>
      <c r="H6">
        <v>26.754491017964</v>
      </c>
      <c r="I6">
        <v>2.4146706586826299</v>
      </c>
      <c r="J6">
        <v>1.0617392081863899</v>
      </c>
      <c r="M6">
        <v>0.201986</v>
      </c>
    </row>
    <row r="7" spans="1:13">
      <c r="A7" s="7">
        <f t="shared" si="0"/>
        <v>44391.3125</v>
      </c>
      <c r="B7" t="s">
        <v>32</v>
      </c>
      <c r="C7">
        <v>0.68143953149331904</v>
      </c>
      <c r="D7">
        <v>0.67914018313371005</v>
      </c>
      <c r="E7">
        <v>1.5024719671762801E-2</v>
      </c>
      <c r="F7">
        <v>0.99662574850248198</v>
      </c>
      <c r="G7">
        <v>790.95699999999999</v>
      </c>
      <c r="H7">
        <v>26.754491017964</v>
      </c>
      <c r="I7">
        <v>2.4146706586826299</v>
      </c>
      <c r="J7">
        <v>0.992204094637547</v>
      </c>
      <c r="M7">
        <v>0.19409000000000001</v>
      </c>
    </row>
    <row r="8" spans="1:13">
      <c r="A8" s="7">
        <f t="shared" si="0"/>
        <v>44398.020833333336</v>
      </c>
      <c r="B8" t="s">
        <v>33</v>
      </c>
      <c r="C8">
        <v>0.682933214951707</v>
      </c>
      <c r="D8">
        <v>0.66349116551848797</v>
      </c>
      <c r="E8">
        <v>1.8728100647743998E-2</v>
      </c>
      <c r="F8">
        <v>0.97153155095173604</v>
      </c>
      <c r="G8">
        <v>790.95699999999999</v>
      </c>
      <c r="H8">
        <v>26.754491017964</v>
      </c>
      <c r="I8">
        <v>2.4146706586826299</v>
      </c>
      <c r="J8">
        <v>1.1623699171393</v>
      </c>
      <c r="M8">
        <v>0.19023100000000001</v>
      </c>
    </row>
    <row r="9" spans="1:13">
      <c r="A9" s="7">
        <f t="shared" si="0"/>
        <v>44405.5625</v>
      </c>
      <c r="B9" t="s">
        <v>34</v>
      </c>
      <c r="C9">
        <v>0.68286844671000302</v>
      </c>
      <c r="D9">
        <v>0.66910610035068896</v>
      </c>
      <c r="E9">
        <v>1.30271805865381E-2</v>
      </c>
      <c r="F9">
        <v>0.97984626991389001</v>
      </c>
      <c r="G9">
        <v>790.95699999999999</v>
      </c>
      <c r="H9">
        <v>26.754491017964</v>
      </c>
      <c r="I9">
        <v>2.4146706586826299</v>
      </c>
      <c r="J9">
        <v>1.0223283124010401</v>
      </c>
      <c r="M9">
        <v>0.18185499999999999</v>
      </c>
    </row>
    <row r="10" spans="1:13">
      <c r="A10" s="7">
        <f t="shared" si="0"/>
        <v>44412.28125</v>
      </c>
      <c r="B10" t="s">
        <v>35</v>
      </c>
      <c r="C10">
        <v>0.58701657807741803</v>
      </c>
      <c r="D10">
        <v>0.58342868682801596</v>
      </c>
      <c r="E10">
        <v>1.66675670181715E-2</v>
      </c>
      <c r="F10">
        <v>0.99388792176678797</v>
      </c>
      <c r="G10">
        <v>669.65499999999997</v>
      </c>
      <c r="H10">
        <v>25.427631578947299</v>
      </c>
      <c r="I10">
        <v>2.3726973684210502</v>
      </c>
      <c r="J10">
        <v>1.09847249544724</v>
      </c>
      <c r="M10">
        <v>0.18577399999999999</v>
      </c>
    </row>
    <row r="11" spans="1:13">
      <c r="A11" s="7">
        <f t="shared" si="0"/>
        <v>44418.989583333336</v>
      </c>
      <c r="B11" t="s">
        <v>36</v>
      </c>
      <c r="C11">
        <v>0.58227866663599004</v>
      </c>
      <c r="D11">
        <v>0.58556915405241605</v>
      </c>
      <c r="E11">
        <v>1.4935317881817799E-2</v>
      </c>
      <c r="F11">
        <v>1.0056510526745399</v>
      </c>
      <c r="G11">
        <v>669.65499999999997</v>
      </c>
      <c r="H11">
        <v>25.427631578947299</v>
      </c>
      <c r="I11">
        <v>2.3726973684210502</v>
      </c>
      <c r="J11">
        <v>1.16178037023842</v>
      </c>
      <c r="M11">
        <v>0.18465999999999999</v>
      </c>
    </row>
    <row r="12" spans="1:13">
      <c r="A12" s="7">
        <f t="shared" si="0"/>
        <v>44425.697916666664</v>
      </c>
      <c r="B12" t="s">
        <v>37</v>
      </c>
      <c r="C12">
        <v>0.58338961286493596</v>
      </c>
      <c r="D12">
        <v>0.58654997826056499</v>
      </c>
      <c r="E12">
        <v>1.17531441749943E-2</v>
      </c>
      <c r="F12">
        <v>1.00541724659804</v>
      </c>
      <c r="G12">
        <v>669.65499999999997</v>
      </c>
      <c r="H12">
        <v>25.427631578947299</v>
      </c>
      <c r="I12">
        <v>2.3726973684210502</v>
      </c>
      <c r="J12">
        <v>1.1399612903830201</v>
      </c>
      <c r="M12">
        <v>0.179839</v>
      </c>
    </row>
    <row r="13" spans="1:13">
      <c r="A13" s="7">
        <f t="shared" si="0"/>
        <v>44432.5625</v>
      </c>
      <c r="B13" t="s">
        <v>38</v>
      </c>
      <c r="C13">
        <v>0.58639364590619703</v>
      </c>
      <c r="D13">
        <v>0.588570206640745</v>
      </c>
      <c r="E13">
        <v>1.1674980556820499E-2</v>
      </c>
      <c r="F13">
        <v>1.0037117740782799</v>
      </c>
      <c r="G13">
        <v>669.65499999999997</v>
      </c>
      <c r="H13">
        <v>25.427631578947299</v>
      </c>
      <c r="I13">
        <v>2.3726973684210502</v>
      </c>
      <c r="J13">
        <v>1.1965604915953401</v>
      </c>
      <c r="M13">
        <v>0.20005600000000001</v>
      </c>
    </row>
    <row r="14" spans="1:13">
      <c r="A14" s="7">
        <f t="shared" si="0"/>
        <v>44439.270833333336</v>
      </c>
      <c r="B14" t="s">
        <v>39</v>
      </c>
      <c r="C14">
        <v>0.58467957990399899</v>
      </c>
      <c r="D14">
        <v>0.577087987768241</v>
      </c>
      <c r="E14">
        <v>1.70427470589972E-2</v>
      </c>
      <c r="F14">
        <v>0.98701580763774099</v>
      </c>
      <c r="G14">
        <v>669.65499999999997</v>
      </c>
      <c r="H14">
        <v>25.427631578947299</v>
      </c>
      <c r="I14">
        <v>2.3726973684210502</v>
      </c>
      <c r="J14">
        <v>1.1744811516059901</v>
      </c>
      <c r="M14">
        <v>0.21051500000000001</v>
      </c>
    </row>
    <row r="15" spans="1:13">
      <c r="A15" s="7">
        <f t="shared" si="0"/>
        <v>44445.979166666664</v>
      </c>
      <c r="B15" t="s">
        <v>40</v>
      </c>
      <c r="C15">
        <v>0.64585661496277802</v>
      </c>
      <c r="D15">
        <v>0.62911337135892598</v>
      </c>
      <c r="E15">
        <v>9.9971101352711797E-3</v>
      </c>
      <c r="F15">
        <v>0.97407591218243195</v>
      </c>
      <c r="G15">
        <v>720.54700000000003</v>
      </c>
      <c r="H15">
        <v>20.9691119691119</v>
      </c>
      <c r="I15">
        <v>2.44324324324324</v>
      </c>
      <c r="J15">
        <v>1.1121088958276499</v>
      </c>
      <c r="M15">
        <v>0.21541299999999999</v>
      </c>
    </row>
    <row r="16" spans="1:13">
      <c r="A16" s="7">
        <f t="shared" si="0"/>
        <v>44452.708333333336</v>
      </c>
      <c r="B16" t="s">
        <v>41</v>
      </c>
      <c r="C16">
        <v>0.64659111690161197</v>
      </c>
      <c r="D16">
        <v>0.62761842275650703</v>
      </c>
      <c r="E16">
        <v>1.41191549892252E-2</v>
      </c>
      <c r="F16">
        <v>0.970657354162209</v>
      </c>
      <c r="G16">
        <v>720.54700000000003</v>
      </c>
      <c r="H16">
        <v>20.9691119691119</v>
      </c>
      <c r="I16">
        <v>2.44324324324324</v>
      </c>
      <c r="J16">
        <v>0.96335501252607803</v>
      </c>
      <c r="M16">
        <v>0.22237000000000001</v>
      </c>
    </row>
    <row r="17" spans="1:13">
      <c r="A17" s="7">
        <f t="shared" si="0"/>
        <v>44459.416666666664</v>
      </c>
      <c r="B17" t="s">
        <v>42</v>
      </c>
      <c r="C17">
        <v>0.64020370578339403</v>
      </c>
      <c r="D17">
        <v>0.64175923647882305</v>
      </c>
      <c r="E17">
        <v>1.92617134702389E-2</v>
      </c>
      <c r="F17">
        <v>1.0024297433478999</v>
      </c>
      <c r="G17">
        <v>720.54700000000003</v>
      </c>
      <c r="H17">
        <v>20.9691119691119</v>
      </c>
      <c r="I17">
        <v>2.44324324324324</v>
      </c>
      <c r="J17">
        <v>1.27596817814372</v>
      </c>
      <c r="M17">
        <v>0.217748</v>
      </c>
    </row>
    <row r="18" spans="1:13">
      <c r="A18" s="7">
        <f t="shared" si="0"/>
        <v>44467.0625</v>
      </c>
      <c r="B18" t="s">
        <v>43</v>
      </c>
      <c r="C18">
        <v>0.64134925509726903</v>
      </c>
      <c r="D18">
        <v>0.63772018662538299</v>
      </c>
      <c r="E18">
        <v>2.0594099278755398E-2</v>
      </c>
      <c r="F18">
        <v>0.99434150980445701</v>
      </c>
      <c r="G18">
        <v>720.54700000000003</v>
      </c>
      <c r="H18">
        <v>20.9691119691119</v>
      </c>
      <c r="I18">
        <v>2.44324324324324</v>
      </c>
      <c r="J18">
        <v>0.93539521938002401</v>
      </c>
      <c r="M18">
        <v>0.212584</v>
      </c>
    </row>
    <row r="19" spans="1:13">
      <c r="A19" s="7">
        <f t="shared" si="0"/>
        <v>44473.770833333336</v>
      </c>
      <c r="B19" t="s">
        <v>44</v>
      </c>
      <c r="C19">
        <v>0.56965908863570802</v>
      </c>
      <c r="D19">
        <v>0.56157392770104897</v>
      </c>
      <c r="E19">
        <v>1.3059616728907399E-2</v>
      </c>
      <c r="F19">
        <v>0.98580701845024199</v>
      </c>
      <c r="G19">
        <v>611.29100000000005</v>
      </c>
      <c r="H19">
        <v>14.2290748898678</v>
      </c>
      <c r="I19">
        <v>2.7405286343612301</v>
      </c>
      <c r="J19">
        <v>1.1945433582541101</v>
      </c>
      <c r="M19">
        <v>0.22260199999999999</v>
      </c>
    </row>
    <row r="20" spans="1:13">
      <c r="A20" s="7">
        <f t="shared" si="0"/>
        <v>44480.479166666664</v>
      </c>
      <c r="B20" t="s">
        <v>45</v>
      </c>
      <c r="C20">
        <v>0.56776046870452801</v>
      </c>
      <c r="D20">
        <v>0.56915160696926104</v>
      </c>
      <c r="E20">
        <v>1.4471186895797799E-2</v>
      </c>
      <c r="F20">
        <v>1.0024502203682899</v>
      </c>
      <c r="G20">
        <v>611.29100000000005</v>
      </c>
      <c r="H20">
        <v>14.2290748898678</v>
      </c>
      <c r="I20">
        <v>2.7405286343612301</v>
      </c>
      <c r="J20">
        <v>1.07238546099319</v>
      </c>
      <c r="M20">
        <v>0.22061800000000001</v>
      </c>
    </row>
    <row r="21" spans="1:13">
      <c r="A21" s="7">
        <f t="shared" si="0"/>
        <v>44487.1875</v>
      </c>
      <c r="B21" t="s">
        <v>46</v>
      </c>
      <c r="C21">
        <v>0.56941602088693899</v>
      </c>
      <c r="D21">
        <v>0.57090341787863896</v>
      </c>
      <c r="E21">
        <v>1.06469965822751E-2</v>
      </c>
      <c r="F21">
        <v>1.00261214461332</v>
      </c>
      <c r="G21">
        <v>611.29100000000005</v>
      </c>
      <c r="H21">
        <v>14.2290748898678</v>
      </c>
      <c r="I21">
        <v>2.7405286343612301</v>
      </c>
      <c r="J21">
        <v>1.1099530179039501</v>
      </c>
      <c r="M21">
        <v>0.22259300000000001</v>
      </c>
    </row>
    <row r="22" spans="1:13">
      <c r="A22" s="7">
        <f t="shared" si="0"/>
        <v>44496.6875</v>
      </c>
      <c r="B22" t="s">
        <v>47</v>
      </c>
      <c r="C22">
        <v>0.57117723673139398</v>
      </c>
      <c r="D22">
        <v>0.56715858048169299</v>
      </c>
      <c r="E22">
        <v>1.35589159519623E-2</v>
      </c>
      <c r="F22">
        <v>0.99296425699193103</v>
      </c>
      <c r="G22">
        <v>611.29100000000005</v>
      </c>
      <c r="H22">
        <v>14.2290748898678</v>
      </c>
      <c r="I22">
        <v>2.7405286343612301</v>
      </c>
      <c r="J22">
        <v>0.97089457388746503</v>
      </c>
      <c r="M22">
        <v>0.226886</v>
      </c>
    </row>
    <row r="23" spans="1:13">
      <c r="A23" s="7">
        <f t="shared" si="0"/>
        <v>44503.395833333336</v>
      </c>
      <c r="B23" t="s">
        <v>48</v>
      </c>
      <c r="C23">
        <v>0.48865730270127999</v>
      </c>
      <c r="D23">
        <v>0.482503144017216</v>
      </c>
      <c r="E23">
        <v>9.4921972274751298E-3</v>
      </c>
      <c r="F23">
        <v>0.98740598237242205</v>
      </c>
      <c r="G23">
        <v>513.20799999999997</v>
      </c>
      <c r="H23">
        <v>8.4866310160427805</v>
      </c>
      <c r="I23">
        <v>2.5475935828876999</v>
      </c>
      <c r="J23">
        <v>0.98877326643288299</v>
      </c>
      <c r="M23">
        <v>0.22736400000000001</v>
      </c>
    </row>
    <row r="24" spans="1:13">
      <c r="A24" s="7">
        <f t="shared" si="0"/>
        <v>44510.104166666664</v>
      </c>
      <c r="B24" t="s">
        <v>49</v>
      </c>
      <c r="C24">
        <v>0.49099720869346503</v>
      </c>
      <c r="D24">
        <v>0.49383858308224798</v>
      </c>
      <c r="E24">
        <v>8.9041284786555291E-3</v>
      </c>
      <c r="F24">
        <v>1.00578694611389</v>
      </c>
      <c r="G24">
        <v>513.20799999999997</v>
      </c>
      <c r="H24">
        <v>8.4866310160427805</v>
      </c>
      <c r="I24">
        <v>2.5475935828876999</v>
      </c>
      <c r="J24">
        <v>1.1412901115051399</v>
      </c>
      <c r="M24">
        <v>0.223521</v>
      </c>
    </row>
    <row r="25" spans="1:13">
      <c r="A25" s="7">
        <f t="shared" si="0"/>
        <v>44516.8125</v>
      </c>
      <c r="B25" t="s">
        <v>50</v>
      </c>
      <c r="C25">
        <v>0.49391185956955802</v>
      </c>
      <c r="D25">
        <v>0.489422212205469</v>
      </c>
      <c r="E25">
        <v>5.09271164216626E-3</v>
      </c>
      <c r="F25">
        <v>0.99091002316080901</v>
      </c>
      <c r="G25">
        <v>513.20799999999997</v>
      </c>
      <c r="H25">
        <v>8.4866310160427805</v>
      </c>
      <c r="I25">
        <v>2.5475935828876999</v>
      </c>
      <c r="J25">
        <v>1.1315494487697899</v>
      </c>
      <c r="M25">
        <v>0.241395</v>
      </c>
    </row>
    <row r="26" spans="1:13">
      <c r="A26" s="7">
        <f t="shared" si="0"/>
        <v>44523.541666666664</v>
      </c>
      <c r="B26" t="s">
        <v>51</v>
      </c>
      <c r="C26">
        <v>0.490800593341921</v>
      </c>
      <c r="D26">
        <v>0.49400350034252899</v>
      </c>
      <c r="E26">
        <v>7.8650880181020504E-3</v>
      </c>
      <c r="F26">
        <v>1.0065258824949599</v>
      </c>
      <c r="G26">
        <v>513.20799999999997</v>
      </c>
      <c r="H26">
        <v>8.4866310160427805</v>
      </c>
      <c r="I26">
        <v>2.5475935828876999</v>
      </c>
      <c r="J26">
        <v>0.99471359215673805</v>
      </c>
      <c r="M26">
        <v>0.26170500000000002</v>
      </c>
    </row>
    <row r="27" spans="1:13">
      <c r="A27" s="7">
        <f t="shared" si="0"/>
        <v>44530.25</v>
      </c>
      <c r="B27" t="s">
        <v>52</v>
      </c>
      <c r="C27">
        <v>0.49485774384224801</v>
      </c>
      <c r="D27">
        <v>0.49310706521391501</v>
      </c>
      <c r="E27">
        <v>7.35662519456853E-3</v>
      </c>
      <c r="F27">
        <v>0.99646225880039796</v>
      </c>
      <c r="G27">
        <v>513.20799999999997</v>
      </c>
      <c r="H27">
        <v>8.4866310160427805</v>
      </c>
      <c r="I27">
        <v>2.5475935828876999</v>
      </c>
      <c r="J27">
        <v>1.16440022404054</v>
      </c>
      <c r="M27">
        <v>0.23358999999999999</v>
      </c>
    </row>
    <row r="28" spans="1:13">
      <c r="A28" s="7">
        <f t="shared" si="0"/>
        <v>44536.96875</v>
      </c>
      <c r="B28" t="s">
        <v>53</v>
      </c>
      <c r="C28">
        <v>0.41574862802784601</v>
      </c>
      <c r="D28">
        <v>0.41701929958826101</v>
      </c>
      <c r="E28">
        <v>7.1756048518795299E-3</v>
      </c>
      <c r="F28">
        <v>1.0030563457694099</v>
      </c>
      <c r="G28">
        <v>421.53800000000001</v>
      </c>
      <c r="H28">
        <v>3.3411764705882301</v>
      </c>
      <c r="I28">
        <v>3.1782352941176399</v>
      </c>
      <c r="J28">
        <v>1.10835676426063</v>
      </c>
      <c r="M28">
        <v>0.29321999999999998</v>
      </c>
    </row>
    <row r="29" spans="1:13">
      <c r="A29" s="7">
        <f t="shared" si="0"/>
        <v>44543.677083333336</v>
      </c>
      <c r="B29" t="s">
        <v>54</v>
      </c>
      <c r="C29">
        <v>0.414692897719313</v>
      </c>
      <c r="D29">
        <v>0.41610552129914202</v>
      </c>
      <c r="E29">
        <v>5.4050853207753304E-3</v>
      </c>
      <c r="F29">
        <v>1.0034064330196999</v>
      </c>
      <c r="G29">
        <v>421.53800000000001</v>
      </c>
      <c r="H29">
        <v>3.3411764705882301</v>
      </c>
      <c r="I29">
        <v>3.1782352941176399</v>
      </c>
      <c r="J29">
        <v>1.2695371520957499</v>
      </c>
      <c r="M29">
        <v>0.233795</v>
      </c>
    </row>
    <row r="30" spans="1:13">
      <c r="A30" s="7">
        <f t="shared" si="0"/>
        <v>44550.385416666664</v>
      </c>
      <c r="B30" t="s">
        <v>55</v>
      </c>
      <c r="C30">
        <v>0.41511657597318602</v>
      </c>
      <c r="D30">
        <v>0.418040333118814</v>
      </c>
      <c r="E30">
        <v>4.55888349433607E-3</v>
      </c>
      <c r="F30">
        <v>1.00704321945895</v>
      </c>
      <c r="G30">
        <v>421.53800000000001</v>
      </c>
      <c r="H30">
        <v>3.3411764705882301</v>
      </c>
      <c r="I30">
        <v>3.1782352941176399</v>
      </c>
      <c r="J30">
        <v>1.1764905894673801</v>
      </c>
      <c r="M30">
        <v>0.24578900000000001</v>
      </c>
    </row>
    <row r="31" spans="1:13">
      <c r="A31" s="7">
        <f t="shared" si="0"/>
        <v>44557.114583333336</v>
      </c>
      <c r="B31" t="s">
        <v>56</v>
      </c>
      <c r="C31">
        <v>0.41445876749061999</v>
      </c>
      <c r="D31">
        <v>0.41840403430447998</v>
      </c>
      <c r="E31">
        <v>5.1555914851192904E-3</v>
      </c>
      <c r="F31">
        <v>1.00951908156689</v>
      </c>
      <c r="G31">
        <v>421.53800000000001</v>
      </c>
      <c r="H31">
        <v>3.3411764705882301</v>
      </c>
      <c r="I31">
        <v>3.1782352941176399</v>
      </c>
      <c r="J31">
        <v>1.1678454445906701</v>
      </c>
      <c r="M31">
        <v>0.44008999999999998</v>
      </c>
    </row>
    <row r="32" spans="1:13">
      <c r="A32" s="7">
        <f t="shared" si="0"/>
        <v>44563.822916666664</v>
      </c>
      <c r="B32" t="s">
        <v>57</v>
      </c>
      <c r="C32">
        <v>0.421888334619823</v>
      </c>
      <c r="D32">
        <v>0.42109681560268197</v>
      </c>
      <c r="E32">
        <v>4.2156824351348597E-3</v>
      </c>
      <c r="F32">
        <v>0.99812386607500103</v>
      </c>
      <c r="G32">
        <v>428.32499999999999</v>
      </c>
      <c r="H32">
        <v>2.1397849462365501</v>
      </c>
      <c r="I32">
        <v>2.3806451612903201</v>
      </c>
      <c r="J32">
        <v>1.1643070689625299</v>
      </c>
      <c r="M32">
        <v>0.60833400000000004</v>
      </c>
    </row>
    <row r="33" spans="1:13">
      <c r="A33" s="7">
        <f t="shared" si="0"/>
        <v>44570.541666666664</v>
      </c>
      <c r="B33" t="s">
        <v>58</v>
      </c>
      <c r="C33">
        <v>0.41845741299716799</v>
      </c>
      <c r="D33">
        <v>0.42474388139018798</v>
      </c>
      <c r="E33">
        <v>8.3583745027474097E-3</v>
      </c>
      <c r="F33">
        <v>1.01502295860406</v>
      </c>
      <c r="G33">
        <v>428.32499999999999</v>
      </c>
      <c r="H33">
        <v>2.1397849462365501</v>
      </c>
      <c r="I33">
        <v>2.3806451612903201</v>
      </c>
      <c r="J33">
        <v>1.02233895258609</v>
      </c>
      <c r="M33">
        <v>0.32067099999999998</v>
      </c>
    </row>
    <row r="34" spans="1:13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0.42298050827179001</v>
      </c>
      <c r="D34">
        <v>0.41405774824274399</v>
      </c>
      <c r="E34">
        <v>4.0213615893354296E-3</v>
      </c>
      <c r="F34">
        <v>0.97890503260894401</v>
      </c>
      <c r="G34">
        <v>428.32499999999999</v>
      </c>
      <c r="H34">
        <v>2.1397849462365501</v>
      </c>
      <c r="I34">
        <v>2.3806451612903201</v>
      </c>
      <c r="J34">
        <v>0.96075445733050502</v>
      </c>
      <c r="M34">
        <v>0.26608700000000002</v>
      </c>
    </row>
    <row r="35" spans="1:13">
      <c r="A35" s="7">
        <f t="shared" si="1"/>
        <v>44583.958333333336</v>
      </c>
      <c r="B35" t="s">
        <v>60</v>
      </c>
      <c r="C35">
        <v>0.41984630708981902</v>
      </c>
      <c r="D35">
        <v>0.42432797980545001</v>
      </c>
      <c r="E35">
        <v>5.37970714760633E-3</v>
      </c>
      <c r="F35">
        <v>1.01067455552174</v>
      </c>
      <c r="G35">
        <v>428.32499999999999</v>
      </c>
      <c r="H35">
        <v>2.1397849462365501</v>
      </c>
      <c r="I35">
        <v>2.3806451612903201</v>
      </c>
      <c r="J35">
        <v>1.63162864987128</v>
      </c>
      <c r="M35">
        <v>0.63986399999999999</v>
      </c>
    </row>
    <row r="36" spans="1:13">
      <c r="A36" s="7">
        <f t="shared" si="1"/>
        <v>44590.666666666664</v>
      </c>
      <c r="B36" t="s">
        <v>61</v>
      </c>
      <c r="C36">
        <v>0.419031263410097</v>
      </c>
      <c r="D36">
        <v>0.41366582244871197</v>
      </c>
      <c r="E36">
        <v>7.73153144392411E-3</v>
      </c>
      <c r="F36">
        <v>0.98719560703485398</v>
      </c>
      <c r="G36">
        <v>428.32499999999999</v>
      </c>
      <c r="H36">
        <v>2.1397849462365501</v>
      </c>
      <c r="I36">
        <v>2.3806451612903201</v>
      </c>
      <c r="J36">
        <v>1.28777031042752</v>
      </c>
      <c r="M36">
        <v>0.64239199999999996</v>
      </c>
    </row>
    <row r="37" spans="1:13">
      <c r="A37" s="7">
        <f t="shared" si="1"/>
        <v>44597.375</v>
      </c>
      <c r="B37" t="s">
        <v>62</v>
      </c>
      <c r="C37">
        <v>0.50952082670923304</v>
      </c>
      <c r="D37">
        <v>0.50798600090888602</v>
      </c>
      <c r="E37">
        <v>5.77524210849028E-3</v>
      </c>
      <c r="F37">
        <v>0.99698770743040899</v>
      </c>
      <c r="G37">
        <v>519.15300000000002</v>
      </c>
      <c r="H37">
        <v>3.06</v>
      </c>
      <c r="I37">
        <v>3.1041025641025599</v>
      </c>
      <c r="J37">
        <v>1.3707265397594199</v>
      </c>
      <c r="M37">
        <v>0.39554299999999998</v>
      </c>
    </row>
    <row r="38" spans="1:13">
      <c r="A38" s="7">
        <f t="shared" si="1"/>
        <v>44604.083333333336</v>
      </c>
      <c r="B38" t="s">
        <v>63</v>
      </c>
      <c r="C38">
        <v>0.50347655555600701</v>
      </c>
      <c r="D38">
        <v>0.51196685165607003</v>
      </c>
      <c r="E38">
        <v>7.6525143513154203E-3</v>
      </c>
      <c r="F38">
        <v>1.01686333952667</v>
      </c>
      <c r="G38">
        <v>519.15300000000002</v>
      </c>
      <c r="H38">
        <v>3.06</v>
      </c>
      <c r="I38">
        <v>3.1041025641025599</v>
      </c>
      <c r="J38">
        <v>1.3686220711113199</v>
      </c>
      <c r="M38">
        <v>0.39169599999999999</v>
      </c>
    </row>
    <row r="39" spans="1:13">
      <c r="A39" s="7">
        <f t="shared" si="1"/>
        <v>44610.8125</v>
      </c>
      <c r="B39" t="s">
        <v>64</v>
      </c>
      <c r="C39">
        <v>0.50386630138652999</v>
      </c>
      <c r="D39">
        <v>0.51022091857809304</v>
      </c>
      <c r="E39">
        <v>9.1823234355361202E-3</v>
      </c>
      <c r="F39">
        <v>1.0126117130160801</v>
      </c>
      <c r="G39">
        <v>519.15300000000002</v>
      </c>
      <c r="H39">
        <v>3.06</v>
      </c>
      <c r="I39">
        <v>3.1041025641025599</v>
      </c>
      <c r="J39">
        <v>1.0646834555507401</v>
      </c>
      <c r="M39">
        <v>0.39736399999999999</v>
      </c>
    </row>
    <row r="40" spans="1:13">
      <c r="A40" s="7">
        <f t="shared" si="1"/>
        <v>44620.364583333336</v>
      </c>
      <c r="B40" t="s">
        <v>65</v>
      </c>
      <c r="C40">
        <v>0.50778031452109595</v>
      </c>
      <c r="D40">
        <v>0.51638729106709003</v>
      </c>
      <c r="E40">
        <v>1.34096195957835E-2</v>
      </c>
      <c r="F40">
        <v>1.0169501973586901</v>
      </c>
      <c r="G40">
        <v>519.15300000000002</v>
      </c>
      <c r="H40">
        <v>3.06</v>
      </c>
      <c r="I40">
        <v>3.1041025641025599</v>
      </c>
      <c r="J40">
        <v>1.3492883219263101</v>
      </c>
      <c r="M40">
        <v>0.42005500000000001</v>
      </c>
    </row>
    <row r="41" spans="1:13">
      <c r="A41" s="7">
        <f t="shared" si="1"/>
        <v>44628.666666666664</v>
      </c>
      <c r="B41" t="s">
        <v>66</v>
      </c>
      <c r="C41">
        <v>0.60260082591651098</v>
      </c>
      <c r="D41">
        <v>0.60336429116751999</v>
      </c>
      <c r="E41">
        <v>8.7986168969913306E-3</v>
      </c>
      <c r="F41">
        <v>1.00126695022338</v>
      </c>
      <c r="G41">
        <v>630.88599999999997</v>
      </c>
      <c r="H41">
        <v>5.2134387351778599</v>
      </c>
      <c r="I41">
        <v>3.0027667984189699</v>
      </c>
      <c r="J41">
        <v>1.0802848352129799</v>
      </c>
      <c r="M41">
        <v>0.36540600000000001</v>
      </c>
    </row>
    <row r="42" spans="1:13">
      <c r="A42" s="7">
        <f t="shared" si="1"/>
        <v>44636.802083333336</v>
      </c>
      <c r="B42" t="s">
        <v>67</v>
      </c>
      <c r="C42">
        <v>0.59955113806390403</v>
      </c>
      <c r="D42">
        <v>0.611673166306134</v>
      </c>
      <c r="E42">
        <v>1.0867031577641101E-2</v>
      </c>
      <c r="F42">
        <v>1.02021850593324</v>
      </c>
      <c r="G42">
        <v>630.88599999999997</v>
      </c>
      <c r="H42">
        <v>5.2134387351778599</v>
      </c>
      <c r="I42">
        <v>3.0027667984189699</v>
      </c>
      <c r="J42">
        <v>1.1412143114586</v>
      </c>
      <c r="M42">
        <v>0.391928</v>
      </c>
    </row>
    <row r="43" spans="1:13">
      <c r="A43" s="7">
        <f t="shared" si="1"/>
        <v>44643.510416666664</v>
      </c>
      <c r="B43" t="s">
        <v>68</v>
      </c>
      <c r="C43">
        <v>0.59945088395299695</v>
      </c>
      <c r="D43">
        <v>0.60847925292426097</v>
      </c>
      <c r="E43">
        <v>1.0491667849918399E-2</v>
      </c>
      <c r="F43">
        <v>1.0150610654065999</v>
      </c>
      <c r="G43">
        <v>630.88599999999997</v>
      </c>
      <c r="H43">
        <v>5.2134387351778599</v>
      </c>
      <c r="I43">
        <v>3.0027667984189699</v>
      </c>
      <c r="J43">
        <v>0.96150511015457496</v>
      </c>
      <c r="M43">
        <v>0.16775999999999999</v>
      </c>
    </row>
    <row r="44" spans="1:13">
      <c r="A44" s="7">
        <f t="shared" si="1"/>
        <v>44650.21875</v>
      </c>
      <c r="B44" t="s">
        <v>69</v>
      </c>
      <c r="C44">
        <v>0.60359439945083404</v>
      </c>
      <c r="D44">
        <v>0.59477774173304399</v>
      </c>
      <c r="E44">
        <v>1.07867388838244E-2</v>
      </c>
      <c r="F44">
        <v>0.98539307567165602</v>
      </c>
      <c r="G44">
        <v>630.88599999999997</v>
      </c>
      <c r="H44">
        <v>5.2134387351778599</v>
      </c>
      <c r="I44">
        <v>3.0027667984189699</v>
      </c>
      <c r="J44">
        <v>1.0102399866792999</v>
      </c>
      <c r="M44">
        <v>0.17873900000000001</v>
      </c>
    </row>
    <row r="45" spans="1:13">
      <c r="A45" s="7">
        <f t="shared" si="1"/>
        <v>44656.9375</v>
      </c>
      <c r="B45" t="s">
        <v>70</v>
      </c>
      <c r="C45">
        <v>0.57288619431940402</v>
      </c>
      <c r="D45">
        <v>0.57436114345963296</v>
      </c>
      <c r="E45">
        <v>1.2020297684431899E-2</v>
      </c>
      <c r="F45">
        <v>1.0025745936188599</v>
      </c>
      <c r="G45">
        <v>606.56100000000004</v>
      </c>
      <c r="H45">
        <v>9.9781818181818096</v>
      </c>
      <c r="I45">
        <v>3.4138181818181801</v>
      </c>
      <c r="J45">
        <v>1.0913172567756999</v>
      </c>
      <c r="M45">
        <v>0.18798200000000001</v>
      </c>
    </row>
    <row r="46" spans="1:13">
      <c r="A46" s="7">
        <f t="shared" si="1"/>
        <v>44666.010416666664</v>
      </c>
      <c r="B46" t="s">
        <v>71</v>
      </c>
      <c r="C46">
        <v>0.57171085206387195</v>
      </c>
      <c r="D46">
        <v>0.57676062913242399</v>
      </c>
      <c r="E46">
        <v>1.0731133449649301E-2</v>
      </c>
      <c r="F46">
        <v>1.00883274657166</v>
      </c>
      <c r="G46">
        <v>606.56100000000004</v>
      </c>
      <c r="H46">
        <v>9.9781818181818096</v>
      </c>
      <c r="I46">
        <v>3.4138181818181801</v>
      </c>
      <c r="J46">
        <v>1.1395549556587301</v>
      </c>
      <c r="M46">
        <v>0.19201299999999999</v>
      </c>
    </row>
    <row r="47" spans="1:13">
      <c r="A47" s="7">
        <f t="shared" si="1"/>
        <v>44672.71875</v>
      </c>
      <c r="B47" t="s">
        <v>72</v>
      </c>
      <c r="C47">
        <v>0.57139981388840599</v>
      </c>
      <c r="D47">
        <v>0.58319518848752205</v>
      </c>
      <c r="E47">
        <v>1.8230596720433902E-2</v>
      </c>
      <c r="F47">
        <v>1.02064294441898</v>
      </c>
      <c r="G47">
        <v>606.56100000000004</v>
      </c>
      <c r="H47">
        <v>9.9781818181818096</v>
      </c>
      <c r="I47">
        <v>3.4138181818181801</v>
      </c>
      <c r="J47">
        <v>1.2531489943684599</v>
      </c>
      <c r="M47">
        <v>0.19070300000000001</v>
      </c>
    </row>
    <row r="48" spans="1:13">
      <c r="A48" s="7">
        <f t="shared" si="1"/>
        <v>44679.4375</v>
      </c>
      <c r="B48" t="s">
        <v>73</v>
      </c>
      <c r="C48">
        <v>0.57314703028103897</v>
      </c>
      <c r="D48">
        <v>0.56784296799850298</v>
      </c>
      <c r="E48">
        <v>2.1375616104485101E-2</v>
      </c>
      <c r="F48">
        <v>0.99074572142520601</v>
      </c>
      <c r="G48">
        <v>606.56100000000004</v>
      </c>
      <c r="H48">
        <v>9.9781818181818096</v>
      </c>
      <c r="I48">
        <v>3.4138181818181801</v>
      </c>
      <c r="J48">
        <v>0.95894404770480601</v>
      </c>
      <c r="M48">
        <v>0.181779</v>
      </c>
    </row>
    <row r="49" spans="1:13">
      <c r="A49" s="7">
        <f t="shared" si="1"/>
        <v>44686.145833333336</v>
      </c>
      <c r="B49" t="s">
        <v>74</v>
      </c>
      <c r="C49">
        <v>0.59469096456030901</v>
      </c>
      <c r="D49">
        <v>0.59457351077693199</v>
      </c>
      <c r="E49">
        <v>1.48906144306503E-2</v>
      </c>
      <c r="F49">
        <v>0.99980249610238403</v>
      </c>
      <c r="G49">
        <v>648.471</v>
      </c>
      <c r="H49">
        <v>14.2530487804878</v>
      </c>
      <c r="I49">
        <v>2.81310975609756</v>
      </c>
      <c r="J49">
        <v>1.0667168191366301</v>
      </c>
      <c r="M49">
        <v>0.18184</v>
      </c>
    </row>
    <row r="50" spans="1:13">
      <c r="A50" s="7">
        <f t="shared" si="1"/>
        <v>44692.854166666664</v>
      </c>
      <c r="B50" t="s">
        <v>75</v>
      </c>
      <c r="C50">
        <v>0.59756635800490898</v>
      </c>
      <c r="D50">
        <v>0.60774542948267696</v>
      </c>
      <c r="E50">
        <v>1.6860535389153501E-2</v>
      </c>
      <c r="F50">
        <v>1.0170342110820101</v>
      </c>
      <c r="G50">
        <v>648.471</v>
      </c>
      <c r="H50">
        <v>14.2530487804878</v>
      </c>
      <c r="I50">
        <v>2.81310975609756</v>
      </c>
      <c r="J50">
        <v>1.3255531019689</v>
      </c>
      <c r="M50">
        <v>0.18693499999999999</v>
      </c>
    </row>
    <row r="51" spans="1:13">
      <c r="A51" s="7">
        <f t="shared" si="1"/>
        <v>44699.572916666664</v>
      </c>
      <c r="B51" t="s">
        <v>76</v>
      </c>
      <c r="C51">
        <v>0.58936182772543599</v>
      </c>
      <c r="D51">
        <v>0.59969443686927104</v>
      </c>
      <c r="E51">
        <v>1.32220495995792E-2</v>
      </c>
      <c r="F51">
        <v>1.0175318601540799</v>
      </c>
      <c r="G51">
        <v>648.471</v>
      </c>
      <c r="H51">
        <v>14.2530487804878</v>
      </c>
      <c r="I51">
        <v>2.81310975609756</v>
      </c>
      <c r="J51">
        <v>1.1727640934849399</v>
      </c>
      <c r="M51">
        <v>0.27970099999999998</v>
      </c>
    </row>
    <row r="52" spans="1:13">
      <c r="A52" s="7">
        <f t="shared" si="1"/>
        <v>44706.302083333336</v>
      </c>
      <c r="B52" t="s">
        <v>77</v>
      </c>
      <c r="C52">
        <v>0.59226731531899102</v>
      </c>
      <c r="D52">
        <v>0.60775453917343203</v>
      </c>
      <c r="E52">
        <v>1.20633903425768E-2</v>
      </c>
      <c r="F52">
        <v>1.02614904360558</v>
      </c>
      <c r="G52">
        <v>648.471</v>
      </c>
      <c r="H52">
        <v>14.2530487804878</v>
      </c>
      <c r="I52">
        <v>2.81310975609756</v>
      </c>
      <c r="J52">
        <v>1.10302760677337</v>
      </c>
      <c r="M52">
        <v>0.184554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E0EE-E961-489B-A3E3-C578DD3BA82B}">
  <dimension ref="A1:J52"/>
  <sheetViews>
    <sheetView workbookViewId="0">
      <selection activeCell="H1" sqref="H1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0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</row>
    <row r="2" spans="1:10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0.73932414551846803</v>
      </c>
      <c r="D2">
        <v>0.74146527122305705</v>
      </c>
      <c r="E2">
        <v>6.3250652400188099E-3</v>
      </c>
      <c r="F2">
        <v>1.0028960581330499</v>
      </c>
      <c r="G2">
        <v>815.37699999999995</v>
      </c>
      <c r="H2">
        <v>24.690184049079701</v>
      </c>
      <c r="I2">
        <v>2.5533742331288298</v>
      </c>
      <c r="J2">
        <v>1.0899820206654101</v>
      </c>
    </row>
    <row r="3" spans="1:10">
      <c r="A3" s="7">
        <f t="shared" si="0"/>
        <v>44361.416666666664</v>
      </c>
      <c r="B3" t="s">
        <v>28</v>
      </c>
      <c r="C3">
        <v>0.73897211273177699</v>
      </c>
      <c r="D3">
        <v>0.73882057506766696</v>
      </c>
      <c r="E3">
        <v>5.1594319162995101E-3</v>
      </c>
      <c r="F3">
        <v>0.99979493452932799</v>
      </c>
      <c r="G3">
        <v>815.37699999999995</v>
      </c>
      <c r="H3">
        <v>24.690184049079701</v>
      </c>
      <c r="I3">
        <v>2.5533742331288298</v>
      </c>
      <c r="J3">
        <v>0.99627287036769696</v>
      </c>
    </row>
    <row r="4" spans="1:10">
      <c r="A4" s="7">
        <f t="shared" si="0"/>
        <v>44368.135416666664</v>
      </c>
      <c r="B4" t="s">
        <v>29</v>
      </c>
      <c r="C4">
        <v>0.739452339240807</v>
      </c>
      <c r="D4">
        <v>0.73943569461960901</v>
      </c>
      <c r="E4">
        <v>7.0782095530795598E-3</v>
      </c>
      <c r="F4">
        <v>0.99997749060985397</v>
      </c>
      <c r="G4">
        <v>815.37699999999995</v>
      </c>
      <c r="H4">
        <v>24.690184049079701</v>
      </c>
      <c r="I4">
        <v>2.5533742331288298</v>
      </c>
      <c r="J4">
        <v>0.90010653545902897</v>
      </c>
    </row>
    <row r="5" spans="1:10">
      <c r="A5" s="7">
        <f t="shared" si="0"/>
        <v>44376.739583333336</v>
      </c>
      <c r="B5" t="s">
        <v>30</v>
      </c>
      <c r="C5">
        <v>0.74014943344996997</v>
      </c>
      <c r="D5">
        <v>0.745364051929719</v>
      </c>
      <c r="E5">
        <v>6.8617343582302497E-3</v>
      </c>
      <c r="F5">
        <v>1.0070453590100601</v>
      </c>
      <c r="G5">
        <v>815.37699999999995</v>
      </c>
      <c r="H5">
        <v>24.690184049079701</v>
      </c>
      <c r="I5">
        <v>2.5533742331288298</v>
      </c>
      <c r="J5">
        <v>1.10463908947867</v>
      </c>
    </row>
    <row r="6" spans="1:10">
      <c r="A6" s="7">
        <f t="shared" si="0"/>
        <v>44384.604166666664</v>
      </c>
      <c r="B6" t="s">
        <v>31</v>
      </c>
      <c r="C6">
        <v>0.71332500516310304</v>
      </c>
      <c r="D6">
        <v>0.71167415787467103</v>
      </c>
      <c r="E6">
        <v>6.9733939901952501E-3</v>
      </c>
      <c r="F6">
        <v>0.99768570108087695</v>
      </c>
      <c r="G6">
        <v>790.95699999999999</v>
      </c>
      <c r="H6">
        <v>26.754491017964</v>
      </c>
      <c r="I6">
        <v>2.4146706586826299</v>
      </c>
      <c r="J6">
        <v>1.0483662840593</v>
      </c>
    </row>
    <row r="7" spans="1:10">
      <c r="A7" s="7">
        <f t="shared" si="0"/>
        <v>44391.3125</v>
      </c>
      <c r="B7" t="s">
        <v>32</v>
      </c>
      <c r="C7">
        <v>0.71077501800432996</v>
      </c>
      <c r="D7">
        <v>0.72102549694502804</v>
      </c>
      <c r="E7">
        <v>6.1015778676284998E-3</v>
      </c>
      <c r="F7">
        <v>1.01442155208194</v>
      </c>
      <c r="G7">
        <v>790.95699999999999</v>
      </c>
      <c r="H7">
        <v>26.754491017964</v>
      </c>
      <c r="I7">
        <v>2.4146706586826299</v>
      </c>
      <c r="J7">
        <v>0.98440923453041795</v>
      </c>
    </row>
    <row r="8" spans="1:10">
      <c r="A8" s="7">
        <f t="shared" si="0"/>
        <v>44398.020833333336</v>
      </c>
      <c r="B8" t="s">
        <v>33</v>
      </c>
      <c r="C8">
        <v>0.71066350942008905</v>
      </c>
      <c r="D8">
        <v>0.70342579084521795</v>
      </c>
      <c r="E8">
        <v>1.0688660164580199E-2</v>
      </c>
      <c r="F8">
        <v>0.98981554775370795</v>
      </c>
      <c r="G8">
        <v>790.95699999999999</v>
      </c>
      <c r="H8">
        <v>26.754491017964</v>
      </c>
      <c r="I8">
        <v>2.4146706586826299</v>
      </c>
      <c r="J8">
        <v>1.0726469549200299</v>
      </c>
    </row>
    <row r="9" spans="1:10">
      <c r="A9" s="7">
        <f t="shared" si="0"/>
        <v>44405.5625</v>
      </c>
      <c r="B9" t="s">
        <v>34</v>
      </c>
      <c r="C9">
        <v>0.71076171492364904</v>
      </c>
      <c r="D9">
        <v>0.71114457116826901</v>
      </c>
      <c r="E9">
        <v>8.7848764734408304E-3</v>
      </c>
      <c r="F9">
        <v>1.00053865625649</v>
      </c>
      <c r="G9">
        <v>790.95699999999999</v>
      </c>
      <c r="H9">
        <v>26.754491017964</v>
      </c>
      <c r="I9">
        <v>2.4146706586826299</v>
      </c>
      <c r="J9">
        <v>0.99245842556602004</v>
      </c>
    </row>
    <row r="10" spans="1:10">
      <c r="A10" s="7">
        <f t="shared" si="0"/>
        <v>44412.28125</v>
      </c>
      <c r="B10" t="s">
        <v>35</v>
      </c>
      <c r="C10">
        <v>0.61824955515763902</v>
      </c>
      <c r="D10">
        <v>0.62836756766596702</v>
      </c>
      <c r="E10">
        <v>1.0082054301764599E-2</v>
      </c>
      <c r="F10">
        <v>1.01636557992467</v>
      </c>
      <c r="G10">
        <v>669.65499999999997</v>
      </c>
      <c r="H10">
        <v>25.427631578947299</v>
      </c>
      <c r="I10">
        <v>2.3726973684210502</v>
      </c>
      <c r="J10">
        <v>1.01075773661507</v>
      </c>
    </row>
    <row r="11" spans="1:10">
      <c r="A11" s="7">
        <f t="shared" si="0"/>
        <v>44418.989583333336</v>
      </c>
      <c r="B11" t="s">
        <v>36</v>
      </c>
      <c r="C11">
        <v>0.61702781057839096</v>
      </c>
      <c r="D11">
        <v>0.61745637612085202</v>
      </c>
      <c r="E11">
        <v>8.65691680896951E-3</v>
      </c>
      <c r="F11">
        <v>1.0006945643860901</v>
      </c>
      <c r="G11">
        <v>669.65499999999997</v>
      </c>
      <c r="H11">
        <v>25.427631578947299</v>
      </c>
      <c r="I11">
        <v>2.3726973684210502</v>
      </c>
      <c r="J11">
        <v>1.1070537007021499</v>
      </c>
    </row>
    <row r="12" spans="1:10">
      <c r="A12" s="7">
        <f t="shared" si="0"/>
        <v>44425.697916666664</v>
      </c>
      <c r="B12" t="s">
        <v>37</v>
      </c>
      <c r="C12">
        <v>0.61924798399209002</v>
      </c>
      <c r="D12">
        <v>0.618992385598782</v>
      </c>
      <c r="E12">
        <v>5.9120026948833804E-3</v>
      </c>
      <c r="F12">
        <v>0.99958724388303999</v>
      </c>
      <c r="G12">
        <v>669.65499999999997</v>
      </c>
      <c r="H12">
        <v>25.427631578947299</v>
      </c>
      <c r="I12">
        <v>2.3726973684210502</v>
      </c>
      <c r="J12">
        <v>1.0683929553492999</v>
      </c>
    </row>
    <row r="13" spans="1:10">
      <c r="A13" s="7">
        <f t="shared" si="0"/>
        <v>44432.5625</v>
      </c>
      <c r="B13" t="s">
        <v>38</v>
      </c>
      <c r="C13">
        <v>0.61929224891734302</v>
      </c>
      <c r="D13">
        <v>0.61471678809644903</v>
      </c>
      <c r="E13">
        <v>7.0525521559515296E-3</v>
      </c>
      <c r="F13">
        <v>0.99261179059015703</v>
      </c>
      <c r="G13">
        <v>669.65499999999997</v>
      </c>
      <c r="H13">
        <v>25.427631578947299</v>
      </c>
      <c r="I13">
        <v>2.3726973684210502</v>
      </c>
      <c r="J13">
        <v>1.18338405380356</v>
      </c>
    </row>
    <row r="14" spans="1:10">
      <c r="A14" s="7">
        <f t="shared" si="0"/>
        <v>44439.270833333336</v>
      </c>
      <c r="B14" t="s">
        <v>39</v>
      </c>
      <c r="C14">
        <v>0.618557397340044</v>
      </c>
      <c r="D14">
        <v>0.61603731793785899</v>
      </c>
      <c r="E14">
        <v>7.40306884603019E-3</v>
      </c>
      <c r="F14">
        <v>0.99592587621937401</v>
      </c>
      <c r="G14">
        <v>669.65499999999997</v>
      </c>
      <c r="H14">
        <v>25.427631578947299</v>
      </c>
      <c r="I14">
        <v>2.3726973684210502</v>
      </c>
      <c r="J14">
        <v>1.05455512277647</v>
      </c>
    </row>
    <row r="15" spans="1:10">
      <c r="A15" s="7">
        <f t="shared" si="0"/>
        <v>44445.979166666664</v>
      </c>
      <c r="B15" t="s">
        <v>40</v>
      </c>
      <c r="C15">
        <v>0.67345518704618101</v>
      </c>
      <c r="D15">
        <v>0.66146827925389495</v>
      </c>
      <c r="E15">
        <v>4.8647460075920699E-3</v>
      </c>
      <c r="F15">
        <v>0.98220088281618001</v>
      </c>
      <c r="G15">
        <v>720.54700000000003</v>
      </c>
      <c r="H15">
        <v>20.9691119691119</v>
      </c>
      <c r="I15">
        <v>2.44324324324324</v>
      </c>
      <c r="J15">
        <v>1.06817288396302</v>
      </c>
    </row>
    <row r="16" spans="1:10">
      <c r="A16" s="7">
        <f t="shared" si="0"/>
        <v>44452.708333333336</v>
      </c>
      <c r="B16" t="s">
        <v>41</v>
      </c>
      <c r="C16">
        <v>0.67149918919712304</v>
      </c>
      <c r="D16">
        <v>0.66893618501970797</v>
      </c>
      <c r="E16">
        <v>7.6317534922931696E-3</v>
      </c>
      <c r="F16">
        <v>0.99618316117331396</v>
      </c>
      <c r="G16">
        <v>720.54700000000003</v>
      </c>
      <c r="H16">
        <v>20.9691119691119</v>
      </c>
      <c r="I16">
        <v>2.44324324324324</v>
      </c>
      <c r="J16">
        <v>0.97662543828320603</v>
      </c>
    </row>
    <row r="17" spans="1:10">
      <c r="A17" s="7">
        <f t="shared" si="0"/>
        <v>44459.416666666664</v>
      </c>
      <c r="B17" t="s">
        <v>42</v>
      </c>
      <c r="C17">
        <v>0.67382652839309798</v>
      </c>
      <c r="D17">
        <v>0.68228616433889899</v>
      </c>
      <c r="E17">
        <v>1.7564706517501302E-2</v>
      </c>
      <c r="F17">
        <v>1.01255461990488</v>
      </c>
      <c r="G17">
        <v>720.54700000000003</v>
      </c>
      <c r="H17">
        <v>20.9691119691119</v>
      </c>
      <c r="I17">
        <v>2.44324324324324</v>
      </c>
      <c r="J17">
        <v>1.2396147428175099</v>
      </c>
    </row>
    <row r="18" spans="1:10">
      <c r="A18" s="7">
        <f t="shared" si="0"/>
        <v>44467.0625</v>
      </c>
      <c r="B18" t="s">
        <v>43</v>
      </c>
      <c r="C18">
        <v>0.67566477505192701</v>
      </c>
      <c r="D18">
        <v>0.68458390365109101</v>
      </c>
      <c r="E18">
        <v>8.2052670211566602E-3</v>
      </c>
      <c r="F18">
        <v>1.01320052328979</v>
      </c>
      <c r="G18">
        <v>720.54700000000003</v>
      </c>
      <c r="H18">
        <v>20.9691119691119</v>
      </c>
      <c r="I18">
        <v>2.44324324324324</v>
      </c>
      <c r="J18">
        <v>0.93962174117476305</v>
      </c>
    </row>
    <row r="19" spans="1:10">
      <c r="A19" s="7">
        <f t="shared" si="0"/>
        <v>44473.770833333336</v>
      </c>
      <c r="B19" t="s">
        <v>44</v>
      </c>
      <c r="C19">
        <v>0.59595828478866997</v>
      </c>
      <c r="D19">
        <v>0.59737817780839697</v>
      </c>
      <c r="E19">
        <v>7.5678217020931004E-3</v>
      </c>
      <c r="F19">
        <v>1.00238253759695</v>
      </c>
      <c r="G19">
        <v>611.29100000000005</v>
      </c>
      <c r="H19">
        <v>14.2290748898678</v>
      </c>
      <c r="I19">
        <v>2.7405286343612301</v>
      </c>
      <c r="J19">
        <v>1.0988387784684499</v>
      </c>
    </row>
    <row r="20" spans="1:10">
      <c r="A20" s="7">
        <f t="shared" si="0"/>
        <v>44480.479166666664</v>
      </c>
      <c r="B20" t="s">
        <v>45</v>
      </c>
      <c r="C20">
        <v>0.599392268627854</v>
      </c>
      <c r="D20">
        <v>0.60726377485452099</v>
      </c>
      <c r="E20">
        <v>6.2864651415544103E-3</v>
      </c>
      <c r="F20">
        <v>1.01313247874332</v>
      </c>
      <c r="G20">
        <v>611.29100000000005</v>
      </c>
      <c r="H20">
        <v>14.2290748898678</v>
      </c>
      <c r="I20">
        <v>2.7405286343612301</v>
      </c>
      <c r="J20">
        <v>1.0049767377769201</v>
      </c>
    </row>
    <row r="21" spans="1:10">
      <c r="A21" s="7">
        <f t="shared" si="0"/>
        <v>44487.1875</v>
      </c>
      <c r="B21" t="s">
        <v>46</v>
      </c>
      <c r="C21">
        <v>0.597581200777209</v>
      </c>
      <c r="D21">
        <v>0.616951434458197</v>
      </c>
      <c r="E21">
        <v>6.3675276224479296E-3</v>
      </c>
      <c r="F21">
        <v>1.0324143959947101</v>
      </c>
      <c r="G21">
        <v>611.29100000000005</v>
      </c>
      <c r="H21">
        <v>14.2290748898678</v>
      </c>
      <c r="I21">
        <v>2.7405286343612301</v>
      </c>
      <c r="J21">
        <v>1.06768308264209</v>
      </c>
    </row>
    <row r="22" spans="1:10">
      <c r="A22" s="7">
        <f t="shared" si="0"/>
        <v>44496.6875</v>
      </c>
      <c r="B22" t="s">
        <v>47</v>
      </c>
      <c r="C22">
        <v>0.59566294824126498</v>
      </c>
      <c r="D22">
        <v>0.60821079665313904</v>
      </c>
      <c r="E22">
        <v>7.5786402770638703E-3</v>
      </c>
      <c r="F22">
        <v>1.0210653498743201</v>
      </c>
      <c r="G22">
        <v>611.29100000000005</v>
      </c>
      <c r="H22">
        <v>14.2290748898678</v>
      </c>
      <c r="I22">
        <v>2.7405286343612301</v>
      </c>
      <c r="J22">
        <v>1.0254058217795801</v>
      </c>
    </row>
    <row r="23" spans="1:10">
      <c r="A23" s="7">
        <f t="shared" si="0"/>
        <v>44503.395833333336</v>
      </c>
      <c r="B23" t="s">
        <v>48</v>
      </c>
      <c r="C23">
        <v>0.51103294611769301</v>
      </c>
      <c r="D23">
        <v>0.52568290293403597</v>
      </c>
      <c r="E23">
        <v>7.2707016253634304E-3</v>
      </c>
      <c r="F23">
        <v>1.02866734312853</v>
      </c>
      <c r="G23">
        <v>513.20799999999997</v>
      </c>
      <c r="H23">
        <v>8.4866310160427805</v>
      </c>
      <c r="I23">
        <v>2.5475935828876999</v>
      </c>
      <c r="J23">
        <v>0.94944436271739796</v>
      </c>
    </row>
    <row r="24" spans="1:10">
      <c r="A24" s="7">
        <f t="shared" si="0"/>
        <v>44510.104166666664</v>
      </c>
      <c r="B24" t="s">
        <v>49</v>
      </c>
      <c r="C24">
        <v>0.51378813986003502</v>
      </c>
      <c r="D24">
        <v>0.53240477843647005</v>
      </c>
      <c r="E24">
        <v>8.3730728265615905E-3</v>
      </c>
      <c r="F24">
        <v>1.0362340761339901</v>
      </c>
      <c r="G24">
        <v>513.20799999999997</v>
      </c>
      <c r="H24">
        <v>8.4866310160427805</v>
      </c>
      <c r="I24">
        <v>2.5475935828876999</v>
      </c>
      <c r="J24">
        <v>1.11925415144845</v>
      </c>
    </row>
    <row r="25" spans="1:10">
      <c r="A25" s="7">
        <f t="shared" si="0"/>
        <v>44516.8125</v>
      </c>
      <c r="B25" t="s">
        <v>50</v>
      </c>
      <c r="C25">
        <v>0.52285508013107895</v>
      </c>
      <c r="D25">
        <v>0.53272195966733704</v>
      </c>
      <c r="E25">
        <v>9.5871629251566594E-3</v>
      </c>
      <c r="F25">
        <v>1.01887115552895</v>
      </c>
      <c r="G25">
        <v>513.20799999999997</v>
      </c>
      <c r="H25">
        <v>8.4866310160427805</v>
      </c>
      <c r="I25">
        <v>2.5475935828876999</v>
      </c>
      <c r="J25">
        <v>1.21494395721474</v>
      </c>
    </row>
    <row r="26" spans="1:10">
      <c r="A26" s="7">
        <f t="shared" si="0"/>
        <v>44523.541666666664</v>
      </c>
      <c r="B26" t="s">
        <v>51</v>
      </c>
      <c r="C26">
        <v>0.52684009659633702</v>
      </c>
      <c r="D26">
        <v>0.52842951666617999</v>
      </c>
      <c r="E26">
        <v>6.0865394165174697E-2</v>
      </c>
      <c r="F26">
        <v>1.0030168927538099</v>
      </c>
      <c r="G26">
        <v>513.20799999999997</v>
      </c>
      <c r="H26">
        <v>8.4866310160427805</v>
      </c>
      <c r="I26">
        <v>2.5475935828876999</v>
      </c>
      <c r="J26">
        <v>0.92043714094561802</v>
      </c>
    </row>
    <row r="27" spans="1:10">
      <c r="A27" s="7">
        <f t="shared" si="0"/>
        <v>44530.25</v>
      </c>
      <c r="B27" t="s">
        <v>52</v>
      </c>
      <c r="C27">
        <v>0.52465974722977604</v>
      </c>
      <c r="D27">
        <v>0.52557805524312795</v>
      </c>
      <c r="E27">
        <v>2.31593930710597E-2</v>
      </c>
      <c r="F27">
        <v>1.0017502924861299</v>
      </c>
      <c r="G27">
        <v>513.20799999999997</v>
      </c>
      <c r="H27">
        <v>8.4866310160427805</v>
      </c>
      <c r="I27">
        <v>2.5475935828876999</v>
      </c>
      <c r="J27">
        <v>1.0647891363572799</v>
      </c>
    </row>
    <row r="28" spans="1:10">
      <c r="A28" s="7">
        <f t="shared" si="0"/>
        <v>44536.96875</v>
      </c>
      <c r="B28" t="s">
        <v>53</v>
      </c>
      <c r="C28">
        <v>0.43928206075508303</v>
      </c>
      <c r="D28">
        <v>0.45467588921782898</v>
      </c>
      <c r="E28">
        <v>1.49475462227079E-2</v>
      </c>
      <c r="F28">
        <v>1.03504315299442</v>
      </c>
      <c r="G28">
        <v>421.53800000000001</v>
      </c>
      <c r="H28">
        <v>3.3411764705882301</v>
      </c>
      <c r="I28">
        <v>3.1782352941176399</v>
      </c>
      <c r="J28">
        <v>1.1128619787755401</v>
      </c>
    </row>
    <row r="29" spans="1:10">
      <c r="A29" s="7">
        <f t="shared" si="0"/>
        <v>44543.677083333336</v>
      </c>
      <c r="B29" t="s">
        <v>54</v>
      </c>
      <c r="C29">
        <v>0.47768223751682698</v>
      </c>
      <c r="D29">
        <v>0.45194916160184601</v>
      </c>
      <c r="E29">
        <v>5.1674804557592699E-2</v>
      </c>
      <c r="F29">
        <v>0.94612930125107597</v>
      </c>
      <c r="G29">
        <v>421.53800000000001</v>
      </c>
      <c r="H29">
        <v>3.3411764705882301</v>
      </c>
      <c r="I29">
        <v>3.1782352941176399</v>
      </c>
      <c r="J29">
        <v>1.1441983761566199</v>
      </c>
    </row>
    <row r="30" spans="1:10">
      <c r="A30" s="7">
        <f t="shared" si="0"/>
        <v>44550.385416666664</v>
      </c>
      <c r="B30" t="s">
        <v>55</v>
      </c>
      <c r="C30">
        <v>0.44155135217250302</v>
      </c>
      <c r="D30">
        <v>0.45042413257484099</v>
      </c>
      <c r="E30">
        <v>1.51667218830793E-2</v>
      </c>
      <c r="F30">
        <v>1.0200945605956799</v>
      </c>
      <c r="G30">
        <v>421.53800000000001</v>
      </c>
      <c r="H30">
        <v>3.3411764705882301</v>
      </c>
      <c r="I30">
        <v>3.1782352941176399</v>
      </c>
      <c r="J30">
        <v>1.18294810351193</v>
      </c>
    </row>
    <row r="31" spans="1:10">
      <c r="A31" s="7">
        <f t="shared" si="0"/>
        <v>44557.114583333336</v>
      </c>
      <c r="B31" t="s">
        <v>56</v>
      </c>
      <c r="C31">
        <v>0.439291524904034</v>
      </c>
      <c r="D31">
        <v>0.45291549619216498</v>
      </c>
      <c r="E31">
        <v>5.1783604392740103E-3</v>
      </c>
      <c r="F31">
        <v>1.03101350815066</v>
      </c>
      <c r="G31">
        <v>421.53800000000001</v>
      </c>
      <c r="H31">
        <v>3.3411764705882301</v>
      </c>
      <c r="I31">
        <v>3.1782352941176399</v>
      </c>
      <c r="J31">
        <v>1.0859795897567499</v>
      </c>
    </row>
    <row r="32" spans="1:10">
      <c r="A32" s="7">
        <f t="shared" si="0"/>
        <v>44563.822916666664</v>
      </c>
      <c r="B32" t="s">
        <v>57</v>
      </c>
      <c r="C32">
        <v>0.45429378558443101</v>
      </c>
      <c r="D32">
        <v>0.49637520705563398</v>
      </c>
      <c r="E32">
        <v>3.4851703519617798E-2</v>
      </c>
      <c r="F32">
        <v>1.0926304140767999</v>
      </c>
      <c r="G32">
        <v>428.32499999999999</v>
      </c>
      <c r="H32">
        <v>2.1397849462365501</v>
      </c>
      <c r="I32">
        <v>2.3806451612903201</v>
      </c>
      <c r="J32">
        <v>0.96654673822355097</v>
      </c>
    </row>
    <row r="33" spans="1:10">
      <c r="A33" s="7">
        <f t="shared" si="0"/>
        <v>44570.541666666664</v>
      </c>
      <c r="B33" t="s">
        <v>58</v>
      </c>
      <c r="C33">
        <v>0.44933035333374899</v>
      </c>
      <c r="D33">
        <v>0.48042163367381002</v>
      </c>
      <c r="E33">
        <v>5.0642595727925503E-2</v>
      </c>
      <c r="F33">
        <v>1.06919470298274</v>
      </c>
      <c r="G33">
        <v>428.32499999999999</v>
      </c>
      <c r="H33">
        <v>2.1397849462365501</v>
      </c>
      <c r="I33">
        <v>2.3806451612903201</v>
      </c>
      <c r="J33">
        <v>0.89630370452858799</v>
      </c>
    </row>
    <row r="34" spans="1:10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0.44109066170974698</v>
      </c>
      <c r="D34">
        <v>0.45913742198926299</v>
      </c>
      <c r="E34">
        <v>1.2077489510325799E-2</v>
      </c>
      <c r="F34">
        <v>1.0409139477348299</v>
      </c>
      <c r="G34">
        <v>428.32499999999999</v>
      </c>
      <c r="H34">
        <v>2.1397849462365501</v>
      </c>
      <c r="I34">
        <v>2.3806451612903201</v>
      </c>
      <c r="J34">
        <v>1.0223778124758101</v>
      </c>
    </row>
    <row r="35" spans="1:10">
      <c r="A35" s="7">
        <f t="shared" si="1"/>
        <v>44583.958333333336</v>
      </c>
      <c r="B35" t="s">
        <v>60</v>
      </c>
      <c r="C35">
        <v>0.44645561857135202</v>
      </c>
      <c r="D35">
        <v>0.441606525815261</v>
      </c>
      <c r="E35">
        <v>9.1057993214372392E-3</v>
      </c>
      <c r="F35">
        <v>0.98913869026531998</v>
      </c>
      <c r="G35">
        <v>428.32499999999999</v>
      </c>
      <c r="H35">
        <v>2.1397849462365501</v>
      </c>
      <c r="I35">
        <v>2.3806451612903201</v>
      </c>
      <c r="J35">
        <v>1.61478027965601</v>
      </c>
    </row>
    <row r="36" spans="1:10">
      <c r="A36" s="7">
        <f t="shared" si="1"/>
        <v>44590.666666666664</v>
      </c>
      <c r="B36" t="s">
        <v>61</v>
      </c>
      <c r="C36">
        <v>0.44537421403184302</v>
      </c>
      <c r="D36">
        <v>0.466431266190097</v>
      </c>
      <c r="E36">
        <v>1.48994120740637E-2</v>
      </c>
      <c r="F36">
        <v>1.0472794595978701</v>
      </c>
      <c r="G36">
        <v>428.32499999999999</v>
      </c>
      <c r="H36">
        <v>2.1397849462365501</v>
      </c>
      <c r="I36">
        <v>2.3806451612903201</v>
      </c>
      <c r="J36">
        <v>1.2361359906629701</v>
      </c>
    </row>
    <row r="37" spans="1:10">
      <c r="A37" s="7">
        <f t="shared" si="1"/>
        <v>44597.375</v>
      </c>
      <c r="B37" t="s">
        <v>62</v>
      </c>
      <c r="C37">
        <v>0.533624435112247</v>
      </c>
      <c r="D37">
        <v>0.56954920054870595</v>
      </c>
      <c r="E37">
        <v>8.7039785233061096E-3</v>
      </c>
      <c r="F37">
        <v>1.06732218967615</v>
      </c>
      <c r="G37">
        <v>519.15300000000002</v>
      </c>
      <c r="H37">
        <v>3.06</v>
      </c>
      <c r="I37">
        <v>3.1041025641025599</v>
      </c>
      <c r="J37">
        <v>1.2715494542958901</v>
      </c>
    </row>
    <row r="38" spans="1:10">
      <c r="A38" s="7">
        <f t="shared" si="1"/>
        <v>44604.083333333336</v>
      </c>
      <c r="B38" t="s">
        <v>63</v>
      </c>
      <c r="C38">
        <v>0.53385520632180195</v>
      </c>
      <c r="D38">
        <v>0.54969161184188897</v>
      </c>
      <c r="E38">
        <v>8.0531084223964006E-3</v>
      </c>
      <c r="F38">
        <v>1.02966423354601</v>
      </c>
      <c r="G38">
        <v>519.15300000000002</v>
      </c>
      <c r="H38">
        <v>3.06</v>
      </c>
      <c r="I38">
        <v>3.1041025641025599</v>
      </c>
      <c r="J38">
        <v>1.2020342380384501</v>
      </c>
    </row>
    <row r="39" spans="1:10">
      <c r="A39" s="7">
        <f t="shared" si="1"/>
        <v>44610.8125</v>
      </c>
      <c r="B39" t="s">
        <v>64</v>
      </c>
      <c r="C39">
        <v>0.541269396722727</v>
      </c>
      <c r="D39">
        <v>0.553778981993991</v>
      </c>
      <c r="E39">
        <v>2.3644132941253702E-2</v>
      </c>
      <c r="F39">
        <v>1.0231115694827799</v>
      </c>
      <c r="G39">
        <v>519.15300000000002</v>
      </c>
      <c r="H39">
        <v>3.06</v>
      </c>
      <c r="I39">
        <v>3.1041025641025599</v>
      </c>
      <c r="J39">
        <v>1.1212176365466699</v>
      </c>
    </row>
    <row r="40" spans="1:10">
      <c r="A40" s="7">
        <f t="shared" si="1"/>
        <v>44620.364583333336</v>
      </c>
      <c r="B40" t="s">
        <v>65</v>
      </c>
      <c r="C40">
        <v>0.53142685014191504</v>
      </c>
      <c r="D40">
        <v>0.54503878161384001</v>
      </c>
      <c r="E40">
        <v>1.54886499334704E-2</v>
      </c>
      <c r="F40">
        <v>1.02561393250696</v>
      </c>
      <c r="G40">
        <v>519.15300000000002</v>
      </c>
      <c r="H40">
        <v>3.06</v>
      </c>
      <c r="I40">
        <v>3.1041025641025599</v>
      </c>
      <c r="J40">
        <v>1.0976616324833499</v>
      </c>
    </row>
    <row r="41" spans="1:10">
      <c r="A41" s="7">
        <f t="shared" si="1"/>
        <v>44628.666666666664</v>
      </c>
      <c r="B41" t="s">
        <v>66</v>
      </c>
      <c r="C41">
        <v>0.66870228663564502</v>
      </c>
      <c r="D41">
        <v>0.67042595281804496</v>
      </c>
      <c r="E41">
        <v>2.5371079977068299E-2</v>
      </c>
      <c r="F41">
        <v>1.0025776286650201</v>
      </c>
      <c r="G41">
        <v>630.88599999999997</v>
      </c>
      <c r="H41">
        <v>5.2134387351778599</v>
      </c>
      <c r="I41">
        <v>3.0027667984189699</v>
      </c>
      <c r="J41">
        <v>1.04982864600819</v>
      </c>
    </row>
    <row r="42" spans="1:10">
      <c r="A42" s="7">
        <f t="shared" si="1"/>
        <v>44636.802083333336</v>
      </c>
      <c r="B42" t="s">
        <v>67</v>
      </c>
      <c r="C42">
        <v>0.69483275270900802</v>
      </c>
      <c r="D42">
        <v>0.660710802117489</v>
      </c>
      <c r="E42">
        <v>5.3220806352176998E-2</v>
      </c>
      <c r="F42">
        <v>0.95089185065256998</v>
      </c>
      <c r="G42">
        <v>630.88599999999997</v>
      </c>
      <c r="H42">
        <v>5.2134387351778599</v>
      </c>
      <c r="I42">
        <v>3.0027667984189699</v>
      </c>
      <c r="J42">
        <v>1.0629735928061901</v>
      </c>
    </row>
    <row r="43" spans="1:10">
      <c r="A43" s="7">
        <f t="shared" si="1"/>
        <v>44643.510416666664</v>
      </c>
      <c r="B43" t="s">
        <v>68</v>
      </c>
      <c r="C43">
        <v>0.63746046909057796</v>
      </c>
      <c r="D43">
        <v>0.65134706022329603</v>
      </c>
      <c r="E43">
        <v>9.6261625399640394E-3</v>
      </c>
      <c r="F43">
        <v>1.0217842388760601</v>
      </c>
      <c r="G43">
        <v>630.88599999999997</v>
      </c>
      <c r="H43">
        <v>5.2134387351778599</v>
      </c>
      <c r="I43">
        <v>3.0027667984189699</v>
      </c>
      <c r="J43">
        <v>1.0440387762238701</v>
      </c>
    </row>
    <row r="44" spans="1:10">
      <c r="A44" s="7">
        <f t="shared" si="1"/>
        <v>44650.21875</v>
      </c>
      <c r="B44" t="s">
        <v>69</v>
      </c>
      <c r="C44">
        <v>0.63383622579697896</v>
      </c>
      <c r="D44">
        <v>0.64145104187967406</v>
      </c>
      <c r="E44">
        <v>6.0250990101760604E-3</v>
      </c>
      <c r="F44">
        <v>1.0120138543250901</v>
      </c>
      <c r="G44">
        <v>630.88599999999997</v>
      </c>
      <c r="H44">
        <v>5.2134387351778599</v>
      </c>
      <c r="I44">
        <v>3.0027667984189699</v>
      </c>
      <c r="J44">
        <v>0.92305151280904896</v>
      </c>
    </row>
    <row r="45" spans="1:10">
      <c r="A45" s="7">
        <f t="shared" si="1"/>
        <v>44656.9375</v>
      </c>
      <c r="B45" t="s">
        <v>70</v>
      </c>
      <c r="C45">
        <v>0.60192751181871995</v>
      </c>
      <c r="D45">
        <v>0.60833337417327205</v>
      </c>
      <c r="E45">
        <v>8.9841647069177199E-3</v>
      </c>
      <c r="F45">
        <v>1.01064224882361</v>
      </c>
      <c r="G45">
        <v>606.56100000000004</v>
      </c>
      <c r="H45">
        <v>9.9781818181818096</v>
      </c>
      <c r="I45">
        <v>3.4138181818181801</v>
      </c>
      <c r="J45">
        <v>1.0143558430028301</v>
      </c>
    </row>
    <row r="46" spans="1:10">
      <c r="A46" s="7">
        <f t="shared" si="1"/>
        <v>44666.010416666664</v>
      </c>
      <c r="B46" t="s">
        <v>71</v>
      </c>
      <c r="C46">
        <v>0.602436919097462</v>
      </c>
      <c r="D46">
        <v>0.613568628953572</v>
      </c>
      <c r="E46">
        <v>9.1576302057839402E-3</v>
      </c>
      <c r="F46">
        <v>1.0184778015809199</v>
      </c>
      <c r="G46">
        <v>606.56100000000004</v>
      </c>
      <c r="H46">
        <v>9.9781818181818096</v>
      </c>
      <c r="I46">
        <v>3.4138181818181801</v>
      </c>
      <c r="J46">
        <v>1.0062644508128999</v>
      </c>
    </row>
    <row r="47" spans="1:10">
      <c r="A47" s="7">
        <f t="shared" si="1"/>
        <v>44672.71875</v>
      </c>
      <c r="B47" t="s">
        <v>72</v>
      </c>
      <c r="C47">
        <v>0.60521381304139699</v>
      </c>
      <c r="D47">
        <v>0.61203358651799</v>
      </c>
      <c r="E47">
        <v>1.0205608425210099E-2</v>
      </c>
      <c r="F47">
        <v>1.01126837049921</v>
      </c>
      <c r="G47">
        <v>606.56100000000004</v>
      </c>
      <c r="H47">
        <v>9.9781818181818096</v>
      </c>
      <c r="I47">
        <v>3.4138181818181801</v>
      </c>
      <c r="J47">
        <v>1.11212307081979</v>
      </c>
    </row>
    <row r="48" spans="1:10">
      <c r="A48" s="7">
        <f t="shared" si="1"/>
        <v>44679.4375</v>
      </c>
      <c r="B48" t="s">
        <v>73</v>
      </c>
      <c r="C48">
        <v>0.62724267872147699</v>
      </c>
      <c r="D48">
        <v>0.60936559268378199</v>
      </c>
      <c r="E48">
        <v>4.87228064242652E-2</v>
      </c>
      <c r="F48">
        <v>0.97149893232052698</v>
      </c>
      <c r="G48">
        <v>606.56100000000004</v>
      </c>
      <c r="H48">
        <v>9.9781818181818096</v>
      </c>
      <c r="I48">
        <v>3.4138181818181801</v>
      </c>
      <c r="J48">
        <v>0.89590949499603101</v>
      </c>
    </row>
    <row r="49" spans="1:10">
      <c r="A49" s="7">
        <f t="shared" si="1"/>
        <v>44686.145833333336</v>
      </c>
      <c r="B49" t="s">
        <v>74</v>
      </c>
      <c r="C49">
        <v>0.62887020820023698</v>
      </c>
      <c r="D49">
        <v>0.64096666935937296</v>
      </c>
      <c r="E49">
        <v>7.5403066245133899E-3</v>
      </c>
      <c r="F49">
        <v>1.0192352269218701</v>
      </c>
      <c r="G49">
        <v>648.471</v>
      </c>
      <c r="H49">
        <v>14.2530487804878</v>
      </c>
      <c r="I49">
        <v>2.81310975609756</v>
      </c>
      <c r="J49">
        <v>1.03000823112391</v>
      </c>
    </row>
    <row r="50" spans="1:10">
      <c r="A50" s="7">
        <f t="shared" si="1"/>
        <v>44692.854166666664</v>
      </c>
      <c r="B50" t="s">
        <v>75</v>
      </c>
      <c r="C50">
        <v>0.62993514312123999</v>
      </c>
      <c r="D50">
        <v>0.633552410042442</v>
      </c>
      <c r="E50">
        <v>7.5371313790436097E-3</v>
      </c>
      <c r="F50">
        <v>1.00574228467914</v>
      </c>
      <c r="G50">
        <v>648.471</v>
      </c>
      <c r="H50">
        <v>14.2530487804878</v>
      </c>
      <c r="I50">
        <v>2.81310975609756</v>
      </c>
      <c r="J50">
        <v>1.0912083841593201</v>
      </c>
    </row>
    <row r="51" spans="1:10">
      <c r="A51" s="7">
        <f t="shared" si="1"/>
        <v>44699.572916666664</v>
      </c>
      <c r="B51" t="s">
        <v>76</v>
      </c>
      <c r="C51">
        <v>0.65687268552442801</v>
      </c>
      <c r="D51">
        <v>0.64350763835723601</v>
      </c>
      <c r="E51">
        <v>5.20770062265897E-2</v>
      </c>
      <c r="F51">
        <v>0.9796535196824</v>
      </c>
      <c r="G51">
        <v>648.471</v>
      </c>
      <c r="H51">
        <v>14.2530487804878</v>
      </c>
      <c r="I51">
        <v>2.81310975609756</v>
      </c>
      <c r="J51">
        <v>1.1391569315788601</v>
      </c>
    </row>
    <row r="52" spans="1:10">
      <c r="A52" s="7">
        <f t="shared" si="1"/>
        <v>44706.302083333336</v>
      </c>
      <c r="B52" t="s">
        <v>77</v>
      </c>
      <c r="C52">
        <v>0.62832679379092005</v>
      </c>
      <c r="D52">
        <v>0.65405431524641999</v>
      </c>
      <c r="E52">
        <v>9.2237999274610693E-3</v>
      </c>
      <c r="F52">
        <v>1.0409460836458599</v>
      </c>
      <c r="G52">
        <v>648.471</v>
      </c>
      <c r="H52">
        <v>14.2530487804878</v>
      </c>
      <c r="I52">
        <v>2.81310975609756</v>
      </c>
      <c r="J52">
        <v>1.0031364832574301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A902-A7D1-4A31-A7AA-123DA04869AD}">
  <dimension ref="A1:J52"/>
  <sheetViews>
    <sheetView topLeftCell="A2" workbookViewId="0">
      <selection activeCell="A53" sqref="A53:XFD53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0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</row>
    <row r="2" spans="1:10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0.70413229245786002</v>
      </c>
      <c r="D2">
        <v>0.69748984834015104</v>
      </c>
      <c r="E2">
        <v>1.2679711959276901E-2</v>
      </c>
      <c r="F2">
        <v>0.99056648276345505</v>
      </c>
      <c r="G2">
        <v>799.54040799999996</v>
      </c>
      <c r="H2">
        <v>24.3700305810397</v>
      </c>
      <c r="I2">
        <v>2.5944954128440298</v>
      </c>
      <c r="J2">
        <v>1.11708580030792</v>
      </c>
    </row>
    <row r="3" spans="1:10">
      <c r="A3" s="7">
        <f t="shared" si="0"/>
        <v>44361.416666666664</v>
      </c>
      <c r="B3" t="s">
        <v>28</v>
      </c>
      <c r="C3">
        <v>0.70460810680633501</v>
      </c>
      <c r="D3">
        <v>0.692151253101704</v>
      </c>
      <c r="E3">
        <v>1.3379165950956401E-2</v>
      </c>
      <c r="F3">
        <v>0.98232087654924505</v>
      </c>
      <c r="G3">
        <v>799.54040799999996</v>
      </c>
      <c r="H3">
        <v>24.3700305810397</v>
      </c>
      <c r="I3">
        <v>2.5944954128440298</v>
      </c>
      <c r="J3">
        <v>1.03310144028975</v>
      </c>
    </row>
    <row r="4" spans="1:10">
      <c r="A4" s="7">
        <f t="shared" si="0"/>
        <v>44368.135416666664</v>
      </c>
      <c r="B4" t="s">
        <v>29</v>
      </c>
      <c r="C4">
        <v>0.704405122619435</v>
      </c>
      <c r="D4">
        <v>0.68665569011875205</v>
      </c>
      <c r="E4">
        <v>1.0871183173941401E-2</v>
      </c>
      <c r="F4">
        <v>0.97480223818549305</v>
      </c>
      <c r="G4">
        <v>799.54040799999996</v>
      </c>
      <c r="H4">
        <v>24.3700305810397</v>
      </c>
      <c r="I4">
        <v>2.5944954128440298</v>
      </c>
      <c r="J4">
        <v>0.90269920478327703</v>
      </c>
    </row>
    <row r="5" spans="1:10">
      <c r="A5" s="7">
        <f t="shared" si="0"/>
        <v>44376.739583333336</v>
      </c>
      <c r="B5" t="s">
        <v>30</v>
      </c>
      <c r="C5">
        <v>0.70641594607752001</v>
      </c>
      <c r="D5">
        <v>0.69236495187605196</v>
      </c>
      <c r="E5">
        <v>1.49247698932663E-2</v>
      </c>
      <c r="F5">
        <v>0.98010946060959103</v>
      </c>
      <c r="G5">
        <v>799.54040799999996</v>
      </c>
      <c r="H5">
        <v>24.3700305810397</v>
      </c>
      <c r="I5">
        <v>2.5944954128440298</v>
      </c>
      <c r="J5">
        <v>1.1130252440217101</v>
      </c>
    </row>
    <row r="6" spans="1:10">
      <c r="A6" s="7">
        <f t="shared" si="0"/>
        <v>44384.604166666664</v>
      </c>
      <c r="B6" t="s">
        <v>31</v>
      </c>
      <c r="C6">
        <v>0.722189724416054</v>
      </c>
      <c r="D6">
        <v>0.701710141295949</v>
      </c>
      <c r="E6">
        <v>1.41086629773714E-2</v>
      </c>
      <c r="F6">
        <v>0.97164237813454801</v>
      </c>
      <c r="G6">
        <v>827.509816</v>
      </c>
      <c r="H6">
        <v>26.679525222551899</v>
      </c>
      <c r="I6">
        <v>2.40949554896142</v>
      </c>
      <c r="J6">
        <v>1.0848922080295</v>
      </c>
    </row>
    <row r="7" spans="1:10">
      <c r="A7" s="7">
        <f t="shared" si="0"/>
        <v>44391.3125</v>
      </c>
      <c r="B7" t="s">
        <v>32</v>
      </c>
      <c r="C7">
        <v>0.72033624099457705</v>
      </c>
      <c r="D7">
        <v>0.70551307077817005</v>
      </c>
      <c r="E7">
        <v>1.097508384994E-2</v>
      </c>
      <c r="F7">
        <v>0.97942187360177702</v>
      </c>
      <c r="G7">
        <v>827.509816</v>
      </c>
      <c r="H7">
        <v>26.679525222551899</v>
      </c>
      <c r="I7">
        <v>2.40949554896142</v>
      </c>
      <c r="J7">
        <v>1.0174987370681301</v>
      </c>
    </row>
    <row r="8" spans="1:10">
      <c r="A8" s="7">
        <f t="shared" si="0"/>
        <v>44398.020833333336</v>
      </c>
      <c r="B8" t="s">
        <v>33</v>
      </c>
      <c r="C8">
        <v>0.72317930623003301</v>
      </c>
      <c r="D8">
        <v>0.69323655500386505</v>
      </c>
      <c r="E8">
        <v>1.24386124518384E-2</v>
      </c>
      <c r="F8">
        <v>0.95859567472656204</v>
      </c>
      <c r="G8">
        <v>827.509816</v>
      </c>
      <c r="H8">
        <v>26.679525222551899</v>
      </c>
      <c r="I8">
        <v>2.40949554896142</v>
      </c>
      <c r="J8">
        <v>1.12682326872348</v>
      </c>
    </row>
    <row r="9" spans="1:10">
      <c r="A9" s="7">
        <f t="shared" si="0"/>
        <v>44405.5625</v>
      </c>
      <c r="B9" t="s">
        <v>34</v>
      </c>
      <c r="C9">
        <v>0.71987078693361195</v>
      </c>
      <c r="D9">
        <v>0.69694505881905</v>
      </c>
      <c r="E9">
        <v>1.21666069477983E-2</v>
      </c>
      <c r="F9">
        <v>0.96815299560603396</v>
      </c>
      <c r="G9">
        <v>827.509816</v>
      </c>
      <c r="H9">
        <v>26.679525222551899</v>
      </c>
      <c r="I9">
        <v>2.40949554896142</v>
      </c>
      <c r="J9">
        <v>1.01312660027676</v>
      </c>
    </row>
    <row r="10" spans="1:10">
      <c r="A10" s="7">
        <f t="shared" si="0"/>
        <v>44412.28125</v>
      </c>
      <c r="B10" t="s">
        <v>35</v>
      </c>
      <c r="C10">
        <v>0.61922448314386502</v>
      </c>
      <c r="D10">
        <v>0.60722506145571298</v>
      </c>
      <c r="E10">
        <v>1.5646177082499099E-2</v>
      </c>
      <c r="F10">
        <v>0.98062185521601197</v>
      </c>
      <c r="G10">
        <v>693.47889199999997</v>
      </c>
      <c r="H10">
        <v>25.0822368421052</v>
      </c>
      <c r="I10">
        <v>2.37861842105263</v>
      </c>
      <c r="J10">
        <v>1.07718499477815</v>
      </c>
    </row>
    <row r="11" spans="1:10">
      <c r="A11" s="7">
        <f t="shared" si="0"/>
        <v>44418.989583333336</v>
      </c>
      <c r="B11" t="s">
        <v>36</v>
      </c>
      <c r="C11">
        <v>0.61533159311691199</v>
      </c>
      <c r="D11">
        <v>0.603637024811843</v>
      </c>
      <c r="E11">
        <v>1.3496826943058799E-2</v>
      </c>
      <c r="F11">
        <v>0.98099468898414399</v>
      </c>
      <c r="G11">
        <v>693.47889199999997</v>
      </c>
      <c r="H11">
        <v>25.0822368421052</v>
      </c>
      <c r="I11">
        <v>2.37861842105263</v>
      </c>
      <c r="J11">
        <v>1.1363851629077399</v>
      </c>
    </row>
    <row r="12" spans="1:10">
      <c r="A12" s="7">
        <f t="shared" si="0"/>
        <v>44425.697916666664</v>
      </c>
      <c r="B12" t="s">
        <v>37</v>
      </c>
      <c r="C12">
        <v>0.615874341352041</v>
      </c>
      <c r="D12">
        <v>0.60437022958674702</v>
      </c>
      <c r="E12">
        <v>1.12232676262845E-2</v>
      </c>
      <c r="F12">
        <v>0.98132068346922996</v>
      </c>
      <c r="G12">
        <v>693.47889199999997</v>
      </c>
      <c r="H12">
        <v>25.0822368421052</v>
      </c>
      <c r="I12">
        <v>2.37861842105263</v>
      </c>
      <c r="J12">
        <v>1.11869216339667</v>
      </c>
    </row>
    <row r="13" spans="1:10">
      <c r="A13" s="7">
        <f t="shared" si="0"/>
        <v>44432.5625</v>
      </c>
      <c r="B13" t="s">
        <v>38</v>
      </c>
      <c r="C13">
        <v>0.61891198733011699</v>
      </c>
      <c r="D13">
        <v>0.60477880485895996</v>
      </c>
      <c r="E13">
        <v>9.3111570841537695E-3</v>
      </c>
      <c r="F13">
        <v>0.977164471264928</v>
      </c>
      <c r="G13">
        <v>693.47889199999997</v>
      </c>
      <c r="H13">
        <v>25.0822368421052</v>
      </c>
      <c r="I13">
        <v>2.37861842105263</v>
      </c>
      <c r="J13">
        <v>1.10317810114047</v>
      </c>
    </row>
    <row r="14" spans="1:10">
      <c r="A14" s="7">
        <f t="shared" si="0"/>
        <v>44439.270833333336</v>
      </c>
      <c r="B14" t="s">
        <v>39</v>
      </c>
      <c r="C14">
        <v>0.61745568811345797</v>
      </c>
      <c r="D14">
        <v>0.59701862016659402</v>
      </c>
      <c r="E14">
        <v>1.30646797484224E-2</v>
      </c>
      <c r="F14">
        <v>0.96690115851178504</v>
      </c>
      <c r="G14">
        <v>693.47889199999997</v>
      </c>
      <c r="H14">
        <v>25.0822368421052</v>
      </c>
      <c r="I14">
        <v>2.37861842105263</v>
      </c>
      <c r="J14">
        <v>1.1867175314294101</v>
      </c>
    </row>
    <row r="15" spans="1:10">
      <c r="A15" s="7">
        <f t="shared" si="0"/>
        <v>44445.979166666664</v>
      </c>
      <c r="B15" t="s">
        <v>40</v>
      </c>
      <c r="C15">
        <v>0.68663080237804297</v>
      </c>
      <c r="D15">
        <v>0.65383371433444504</v>
      </c>
      <c r="E15">
        <v>9.7390077146944695E-3</v>
      </c>
      <c r="F15">
        <v>0.95223475566489202</v>
      </c>
      <c r="G15">
        <v>758.351935999999</v>
      </c>
      <c r="H15">
        <v>21.015325670498001</v>
      </c>
      <c r="I15">
        <v>2.4291187739463602</v>
      </c>
      <c r="J15">
        <v>1.10323625397915</v>
      </c>
    </row>
    <row r="16" spans="1:10">
      <c r="A16" s="7">
        <f t="shared" si="0"/>
        <v>44452.708333333336</v>
      </c>
      <c r="B16" t="s">
        <v>41</v>
      </c>
      <c r="C16">
        <v>0.68687514337958899</v>
      </c>
      <c r="D16">
        <v>0.65586054954885697</v>
      </c>
      <c r="E16">
        <v>1.4065202766598501E-2</v>
      </c>
      <c r="F16">
        <v>0.95484682459444803</v>
      </c>
      <c r="G16">
        <v>758.351935999999</v>
      </c>
      <c r="H16">
        <v>21.015325670498001</v>
      </c>
      <c r="I16">
        <v>2.4291187739463602</v>
      </c>
      <c r="J16">
        <v>0.96362271256032705</v>
      </c>
    </row>
    <row r="17" spans="1:10">
      <c r="A17" s="7">
        <f t="shared" si="0"/>
        <v>44459.416666666664</v>
      </c>
      <c r="B17" t="s">
        <v>42</v>
      </c>
      <c r="C17">
        <v>0.68136668299612102</v>
      </c>
      <c r="D17">
        <v>0.670265863319921</v>
      </c>
      <c r="E17">
        <v>1.7591761534450401E-2</v>
      </c>
      <c r="F17">
        <v>0.98370800928013202</v>
      </c>
      <c r="G17">
        <v>758.351935999999</v>
      </c>
      <c r="H17">
        <v>21.015325670498001</v>
      </c>
      <c r="I17">
        <v>2.4291187739463602</v>
      </c>
      <c r="J17">
        <v>1.3022014874359</v>
      </c>
    </row>
    <row r="18" spans="1:10">
      <c r="A18" s="7">
        <f t="shared" si="0"/>
        <v>44467.0625</v>
      </c>
      <c r="B18" t="s">
        <v>43</v>
      </c>
      <c r="C18">
        <v>0.68176026654800803</v>
      </c>
      <c r="D18">
        <v>0.67003270376483504</v>
      </c>
      <c r="E18">
        <v>1.48891426571503E-2</v>
      </c>
      <c r="F18">
        <v>0.98279811341521195</v>
      </c>
      <c r="G18">
        <v>758.351935999999</v>
      </c>
      <c r="H18">
        <v>21.015325670498001</v>
      </c>
      <c r="I18">
        <v>2.4291187739463602</v>
      </c>
      <c r="J18">
        <v>0.95504026161767996</v>
      </c>
    </row>
    <row r="19" spans="1:10">
      <c r="A19" s="7">
        <f t="shared" si="0"/>
        <v>44473.770833333336</v>
      </c>
      <c r="B19" t="s">
        <v>44</v>
      </c>
      <c r="C19">
        <v>0.60442447302101798</v>
      </c>
      <c r="D19">
        <v>0.58309361893997602</v>
      </c>
      <c r="E19">
        <v>1.1768477955877999E-2</v>
      </c>
      <c r="F19">
        <v>0.96470881800264097</v>
      </c>
      <c r="G19">
        <v>637.31699600000002</v>
      </c>
      <c r="H19">
        <v>14.1508620689655</v>
      </c>
      <c r="I19">
        <v>2.7564655172413701</v>
      </c>
      <c r="J19">
        <v>1.2145516823658999</v>
      </c>
    </row>
    <row r="20" spans="1:10">
      <c r="A20" s="7">
        <f t="shared" si="0"/>
        <v>44480.479166666664</v>
      </c>
      <c r="B20" t="s">
        <v>45</v>
      </c>
      <c r="C20">
        <v>0.60141683850465</v>
      </c>
      <c r="D20">
        <v>0.59407022211125304</v>
      </c>
      <c r="E20">
        <v>1.3511638892608899E-2</v>
      </c>
      <c r="F20">
        <v>0.98778448503094196</v>
      </c>
      <c r="G20">
        <v>637.31699600000002</v>
      </c>
      <c r="H20">
        <v>14.1508620689655</v>
      </c>
      <c r="I20">
        <v>2.7564655172413701</v>
      </c>
      <c r="J20">
        <v>1.0904379084993101</v>
      </c>
    </row>
    <row r="21" spans="1:10">
      <c r="A21" s="7">
        <f t="shared" si="0"/>
        <v>44487.1875</v>
      </c>
      <c r="B21" t="s">
        <v>46</v>
      </c>
      <c r="C21">
        <v>0.60392734630539002</v>
      </c>
      <c r="D21">
        <v>0.59633499034833504</v>
      </c>
      <c r="E21">
        <v>9.9046419551350497E-3</v>
      </c>
      <c r="F21">
        <v>0.98742836203145501</v>
      </c>
      <c r="G21">
        <v>637.31699600000002</v>
      </c>
      <c r="H21">
        <v>14.1508620689655</v>
      </c>
      <c r="I21">
        <v>2.7564655172413701</v>
      </c>
      <c r="J21">
        <v>1.1044146715999501</v>
      </c>
    </row>
    <row r="22" spans="1:10">
      <c r="A22" s="7">
        <f t="shared" si="0"/>
        <v>44496.6875</v>
      </c>
      <c r="B22" t="s">
        <v>47</v>
      </c>
      <c r="C22">
        <v>0.60513643045168297</v>
      </c>
      <c r="D22">
        <v>0.59584933397020701</v>
      </c>
      <c r="E22">
        <v>1.17180810924804E-2</v>
      </c>
      <c r="F22">
        <v>0.98465288815194296</v>
      </c>
      <c r="G22">
        <v>637.31699600000002</v>
      </c>
      <c r="H22">
        <v>14.1508620689655</v>
      </c>
      <c r="I22">
        <v>2.7564655172413701</v>
      </c>
      <c r="J22">
        <v>0.97708751309857</v>
      </c>
    </row>
    <row r="23" spans="1:10">
      <c r="A23" s="7">
        <f t="shared" si="0"/>
        <v>44503.395833333336</v>
      </c>
      <c r="B23" t="s">
        <v>48</v>
      </c>
      <c r="C23">
        <v>0.54915307679502001</v>
      </c>
      <c r="D23">
        <v>0.54104410749031995</v>
      </c>
      <c r="E23">
        <v>9.4683625102958292E-3</v>
      </c>
      <c r="F23">
        <v>0.98523368137710199</v>
      </c>
      <c r="G23">
        <v>566.41765999999996</v>
      </c>
      <c r="H23">
        <v>8.3114754098360599</v>
      </c>
      <c r="I23">
        <v>2.5759562841529999</v>
      </c>
      <c r="J23">
        <v>0.97652015745123999</v>
      </c>
    </row>
    <row r="24" spans="1:10">
      <c r="A24" s="7">
        <f t="shared" si="0"/>
        <v>44510.104166666664</v>
      </c>
      <c r="B24" t="s">
        <v>49</v>
      </c>
      <c r="C24">
        <v>0.55666977494625802</v>
      </c>
      <c r="D24">
        <v>0.54600094966253598</v>
      </c>
      <c r="E24">
        <v>7.1449743239157598E-3</v>
      </c>
      <c r="F24">
        <v>0.98083455261289698</v>
      </c>
      <c r="G24">
        <v>566.41765999999996</v>
      </c>
      <c r="H24">
        <v>8.3114754098360599</v>
      </c>
      <c r="I24">
        <v>2.5759562841529999</v>
      </c>
      <c r="J24">
        <v>1.14623335999042</v>
      </c>
    </row>
    <row r="25" spans="1:10">
      <c r="A25" s="7">
        <f t="shared" si="0"/>
        <v>44516.8125</v>
      </c>
      <c r="B25" t="s">
        <v>50</v>
      </c>
      <c r="C25">
        <v>0.556444635753642</v>
      </c>
      <c r="D25">
        <v>0.54297243620651603</v>
      </c>
      <c r="E25">
        <v>7.2915459566403901E-3</v>
      </c>
      <c r="F25">
        <v>0.97578878709311401</v>
      </c>
      <c r="G25">
        <v>566.41765999999996</v>
      </c>
      <c r="H25">
        <v>8.3114754098360599</v>
      </c>
      <c r="I25">
        <v>2.5759562841529999</v>
      </c>
      <c r="J25">
        <v>1.1860582537769599</v>
      </c>
    </row>
    <row r="26" spans="1:10">
      <c r="A26" s="7">
        <f t="shared" si="0"/>
        <v>44523.541666666664</v>
      </c>
      <c r="B26" t="s">
        <v>51</v>
      </c>
      <c r="C26">
        <v>0.55238235884400799</v>
      </c>
      <c r="D26">
        <v>0.54372263278299804</v>
      </c>
      <c r="E26">
        <v>7.1925740761293096E-3</v>
      </c>
      <c r="F26">
        <v>0.98432294963377898</v>
      </c>
      <c r="G26">
        <v>566.41765999999996</v>
      </c>
      <c r="H26">
        <v>8.3114754098360599</v>
      </c>
      <c r="I26">
        <v>2.5759562841529999</v>
      </c>
      <c r="J26">
        <v>0.91682141738566703</v>
      </c>
    </row>
    <row r="27" spans="1:10">
      <c r="A27" s="7">
        <f t="shared" si="0"/>
        <v>44530.25</v>
      </c>
      <c r="B27" t="s">
        <v>52</v>
      </c>
      <c r="C27">
        <v>0.55497037325790399</v>
      </c>
      <c r="D27">
        <v>0.54413068959078204</v>
      </c>
      <c r="E27">
        <v>6.27289990230568E-3</v>
      </c>
      <c r="F27">
        <v>0.98046799578959698</v>
      </c>
      <c r="G27">
        <v>566.41765999999996</v>
      </c>
      <c r="H27">
        <v>8.3114754098360599</v>
      </c>
      <c r="I27">
        <v>2.5759562841529999</v>
      </c>
      <c r="J27">
        <v>1.10926837249291</v>
      </c>
    </row>
    <row r="28" spans="1:10">
      <c r="A28" s="7">
        <f t="shared" si="0"/>
        <v>44536.96875</v>
      </c>
      <c r="B28" t="s">
        <v>53</v>
      </c>
      <c r="C28">
        <v>0.43306623012148399</v>
      </c>
      <c r="D28">
        <v>0.42850676826134798</v>
      </c>
      <c r="E28">
        <v>5.4978364639379001E-3</v>
      </c>
      <c r="F28">
        <v>0.98947167536277902</v>
      </c>
      <c r="G28">
        <v>432.21801599999998</v>
      </c>
      <c r="H28">
        <v>3.56321839080459</v>
      </c>
      <c r="I28">
        <v>3.0885057471264301</v>
      </c>
      <c r="J28">
        <v>1.0399827036784399</v>
      </c>
    </row>
    <row r="29" spans="1:10">
      <c r="A29" s="7">
        <f t="shared" si="0"/>
        <v>44543.677083333336</v>
      </c>
      <c r="B29" t="s">
        <v>54</v>
      </c>
      <c r="C29">
        <v>0.43153611368498701</v>
      </c>
      <c r="D29">
        <v>0.42712857230921603</v>
      </c>
      <c r="E29">
        <v>5.2381678620020602E-3</v>
      </c>
      <c r="F29">
        <v>0.989786390441036</v>
      </c>
      <c r="G29">
        <v>432.21801599999998</v>
      </c>
      <c r="H29">
        <v>3.56321839080459</v>
      </c>
      <c r="I29">
        <v>3.0885057471264301</v>
      </c>
      <c r="J29">
        <v>1.0851313664623401</v>
      </c>
    </row>
    <row r="30" spans="1:10">
      <c r="A30" s="7">
        <f t="shared" si="0"/>
        <v>44550.385416666664</v>
      </c>
      <c r="B30" t="s">
        <v>55</v>
      </c>
      <c r="C30">
        <v>0.43243737955230899</v>
      </c>
      <c r="D30">
        <v>0.42931780652706802</v>
      </c>
      <c r="E30">
        <v>4.1556224418654204E-3</v>
      </c>
      <c r="F30">
        <v>0.99278606990803797</v>
      </c>
      <c r="G30">
        <v>432.21801599999998</v>
      </c>
      <c r="H30">
        <v>3.56321839080459</v>
      </c>
      <c r="I30">
        <v>3.0885057471264301</v>
      </c>
      <c r="J30">
        <v>1.1215672810314901</v>
      </c>
    </row>
    <row r="31" spans="1:10">
      <c r="A31" s="7">
        <f t="shared" si="0"/>
        <v>44557.114583333336</v>
      </c>
      <c r="B31" t="s">
        <v>56</v>
      </c>
      <c r="C31">
        <v>0.432348964784665</v>
      </c>
      <c r="D31">
        <v>0.433531820267266</v>
      </c>
      <c r="E31">
        <v>3.90322353294093E-3</v>
      </c>
      <c r="F31">
        <v>1.0027358813804199</v>
      </c>
      <c r="G31">
        <v>432.21801599999998</v>
      </c>
      <c r="H31">
        <v>3.56321839080459</v>
      </c>
      <c r="I31">
        <v>3.0885057471264301</v>
      </c>
      <c r="J31">
        <v>1.11167717468833</v>
      </c>
    </row>
    <row r="32" spans="1:10">
      <c r="A32" s="7">
        <f t="shared" si="0"/>
        <v>44563.822916666664</v>
      </c>
      <c r="B32" t="s">
        <v>57</v>
      </c>
      <c r="C32">
        <v>0.440081144562882</v>
      </c>
      <c r="D32">
        <v>0.428567912592693</v>
      </c>
      <c r="E32">
        <v>5.6484057375158596E-3</v>
      </c>
      <c r="F32">
        <v>0.97383838841442405</v>
      </c>
      <c r="G32">
        <v>440.64946800000001</v>
      </c>
      <c r="H32">
        <v>2.03125</v>
      </c>
      <c r="I32">
        <v>2.37447916666666</v>
      </c>
      <c r="J32">
        <v>1.1239118923589899</v>
      </c>
    </row>
    <row r="33" spans="1:10">
      <c r="A33" s="7">
        <f t="shared" si="0"/>
        <v>44570.541666666664</v>
      </c>
      <c r="B33" t="s">
        <v>58</v>
      </c>
      <c r="C33">
        <v>0.43920017920203802</v>
      </c>
      <c r="D33">
        <v>0.42786770724326201</v>
      </c>
      <c r="E33">
        <v>1.58566729371428E-2</v>
      </c>
      <c r="F33">
        <v>0.97419747874564599</v>
      </c>
      <c r="G33">
        <v>440.64946800000001</v>
      </c>
      <c r="H33">
        <v>2.03125</v>
      </c>
      <c r="I33">
        <v>2.37447916666666</v>
      </c>
      <c r="J33">
        <v>0.87092832304018597</v>
      </c>
    </row>
    <row r="34" spans="1:10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0.44145831971893001</v>
      </c>
      <c r="D34">
        <v>0.43149770844660901</v>
      </c>
      <c r="E34">
        <v>5.0213645469313999E-3</v>
      </c>
      <c r="F34">
        <v>0.97743702898460905</v>
      </c>
      <c r="G34">
        <v>440.64946800000001</v>
      </c>
      <c r="H34">
        <v>2.03125</v>
      </c>
      <c r="I34">
        <v>2.37447916666666</v>
      </c>
      <c r="J34">
        <v>0.96075322309206801</v>
      </c>
    </row>
    <row r="35" spans="1:10">
      <c r="A35" s="7">
        <f t="shared" si="1"/>
        <v>44583.958333333336</v>
      </c>
      <c r="B35" t="s">
        <v>60</v>
      </c>
      <c r="C35">
        <v>0.440450835598512</v>
      </c>
      <c r="D35">
        <v>0.43563124614286097</v>
      </c>
      <c r="E35">
        <v>6.1501498263050397E-3</v>
      </c>
      <c r="F35">
        <v>0.98905759947281802</v>
      </c>
      <c r="G35">
        <v>440.64946800000001</v>
      </c>
      <c r="H35">
        <v>2.03125</v>
      </c>
      <c r="I35">
        <v>2.37447916666666</v>
      </c>
      <c r="J35">
        <v>1.4381564754457601</v>
      </c>
    </row>
    <row r="36" spans="1:10">
      <c r="A36" s="7">
        <f t="shared" si="1"/>
        <v>44590.666666666664</v>
      </c>
      <c r="B36" t="s">
        <v>61</v>
      </c>
      <c r="C36">
        <v>0.43967806463769099</v>
      </c>
      <c r="D36">
        <v>0.431202180989193</v>
      </c>
      <c r="E36">
        <v>9.6580710523113105E-3</v>
      </c>
      <c r="F36">
        <v>0.98072252329557896</v>
      </c>
      <c r="G36">
        <v>440.64946800000001</v>
      </c>
      <c r="H36">
        <v>2.03125</v>
      </c>
      <c r="I36">
        <v>2.37447916666666</v>
      </c>
      <c r="J36">
        <v>1.15681809585981</v>
      </c>
    </row>
    <row r="37" spans="1:10">
      <c r="A37" s="7">
        <f t="shared" si="1"/>
        <v>44597.375</v>
      </c>
      <c r="B37" t="s">
        <v>62</v>
      </c>
      <c r="C37">
        <v>0.54889334258202604</v>
      </c>
      <c r="D37">
        <v>0.54348486418714603</v>
      </c>
      <c r="E37">
        <v>6.3253335150259297E-3</v>
      </c>
      <c r="F37">
        <v>0.99014657680226603</v>
      </c>
      <c r="G37">
        <v>550.85173999999995</v>
      </c>
      <c r="H37">
        <v>3.0463054187192098</v>
      </c>
      <c r="I37">
        <v>3.0886699507389102</v>
      </c>
      <c r="J37">
        <v>1.2675506128145599</v>
      </c>
    </row>
    <row r="38" spans="1:10">
      <c r="A38" s="7">
        <f t="shared" si="1"/>
        <v>44604.083333333336</v>
      </c>
      <c r="B38" t="s">
        <v>63</v>
      </c>
      <c r="C38">
        <v>0.54411537153761502</v>
      </c>
      <c r="D38">
        <v>0.53445499883075698</v>
      </c>
      <c r="E38">
        <v>6.6445197375481803E-3</v>
      </c>
      <c r="F38">
        <v>0.98224572726265802</v>
      </c>
      <c r="G38">
        <v>550.85173999999995</v>
      </c>
      <c r="H38">
        <v>3.0463054187192098</v>
      </c>
      <c r="I38">
        <v>3.0886699507389102</v>
      </c>
      <c r="J38">
        <v>1.2310922742599399</v>
      </c>
    </row>
    <row r="39" spans="1:10">
      <c r="A39" s="7">
        <f t="shared" si="1"/>
        <v>44610.8125</v>
      </c>
      <c r="B39" t="s">
        <v>64</v>
      </c>
      <c r="C39">
        <v>0.54297918565750403</v>
      </c>
      <c r="D39">
        <v>0.54310659028636299</v>
      </c>
      <c r="E39">
        <v>8.6660813607592202E-3</v>
      </c>
      <c r="F39">
        <v>1.00023463998662</v>
      </c>
      <c r="G39">
        <v>550.85173999999995</v>
      </c>
      <c r="H39">
        <v>3.0463054187192098</v>
      </c>
      <c r="I39">
        <v>3.0886699507389102</v>
      </c>
      <c r="J39">
        <v>0.88581608791430999</v>
      </c>
    </row>
    <row r="40" spans="1:10">
      <c r="A40" s="7">
        <f t="shared" si="1"/>
        <v>44620.364583333336</v>
      </c>
      <c r="B40" t="s">
        <v>65</v>
      </c>
      <c r="C40">
        <v>0.54599387213556305</v>
      </c>
      <c r="D40">
        <v>0.53920097373912901</v>
      </c>
      <c r="E40">
        <v>1.2539768867358801E-2</v>
      </c>
      <c r="F40">
        <v>0.98755865451407898</v>
      </c>
      <c r="G40">
        <v>550.85173999999995</v>
      </c>
      <c r="H40">
        <v>3.0463054187192098</v>
      </c>
      <c r="I40">
        <v>3.0886699507389102</v>
      </c>
      <c r="J40">
        <v>1.2255966370576299</v>
      </c>
    </row>
    <row r="41" spans="1:10">
      <c r="A41" s="7">
        <f t="shared" si="1"/>
        <v>44628.666666666664</v>
      </c>
      <c r="B41" t="s">
        <v>66</v>
      </c>
      <c r="C41">
        <v>0.67035693882141401</v>
      </c>
      <c r="D41">
        <v>0.656480508490913</v>
      </c>
      <c r="E41">
        <v>7.4900147242271701E-3</v>
      </c>
      <c r="F41">
        <v>0.97929993779896196</v>
      </c>
      <c r="G41">
        <v>695.21924799999999</v>
      </c>
      <c r="H41">
        <v>5.29296875</v>
      </c>
      <c r="I41">
        <v>2.9425781249999998</v>
      </c>
      <c r="J41">
        <v>0.975084612566117</v>
      </c>
    </row>
    <row r="42" spans="1:10">
      <c r="A42" s="7">
        <f t="shared" si="1"/>
        <v>44636.802083333336</v>
      </c>
      <c r="B42" t="s">
        <v>67</v>
      </c>
      <c r="C42">
        <v>0.66785879669261705</v>
      </c>
      <c r="D42">
        <v>0.67321511029403602</v>
      </c>
      <c r="E42">
        <v>9.4978714858614203E-3</v>
      </c>
      <c r="F42">
        <v>1.0080201288475099</v>
      </c>
      <c r="G42">
        <v>695.21924799999999</v>
      </c>
      <c r="H42">
        <v>5.29296875</v>
      </c>
      <c r="I42">
        <v>2.9425781249999998</v>
      </c>
      <c r="J42">
        <v>1.0690278669772799</v>
      </c>
    </row>
    <row r="43" spans="1:10">
      <c r="A43" s="7">
        <f t="shared" si="1"/>
        <v>44643.510416666664</v>
      </c>
      <c r="B43" t="s">
        <v>68</v>
      </c>
      <c r="C43">
        <v>0.66601916730495503</v>
      </c>
      <c r="D43">
        <v>0.67209851615759697</v>
      </c>
      <c r="E43">
        <v>1.00100171317589E-2</v>
      </c>
      <c r="F43">
        <v>1.00912788873215</v>
      </c>
      <c r="G43">
        <v>695.21924799999999</v>
      </c>
      <c r="H43">
        <v>5.29296875</v>
      </c>
      <c r="I43">
        <v>2.9425781249999998</v>
      </c>
      <c r="J43">
        <v>1.0157999920904199</v>
      </c>
    </row>
    <row r="44" spans="1:10">
      <c r="A44" s="7">
        <f t="shared" si="1"/>
        <v>44650.21875</v>
      </c>
      <c r="B44" t="s">
        <v>69</v>
      </c>
      <c r="C44">
        <v>0.67576304554746702</v>
      </c>
      <c r="D44">
        <v>0.66197705622028702</v>
      </c>
      <c r="E44">
        <v>1.21561199323351E-2</v>
      </c>
      <c r="F44">
        <v>0.97959937374792105</v>
      </c>
      <c r="G44">
        <v>695.21924799999999</v>
      </c>
      <c r="H44">
        <v>5.29296875</v>
      </c>
      <c r="I44">
        <v>2.9425781249999998</v>
      </c>
      <c r="J44">
        <v>1.05921969887607</v>
      </c>
    </row>
    <row r="45" spans="1:10">
      <c r="A45" s="7">
        <f t="shared" si="1"/>
        <v>44656.9375</v>
      </c>
      <c r="B45" t="s">
        <v>70</v>
      </c>
      <c r="C45">
        <v>0.62397962089275405</v>
      </c>
      <c r="D45">
        <v>0.62155511918046502</v>
      </c>
      <c r="E45">
        <v>1.2266463546073299E-2</v>
      </c>
      <c r="F45">
        <v>0.99611445369189999</v>
      </c>
      <c r="G45">
        <v>655.30852000000004</v>
      </c>
      <c r="H45">
        <v>10.1107142857142</v>
      </c>
      <c r="I45">
        <v>3.3939285714285701</v>
      </c>
      <c r="J45">
        <v>1.09137305943552</v>
      </c>
    </row>
    <row r="46" spans="1:10">
      <c r="A46" s="7">
        <f t="shared" si="1"/>
        <v>44666.010416666664</v>
      </c>
      <c r="B46" t="s">
        <v>71</v>
      </c>
      <c r="C46">
        <v>0.62434299850874198</v>
      </c>
      <c r="D46">
        <v>0.62433503388167</v>
      </c>
      <c r="E46">
        <v>1.1284251637350799E-2</v>
      </c>
      <c r="F46">
        <v>0.99998724318669197</v>
      </c>
      <c r="G46">
        <v>655.30852000000004</v>
      </c>
      <c r="H46">
        <v>10.1107142857142</v>
      </c>
      <c r="I46">
        <v>3.3939285714285701</v>
      </c>
      <c r="J46">
        <v>1.08862105411035</v>
      </c>
    </row>
    <row r="47" spans="1:10">
      <c r="A47" s="7">
        <f t="shared" si="1"/>
        <v>44672.71875</v>
      </c>
      <c r="B47" t="s">
        <v>72</v>
      </c>
      <c r="C47">
        <v>0.626790591081134</v>
      </c>
      <c r="D47">
        <v>0.62859106744594595</v>
      </c>
      <c r="E47">
        <v>1.3285986965989E-2</v>
      </c>
      <c r="F47">
        <v>1.0028725325338801</v>
      </c>
      <c r="G47">
        <v>655.30852000000004</v>
      </c>
      <c r="H47">
        <v>10.1107142857142</v>
      </c>
      <c r="I47">
        <v>3.3939285714285701</v>
      </c>
      <c r="J47">
        <v>1.0549245543813901</v>
      </c>
    </row>
    <row r="48" spans="1:10">
      <c r="A48" s="7">
        <f t="shared" si="1"/>
        <v>44679.4375</v>
      </c>
      <c r="B48" t="s">
        <v>73</v>
      </c>
      <c r="C48">
        <v>0.62914664294554101</v>
      </c>
      <c r="D48">
        <v>0.62191512661167203</v>
      </c>
      <c r="E48">
        <v>1.7533312332347901E-2</v>
      </c>
      <c r="F48">
        <v>0.98850583339360698</v>
      </c>
      <c r="G48">
        <v>655.30852000000004</v>
      </c>
      <c r="H48">
        <v>10.1107142857142</v>
      </c>
      <c r="I48">
        <v>3.3939285714285701</v>
      </c>
      <c r="J48">
        <v>0.89526107193164495</v>
      </c>
    </row>
    <row r="49" spans="1:10">
      <c r="A49" s="7">
        <f t="shared" si="1"/>
        <v>44686.145833333336</v>
      </c>
      <c r="B49" t="s">
        <v>74</v>
      </c>
      <c r="C49">
        <v>0.63577512075765197</v>
      </c>
      <c r="D49">
        <v>0.63567439240035095</v>
      </c>
      <c r="E49">
        <v>1.19050626550238E-2</v>
      </c>
      <c r="F49">
        <v>0.99984156606005303</v>
      </c>
      <c r="G49">
        <v>683.22089200000005</v>
      </c>
      <c r="H49">
        <v>14.232628398791499</v>
      </c>
      <c r="I49">
        <v>2.8166163141993898</v>
      </c>
      <c r="J49">
        <v>0.95283515454661805</v>
      </c>
    </row>
    <row r="50" spans="1:10">
      <c r="A50" s="7">
        <f t="shared" si="1"/>
        <v>44692.854166666664</v>
      </c>
      <c r="B50" t="s">
        <v>75</v>
      </c>
      <c r="C50">
        <v>0.63741965130121703</v>
      </c>
      <c r="D50">
        <v>0.63340834755178499</v>
      </c>
      <c r="E50">
        <v>1.40677079069212E-2</v>
      </c>
      <c r="F50">
        <v>0.99370696566815397</v>
      </c>
      <c r="G50">
        <v>683.22089200000005</v>
      </c>
      <c r="H50">
        <v>14.232628398791499</v>
      </c>
      <c r="I50">
        <v>2.8166163141993898</v>
      </c>
      <c r="J50">
        <v>1.24872720118491</v>
      </c>
    </row>
    <row r="51" spans="1:10">
      <c r="A51" s="7">
        <f t="shared" si="1"/>
        <v>44699.572916666664</v>
      </c>
      <c r="B51" t="s">
        <v>76</v>
      </c>
      <c r="C51">
        <v>0.63099026787659096</v>
      </c>
      <c r="D51">
        <v>0.62889643055947198</v>
      </c>
      <c r="E51">
        <v>1.1119640331492001E-2</v>
      </c>
      <c r="F51">
        <v>0.99668166464093699</v>
      </c>
      <c r="G51">
        <v>683.22089200000005</v>
      </c>
      <c r="H51">
        <v>14.232628398791499</v>
      </c>
      <c r="I51">
        <v>2.8166163141993898</v>
      </c>
      <c r="J51">
        <v>1.1093459328703701</v>
      </c>
    </row>
    <row r="52" spans="1:10">
      <c r="A52" s="7">
        <f t="shared" si="1"/>
        <v>44706.302083333336</v>
      </c>
      <c r="B52" t="s">
        <v>77</v>
      </c>
      <c r="C52">
        <v>0.63415024619966398</v>
      </c>
      <c r="D52">
        <v>0.64048422268139704</v>
      </c>
      <c r="E52">
        <v>1.22876410938888E-2</v>
      </c>
      <c r="F52">
        <v>1.0099881321811199</v>
      </c>
      <c r="G52">
        <v>683.22089200000005</v>
      </c>
      <c r="H52">
        <v>14.232628398791499</v>
      </c>
      <c r="I52">
        <v>2.8166163141993898</v>
      </c>
      <c r="J52">
        <v>1.06588539811284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4F47-F04B-436F-84FB-3AF8841541B4}">
  <dimension ref="A1:I53"/>
  <sheetViews>
    <sheetView topLeftCell="A2" workbookViewId="0">
      <selection activeCell="K11" sqref="K11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9" width="12" customWidth="1"/>
  </cols>
  <sheetData>
    <row r="1" spans="1:9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0.70413229245786002</v>
      </c>
      <c r="D2">
        <v>0.70836147906805902</v>
      </c>
      <c r="E2">
        <v>1.2005331285271001E-2</v>
      </c>
      <c r="F2">
        <v>1.00600623867914</v>
      </c>
      <c r="G2">
        <v>799.54040799999996</v>
      </c>
      <c r="H2">
        <v>24.3700305810397</v>
      </c>
      <c r="I2">
        <v>2.5944954128440298</v>
      </c>
    </row>
    <row r="3" spans="1:9">
      <c r="A3" s="7">
        <f t="shared" si="0"/>
        <v>44361.416666666664</v>
      </c>
      <c r="B3" t="s">
        <v>28</v>
      </c>
      <c r="C3">
        <v>0.70460810680633501</v>
      </c>
      <c r="D3">
        <v>0.70845260149993505</v>
      </c>
      <c r="E3">
        <v>1.31791924267258E-2</v>
      </c>
      <c r="F3">
        <v>1.00545621694735</v>
      </c>
      <c r="G3">
        <v>799.54040799999996</v>
      </c>
      <c r="H3">
        <v>24.3700305810397</v>
      </c>
      <c r="I3">
        <v>2.5944954128440298</v>
      </c>
    </row>
    <row r="4" spans="1:9">
      <c r="A4" s="7">
        <f t="shared" si="0"/>
        <v>44368.135416666664</v>
      </c>
      <c r="B4" t="s">
        <v>29</v>
      </c>
      <c r="C4">
        <v>0.704405122619435</v>
      </c>
      <c r="D4">
        <v>0.70045766874261695</v>
      </c>
      <c r="E4">
        <v>1.0613697639974599E-2</v>
      </c>
      <c r="F4">
        <v>0.99439604603933196</v>
      </c>
      <c r="G4">
        <v>799.54040799999996</v>
      </c>
      <c r="H4">
        <v>24.3700305810397</v>
      </c>
      <c r="I4">
        <v>2.5944954128440298</v>
      </c>
    </row>
    <row r="5" spans="1:9">
      <c r="A5" s="7">
        <f t="shared" si="0"/>
        <v>44376.739583333336</v>
      </c>
      <c r="B5" t="s">
        <v>30</v>
      </c>
      <c r="C5">
        <v>0.70641594607752001</v>
      </c>
      <c r="D5">
        <v>0.69456023530074695</v>
      </c>
      <c r="E5">
        <v>1.4134149300782399E-2</v>
      </c>
      <c r="F5">
        <v>0.98321709632603305</v>
      </c>
      <c r="G5">
        <v>799.54040799999996</v>
      </c>
      <c r="H5">
        <v>24.3700305810397</v>
      </c>
      <c r="I5">
        <v>2.5944954128440298</v>
      </c>
    </row>
    <row r="6" spans="1:9">
      <c r="A6" s="7">
        <f t="shared" si="0"/>
        <v>44384.604166666664</v>
      </c>
      <c r="B6" t="s">
        <v>31</v>
      </c>
      <c r="C6">
        <v>0.722189724416054</v>
      </c>
      <c r="D6">
        <v>0.71384712729310995</v>
      </c>
      <c r="E6">
        <v>1.4026964078678801E-2</v>
      </c>
      <c r="F6">
        <v>0.98844819187964805</v>
      </c>
      <c r="G6">
        <v>827.509816</v>
      </c>
      <c r="H6">
        <v>26.679525222551899</v>
      </c>
      <c r="I6">
        <v>2.40949554896142</v>
      </c>
    </row>
    <row r="7" spans="1:9">
      <c r="A7" s="7">
        <f t="shared" si="0"/>
        <v>44391.3125</v>
      </c>
      <c r="B7" t="s">
        <v>32</v>
      </c>
      <c r="C7">
        <v>0.72033624099457705</v>
      </c>
      <c r="D7">
        <v>0.71497830325676504</v>
      </c>
      <c r="E7">
        <v>1.0936284456318401E-2</v>
      </c>
      <c r="F7">
        <v>0.99256189341464496</v>
      </c>
      <c r="G7">
        <v>827.509816</v>
      </c>
      <c r="H7">
        <v>26.679525222551899</v>
      </c>
      <c r="I7">
        <v>2.40949554896142</v>
      </c>
    </row>
    <row r="8" spans="1:9">
      <c r="A8" s="7">
        <f t="shared" si="0"/>
        <v>44398.020833333336</v>
      </c>
      <c r="B8" t="s">
        <v>33</v>
      </c>
      <c r="C8">
        <v>0.72317930623003301</v>
      </c>
      <c r="D8">
        <v>0.71007199699684698</v>
      </c>
      <c r="E8">
        <v>1.3123211671852099E-2</v>
      </c>
      <c r="F8">
        <v>0.98187543653383103</v>
      </c>
      <c r="G8">
        <v>827.509816</v>
      </c>
      <c r="H8">
        <v>26.679525222551899</v>
      </c>
      <c r="I8">
        <v>2.40949554896142</v>
      </c>
    </row>
    <row r="9" spans="1:9">
      <c r="A9" s="7">
        <f t="shared" si="0"/>
        <v>44405.5625</v>
      </c>
      <c r="B9" t="s">
        <v>34</v>
      </c>
      <c r="C9">
        <v>0.71987078693361195</v>
      </c>
      <c r="D9">
        <v>0.71044126064876501</v>
      </c>
      <c r="E9">
        <v>1.2276854209597799E-2</v>
      </c>
      <c r="F9">
        <v>0.98690108495023998</v>
      </c>
      <c r="G9">
        <v>827.509816</v>
      </c>
      <c r="H9">
        <v>26.679525222551899</v>
      </c>
      <c r="I9">
        <v>2.40949554896142</v>
      </c>
    </row>
    <row r="10" spans="1:9">
      <c r="A10" s="7">
        <f t="shared" si="0"/>
        <v>44412.28125</v>
      </c>
      <c r="B10" t="s">
        <v>35</v>
      </c>
      <c r="C10">
        <v>0.61922448314386502</v>
      </c>
      <c r="D10">
        <v>0.61595594765728501</v>
      </c>
      <c r="E10">
        <v>1.51630373345602E-2</v>
      </c>
      <c r="F10">
        <v>0.99472156612738405</v>
      </c>
      <c r="G10">
        <v>693.47889199999997</v>
      </c>
      <c r="H10">
        <v>25.0822368421052</v>
      </c>
      <c r="I10">
        <v>2.37861842105263</v>
      </c>
    </row>
    <row r="11" spans="1:9">
      <c r="A11" s="7">
        <f t="shared" si="0"/>
        <v>44418.989583333336</v>
      </c>
      <c r="B11" t="s">
        <v>36</v>
      </c>
      <c r="C11">
        <v>0.61533159311691199</v>
      </c>
      <c r="D11">
        <v>0.616716241002494</v>
      </c>
      <c r="E11">
        <v>1.3223024021524501E-2</v>
      </c>
      <c r="F11">
        <v>1.0022502466979899</v>
      </c>
      <c r="G11">
        <v>693.47889199999997</v>
      </c>
      <c r="H11">
        <v>25.0822368421052</v>
      </c>
      <c r="I11">
        <v>2.37861842105263</v>
      </c>
    </row>
    <row r="12" spans="1:9">
      <c r="A12" s="7">
        <f t="shared" si="0"/>
        <v>44425.697916666664</v>
      </c>
      <c r="B12" t="s">
        <v>37</v>
      </c>
      <c r="C12">
        <v>0.615874341352041</v>
      </c>
      <c r="D12">
        <v>0.61651328206419698</v>
      </c>
      <c r="E12">
        <v>1.17061062901387E-2</v>
      </c>
      <c r="F12">
        <v>1.0010374530472399</v>
      </c>
      <c r="G12">
        <v>693.47889199999997</v>
      </c>
      <c r="H12">
        <v>25.0822368421052</v>
      </c>
      <c r="I12">
        <v>2.37861842105263</v>
      </c>
    </row>
    <row r="13" spans="1:9">
      <c r="A13" s="7">
        <f t="shared" si="0"/>
        <v>44432.5625</v>
      </c>
      <c r="B13" t="s">
        <v>38</v>
      </c>
      <c r="C13">
        <v>0.61891198733011699</v>
      </c>
      <c r="D13">
        <v>0.61503927725711904</v>
      </c>
      <c r="E13">
        <v>1.0146801815888701E-2</v>
      </c>
      <c r="F13">
        <v>0.99374271277293402</v>
      </c>
      <c r="G13">
        <v>693.47889199999997</v>
      </c>
      <c r="H13">
        <v>25.0822368421052</v>
      </c>
      <c r="I13">
        <v>2.37861842105263</v>
      </c>
    </row>
    <row r="14" spans="1:9">
      <c r="A14" s="7">
        <f t="shared" si="0"/>
        <v>44439.270833333336</v>
      </c>
      <c r="B14" t="s">
        <v>39</v>
      </c>
      <c r="C14">
        <v>0.61745568811345797</v>
      </c>
      <c r="D14">
        <v>0.61030054384133403</v>
      </c>
      <c r="E14">
        <v>1.2236692594957599E-2</v>
      </c>
      <c r="F14">
        <v>0.98841189026214005</v>
      </c>
      <c r="G14">
        <v>693.47889199999997</v>
      </c>
      <c r="H14">
        <v>25.0822368421052</v>
      </c>
      <c r="I14">
        <v>2.37861842105263</v>
      </c>
    </row>
    <row r="15" spans="1:9">
      <c r="A15" s="7">
        <f t="shared" si="0"/>
        <v>44445.979166666664</v>
      </c>
      <c r="B15" t="s">
        <v>40</v>
      </c>
      <c r="C15">
        <v>0.68663080237804297</v>
      </c>
      <c r="D15">
        <v>0.67254623029397598</v>
      </c>
      <c r="E15">
        <v>9.8751915963968505E-3</v>
      </c>
      <c r="F15">
        <v>0.97948741589324595</v>
      </c>
      <c r="G15">
        <v>758.351935999999</v>
      </c>
      <c r="H15">
        <v>21.015325670498001</v>
      </c>
      <c r="I15">
        <v>2.4291187739463602</v>
      </c>
    </row>
    <row r="16" spans="1:9">
      <c r="A16" s="7">
        <f t="shared" si="0"/>
        <v>44452.708333333336</v>
      </c>
      <c r="B16" t="s">
        <v>41</v>
      </c>
      <c r="C16">
        <v>0.68687514337958899</v>
      </c>
      <c r="D16">
        <v>0.67207317364885599</v>
      </c>
      <c r="E16">
        <v>1.36049819455463E-2</v>
      </c>
      <c r="F16">
        <v>0.97845027604594303</v>
      </c>
      <c r="G16">
        <v>758.351935999999</v>
      </c>
      <c r="H16">
        <v>21.015325670498001</v>
      </c>
      <c r="I16">
        <v>2.4291187739463602</v>
      </c>
    </row>
    <row r="17" spans="1:9">
      <c r="A17" s="7">
        <f t="shared" si="0"/>
        <v>44459.416666666664</v>
      </c>
      <c r="B17" t="s">
        <v>42</v>
      </c>
      <c r="C17">
        <v>0.68136668299612102</v>
      </c>
      <c r="D17">
        <v>0.67737155104473401</v>
      </c>
      <c r="E17">
        <v>1.9262137142712299E-2</v>
      </c>
      <c r="F17">
        <v>0.99413659039825697</v>
      </c>
      <c r="G17">
        <v>758.351935999999</v>
      </c>
      <c r="H17">
        <v>21.015325670498001</v>
      </c>
      <c r="I17">
        <v>2.4291187739463602</v>
      </c>
    </row>
    <row r="18" spans="1:9">
      <c r="A18" s="7">
        <f t="shared" si="0"/>
        <v>44467.0625</v>
      </c>
      <c r="B18" t="s">
        <v>43</v>
      </c>
      <c r="C18">
        <v>0.68176026654800803</v>
      </c>
      <c r="D18">
        <v>0.67693813915419498</v>
      </c>
      <c r="E18">
        <v>1.5107313170729299E-2</v>
      </c>
      <c r="F18">
        <v>0.99292694568689199</v>
      </c>
      <c r="G18">
        <v>758.351935999999</v>
      </c>
      <c r="H18">
        <v>21.015325670498001</v>
      </c>
      <c r="I18">
        <v>2.4291187739463602</v>
      </c>
    </row>
    <row r="19" spans="1:9">
      <c r="A19" s="7">
        <f t="shared" si="0"/>
        <v>44473.770833333336</v>
      </c>
      <c r="B19" t="s">
        <v>44</v>
      </c>
      <c r="C19">
        <v>0.60442447302101798</v>
      </c>
      <c r="D19">
        <v>0.59115261574131195</v>
      </c>
      <c r="E19">
        <v>1.0583532697791701E-2</v>
      </c>
      <c r="F19">
        <v>0.97804215766881297</v>
      </c>
      <c r="G19">
        <v>637.31699600000002</v>
      </c>
      <c r="H19">
        <v>14.1508620689655</v>
      </c>
      <c r="I19">
        <v>2.7564655172413701</v>
      </c>
    </row>
    <row r="20" spans="1:9">
      <c r="A20" s="7">
        <f t="shared" si="0"/>
        <v>44480.479166666664</v>
      </c>
      <c r="B20" t="s">
        <v>45</v>
      </c>
      <c r="C20">
        <v>0.60141683850465</v>
      </c>
      <c r="D20">
        <v>0.59934356167293501</v>
      </c>
      <c r="E20">
        <v>1.45763720558533E-2</v>
      </c>
      <c r="F20">
        <v>0.99655267910876899</v>
      </c>
      <c r="G20">
        <v>637.31699600000002</v>
      </c>
      <c r="H20">
        <v>14.1508620689655</v>
      </c>
      <c r="I20">
        <v>2.7564655172413701</v>
      </c>
    </row>
    <row r="21" spans="1:9">
      <c r="A21" s="7">
        <f t="shared" si="0"/>
        <v>44487.1875</v>
      </c>
      <c r="B21" t="s">
        <v>46</v>
      </c>
      <c r="C21">
        <v>0.60392734630539002</v>
      </c>
      <c r="D21">
        <v>0.59833456425586595</v>
      </c>
      <c r="E21">
        <v>9.6279271882960503E-3</v>
      </c>
      <c r="F21">
        <v>0.99073931312476704</v>
      </c>
      <c r="G21">
        <v>637.31699600000002</v>
      </c>
      <c r="H21">
        <v>14.1508620689655</v>
      </c>
      <c r="I21">
        <v>2.7564655172413701</v>
      </c>
    </row>
    <row r="22" spans="1:9">
      <c r="A22" s="7">
        <f t="shared" si="0"/>
        <v>44496.6875</v>
      </c>
      <c r="B22" t="s">
        <v>47</v>
      </c>
      <c r="C22">
        <v>0.60513643045168297</v>
      </c>
      <c r="D22">
        <v>0.601295735630066</v>
      </c>
      <c r="E22">
        <v>1.1807580745671099E-2</v>
      </c>
      <c r="F22">
        <v>0.99365317533642705</v>
      </c>
      <c r="G22">
        <v>637.31699600000002</v>
      </c>
      <c r="H22">
        <v>14.1508620689655</v>
      </c>
      <c r="I22">
        <v>2.7564655172413701</v>
      </c>
    </row>
    <row r="23" spans="1:9">
      <c r="A23" s="7">
        <f t="shared" si="0"/>
        <v>44503.395833333336</v>
      </c>
      <c r="B23" t="s">
        <v>48</v>
      </c>
      <c r="C23">
        <v>0.54915307679502001</v>
      </c>
      <c r="D23">
        <v>0.53994289018531305</v>
      </c>
      <c r="E23">
        <v>9.0493755926285297E-3</v>
      </c>
      <c r="F23">
        <v>0.98322838021146897</v>
      </c>
      <c r="G23">
        <v>566.41765999999996</v>
      </c>
      <c r="H23">
        <v>8.3114754098360599</v>
      </c>
      <c r="I23">
        <v>2.5759562841529999</v>
      </c>
    </row>
    <row r="24" spans="1:9">
      <c r="A24" s="7">
        <f t="shared" si="0"/>
        <v>44510.104166666664</v>
      </c>
      <c r="B24" t="s">
        <v>49</v>
      </c>
      <c r="C24">
        <v>0.55666977494625802</v>
      </c>
      <c r="D24">
        <v>0.54815196587548098</v>
      </c>
      <c r="E24">
        <v>7.0754245178327301E-3</v>
      </c>
      <c r="F24">
        <v>0.98469863201823804</v>
      </c>
      <c r="G24">
        <v>566.41765999999996</v>
      </c>
      <c r="H24">
        <v>8.3114754098360599</v>
      </c>
      <c r="I24">
        <v>2.5759562841529999</v>
      </c>
    </row>
    <row r="25" spans="1:9">
      <c r="A25" s="7">
        <f t="shared" si="0"/>
        <v>44516.8125</v>
      </c>
      <c r="B25" t="s">
        <v>50</v>
      </c>
      <c r="C25">
        <v>0.556444635753642</v>
      </c>
      <c r="D25">
        <v>0.54579260930968798</v>
      </c>
      <c r="E25">
        <v>7.2566324077955099E-3</v>
      </c>
      <c r="F25">
        <v>0.98085698781240505</v>
      </c>
      <c r="G25">
        <v>566.41765999999996</v>
      </c>
      <c r="H25">
        <v>8.3114754098360599</v>
      </c>
      <c r="I25">
        <v>2.5759562841529999</v>
      </c>
    </row>
    <row r="26" spans="1:9">
      <c r="A26" s="7">
        <f t="shared" si="0"/>
        <v>44523.541666666664</v>
      </c>
      <c r="B26" t="s">
        <v>51</v>
      </c>
      <c r="C26">
        <v>0.55238235884400799</v>
      </c>
      <c r="D26">
        <v>0.54387663813902998</v>
      </c>
      <c r="E26">
        <v>7.2660846107415397E-3</v>
      </c>
      <c r="F26">
        <v>0.98460175172361097</v>
      </c>
      <c r="G26">
        <v>566.41765999999996</v>
      </c>
      <c r="H26">
        <v>8.3114754098360599</v>
      </c>
      <c r="I26">
        <v>2.5759562841529999</v>
      </c>
    </row>
    <row r="27" spans="1:9">
      <c r="A27" s="7">
        <f t="shared" si="0"/>
        <v>44530.25</v>
      </c>
      <c r="B27" t="s">
        <v>52</v>
      </c>
      <c r="C27">
        <v>0.55497037325790399</v>
      </c>
      <c r="D27">
        <v>0.54399437341699597</v>
      </c>
      <c r="E27">
        <v>6.0655498634713699E-3</v>
      </c>
      <c r="F27">
        <v>0.98022236795006801</v>
      </c>
      <c r="G27">
        <v>566.41765999999996</v>
      </c>
      <c r="H27">
        <v>8.3114754098360599</v>
      </c>
      <c r="I27">
        <v>2.5759562841529999</v>
      </c>
    </row>
    <row r="28" spans="1:9">
      <c r="A28" s="7">
        <f t="shared" si="0"/>
        <v>44536.96875</v>
      </c>
      <c r="B28" t="s">
        <v>53</v>
      </c>
      <c r="C28">
        <v>0.43306623012148399</v>
      </c>
      <c r="D28">
        <v>0.42630699316523002</v>
      </c>
      <c r="E28">
        <v>6.2369372268412096E-3</v>
      </c>
      <c r="F28">
        <v>0.98439214030990596</v>
      </c>
      <c r="G28">
        <v>432.21801599999998</v>
      </c>
      <c r="H28">
        <v>3.56321839080459</v>
      </c>
      <c r="I28">
        <v>3.0885057471264301</v>
      </c>
    </row>
    <row r="29" spans="1:9">
      <c r="A29" s="7">
        <f t="shared" si="0"/>
        <v>44543.677083333336</v>
      </c>
      <c r="B29" t="s">
        <v>54</v>
      </c>
      <c r="C29">
        <v>0.43153611368498701</v>
      </c>
      <c r="D29">
        <v>0.42620988242375701</v>
      </c>
      <c r="E29">
        <v>4.8426034571521503E-3</v>
      </c>
      <c r="F29">
        <v>0.98765750746617997</v>
      </c>
      <c r="G29">
        <v>432.21801599999998</v>
      </c>
      <c r="H29">
        <v>3.56321839080459</v>
      </c>
      <c r="I29">
        <v>3.0885057471264301</v>
      </c>
    </row>
    <row r="30" spans="1:9">
      <c r="A30" s="7">
        <f t="shared" si="0"/>
        <v>44550.385416666664</v>
      </c>
      <c r="B30" t="s">
        <v>55</v>
      </c>
      <c r="C30">
        <v>0.43243737955230899</v>
      </c>
      <c r="D30">
        <v>0.42746488431819002</v>
      </c>
      <c r="E30">
        <v>3.9571102791631898E-3</v>
      </c>
      <c r="F30">
        <v>0.98850123631942399</v>
      </c>
      <c r="G30">
        <v>432.21801599999998</v>
      </c>
      <c r="H30">
        <v>3.56321839080459</v>
      </c>
      <c r="I30">
        <v>3.0885057471264301</v>
      </c>
    </row>
    <row r="31" spans="1:9">
      <c r="A31" s="7">
        <f t="shared" si="0"/>
        <v>44557.114583333336</v>
      </c>
      <c r="B31" t="s">
        <v>56</v>
      </c>
      <c r="C31">
        <v>0.432348964784665</v>
      </c>
      <c r="D31">
        <v>0.42726149311033801</v>
      </c>
      <c r="E31">
        <v>3.9583212510149301E-3</v>
      </c>
      <c r="F31">
        <v>0.98823295048974902</v>
      </c>
      <c r="G31">
        <v>432.21801599999998</v>
      </c>
      <c r="H31">
        <v>3.56321839080459</v>
      </c>
      <c r="I31">
        <v>3.0885057471264301</v>
      </c>
    </row>
    <row r="32" spans="1:9">
      <c r="A32" s="7">
        <f t="shared" si="0"/>
        <v>44563.822916666664</v>
      </c>
      <c r="B32" t="s">
        <v>57</v>
      </c>
      <c r="C32">
        <v>0.440081144562882</v>
      </c>
      <c r="D32">
        <v>0.43384756637075</v>
      </c>
      <c r="E32">
        <v>5.4627110670285401E-3</v>
      </c>
      <c r="F32">
        <v>0.98583538906597701</v>
      </c>
      <c r="G32">
        <v>440.64946800000001</v>
      </c>
      <c r="H32">
        <v>2.03125</v>
      </c>
      <c r="I32">
        <v>2.37447916666666</v>
      </c>
    </row>
    <row r="33" spans="1:9">
      <c r="A33" s="7">
        <f t="shared" si="0"/>
        <v>44570.541666666664</v>
      </c>
      <c r="B33" t="s">
        <v>58</v>
      </c>
      <c r="C33">
        <v>0.43920017920203802</v>
      </c>
      <c r="D33">
        <v>0.43462915218106202</v>
      </c>
      <c r="E33">
        <v>1.6074339056048301E-2</v>
      </c>
      <c r="F33">
        <v>0.98959238352479395</v>
      </c>
      <c r="G33">
        <v>440.64946800000001</v>
      </c>
      <c r="H33">
        <v>2.03125</v>
      </c>
      <c r="I33">
        <v>2.37447916666666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0.44145831971893001</v>
      </c>
      <c r="D34">
        <v>0.43637817783059701</v>
      </c>
      <c r="E34">
        <v>5.1335492638632397E-3</v>
      </c>
      <c r="F34">
        <v>0.98849236346577896</v>
      </c>
      <c r="G34">
        <v>440.64946800000001</v>
      </c>
      <c r="H34">
        <v>2.03125</v>
      </c>
      <c r="I34">
        <v>2.37447916666666</v>
      </c>
    </row>
    <row r="35" spans="1:9">
      <c r="A35" s="7">
        <f t="shared" si="1"/>
        <v>44583.958333333336</v>
      </c>
      <c r="B35" t="s">
        <v>60</v>
      </c>
      <c r="C35">
        <v>0.440450835598512</v>
      </c>
      <c r="D35">
        <v>0.43658646988968702</v>
      </c>
      <c r="E35">
        <v>6.2099615047300997E-3</v>
      </c>
      <c r="F35">
        <v>0.99122634038468005</v>
      </c>
      <c r="G35">
        <v>440.64946800000001</v>
      </c>
      <c r="H35">
        <v>2.03125</v>
      </c>
      <c r="I35">
        <v>2.37447916666666</v>
      </c>
    </row>
    <row r="36" spans="1:9">
      <c r="A36" s="7">
        <f t="shared" si="1"/>
        <v>44590.666666666664</v>
      </c>
      <c r="B36" t="s">
        <v>61</v>
      </c>
      <c r="C36">
        <v>0.439257874257245</v>
      </c>
      <c r="D36">
        <v>0.42833051748749701</v>
      </c>
      <c r="E36">
        <v>1.0144371217326101E-2</v>
      </c>
      <c r="F36">
        <v>0.97512313970870501</v>
      </c>
      <c r="G36">
        <v>440.64946800000001</v>
      </c>
      <c r="H36">
        <v>2.03125</v>
      </c>
      <c r="I36">
        <v>2.37447916666666</v>
      </c>
    </row>
    <row r="37" spans="1:9">
      <c r="A37" s="7">
        <f t="shared" si="1"/>
        <v>44597.375</v>
      </c>
      <c r="B37" t="s">
        <v>62</v>
      </c>
      <c r="C37">
        <v>0.54889334258202604</v>
      </c>
      <c r="D37">
        <v>0.54225489086332701</v>
      </c>
      <c r="E37">
        <v>6.2702507372863403E-3</v>
      </c>
      <c r="F37">
        <v>0.98790575289641602</v>
      </c>
      <c r="G37">
        <v>550.85173999999995</v>
      </c>
      <c r="H37">
        <v>3.0463054187192098</v>
      </c>
      <c r="I37">
        <v>3.0886699507389102</v>
      </c>
    </row>
    <row r="38" spans="1:9">
      <c r="A38" s="7">
        <f t="shared" si="1"/>
        <v>44604.083333333336</v>
      </c>
      <c r="B38" t="s">
        <v>63</v>
      </c>
      <c r="C38">
        <v>0.54411537153761502</v>
      </c>
      <c r="D38">
        <v>0.54245682154507702</v>
      </c>
      <c r="E38">
        <v>6.8894035746594404E-3</v>
      </c>
      <c r="F38">
        <v>0.99695184132024794</v>
      </c>
      <c r="G38">
        <v>550.85173999999995</v>
      </c>
      <c r="H38">
        <v>3.0463054187192098</v>
      </c>
      <c r="I38">
        <v>3.0886699507389102</v>
      </c>
    </row>
    <row r="39" spans="1:9">
      <c r="A39" s="7">
        <f t="shared" si="1"/>
        <v>44610.8125</v>
      </c>
      <c r="B39" t="s">
        <v>64</v>
      </c>
      <c r="C39">
        <v>0.54297918565750403</v>
      </c>
      <c r="D39">
        <v>0.54695630160387598</v>
      </c>
      <c r="E39">
        <v>8.7678314835422603E-3</v>
      </c>
      <c r="F39">
        <v>1.00732461952764</v>
      </c>
      <c r="G39">
        <v>550.85173999999995</v>
      </c>
      <c r="H39">
        <v>3.0463054187192098</v>
      </c>
      <c r="I39">
        <v>3.0886699507389102</v>
      </c>
    </row>
    <row r="40" spans="1:9">
      <c r="A40" s="7">
        <f t="shared" si="1"/>
        <v>44620.364583333336</v>
      </c>
      <c r="B40" t="s">
        <v>65</v>
      </c>
      <c r="C40">
        <v>0.54599387213556305</v>
      </c>
      <c r="D40">
        <v>0.54811889579714601</v>
      </c>
      <c r="E40">
        <v>1.2540142803771101E-2</v>
      </c>
      <c r="F40">
        <v>1.0038920284091599</v>
      </c>
      <c r="G40">
        <v>550.85173999999995</v>
      </c>
      <c r="H40">
        <v>3.0463054187192098</v>
      </c>
      <c r="I40">
        <v>3.0886699507389102</v>
      </c>
    </row>
    <row r="41" spans="1:9">
      <c r="A41" s="7">
        <f t="shared" si="1"/>
        <v>44628.666666666664</v>
      </c>
      <c r="B41" t="s">
        <v>66</v>
      </c>
      <c r="C41">
        <v>0.67035693882141401</v>
      </c>
      <c r="D41">
        <v>0.66488302310419301</v>
      </c>
      <c r="E41">
        <v>8.0939675634536905E-3</v>
      </c>
      <c r="F41">
        <v>0.99183432675904604</v>
      </c>
      <c r="G41">
        <v>695.21924799999999</v>
      </c>
      <c r="H41">
        <v>5.29296875</v>
      </c>
      <c r="I41">
        <v>2.9425781249999998</v>
      </c>
    </row>
    <row r="42" spans="1:9">
      <c r="A42" s="7">
        <f t="shared" si="1"/>
        <v>44636.802083333336</v>
      </c>
      <c r="B42" t="s">
        <v>67</v>
      </c>
      <c r="C42">
        <v>0.66785879669261705</v>
      </c>
      <c r="D42">
        <v>0.66904539067708502</v>
      </c>
      <c r="E42">
        <v>9.3730528167820203E-3</v>
      </c>
      <c r="F42">
        <v>1.00177671386578</v>
      </c>
      <c r="G42">
        <v>695.21924799999999</v>
      </c>
      <c r="H42">
        <v>5.29296875</v>
      </c>
      <c r="I42">
        <v>2.9425781249999998</v>
      </c>
    </row>
    <row r="43" spans="1:9">
      <c r="A43" s="7">
        <f t="shared" si="1"/>
        <v>44643.510416666664</v>
      </c>
      <c r="B43" t="s">
        <v>68</v>
      </c>
      <c r="C43">
        <v>0.66601916730495503</v>
      </c>
      <c r="D43">
        <v>0.67938958240859004</v>
      </c>
      <c r="E43">
        <v>9.75604060525701E-3</v>
      </c>
      <c r="F43">
        <v>1.0200751205971099</v>
      </c>
      <c r="G43">
        <v>695.21924799999999</v>
      </c>
      <c r="H43">
        <v>5.29296875</v>
      </c>
      <c r="I43">
        <v>2.9425781249999998</v>
      </c>
    </row>
    <row r="44" spans="1:9">
      <c r="A44" s="7">
        <f t="shared" si="1"/>
        <v>44650.21875</v>
      </c>
      <c r="B44" t="s">
        <v>69</v>
      </c>
      <c r="C44">
        <v>0.67576304554746702</v>
      </c>
      <c r="D44">
        <v>0.66505679100955095</v>
      </c>
      <c r="E44">
        <v>1.21289593154422E-2</v>
      </c>
      <c r="F44">
        <v>0.98415679192809002</v>
      </c>
      <c r="G44">
        <v>695.21924799999999</v>
      </c>
      <c r="H44">
        <v>5.29296875</v>
      </c>
      <c r="I44">
        <v>2.9425781249999998</v>
      </c>
    </row>
    <row r="45" spans="1:9">
      <c r="A45" s="7">
        <f t="shared" si="1"/>
        <v>44656.9375</v>
      </c>
      <c r="B45" t="s">
        <v>70</v>
      </c>
      <c r="C45">
        <v>0.62397962089275405</v>
      </c>
      <c r="D45">
        <v>0.62219358041633999</v>
      </c>
      <c r="E45">
        <v>1.26749588517092E-2</v>
      </c>
      <c r="F45">
        <v>0.99713766216617905</v>
      </c>
      <c r="G45">
        <v>655.30852000000004</v>
      </c>
      <c r="H45">
        <v>10.1107142857142</v>
      </c>
      <c r="I45">
        <v>3.3939285714285701</v>
      </c>
    </row>
    <row r="46" spans="1:9">
      <c r="A46" s="7">
        <f t="shared" si="1"/>
        <v>44666.010416666664</v>
      </c>
      <c r="B46" t="s">
        <v>71</v>
      </c>
      <c r="C46">
        <v>0.62434299850874198</v>
      </c>
      <c r="D46">
        <v>0.62433332169286304</v>
      </c>
      <c r="E46">
        <v>1.03668190480518E-2</v>
      </c>
      <c r="F46">
        <v>0.99998450080179901</v>
      </c>
      <c r="G46">
        <v>655.30852000000004</v>
      </c>
      <c r="H46">
        <v>10.1107142857142</v>
      </c>
      <c r="I46">
        <v>3.3939285714285701</v>
      </c>
    </row>
    <row r="47" spans="1:9">
      <c r="A47" s="7">
        <f t="shared" si="1"/>
        <v>44672.71875</v>
      </c>
      <c r="B47" t="s">
        <v>72</v>
      </c>
      <c r="C47">
        <v>0.626790591081134</v>
      </c>
      <c r="D47">
        <v>0.62681126614961802</v>
      </c>
      <c r="E47">
        <v>1.3157306687972801E-2</v>
      </c>
      <c r="F47">
        <v>1.00003298560759</v>
      </c>
      <c r="G47">
        <v>655.30852000000004</v>
      </c>
      <c r="H47">
        <v>10.1107142857142</v>
      </c>
      <c r="I47">
        <v>3.3939285714285701</v>
      </c>
    </row>
    <row r="48" spans="1:9">
      <c r="A48" s="7">
        <f t="shared" si="1"/>
        <v>44679.4375</v>
      </c>
      <c r="B48" t="s">
        <v>73</v>
      </c>
      <c r="C48">
        <v>0.62914664294554101</v>
      </c>
      <c r="D48">
        <v>0.62044290008179503</v>
      </c>
      <c r="E48">
        <v>1.7607581578013402E-2</v>
      </c>
      <c r="F48">
        <v>0.98616579622360101</v>
      </c>
      <c r="G48">
        <v>655.30852000000004</v>
      </c>
      <c r="H48">
        <v>10.1107142857142</v>
      </c>
      <c r="I48">
        <v>3.3939285714285701</v>
      </c>
    </row>
    <row r="49" spans="1:9">
      <c r="A49" s="7">
        <f t="shared" si="1"/>
        <v>44686.145833333336</v>
      </c>
      <c r="B49" t="s">
        <v>74</v>
      </c>
      <c r="C49">
        <v>0.63577512075765197</v>
      </c>
      <c r="D49">
        <v>0.63577305921356697</v>
      </c>
      <c r="E49">
        <v>1.20757439050681E-2</v>
      </c>
      <c r="F49">
        <v>0.99999675743196204</v>
      </c>
      <c r="G49">
        <v>683.22089200000005</v>
      </c>
      <c r="H49">
        <v>14.232628398791499</v>
      </c>
      <c r="I49">
        <v>2.8166163141993898</v>
      </c>
    </row>
    <row r="50" spans="1:9">
      <c r="A50" s="7">
        <f t="shared" si="1"/>
        <v>44692.854166666664</v>
      </c>
      <c r="B50" t="s">
        <v>75</v>
      </c>
      <c r="C50">
        <v>0.63741965130121703</v>
      </c>
      <c r="D50">
        <v>0.63900103953833598</v>
      </c>
      <c r="E50">
        <v>1.55374677280647E-2</v>
      </c>
      <c r="F50">
        <v>1.0024809216877599</v>
      </c>
      <c r="G50">
        <v>683.22089200000005</v>
      </c>
      <c r="H50">
        <v>14.232628398791499</v>
      </c>
      <c r="I50">
        <v>2.8166163141993898</v>
      </c>
    </row>
    <row r="51" spans="1:9">
      <c r="A51" s="7">
        <f t="shared" si="1"/>
        <v>44699.572916666664</v>
      </c>
      <c r="B51" t="s">
        <v>76</v>
      </c>
      <c r="C51">
        <v>0.63099026787659096</v>
      </c>
      <c r="D51">
        <v>0.63029067437792297</v>
      </c>
      <c r="E51">
        <v>1.1326065772071001E-2</v>
      </c>
      <c r="F51">
        <v>0.99889127687971802</v>
      </c>
      <c r="G51">
        <v>683.22089200000005</v>
      </c>
      <c r="H51">
        <v>14.232628398791499</v>
      </c>
      <c r="I51">
        <v>2.8166163141993898</v>
      </c>
    </row>
    <row r="52" spans="1:9">
      <c r="A52" s="7">
        <f t="shared" si="1"/>
        <v>44706.302083333336</v>
      </c>
      <c r="B52" t="s">
        <v>77</v>
      </c>
      <c r="C52">
        <v>0.63415024619966398</v>
      </c>
      <c r="D52">
        <v>0.63230560238851496</v>
      </c>
      <c r="E52">
        <v>1.2896174690492101E-2</v>
      </c>
      <c r="F52">
        <v>0.99709115651660796</v>
      </c>
      <c r="G52">
        <v>683.22089200000005</v>
      </c>
      <c r="H52">
        <v>14.232628398791499</v>
      </c>
      <c r="I52">
        <v>2.8166163141993898</v>
      </c>
    </row>
    <row r="53" spans="1:9">
      <c r="B53"/>
      <c r="C53" s="19"/>
      <c r="D53" s="19"/>
      <c r="F53" s="19"/>
      <c r="H53" s="19"/>
      <c r="I53" s="1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1BD5-F532-40EA-A839-6A9AD3BDC0BF}">
  <dimension ref="A1:J53"/>
  <sheetViews>
    <sheetView topLeftCell="A2" workbookViewId="0">
      <selection activeCell="L18" sqref="L18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9" width="12" customWidth="1"/>
  </cols>
  <sheetData>
    <row r="1" spans="1:10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</row>
    <row r="2" spans="1:10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0.74915933786836797</v>
      </c>
      <c r="D2">
        <v>0.74808229733772102</v>
      </c>
      <c r="E2">
        <v>7.0985246126683502E-3</v>
      </c>
      <c r="F2">
        <v>0.99856233450455101</v>
      </c>
      <c r="G2">
        <v>824.62800000000004</v>
      </c>
      <c r="H2">
        <v>24.776758409785899</v>
      </c>
      <c r="I2">
        <v>2.5207951070336301</v>
      </c>
      <c r="J2">
        <v>1.0807879783412799</v>
      </c>
    </row>
    <row r="3" spans="1:10">
      <c r="A3" s="7">
        <f t="shared" si="0"/>
        <v>44361.416666666664</v>
      </c>
      <c r="B3" t="s">
        <v>28</v>
      </c>
      <c r="C3">
        <v>0.75154137326236004</v>
      </c>
      <c r="D3">
        <v>0.74554112613065004</v>
      </c>
      <c r="E3">
        <v>5.2893308923855501E-3</v>
      </c>
      <c r="F3">
        <v>0.992016078761355</v>
      </c>
      <c r="G3">
        <v>824.62800000000004</v>
      </c>
      <c r="H3">
        <v>24.776758409785899</v>
      </c>
      <c r="I3">
        <v>2.5207951070336301</v>
      </c>
      <c r="J3">
        <v>0.97987770237619598</v>
      </c>
    </row>
    <row r="4" spans="1:10">
      <c r="A4" s="7">
        <f t="shared" si="0"/>
        <v>44368.135416666664</v>
      </c>
      <c r="B4" t="s">
        <v>29</v>
      </c>
      <c r="C4">
        <v>0.752066759892417</v>
      </c>
      <c r="D4">
        <v>0.74638233011221999</v>
      </c>
      <c r="E4">
        <v>7.8280587943727799E-3</v>
      </c>
      <c r="F4">
        <v>0.99244158885441303</v>
      </c>
      <c r="G4">
        <v>824.62800000000004</v>
      </c>
      <c r="H4">
        <v>24.776758409785899</v>
      </c>
      <c r="I4">
        <v>2.5207951070336301</v>
      </c>
      <c r="J4">
        <v>0.89526605583455199</v>
      </c>
    </row>
    <row r="5" spans="1:10">
      <c r="A5" s="7">
        <f t="shared" si="0"/>
        <v>44376.739583333336</v>
      </c>
      <c r="B5" t="s">
        <v>30</v>
      </c>
      <c r="C5">
        <v>0.75028143743818199</v>
      </c>
      <c r="D5">
        <v>0.75181388786470005</v>
      </c>
      <c r="E5">
        <v>7.0699355471244597E-3</v>
      </c>
      <c r="F5">
        <v>1.0020425007871001</v>
      </c>
      <c r="G5">
        <v>824.62800000000004</v>
      </c>
      <c r="H5">
        <v>24.776758409785899</v>
      </c>
      <c r="I5">
        <v>2.5207951070336301</v>
      </c>
      <c r="J5">
        <v>1.0765309085880499</v>
      </c>
    </row>
    <row r="6" spans="1:10">
      <c r="A6" s="7">
        <f t="shared" si="0"/>
        <v>44384.604166666664</v>
      </c>
      <c r="B6" t="s">
        <v>31</v>
      </c>
      <c r="C6">
        <v>0.71668836045949702</v>
      </c>
      <c r="D6">
        <v>0.71251122809859802</v>
      </c>
      <c r="E6">
        <v>6.7541982573882898E-3</v>
      </c>
      <c r="F6">
        <v>0.99417161964480505</v>
      </c>
      <c r="G6">
        <v>792.077</v>
      </c>
      <c r="H6">
        <v>26.791044776119399</v>
      </c>
      <c r="I6">
        <v>2.4155223880597001</v>
      </c>
      <c r="J6">
        <v>1.03595620825417</v>
      </c>
    </row>
    <row r="7" spans="1:10">
      <c r="A7" s="7">
        <f t="shared" si="0"/>
        <v>44391.3125</v>
      </c>
      <c r="B7" t="s">
        <v>32</v>
      </c>
      <c r="C7">
        <v>0.71598062324240597</v>
      </c>
      <c r="D7">
        <v>0.72191706523083998</v>
      </c>
      <c r="E7">
        <v>6.6072874511412701E-3</v>
      </c>
      <c r="F7">
        <v>1.00829134448017</v>
      </c>
      <c r="G7">
        <v>792.077</v>
      </c>
      <c r="H7">
        <v>26.791044776119399</v>
      </c>
      <c r="I7">
        <v>2.4155223880597001</v>
      </c>
      <c r="J7">
        <v>0.96595431776158602</v>
      </c>
    </row>
    <row r="8" spans="1:10">
      <c r="A8" s="7">
        <f t="shared" si="0"/>
        <v>44398.020833333336</v>
      </c>
      <c r="B8" t="s">
        <v>33</v>
      </c>
      <c r="C8">
        <v>0.71615383014961698</v>
      </c>
      <c r="D8">
        <v>0.70428989257515195</v>
      </c>
      <c r="E8">
        <v>1.10075353334923E-2</v>
      </c>
      <c r="F8">
        <v>0.98343381397263996</v>
      </c>
      <c r="G8">
        <v>792.077</v>
      </c>
      <c r="H8">
        <v>26.791044776119399</v>
      </c>
      <c r="I8">
        <v>2.4155223880597001</v>
      </c>
      <c r="J8">
        <v>1.0612074785736001</v>
      </c>
    </row>
    <row r="9" spans="1:10">
      <c r="A9" s="7">
        <f t="shared" si="0"/>
        <v>44405.5625</v>
      </c>
      <c r="B9" t="s">
        <v>34</v>
      </c>
      <c r="C9">
        <v>0.71467225812607504</v>
      </c>
      <c r="D9">
        <v>0.71198515258374595</v>
      </c>
      <c r="E9">
        <v>8.8463612008504201E-3</v>
      </c>
      <c r="F9">
        <v>0.99624008696045496</v>
      </c>
      <c r="G9">
        <v>792.077</v>
      </c>
      <c r="H9">
        <v>26.791044776119399</v>
      </c>
      <c r="I9">
        <v>2.4155223880597001</v>
      </c>
      <c r="J9">
        <v>0.98128687464466802</v>
      </c>
    </row>
    <row r="10" spans="1:10">
      <c r="A10" s="7">
        <f t="shared" si="0"/>
        <v>44412.28125</v>
      </c>
      <c r="B10" t="s">
        <v>35</v>
      </c>
      <c r="C10">
        <v>0.62182997578551202</v>
      </c>
      <c r="D10">
        <v>0.62954560654979297</v>
      </c>
      <c r="E10">
        <v>1.2724466132462101E-2</v>
      </c>
      <c r="F10">
        <v>1.0124079427893999</v>
      </c>
      <c r="G10">
        <v>671.09799999999996</v>
      </c>
      <c r="H10">
        <v>25.427631578947299</v>
      </c>
      <c r="I10">
        <v>2.3726973684210502</v>
      </c>
      <c r="J10">
        <v>1.00073674441434</v>
      </c>
    </row>
    <row r="11" spans="1:10">
      <c r="A11" s="7">
        <f t="shared" si="0"/>
        <v>44418.989583333336</v>
      </c>
      <c r="B11" t="s">
        <v>36</v>
      </c>
      <c r="C11">
        <v>0.62013191184827798</v>
      </c>
      <c r="D11">
        <v>0.61860566091840496</v>
      </c>
      <c r="E11">
        <v>1.00492876007479E-2</v>
      </c>
      <c r="F11">
        <v>0.99753882859321796</v>
      </c>
      <c r="G11">
        <v>671.09799999999996</v>
      </c>
      <c r="H11">
        <v>25.427631578947299</v>
      </c>
      <c r="I11">
        <v>2.3726973684210502</v>
      </c>
      <c r="J11">
        <v>1.09482622952691</v>
      </c>
    </row>
    <row r="12" spans="1:10">
      <c r="A12" s="7">
        <f t="shared" si="0"/>
        <v>44425.697916666664</v>
      </c>
      <c r="B12" t="s">
        <v>37</v>
      </c>
      <c r="C12">
        <v>0.62192556995538695</v>
      </c>
      <c r="D12">
        <v>0.62016870677793101</v>
      </c>
      <c r="E12">
        <v>6.4367724902062197E-3</v>
      </c>
      <c r="F12">
        <v>0.99717512309779799</v>
      </c>
      <c r="G12">
        <v>671.09799999999996</v>
      </c>
      <c r="H12">
        <v>25.427631578947299</v>
      </c>
      <c r="I12">
        <v>2.3726973684210502</v>
      </c>
      <c r="J12">
        <v>1.0662025507147199</v>
      </c>
    </row>
    <row r="13" spans="1:10">
      <c r="A13" s="7">
        <f t="shared" si="0"/>
        <v>44432.5625</v>
      </c>
      <c r="B13" t="s">
        <v>38</v>
      </c>
      <c r="C13">
        <v>0.62360179848187802</v>
      </c>
      <c r="D13">
        <v>0.61597388966254396</v>
      </c>
      <c r="E13">
        <v>8.0477977287305193E-3</v>
      </c>
      <c r="F13">
        <v>0.987767981365826</v>
      </c>
      <c r="G13">
        <v>671.09799999999996</v>
      </c>
      <c r="H13">
        <v>25.427631578947299</v>
      </c>
      <c r="I13">
        <v>2.3726973684210502</v>
      </c>
      <c r="J13">
        <v>1.17799461797841</v>
      </c>
    </row>
    <row r="14" spans="1:10">
      <c r="A14" s="7">
        <f t="shared" si="0"/>
        <v>44439.270833333336</v>
      </c>
      <c r="B14" t="s">
        <v>39</v>
      </c>
      <c r="C14">
        <v>0.624408619343232</v>
      </c>
      <c r="D14">
        <v>0.617024622866579</v>
      </c>
      <c r="E14">
        <v>9.3492579405750394E-3</v>
      </c>
      <c r="F14">
        <v>0.98817441616289603</v>
      </c>
      <c r="G14">
        <v>671.09799999999996</v>
      </c>
      <c r="H14">
        <v>25.427631578947299</v>
      </c>
      <c r="I14">
        <v>2.3726973684210502</v>
      </c>
      <c r="J14">
        <v>1.05674318285417</v>
      </c>
    </row>
    <row r="15" spans="1:10">
      <c r="A15" s="7">
        <f t="shared" si="0"/>
        <v>44445.979166666664</v>
      </c>
      <c r="B15" t="s">
        <v>40</v>
      </c>
      <c r="C15">
        <v>0.67301432240783099</v>
      </c>
      <c r="D15">
        <v>0.65696190079674999</v>
      </c>
      <c r="E15">
        <v>6.4825520866177398E-3</v>
      </c>
      <c r="F15">
        <v>0.97614846953977097</v>
      </c>
      <c r="G15">
        <v>715.04700000000003</v>
      </c>
      <c r="H15">
        <v>20.875486381322901</v>
      </c>
      <c r="I15">
        <v>2.4210116731517499</v>
      </c>
      <c r="J15">
        <v>1.0555294926821901</v>
      </c>
    </row>
    <row r="16" spans="1:10">
      <c r="A16" s="7">
        <f t="shared" si="0"/>
        <v>44452.708333333336</v>
      </c>
      <c r="B16" t="s">
        <v>41</v>
      </c>
      <c r="C16">
        <v>0.66985269517949397</v>
      </c>
      <c r="D16">
        <v>0.66443588655977603</v>
      </c>
      <c r="E16">
        <v>8.0154487186111997E-3</v>
      </c>
      <c r="F16">
        <v>0.99191343311940205</v>
      </c>
      <c r="G16">
        <v>715.04700000000003</v>
      </c>
      <c r="H16">
        <v>20.875486381322901</v>
      </c>
      <c r="I16">
        <v>2.4210116731517499</v>
      </c>
      <c r="J16">
        <v>0.93994130806454501</v>
      </c>
    </row>
    <row r="17" spans="1:10">
      <c r="A17" s="7">
        <f t="shared" si="0"/>
        <v>44459.416666666664</v>
      </c>
      <c r="B17" t="s">
        <v>42</v>
      </c>
      <c r="C17">
        <v>0.67504085503278899</v>
      </c>
      <c r="D17">
        <v>0.67769362445445602</v>
      </c>
      <c r="E17">
        <v>2.0050138651998999E-2</v>
      </c>
      <c r="F17">
        <v>1.0039297909184099</v>
      </c>
      <c r="G17">
        <v>715.04700000000003</v>
      </c>
      <c r="H17">
        <v>20.875486381322901</v>
      </c>
      <c r="I17">
        <v>2.4210116731517499</v>
      </c>
      <c r="J17">
        <v>1.22179171965463</v>
      </c>
    </row>
    <row r="18" spans="1:10">
      <c r="A18" s="7">
        <f t="shared" si="0"/>
        <v>44467.0625</v>
      </c>
      <c r="B18" t="s">
        <v>43</v>
      </c>
      <c r="C18">
        <v>0.67603809526669201</v>
      </c>
      <c r="D18">
        <v>0.68001575733445596</v>
      </c>
      <c r="E18">
        <v>9.5357840089958096E-3</v>
      </c>
      <c r="F18">
        <v>1.00588378391042</v>
      </c>
      <c r="G18">
        <v>715.04700000000003</v>
      </c>
      <c r="H18">
        <v>20.875486381322901</v>
      </c>
      <c r="I18">
        <v>2.4210116731517499</v>
      </c>
      <c r="J18">
        <v>0.93030444685160696</v>
      </c>
    </row>
    <row r="19" spans="1:10">
      <c r="A19" s="7">
        <f t="shared" si="0"/>
        <v>44473.770833333336</v>
      </c>
      <c r="B19" t="s">
        <v>44</v>
      </c>
      <c r="C19">
        <v>0.59969614016043504</v>
      </c>
      <c r="D19">
        <v>0.59619132557536003</v>
      </c>
      <c r="E19">
        <v>9.5751666315078508E-3</v>
      </c>
      <c r="F19">
        <v>0.99415568260262899</v>
      </c>
      <c r="G19">
        <v>609.85599999999999</v>
      </c>
      <c r="H19">
        <v>14.196506550218301</v>
      </c>
      <c r="I19">
        <v>2.7449781659388601</v>
      </c>
      <c r="J19">
        <v>1.1292350322101701</v>
      </c>
    </row>
    <row r="20" spans="1:10">
      <c r="A20" s="7">
        <f t="shared" si="0"/>
        <v>44480.479166666664</v>
      </c>
      <c r="B20" t="s">
        <v>45</v>
      </c>
      <c r="C20">
        <v>0.60564284224605902</v>
      </c>
      <c r="D20">
        <v>0.60606721710325195</v>
      </c>
      <c r="E20">
        <v>1.30581162166477E-2</v>
      </c>
      <c r="F20">
        <v>1.0007007015151299</v>
      </c>
      <c r="G20">
        <v>609.85599999999999</v>
      </c>
      <c r="H20">
        <v>14.196506550218301</v>
      </c>
      <c r="I20">
        <v>2.7449781659388601</v>
      </c>
      <c r="J20">
        <v>1.0084116146991</v>
      </c>
    </row>
    <row r="21" spans="1:10">
      <c r="A21" s="7">
        <f t="shared" si="0"/>
        <v>44487.1875</v>
      </c>
      <c r="B21" t="s">
        <v>46</v>
      </c>
      <c r="C21">
        <v>0.60373626012982096</v>
      </c>
      <c r="D21">
        <v>0.61578763982726303</v>
      </c>
      <c r="E21">
        <v>1.12491499047908E-2</v>
      </c>
      <c r="F21">
        <v>1.01996133161664</v>
      </c>
      <c r="G21">
        <v>609.85599999999999</v>
      </c>
      <c r="H21">
        <v>14.196506550218301</v>
      </c>
      <c r="I21">
        <v>2.7449781659388601</v>
      </c>
      <c r="J21">
        <v>1.0636299228373201</v>
      </c>
    </row>
    <row r="22" spans="1:10">
      <c r="A22" s="7">
        <f t="shared" si="0"/>
        <v>44496.6875</v>
      </c>
      <c r="B22" t="s">
        <v>47</v>
      </c>
      <c r="C22">
        <v>0.60114369685259506</v>
      </c>
      <c r="D22">
        <v>0.60694407833234099</v>
      </c>
      <c r="E22">
        <v>1.32892214362621E-2</v>
      </c>
      <c r="F22">
        <v>1.0096489100860799</v>
      </c>
      <c r="G22">
        <v>609.85599999999999</v>
      </c>
      <c r="H22">
        <v>14.196506550218301</v>
      </c>
      <c r="I22">
        <v>2.7449781659388601</v>
      </c>
      <c r="J22">
        <v>0.99565684676890598</v>
      </c>
    </row>
    <row r="23" spans="1:10">
      <c r="A23" s="7">
        <f t="shared" si="0"/>
        <v>44503.395833333336</v>
      </c>
      <c r="B23" t="s">
        <v>48</v>
      </c>
      <c r="C23">
        <v>0.50087948967944995</v>
      </c>
      <c r="D23">
        <v>0.51547013466438796</v>
      </c>
      <c r="E23">
        <v>1.23049266319367E-2</v>
      </c>
      <c r="F23">
        <v>1.02913005081177</v>
      </c>
      <c r="G23">
        <v>502.05700000000002</v>
      </c>
      <c r="H23">
        <v>8.5</v>
      </c>
      <c r="I23">
        <v>2.5532258064516098</v>
      </c>
      <c r="J23">
        <v>0.92028851254984401</v>
      </c>
    </row>
    <row r="24" spans="1:10">
      <c r="A24" s="7">
        <f t="shared" si="0"/>
        <v>44510.104166666664</v>
      </c>
      <c r="B24" t="s">
        <v>49</v>
      </c>
      <c r="C24">
        <v>0.50819666214349302</v>
      </c>
      <c r="D24">
        <v>0.52201064905831795</v>
      </c>
      <c r="E24">
        <v>1.3026711424956899E-2</v>
      </c>
      <c r="F24">
        <v>1.02718236451329</v>
      </c>
      <c r="G24">
        <v>502.05700000000002</v>
      </c>
      <c r="H24">
        <v>8.5</v>
      </c>
      <c r="I24">
        <v>2.5532258064516098</v>
      </c>
      <c r="J24">
        <v>1.07001299415318</v>
      </c>
    </row>
    <row r="25" spans="1:10">
      <c r="A25" s="7">
        <f t="shared" si="0"/>
        <v>44516.8125</v>
      </c>
      <c r="B25" t="s">
        <v>50</v>
      </c>
      <c r="C25">
        <v>0.51915214476192295</v>
      </c>
      <c r="D25">
        <v>0.52203749974730995</v>
      </c>
      <c r="E25">
        <v>1.13850745897806E-2</v>
      </c>
      <c r="F25">
        <v>1.0055578215644401</v>
      </c>
      <c r="G25">
        <v>502.05700000000002</v>
      </c>
      <c r="H25">
        <v>8.5</v>
      </c>
      <c r="I25">
        <v>2.5532258064516098</v>
      </c>
      <c r="J25">
        <v>1.1407090349786699</v>
      </c>
    </row>
    <row r="26" spans="1:10">
      <c r="A26" s="7">
        <f t="shared" si="0"/>
        <v>44523.541666666664</v>
      </c>
      <c r="B26" t="s">
        <v>51</v>
      </c>
      <c r="C26">
        <v>0.52426161932453996</v>
      </c>
      <c r="D26">
        <v>0.51987474909453202</v>
      </c>
      <c r="E26">
        <v>1.8051913268820802E-2</v>
      </c>
      <c r="F26">
        <v>0.99163228802508996</v>
      </c>
      <c r="G26">
        <v>502.05700000000002</v>
      </c>
      <c r="H26">
        <v>8.5</v>
      </c>
      <c r="I26">
        <v>2.5532258064516098</v>
      </c>
      <c r="J26">
        <v>1.0073306521287599</v>
      </c>
    </row>
    <row r="27" spans="1:10">
      <c r="A27" s="7">
        <f t="shared" si="0"/>
        <v>44530.25</v>
      </c>
      <c r="B27" t="s">
        <v>52</v>
      </c>
      <c r="C27">
        <v>0.52003351499669703</v>
      </c>
      <c r="D27">
        <v>0.51511622903891396</v>
      </c>
      <c r="E27">
        <v>1.54785275397937E-2</v>
      </c>
      <c r="F27">
        <v>0.99054429028903102</v>
      </c>
      <c r="G27">
        <v>502.05700000000002</v>
      </c>
      <c r="H27">
        <v>8.5</v>
      </c>
      <c r="I27">
        <v>2.5532258064516098</v>
      </c>
      <c r="J27">
        <v>1.06345513469206</v>
      </c>
    </row>
    <row r="28" spans="1:10">
      <c r="A28" s="7">
        <f t="shared" si="0"/>
        <v>44536.96875</v>
      </c>
      <c r="B28" t="s">
        <v>53</v>
      </c>
      <c r="C28">
        <v>0.44767084199558699</v>
      </c>
      <c r="D28">
        <v>0.45621097246314202</v>
      </c>
      <c r="E28">
        <v>1.49644731168738E-2</v>
      </c>
      <c r="F28">
        <v>1.01907680748088</v>
      </c>
      <c r="G28">
        <v>422.98899999999998</v>
      </c>
      <c r="H28">
        <v>3.43274853801169</v>
      </c>
      <c r="I28">
        <v>3.1438596491227999</v>
      </c>
      <c r="J28">
        <v>1.0910054744131701</v>
      </c>
    </row>
    <row r="29" spans="1:10">
      <c r="A29" s="7">
        <f t="shared" si="0"/>
        <v>44543.677083333336</v>
      </c>
      <c r="B29" t="s">
        <v>54</v>
      </c>
      <c r="C29">
        <v>0.44605547868074003</v>
      </c>
      <c r="D29">
        <v>0.45323855859655598</v>
      </c>
      <c r="E29">
        <v>2.5852461595672602E-2</v>
      </c>
      <c r="F29">
        <v>1.0161035572011301</v>
      </c>
      <c r="G29">
        <v>422.98899999999998</v>
      </c>
      <c r="H29">
        <v>3.43274853801169</v>
      </c>
      <c r="I29">
        <v>3.1438596491227999</v>
      </c>
      <c r="J29">
        <v>1.1105377863927199</v>
      </c>
    </row>
    <row r="30" spans="1:10">
      <c r="A30" s="7">
        <f t="shared" si="0"/>
        <v>44550.385416666664</v>
      </c>
      <c r="B30" t="s">
        <v>55</v>
      </c>
      <c r="C30">
        <v>0.43969701341890499</v>
      </c>
      <c r="D30">
        <v>0.45174890173980498</v>
      </c>
      <c r="E30">
        <v>1.4662707278651699E-2</v>
      </c>
      <c r="F30">
        <v>1.02740952963766</v>
      </c>
      <c r="G30">
        <v>422.98899999999998</v>
      </c>
      <c r="H30">
        <v>3.43274853801169</v>
      </c>
      <c r="I30">
        <v>3.1438596491227999</v>
      </c>
      <c r="J30">
        <v>1.0982313151018901</v>
      </c>
    </row>
    <row r="31" spans="1:10">
      <c r="A31" s="7">
        <f t="shared" si="0"/>
        <v>44557.114583333336</v>
      </c>
      <c r="B31" t="s">
        <v>56</v>
      </c>
      <c r="C31">
        <v>0.44361379218379099</v>
      </c>
      <c r="D31">
        <v>0.45421420870204399</v>
      </c>
      <c r="E31">
        <v>1.49564859458854E-2</v>
      </c>
      <c r="F31">
        <v>1.0238955972628101</v>
      </c>
      <c r="G31">
        <v>422.98899999999998</v>
      </c>
      <c r="H31">
        <v>3.43274853801169</v>
      </c>
      <c r="I31">
        <v>3.1438596491227999</v>
      </c>
      <c r="J31">
        <v>1.0949548554111701</v>
      </c>
    </row>
    <row r="32" spans="1:10">
      <c r="A32" s="7">
        <f t="shared" si="0"/>
        <v>44563.822916666664</v>
      </c>
      <c r="B32" t="s">
        <v>57</v>
      </c>
      <c r="C32">
        <v>0.45557778178276398</v>
      </c>
      <c r="D32">
        <v>0.49884488704451702</v>
      </c>
      <c r="E32">
        <v>2.4329857692050798E-2</v>
      </c>
      <c r="F32">
        <v>1.0949719389133501</v>
      </c>
      <c r="G32">
        <v>430.67700000000002</v>
      </c>
      <c r="H32">
        <v>2.2391304347826</v>
      </c>
      <c r="I32">
        <v>2.3695652173913002</v>
      </c>
      <c r="J32">
        <v>1.2048515090062599</v>
      </c>
    </row>
    <row r="33" spans="1:10">
      <c r="A33" s="7">
        <f t="shared" si="0"/>
        <v>44570.541666666664</v>
      </c>
      <c r="B33" t="s">
        <v>58</v>
      </c>
      <c r="C33">
        <v>0.45034575635948498</v>
      </c>
      <c r="D33">
        <v>0.48204721157025698</v>
      </c>
      <c r="E33">
        <v>5.4271268376778398E-2</v>
      </c>
      <c r="F33">
        <v>1.0703935915085301</v>
      </c>
      <c r="G33">
        <v>430.67700000000002</v>
      </c>
      <c r="H33">
        <v>2.2391304347826</v>
      </c>
      <c r="I33">
        <v>2.3695652173913002</v>
      </c>
      <c r="J33">
        <v>0.84874781301470403</v>
      </c>
    </row>
    <row r="34" spans="1:10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0.44730128373629202</v>
      </c>
      <c r="D34">
        <v>0.46166687568833997</v>
      </c>
      <c r="E34">
        <v>1.2769066144426799E-2</v>
      </c>
      <c r="F34">
        <v>1.0321161429094301</v>
      </c>
      <c r="G34">
        <v>430.67700000000002</v>
      </c>
      <c r="H34">
        <v>2.2391304347826</v>
      </c>
      <c r="I34">
        <v>2.3695652173913002</v>
      </c>
      <c r="J34">
        <v>1.04303870318019</v>
      </c>
    </row>
    <row r="35" spans="1:10">
      <c r="A35" s="7">
        <f t="shared" si="1"/>
        <v>44583.958333333336</v>
      </c>
      <c r="B35" t="s">
        <v>60</v>
      </c>
      <c r="C35">
        <v>0.462083751632131</v>
      </c>
      <c r="D35">
        <v>0.44397555445647802</v>
      </c>
      <c r="E35">
        <v>2.8011395294331502E-2</v>
      </c>
      <c r="F35">
        <v>0.96081187206498297</v>
      </c>
      <c r="G35">
        <v>430.67700000000002</v>
      </c>
      <c r="H35">
        <v>2.2391304347826</v>
      </c>
      <c r="I35">
        <v>2.3695652173913002</v>
      </c>
      <c r="J35">
        <v>1.6570302860661399</v>
      </c>
    </row>
    <row r="36" spans="1:10">
      <c r="A36" s="7">
        <f t="shared" si="1"/>
        <v>44590.666666666664</v>
      </c>
      <c r="B36" t="s">
        <v>61</v>
      </c>
      <c r="C36">
        <v>0.45221434921465897</v>
      </c>
      <c r="D36">
        <v>0.46851316717145303</v>
      </c>
      <c r="E36">
        <v>4.6442868143555402E-2</v>
      </c>
      <c r="F36">
        <v>1.0360422396704101</v>
      </c>
      <c r="G36">
        <v>430.67700000000002</v>
      </c>
      <c r="H36">
        <v>2.2391304347826</v>
      </c>
      <c r="I36">
        <v>2.3695652173913002</v>
      </c>
      <c r="J36">
        <v>1.3628072697951501</v>
      </c>
    </row>
    <row r="37" spans="1:10">
      <c r="A37" s="7">
        <f t="shared" si="1"/>
        <v>44597.375</v>
      </c>
      <c r="B37" t="s">
        <v>62</v>
      </c>
      <c r="C37">
        <v>0.56632290148586995</v>
      </c>
      <c r="D37">
        <v>0.58799679252335102</v>
      </c>
      <c r="E37">
        <v>5.6987748340376197E-2</v>
      </c>
      <c r="F37">
        <v>1.03827126005431</v>
      </c>
      <c r="G37">
        <v>535.69899999999996</v>
      </c>
      <c r="H37">
        <v>2.94923076923076</v>
      </c>
      <c r="I37">
        <v>3.0928205128205102</v>
      </c>
      <c r="J37">
        <v>1.3161864528304701</v>
      </c>
    </row>
    <row r="38" spans="1:10">
      <c r="A38" s="7">
        <f t="shared" si="1"/>
        <v>44604.083333333336</v>
      </c>
      <c r="B38" t="s">
        <v>63</v>
      </c>
      <c r="C38">
        <v>0.55287605960020003</v>
      </c>
      <c r="D38">
        <v>0.56588205520453205</v>
      </c>
      <c r="E38">
        <v>1.68182278244116E-2</v>
      </c>
      <c r="F38">
        <v>1.02352425173507</v>
      </c>
      <c r="G38">
        <v>535.69899999999996</v>
      </c>
      <c r="H38">
        <v>2.94923076923076</v>
      </c>
      <c r="I38">
        <v>3.0928205128205102</v>
      </c>
      <c r="J38">
        <v>1.2191892383699601</v>
      </c>
    </row>
    <row r="39" spans="1:10">
      <c r="A39" s="7">
        <f t="shared" si="1"/>
        <v>44610.8125</v>
      </c>
      <c r="B39" t="s">
        <v>64</v>
      </c>
      <c r="C39">
        <v>0.56817214985689302</v>
      </c>
      <c r="D39">
        <v>0.57426336443368498</v>
      </c>
      <c r="E39">
        <v>1.72747659911258E-2</v>
      </c>
      <c r="F39">
        <v>1.0107207200816199</v>
      </c>
      <c r="G39">
        <v>535.69899999999996</v>
      </c>
      <c r="H39">
        <v>2.94923076923076</v>
      </c>
      <c r="I39">
        <v>3.0928205128205102</v>
      </c>
      <c r="J39">
        <v>0.96845932025269299</v>
      </c>
    </row>
    <row r="40" spans="1:10">
      <c r="A40" s="7">
        <f t="shared" si="1"/>
        <v>44620.364583333336</v>
      </c>
      <c r="B40" t="s">
        <v>65</v>
      </c>
      <c r="C40">
        <v>0.54864448424561396</v>
      </c>
      <c r="D40">
        <v>0.56566926834709497</v>
      </c>
      <c r="E40">
        <v>2.0422469855591902E-2</v>
      </c>
      <c r="F40">
        <v>1.03103063019924</v>
      </c>
      <c r="G40">
        <v>535.69899999999996</v>
      </c>
      <c r="H40">
        <v>2.94923076923076</v>
      </c>
      <c r="I40">
        <v>3.0928205128205102</v>
      </c>
      <c r="J40">
        <v>1.05286502845559</v>
      </c>
    </row>
    <row r="41" spans="1:10">
      <c r="A41" s="7">
        <f t="shared" si="1"/>
        <v>44628.666666666664</v>
      </c>
      <c r="B41" t="s">
        <v>66</v>
      </c>
      <c r="C41">
        <v>0.71205387381302399</v>
      </c>
      <c r="D41">
        <v>0.67980985919937098</v>
      </c>
      <c r="E41">
        <v>5.0350732667399797E-2</v>
      </c>
      <c r="F41">
        <v>0.95471688898904905</v>
      </c>
      <c r="G41">
        <v>644.34100000000001</v>
      </c>
      <c r="H41">
        <v>5.22310756972111</v>
      </c>
      <c r="I41">
        <v>2.9924302788844601</v>
      </c>
      <c r="J41">
        <v>1.00067866856335</v>
      </c>
    </row>
    <row r="42" spans="1:10">
      <c r="A42" s="7">
        <f t="shared" si="1"/>
        <v>44636.802083333336</v>
      </c>
      <c r="B42" t="s">
        <v>67</v>
      </c>
      <c r="C42">
        <v>0.65996736934780698</v>
      </c>
      <c r="D42">
        <v>0.67384607800007201</v>
      </c>
      <c r="E42">
        <v>1.6526629696339001E-2</v>
      </c>
      <c r="F42">
        <v>1.0210293861437101</v>
      </c>
      <c r="G42">
        <v>644.34100000000001</v>
      </c>
      <c r="H42">
        <v>5.22310756972111</v>
      </c>
      <c r="I42">
        <v>2.9924302788844601</v>
      </c>
      <c r="J42">
        <v>1.1780176828864299</v>
      </c>
    </row>
    <row r="43" spans="1:10">
      <c r="A43" s="7">
        <f t="shared" si="1"/>
        <v>44643.510416666664</v>
      </c>
      <c r="B43" t="s">
        <v>68</v>
      </c>
      <c r="C43">
        <v>0.64521728623349495</v>
      </c>
      <c r="D43">
        <v>0.66331421678398395</v>
      </c>
      <c r="E43">
        <v>8.0922261289468004E-3</v>
      </c>
      <c r="F43">
        <v>1.02804780798129</v>
      </c>
      <c r="G43">
        <v>644.34100000000001</v>
      </c>
      <c r="H43">
        <v>5.22310756972111</v>
      </c>
      <c r="I43">
        <v>2.9924302788844601</v>
      </c>
      <c r="J43">
        <v>1.06175281707487</v>
      </c>
    </row>
    <row r="44" spans="1:10">
      <c r="A44" s="7">
        <f t="shared" si="1"/>
        <v>44650.21875</v>
      </c>
      <c r="B44" t="s">
        <v>69</v>
      </c>
      <c r="C44">
        <v>0.64637593337766996</v>
      </c>
      <c r="D44">
        <v>0.65306263783676699</v>
      </c>
      <c r="E44">
        <v>5.2192136135892101E-3</v>
      </c>
      <c r="F44">
        <v>1.0103449155728199</v>
      </c>
      <c r="G44">
        <v>644.34100000000001</v>
      </c>
      <c r="H44">
        <v>5.22310756972111</v>
      </c>
      <c r="I44">
        <v>2.9924302788844601</v>
      </c>
      <c r="J44">
        <v>1.00235635189982</v>
      </c>
    </row>
    <row r="45" spans="1:10">
      <c r="A45" s="7">
        <f t="shared" si="1"/>
        <v>44656.9375</v>
      </c>
      <c r="B45" t="s">
        <v>70</v>
      </c>
      <c r="C45">
        <v>0.599311868837898</v>
      </c>
      <c r="D45">
        <v>0.60141313607996205</v>
      </c>
      <c r="E45">
        <v>8.7992866579582798E-3</v>
      </c>
      <c r="F45">
        <v>1.00350613320263</v>
      </c>
      <c r="G45">
        <v>598.57399999999996</v>
      </c>
      <c r="H45">
        <v>9.93065693430656</v>
      </c>
      <c r="I45">
        <v>3.4175182481751798</v>
      </c>
      <c r="J45">
        <v>0.997189224850065</v>
      </c>
    </row>
    <row r="46" spans="1:10">
      <c r="A46" s="7">
        <f t="shared" si="1"/>
        <v>44666.010416666664</v>
      </c>
      <c r="B46" t="s">
        <v>71</v>
      </c>
      <c r="C46">
        <v>0.59746450472933998</v>
      </c>
      <c r="D46">
        <v>0.60699231103025797</v>
      </c>
      <c r="E46">
        <v>7.31813741942968E-3</v>
      </c>
      <c r="F46">
        <v>1.01594706668847</v>
      </c>
      <c r="G46">
        <v>598.57399999999996</v>
      </c>
      <c r="H46">
        <v>9.93065693430656</v>
      </c>
      <c r="I46">
        <v>3.4175182481751798</v>
      </c>
      <c r="J46">
        <v>0.98643520659352002</v>
      </c>
    </row>
    <row r="47" spans="1:10">
      <c r="A47" s="7">
        <f t="shared" si="1"/>
        <v>44672.71875</v>
      </c>
      <c r="B47" t="s">
        <v>72</v>
      </c>
      <c r="C47">
        <v>0.59877329029083004</v>
      </c>
      <c r="D47">
        <v>0.60478750365914902</v>
      </c>
      <c r="E47">
        <v>9.8023612441157492E-3</v>
      </c>
      <c r="F47">
        <v>1.01004422452677</v>
      </c>
      <c r="G47">
        <v>598.57399999999996</v>
      </c>
      <c r="H47">
        <v>9.93065693430656</v>
      </c>
      <c r="I47">
        <v>3.4175182481751798</v>
      </c>
      <c r="J47">
        <v>1.02327319613898</v>
      </c>
    </row>
    <row r="48" spans="1:10">
      <c r="A48" s="7">
        <f t="shared" si="1"/>
        <v>44679.4375</v>
      </c>
      <c r="B48" t="s">
        <v>73</v>
      </c>
      <c r="C48">
        <v>0.60184490105032296</v>
      </c>
      <c r="D48">
        <v>0.60216849012687801</v>
      </c>
      <c r="E48">
        <v>8.6798751756183897E-3</v>
      </c>
      <c r="F48">
        <v>1.0005376619058901</v>
      </c>
      <c r="G48">
        <v>598.57399999999996</v>
      </c>
      <c r="H48">
        <v>9.93065693430656</v>
      </c>
      <c r="I48">
        <v>3.4175182481751798</v>
      </c>
      <c r="J48">
        <v>0.91755988002509103</v>
      </c>
    </row>
    <row r="49" spans="1:10">
      <c r="A49" s="7">
        <f t="shared" si="1"/>
        <v>44686.145833333336</v>
      </c>
      <c r="B49" t="s">
        <v>74</v>
      </c>
      <c r="C49">
        <v>0.63424429923243997</v>
      </c>
      <c r="D49">
        <v>0.64362549459548102</v>
      </c>
      <c r="E49">
        <v>7.0193737224802299E-3</v>
      </c>
      <c r="F49">
        <v>1.0147911386423001</v>
      </c>
      <c r="G49">
        <v>651.46500000000003</v>
      </c>
      <c r="H49">
        <v>14.249240121580501</v>
      </c>
      <c r="I49">
        <v>2.8127659574467998</v>
      </c>
      <c r="J49">
        <v>1.0015470987008499</v>
      </c>
    </row>
    <row r="50" spans="1:10">
      <c r="A50" s="7">
        <f t="shared" si="1"/>
        <v>44692.854166666664</v>
      </c>
      <c r="B50" t="s">
        <v>75</v>
      </c>
      <c r="C50">
        <v>0.63466626253312997</v>
      </c>
      <c r="D50">
        <v>0.63632196148395603</v>
      </c>
      <c r="E50">
        <v>5.9361479165560196E-3</v>
      </c>
      <c r="F50">
        <v>1.00260877101646</v>
      </c>
      <c r="G50">
        <v>651.46500000000003</v>
      </c>
      <c r="H50">
        <v>14.249240121580501</v>
      </c>
      <c r="I50">
        <v>2.8127659574467998</v>
      </c>
      <c r="J50">
        <v>1.04871274853787</v>
      </c>
    </row>
    <row r="51" spans="1:10">
      <c r="A51" s="7">
        <f t="shared" si="1"/>
        <v>44699.572916666664</v>
      </c>
      <c r="B51" t="s">
        <v>76</v>
      </c>
      <c r="C51">
        <v>0.63838116106286302</v>
      </c>
      <c r="D51">
        <v>0.64629501457374405</v>
      </c>
      <c r="E51">
        <v>1.5900913467575498E-2</v>
      </c>
      <c r="F51">
        <v>1.0123967529018301</v>
      </c>
      <c r="G51">
        <v>651.46500000000003</v>
      </c>
      <c r="H51">
        <v>14.249240121580501</v>
      </c>
      <c r="I51">
        <v>2.8127659574467998</v>
      </c>
      <c r="J51">
        <v>1.1664156123576701</v>
      </c>
    </row>
    <row r="52" spans="1:10">
      <c r="A52" s="7">
        <f t="shared" si="1"/>
        <v>44706.302083333336</v>
      </c>
      <c r="B52" t="s">
        <v>77</v>
      </c>
      <c r="C52">
        <v>0.63544548657050304</v>
      </c>
      <c r="D52">
        <v>0.65624114239425302</v>
      </c>
      <c r="E52">
        <v>9.6854042058293604E-3</v>
      </c>
      <c r="F52">
        <v>1.03272610517069</v>
      </c>
      <c r="G52">
        <v>651.46500000000003</v>
      </c>
      <c r="H52">
        <v>14.249240121580501</v>
      </c>
      <c r="I52">
        <v>2.8127659574467998</v>
      </c>
      <c r="J52">
        <v>0.97720309697989305</v>
      </c>
    </row>
    <row r="53" spans="1:10">
      <c r="B53"/>
      <c r="C53" s="19"/>
      <c r="D53" s="19"/>
      <c r="F53" s="19"/>
      <c r="H53" s="19"/>
      <c r="I53" s="1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5E2B-128F-4D8C-BDBD-D34AABBB4693}">
  <dimension ref="A1:M52"/>
  <sheetViews>
    <sheetView workbookViewId="0">
      <selection sqref="A1:M1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3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  <c r="M1" t="s">
        <v>88</v>
      </c>
    </row>
    <row r="2" spans="1:13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0.71262287365939703</v>
      </c>
      <c r="D2">
        <v>0.71337341140604804</v>
      </c>
      <c r="E2">
        <v>1.2819775757670101E-2</v>
      </c>
      <c r="F2">
        <v>1.00105320468145</v>
      </c>
      <c r="G2">
        <v>822.36900000000003</v>
      </c>
      <c r="H2">
        <v>24.1474111158598</v>
      </c>
      <c r="I2">
        <v>1.93204414180779</v>
      </c>
      <c r="J2">
        <v>1.0264328785310699</v>
      </c>
      <c r="M2">
        <v>0.201044</v>
      </c>
    </row>
    <row r="3" spans="1:13">
      <c r="A3" s="7">
        <f t="shared" si="0"/>
        <v>44361.416666666664</v>
      </c>
      <c r="B3" t="s">
        <v>28</v>
      </c>
      <c r="C3">
        <v>0.71176661511087802</v>
      </c>
      <c r="D3">
        <v>0.70783816078130302</v>
      </c>
      <c r="E3">
        <v>1.0950379308720001E-2</v>
      </c>
      <c r="F3">
        <v>0.99448069880467305</v>
      </c>
      <c r="G3">
        <v>822.36900000000003</v>
      </c>
      <c r="H3">
        <v>24.1474111158598</v>
      </c>
      <c r="I3">
        <v>1.93204414180779</v>
      </c>
      <c r="J3">
        <v>1.01433426820946</v>
      </c>
      <c r="M3">
        <v>0.214645</v>
      </c>
    </row>
    <row r="4" spans="1:13">
      <c r="A4" s="7">
        <f t="shared" si="0"/>
        <v>44368.135416666664</v>
      </c>
      <c r="B4" t="s">
        <v>29</v>
      </c>
      <c r="C4">
        <v>0.71357679059722501</v>
      </c>
      <c r="D4">
        <v>0.69743670283882697</v>
      </c>
      <c r="E4">
        <v>1.54580677799843E-2</v>
      </c>
      <c r="F4">
        <v>0.977381428360514</v>
      </c>
      <c r="G4">
        <v>822.36900000000003</v>
      </c>
      <c r="H4">
        <v>24.1474111158598</v>
      </c>
      <c r="I4">
        <v>1.93204414180779</v>
      </c>
      <c r="J4">
        <v>1.1116334457833701</v>
      </c>
      <c r="M4">
        <v>0.20108000000000001</v>
      </c>
    </row>
    <row r="5" spans="1:13">
      <c r="A5" s="7">
        <f t="shared" si="0"/>
        <v>44376.739583333336</v>
      </c>
      <c r="B5" t="s">
        <v>30</v>
      </c>
      <c r="C5">
        <v>0.71853754283260696</v>
      </c>
      <c r="D5">
        <v>0.70326688186234498</v>
      </c>
      <c r="E5">
        <v>1.8317882634977301E-2</v>
      </c>
      <c r="F5">
        <v>0.97874758094049996</v>
      </c>
      <c r="G5">
        <v>822.36900000000003</v>
      </c>
      <c r="H5">
        <v>24.1474111158598</v>
      </c>
      <c r="I5">
        <v>1.93204414180779</v>
      </c>
      <c r="J5">
        <v>1.0740233100288501</v>
      </c>
      <c r="M5">
        <v>0.189244</v>
      </c>
    </row>
    <row r="6" spans="1:13">
      <c r="A6" s="7">
        <f t="shared" si="0"/>
        <v>44384.604166666664</v>
      </c>
      <c r="B6" t="s">
        <v>31</v>
      </c>
      <c r="C6">
        <v>0.72765023769113102</v>
      </c>
      <c r="D6">
        <v>0.71544175941848998</v>
      </c>
      <c r="E6">
        <v>1.5762970786384001E-2</v>
      </c>
      <c r="F6">
        <v>0.983222051419403</v>
      </c>
      <c r="G6">
        <v>845.298</v>
      </c>
      <c r="H6">
        <v>26.199329408930399</v>
      </c>
      <c r="I6">
        <v>1.96972171164342</v>
      </c>
      <c r="J6">
        <v>1.03834483127459</v>
      </c>
      <c r="M6">
        <v>0.201986</v>
      </c>
    </row>
    <row r="7" spans="1:13">
      <c r="A7" s="7">
        <f t="shared" si="0"/>
        <v>44391.3125</v>
      </c>
      <c r="B7" t="s">
        <v>32</v>
      </c>
      <c r="C7">
        <v>0.72929989376290205</v>
      </c>
      <c r="D7">
        <v>0.71729144121214305</v>
      </c>
      <c r="E7">
        <v>1.67011646249518E-2</v>
      </c>
      <c r="F7">
        <v>0.98353427354993805</v>
      </c>
      <c r="G7">
        <v>845.298</v>
      </c>
      <c r="H7">
        <v>26.199329408930399</v>
      </c>
      <c r="I7">
        <v>1.96972171164342</v>
      </c>
      <c r="J7">
        <v>1.0198911166382401</v>
      </c>
      <c r="M7">
        <v>0.19409000000000001</v>
      </c>
    </row>
    <row r="8" spans="1:13">
      <c r="A8" s="7">
        <f t="shared" si="0"/>
        <v>44398.020833333336</v>
      </c>
      <c r="B8" t="s">
        <v>33</v>
      </c>
      <c r="C8">
        <v>0.728126970802634</v>
      </c>
      <c r="D8">
        <v>0.70251246623473396</v>
      </c>
      <c r="E8">
        <v>1.5711923315370399E-2</v>
      </c>
      <c r="F8">
        <v>0.96482137649747501</v>
      </c>
      <c r="G8">
        <v>845.298</v>
      </c>
      <c r="H8">
        <v>26.199329408930399</v>
      </c>
      <c r="I8">
        <v>1.96972171164342</v>
      </c>
      <c r="J8">
        <v>1.0150055515301399</v>
      </c>
      <c r="M8">
        <v>0.19023100000000001</v>
      </c>
    </row>
    <row r="9" spans="1:13">
      <c r="A9" s="7">
        <f t="shared" si="0"/>
        <v>44405.5625</v>
      </c>
      <c r="B9" t="s">
        <v>34</v>
      </c>
      <c r="C9">
        <v>0.72723494140824596</v>
      </c>
      <c r="D9">
        <v>0.70714046003443298</v>
      </c>
      <c r="E9">
        <v>1.7425094322069599E-2</v>
      </c>
      <c r="F9">
        <v>0.97236865250877202</v>
      </c>
      <c r="G9">
        <v>845.298</v>
      </c>
      <c r="H9">
        <v>26.199329408930399</v>
      </c>
      <c r="I9">
        <v>1.96972171164342</v>
      </c>
      <c r="J9">
        <v>0.99595322257247698</v>
      </c>
      <c r="M9">
        <v>0.18185499999999999</v>
      </c>
    </row>
    <row r="10" spans="1:13">
      <c r="A10" s="7">
        <f t="shared" si="0"/>
        <v>44412.28125</v>
      </c>
      <c r="B10" t="s">
        <v>35</v>
      </c>
      <c r="C10">
        <v>0.69020020885025601</v>
      </c>
      <c r="D10">
        <v>0.67901537372746101</v>
      </c>
      <c r="E10">
        <v>1.8590706472931501E-2</v>
      </c>
      <c r="F10">
        <v>0.98379479609050302</v>
      </c>
      <c r="G10">
        <v>796.38099999999997</v>
      </c>
      <c r="H10">
        <v>25.934761278877801</v>
      </c>
      <c r="I10">
        <v>1.9764845414001899</v>
      </c>
      <c r="J10">
        <v>1.03147874123691</v>
      </c>
      <c r="M10">
        <v>0.18577399999999999</v>
      </c>
    </row>
    <row r="11" spans="1:13">
      <c r="A11" s="7">
        <f t="shared" si="0"/>
        <v>44418.989583333336</v>
      </c>
      <c r="B11" t="s">
        <v>36</v>
      </c>
      <c r="C11">
        <v>0.68819303421900202</v>
      </c>
      <c r="D11">
        <v>0.676924417856268</v>
      </c>
      <c r="E11">
        <v>1.5294999519851599E-2</v>
      </c>
      <c r="F11">
        <v>0.98362579130792405</v>
      </c>
      <c r="G11">
        <v>796.38099999999997</v>
      </c>
      <c r="H11">
        <v>25.934761278877801</v>
      </c>
      <c r="I11">
        <v>1.9764845414001899</v>
      </c>
      <c r="J11">
        <v>1.02768553666795</v>
      </c>
      <c r="M11">
        <v>0.18465999999999999</v>
      </c>
    </row>
    <row r="12" spans="1:13">
      <c r="A12" s="7">
        <f t="shared" si="0"/>
        <v>44425.697916666664</v>
      </c>
      <c r="B12" t="s">
        <v>37</v>
      </c>
      <c r="C12">
        <v>0.68821964155150805</v>
      </c>
      <c r="D12">
        <v>0.67869443592525502</v>
      </c>
      <c r="E12">
        <v>1.38369503318003E-2</v>
      </c>
      <c r="F12">
        <v>0.98615964286520497</v>
      </c>
      <c r="G12">
        <v>796.38099999999997</v>
      </c>
      <c r="H12">
        <v>25.934761278877801</v>
      </c>
      <c r="I12">
        <v>1.9764845414001899</v>
      </c>
      <c r="J12">
        <v>1.0647186095308301</v>
      </c>
      <c r="M12">
        <v>0.179839</v>
      </c>
    </row>
    <row r="13" spans="1:13">
      <c r="A13" s="7">
        <f t="shared" si="0"/>
        <v>44432.5625</v>
      </c>
      <c r="B13" t="s">
        <v>38</v>
      </c>
      <c r="C13">
        <v>0.68950749481118401</v>
      </c>
      <c r="D13">
        <v>0.68085234385592897</v>
      </c>
      <c r="E13">
        <v>1.4604836140865E-2</v>
      </c>
      <c r="F13">
        <v>0.98744734318279603</v>
      </c>
      <c r="G13">
        <v>796.38099999999997</v>
      </c>
      <c r="H13">
        <v>25.934761278877801</v>
      </c>
      <c r="I13">
        <v>1.9764845414001899</v>
      </c>
      <c r="J13">
        <v>1.0368336222125301</v>
      </c>
      <c r="M13">
        <v>0.20005600000000001</v>
      </c>
    </row>
    <row r="14" spans="1:13">
      <c r="A14" s="7">
        <f t="shared" si="0"/>
        <v>44439.270833333336</v>
      </c>
      <c r="B14" t="s">
        <v>39</v>
      </c>
      <c r="C14">
        <v>0.68826765863745998</v>
      </c>
      <c r="D14">
        <v>0.67153643835894705</v>
      </c>
      <c r="E14">
        <v>1.48190400613873E-2</v>
      </c>
      <c r="F14">
        <v>0.97569082308525801</v>
      </c>
      <c r="G14">
        <v>796.38099999999997</v>
      </c>
      <c r="H14">
        <v>25.934761278877801</v>
      </c>
      <c r="I14">
        <v>1.9764845414001899</v>
      </c>
      <c r="J14">
        <v>1.0697979876186201</v>
      </c>
      <c r="M14">
        <v>0.21051500000000001</v>
      </c>
    </row>
    <row r="15" spans="1:13">
      <c r="A15" s="7">
        <f t="shared" si="0"/>
        <v>44445.979166666664</v>
      </c>
      <c r="B15" t="s">
        <v>40</v>
      </c>
      <c r="C15">
        <v>0.67962067798224202</v>
      </c>
      <c r="D15">
        <v>0.67069431956977399</v>
      </c>
      <c r="E15">
        <v>1.7993671163938199E-2</v>
      </c>
      <c r="F15">
        <v>0.98686567566047201</v>
      </c>
      <c r="G15">
        <v>781.82600000000002</v>
      </c>
      <c r="H15">
        <v>23.7826514913694</v>
      </c>
      <c r="I15">
        <v>1.95137196382919</v>
      </c>
      <c r="J15">
        <v>1.0007117821061799</v>
      </c>
      <c r="M15">
        <v>0.21541299999999999</v>
      </c>
    </row>
    <row r="16" spans="1:13">
      <c r="A16" s="7">
        <f t="shared" si="0"/>
        <v>44452.708333333336</v>
      </c>
      <c r="B16" t="s">
        <v>41</v>
      </c>
      <c r="C16">
        <v>0.68287813708241196</v>
      </c>
      <c r="D16">
        <v>0.669725317127849</v>
      </c>
      <c r="E16">
        <v>1.6094095853476899E-2</v>
      </c>
      <c r="F16">
        <v>0.98073914035268595</v>
      </c>
      <c r="G16">
        <v>781.82600000000002</v>
      </c>
      <c r="H16">
        <v>23.7826514913694</v>
      </c>
      <c r="I16">
        <v>1.95137196382919</v>
      </c>
      <c r="J16">
        <v>1.02751385373019</v>
      </c>
      <c r="M16">
        <v>0.22237000000000001</v>
      </c>
    </row>
    <row r="17" spans="1:13">
      <c r="A17" s="7">
        <f t="shared" si="0"/>
        <v>44459.416666666664</v>
      </c>
      <c r="B17" t="s">
        <v>42</v>
      </c>
      <c r="C17">
        <v>0.68618310602265398</v>
      </c>
      <c r="D17">
        <v>0.67851720175203101</v>
      </c>
      <c r="E17">
        <v>1.3920300296400101E-2</v>
      </c>
      <c r="F17">
        <v>0.98882819439397596</v>
      </c>
      <c r="G17">
        <v>781.82600000000002</v>
      </c>
      <c r="H17">
        <v>23.7826514913694</v>
      </c>
      <c r="I17">
        <v>1.95137196382919</v>
      </c>
      <c r="J17">
        <v>1.01605665191087</v>
      </c>
      <c r="M17">
        <v>0.217748</v>
      </c>
    </row>
    <row r="18" spans="1:13">
      <c r="A18" s="7">
        <f t="shared" si="0"/>
        <v>44467.0625</v>
      </c>
      <c r="B18" t="s">
        <v>43</v>
      </c>
      <c r="C18">
        <v>0.68438832759736101</v>
      </c>
      <c r="D18">
        <v>0.67764150447673399</v>
      </c>
      <c r="E18">
        <v>1.8604416477637099E-2</v>
      </c>
      <c r="F18">
        <v>0.990141820296215</v>
      </c>
      <c r="G18">
        <v>781.82600000000002</v>
      </c>
      <c r="H18">
        <v>23.7826514913694</v>
      </c>
      <c r="I18">
        <v>1.95137196382919</v>
      </c>
      <c r="J18">
        <v>1.10106850629265</v>
      </c>
      <c r="M18">
        <v>0.212584</v>
      </c>
    </row>
    <row r="19" spans="1:13">
      <c r="A19" s="7">
        <f t="shared" si="0"/>
        <v>44473.770833333336</v>
      </c>
      <c r="B19" t="s">
        <v>44</v>
      </c>
      <c r="C19">
        <v>0.62712674831645798</v>
      </c>
      <c r="D19">
        <v>0.61688363122355006</v>
      </c>
      <c r="E19">
        <v>1.3656958246129201E-2</v>
      </c>
      <c r="F19">
        <v>0.98366659192833505</v>
      </c>
      <c r="G19">
        <v>683.41600000000005</v>
      </c>
      <c r="H19">
        <v>15.317447993429299</v>
      </c>
      <c r="I19">
        <v>2.22913709347156</v>
      </c>
      <c r="J19">
        <v>1.05181829120113</v>
      </c>
      <c r="M19">
        <v>0.22260199999999999</v>
      </c>
    </row>
    <row r="20" spans="1:13">
      <c r="A20" s="7">
        <f t="shared" si="0"/>
        <v>44480.479166666664</v>
      </c>
      <c r="B20" t="s">
        <v>45</v>
      </c>
      <c r="C20">
        <v>0.62732638058739798</v>
      </c>
      <c r="D20">
        <v>0.62552881672330995</v>
      </c>
      <c r="E20">
        <v>1.36140464172846E-2</v>
      </c>
      <c r="F20">
        <v>0.99713456357055197</v>
      </c>
      <c r="G20">
        <v>683.41600000000005</v>
      </c>
      <c r="H20">
        <v>15.317447993429299</v>
      </c>
      <c r="I20">
        <v>2.22913709347156</v>
      </c>
      <c r="J20">
        <v>1.0822367086659901</v>
      </c>
      <c r="M20">
        <v>0.22061800000000001</v>
      </c>
    </row>
    <row r="21" spans="1:13">
      <c r="A21" s="7">
        <f t="shared" si="0"/>
        <v>44487.1875</v>
      </c>
      <c r="B21" t="s">
        <v>46</v>
      </c>
      <c r="C21">
        <v>0.62738620798623002</v>
      </c>
      <c r="D21">
        <v>0.62604159396169001</v>
      </c>
      <c r="E21">
        <v>1.45422879369396E-2</v>
      </c>
      <c r="F21">
        <v>0.99785680015367895</v>
      </c>
      <c r="G21">
        <v>683.41600000000005</v>
      </c>
      <c r="H21">
        <v>15.317447993429299</v>
      </c>
      <c r="I21">
        <v>2.22913709347156</v>
      </c>
      <c r="J21">
        <v>1.0501069042992499</v>
      </c>
      <c r="M21">
        <v>0.22259300000000001</v>
      </c>
    </row>
    <row r="22" spans="1:13">
      <c r="A22" s="7">
        <f t="shared" si="0"/>
        <v>44496.6875</v>
      </c>
      <c r="B22" t="s">
        <v>47</v>
      </c>
      <c r="C22">
        <v>0.62656211140279405</v>
      </c>
      <c r="D22">
        <v>0.62472127752757001</v>
      </c>
      <c r="E22">
        <v>2.2889518070422499E-2</v>
      </c>
      <c r="F22">
        <v>0.99706200895055197</v>
      </c>
      <c r="G22">
        <v>683.41600000000005</v>
      </c>
      <c r="H22">
        <v>15.317447993429299</v>
      </c>
      <c r="I22">
        <v>2.22913709347156</v>
      </c>
      <c r="J22">
        <v>1.0206748124793099</v>
      </c>
      <c r="M22">
        <v>0.226886</v>
      </c>
    </row>
    <row r="23" spans="1:13">
      <c r="A23" s="7">
        <f t="shared" si="0"/>
        <v>44503.395833333336</v>
      </c>
      <c r="B23" t="s">
        <v>48</v>
      </c>
      <c r="C23">
        <v>0.496481341151357</v>
      </c>
      <c r="D23">
        <v>0.49822580617163797</v>
      </c>
      <c r="E23">
        <v>1.4038789894098E-2</v>
      </c>
      <c r="F23">
        <v>1.00351365675945</v>
      </c>
      <c r="G23">
        <v>537.97900000000004</v>
      </c>
      <c r="H23">
        <v>12.411103126417</v>
      </c>
      <c r="I23">
        <v>2.2953395184261001</v>
      </c>
      <c r="J23">
        <v>1.0226486583579799</v>
      </c>
      <c r="M23">
        <v>0.22736400000000001</v>
      </c>
    </row>
    <row r="24" spans="1:13">
      <c r="A24" s="7">
        <f t="shared" si="0"/>
        <v>44510.104166666664</v>
      </c>
      <c r="B24" t="s">
        <v>49</v>
      </c>
      <c r="C24">
        <v>0.50212916011419095</v>
      </c>
      <c r="D24">
        <v>0.507069609419041</v>
      </c>
      <c r="E24">
        <v>1.26508739033928E-2</v>
      </c>
      <c r="F24">
        <v>1.00983900099274</v>
      </c>
      <c r="G24">
        <v>537.97900000000004</v>
      </c>
      <c r="H24">
        <v>12.411103126417</v>
      </c>
      <c r="I24">
        <v>2.2953395184261001</v>
      </c>
      <c r="J24">
        <v>1.05777839662597</v>
      </c>
      <c r="M24">
        <v>0.223521</v>
      </c>
    </row>
    <row r="25" spans="1:13">
      <c r="A25" s="7">
        <f t="shared" si="0"/>
        <v>44516.8125</v>
      </c>
      <c r="B25" t="s">
        <v>50</v>
      </c>
      <c r="C25">
        <v>0.49971659811875302</v>
      </c>
      <c r="D25">
        <v>0.50447423343964404</v>
      </c>
      <c r="E25">
        <v>1.27410840589035E-2</v>
      </c>
      <c r="F25">
        <v>1.0095206669916501</v>
      </c>
      <c r="G25">
        <v>537.97900000000004</v>
      </c>
      <c r="H25">
        <v>12.411103126417</v>
      </c>
      <c r="I25">
        <v>2.2953395184261001</v>
      </c>
      <c r="J25">
        <v>1.0385743936968701</v>
      </c>
      <c r="M25">
        <v>0.241395</v>
      </c>
    </row>
    <row r="26" spans="1:13">
      <c r="A26" s="7">
        <f t="shared" si="0"/>
        <v>44523.541666666664</v>
      </c>
      <c r="B26" t="s">
        <v>51</v>
      </c>
      <c r="C26">
        <v>0.50029554004064702</v>
      </c>
      <c r="D26">
        <v>0.50752968140255295</v>
      </c>
      <c r="E26">
        <v>1.5685586031387502E-2</v>
      </c>
      <c r="F26">
        <v>1.01445973586196</v>
      </c>
      <c r="G26">
        <v>537.97900000000004</v>
      </c>
      <c r="H26">
        <v>12.411103126417</v>
      </c>
      <c r="I26">
        <v>2.2953395184261001</v>
      </c>
      <c r="J26">
        <v>1.05323336281521</v>
      </c>
      <c r="M26">
        <v>0.26170500000000002</v>
      </c>
    </row>
    <row r="27" spans="1:13">
      <c r="A27" s="7">
        <f t="shared" si="0"/>
        <v>44530.25</v>
      </c>
      <c r="B27" t="s">
        <v>52</v>
      </c>
      <c r="C27">
        <v>0.50222015179616597</v>
      </c>
      <c r="D27">
        <v>0.50717175930646596</v>
      </c>
      <c r="E27">
        <v>1.11635341038843E-2</v>
      </c>
      <c r="F27">
        <v>1.0098594361309201</v>
      </c>
      <c r="G27">
        <v>537.97900000000004</v>
      </c>
      <c r="H27">
        <v>12.411103126417</v>
      </c>
      <c r="I27">
        <v>2.2953395184261001</v>
      </c>
      <c r="J27">
        <v>1.06058827693073</v>
      </c>
      <c r="M27">
        <v>0.23358999999999999</v>
      </c>
    </row>
    <row r="28" spans="1:13">
      <c r="A28" s="7">
        <f t="shared" si="0"/>
        <v>44536.96875</v>
      </c>
      <c r="B28" t="s">
        <v>53</v>
      </c>
      <c r="C28">
        <v>0.41448662870068698</v>
      </c>
      <c r="D28">
        <v>0.42288776459743199</v>
      </c>
      <c r="E28">
        <v>1.16213794403199E-2</v>
      </c>
      <c r="F28">
        <v>1.0202687742257901</v>
      </c>
      <c r="G28">
        <v>435.19600000000003</v>
      </c>
      <c r="H28">
        <v>7.0973136049236896</v>
      </c>
      <c r="I28">
        <v>2.5546559528395001</v>
      </c>
      <c r="J28">
        <v>1.07541463541231</v>
      </c>
      <c r="M28">
        <v>0.29321999999999998</v>
      </c>
    </row>
    <row r="29" spans="1:13">
      <c r="A29" s="7">
        <f t="shared" si="0"/>
        <v>44543.677083333336</v>
      </c>
      <c r="B29" t="s">
        <v>54</v>
      </c>
      <c r="C29">
        <v>0.41745687284377703</v>
      </c>
      <c r="D29">
        <v>0.42293638032785802</v>
      </c>
      <c r="E29">
        <v>1.1862345507495599E-2</v>
      </c>
      <c r="F29">
        <v>1.0131259247135</v>
      </c>
      <c r="G29">
        <v>435.19600000000003</v>
      </c>
      <c r="H29">
        <v>7.0973136049236896</v>
      </c>
      <c r="I29">
        <v>2.5546559528395001</v>
      </c>
      <c r="J29">
        <v>1.0346175798353701</v>
      </c>
      <c r="M29">
        <v>0.233795</v>
      </c>
    </row>
    <row r="30" spans="1:13">
      <c r="A30" s="7">
        <f t="shared" si="0"/>
        <v>44550.385416666664</v>
      </c>
      <c r="B30" t="s">
        <v>55</v>
      </c>
      <c r="C30">
        <v>0.41945296846569802</v>
      </c>
      <c r="D30">
        <v>0.423682459459506</v>
      </c>
      <c r="E30">
        <v>1.1357858195397899E-2</v>
      </c>
      <c r="F30">
        <v>1.0100833497716699</v>
      </c>
      <c r="G30">
        <v>435.19600000000003</v>
      </c>
      <c r="H30">
        <v>7.0973136049236896</v>
      </c>
      <c r="I30">
        <v>2.5546559528395001</v>
      </c>
      <c r="J30">
        <v>1.0059747332892499</v>
      </c>
      <c r="M30">
        <v>0.24578900000000001</v>
      </c>
    </row>
    <row r="31" spans="1:13">
      <c r="A31" s="7">
        <f t="shared" si="0"/>
        <v>44557.114583333336</v>
      </c>
      <c r="B31" t="s">
        <v>56</v>
      </c>
      <c r="C31">
        <v>0.41957329975312502</v>
      </c>
      <c r="D31">
        <v>0.42418180949144402</v>
      </c>
      <c r="E31">
        <v>9.3116689109122401E-3</v>
      </c>
      <c r="F31">
        <v>1.01098380125959</v>
      </c>
      <c r="G31">
        <v>435.19600000000003</v>
      </c>
      <c r="H31">
        <v>7.0973136049236896</v>
      </c>
      <c r="I31">
        <v>2.5546559528395001</v>
      </c>
      <c r="J31">
        <v>1.0262495877842099</v>
      </c>
      <c r="M31">
        <v>0.44008999999999998</v>
      </c>
    </row>
    <row r="32" spans="1:13">
      <c r="A32" s="7">
        <f t="shared" si="0"/>
        <v>44563.822916666664</v>
      </c>
      <c r="B32" t="s">
        <v>57</v>
      </c>
      <c r="C32">
        <v>0.34494257219951202</v>
      </c>
      <c r="D32">
        <v>0.35236784062938298</v>
      </c>
      <c r="E32">
        <v>2.20981487458357E-2</v>
      </c>
      <c r="F32">
        <v>1.0215261003665701</v>
      </c>
      <c r="G32">
        <v>360.13799999999998</v>
      </c>
      <c r="H32">
        <v>4.7727948372754998</v>
      </c>
      <c r="I32">
        <v>1.97374709521666</v>
      </c>
      <c r="J32">
        <v>1.00968404689956</v>
      </c>
      <c r="M32">
        <v>0.60833400000000004</v>
      </c>
    </row>
    <row r="33" spans="1:13">
      <c r="A33" s="7">
        <f t="shared" si="0"/>
        <v>44570.541666666664</v>
      </c>
      <c r="B33" t="s">
        <v>58</v>
      </c>
      <c r="C33">
        <v>0.34503664093789799</v>
      </c>
      <c r="D33">
        <v>0.35562706218097201</v>
      </c>
      <c r="E33">
        <v>1.9385251079724299E-2</v>
      </c>
      <c r="F33">
        <v>1.03069361333418</v>
      </c>
      <c r="G33">
        <v>360.13799999999998</v>
      </c>
      <c r="H33">
        <v>4.7727948372754998</v>
      </c>
      <c r="I33">
        <v>1.97374709521666</v>
      </c>
      <c r="J33">
        <v>0.98271371718261002</v>
      </c>
      <c r="M33">
        <v>0.32067099999999998</v>
      </c>
    </row>
    <row r="34" spans="1:13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0.34383908340828101</v>
      </c>
      <c r="D34">
        <v>0.34719824568187302</v>
      </c>
      <c r="E34">
        <v>2.2928865132680699E-2</v>
      </c>
      <c r="F34">
        <v>1.00976957662955</v>
      </c>
      <c r="G34">
        <v>360.13799999999998</v>
      </c>
      <c r="H34">
        <v>4.7727948372754998</v>
      </c>
      <c r="I34">
        <v>1.97374709521666</v>
      </c>
      <c r="J34">
        <v>1.2006196617345599</v>
      </c>
      <c r="M34">
        <v>0.26608700000000002</v>
      </c>
    </row>
    <row r="35" spans="1:13">
      <c r="A35" s="7">
        <f t="shared" si="1"/>
        <v>44583.958333333336</v>
      </c>
      <c r="B35" t="s">
        <v>60</v>
      </c>
      <c r="C35">
        <v>0.34775929310880499</v>
      </c>
      <c r="D35">
        <v>0.35803169005248697</v>
      </c>
      <c r="E35">
        <v>1.2008356668604E-2</v>
      </c>
      <c r="F35">
        <v>1.0295388136197601</v>
      </c>
      <c r="G35">
        <v>360.13799999999998</v>
      </c>
      <c r="H35">
        <v>4.7727948372754998</v>
      </c>
      <c r="I35">
        <v>1.97374709521666</v>
      </c>
      <c r="J35">
        <v>2.4210863526281399</v>
      </c>
      <c r="M35">
        <v>0.63986399999999999</v>
      </c>
    </row>
    <row r="36" spans="1:13">
      <c r="A36" s="7">
        <f t="shared" si="1"/>
        <v>44590.666666666664</v>
      </c>
      <c r="B36" t="s">
        <v>61</v>
      </c>
      <c r="C36">
        <v>0.34413094261768501</v>
      </c>
      <c r="D36">
        <v>0.34227735885652699</v>
      </c>
      <c r="E36">
        <v>9.2143625431460693E-2</v>
      </c>
      <c r="F36">
        <v>0.994613725382965</v>
      </c>
      <c r="G36">
        <v>360.13799999999998</v>
      </c>
      <c r="H36">
        <v>4.7727948372754998</v>
      </c>
      <c r="I36">
        <v>1.97374709521666</v>
      </c>
      <c r="J36">
        <v>1.2189210343619501</v>
      </c>
      <c r="M36">
        <v>0.64239199999999996</v>
      </c>
    </row>
    <row r="37" spans="1:13">
      <c r="A37" s="7">
        <f t="shared" si="1"/>
        <v>44597.375</v>
      </c>
      <c r="B37" t="s">
        <v>62</v>
      </c>
      <c r="C37">
        <v>0.58224230790008802</v>
      </c>
      <c r="D37">
        <v>0.59106082351563705</v>
      </c>
      <c r="E37">
        <v>1.26396180148701E-2</v>
      </c>
      <c r="F37">
        <v>1.0151457829427599</v>
      </c>
      <c r="G37">
        <v>607.81700000000001</v>
      </c>
      <c r="H37">
        <v>2.6438523633371398</v>
      </c>
      <c r="I37">
        <v>2.3498297470249301</v>
      </c>
      <c r="J37">
        <v>1.10532150693558</v>
      </c>
      <c r="M37">
        <v>0.39554299999999998</v>
      </c>
    </row>
    <row r="38" spans="1:13">
      <c r="A38" s="7">
        <f t="shared" si="1"/>
        <v>44604.083333333336</v>
      </c>
      <c r="B38" t="s">
        <v>63</v>
      </c>
      <c r="C38">
        <v>0.58024653787987401</v>
      </c>
      <c r="D38">
        <v>0.59134406746822499</v>
      </c>
      <c r="E38">
        <v>1.21008780209821E-2</v>
      </c>
      <c r="F38">
        <v>1.01912554209957</v>
      </c>
      <c r="G38">
        <v>607.81700000000001</v>
      </c>
      <c r="H38">
        <v>2.6438523633371398</v>
      </c>
      <c r="I38">
        <v>2.3498297470249301</v>
      </c>
      <c r="J38">
        <v>1.08182597813127</v>
      </c>
      <c r="M38">
        <v>0.39169599999999999</v>
      </c>
    </row>
    <row r="39" spans="1:13">
      <c r="A39" s="7">
        <f t="shared" si="1"/>
        <v>44610.8125</v>
      </c>
      <c r="B39" t="s">
        <v>64</v>
      </c>
      <c r="C39">
        <v>0.57832897184515697</v>
      </c>
      <c r="D39">
        <v>0.59017901295315001</v>
      </c>
      <c r="E39">
        <v>1.1961972249083601E-2</v>
      </c>
      <c r="F39">
        <v>1.0204901391507</v>
      </c>
      <c r="G39">
        <v>607.81700000000001</v>
      </c>
      <c r="H39">
        <v>2.6438523633371398</v>
      </c>
      <c r="I39">
        <v>2.3498297470249301</v>
      </c>
      <c r="J39">
        <v>1.06546104559307</v>
      </c>
      <c r="M39">
        <v>0.39736399999999999</v>
      </c>
    </row>
    <row r="40" spans="1:13">
      <c r="A40" s="7">
        <f t="shared" si="1"/>
        <v>44620.364583333336</v>
      </c>
      <c r="B40" t="s">
        <v>65</v>
      </c>
      <c r="C40">
        <v>0.58024565746434198</v>
      </c>
      <c r="D40">
        <v>0.59650963903014698</v>
      </c>
      <c r="E40">
        <v>1.2146937803461899E-2</v>
      </c>
      <c r="F40">
        <v>1.0280294757170201</v>
      </c>
      <c r="G40">
        <v>607.81700000000001</v>
      </c>
      <c r="H40">
        <v>2.6438523633371398</v>
      </c>
      <c r="I40">
        <v>2.3498297470249301</v>
      </c>
      <c r="J40">
        <v>1.0229222793417501</v>
      </c>
      <c r="M40">
        <v>0.42005500000000001</v>
      </c>
    </row>
    <row r="41" spans="1:13">
      <c r="A41" s="7">
        <f t="shared" si="1"/>
        <v>44628.666666666664</v>
      </c>
      <c r="B41" t="s">
        <v>66</v>
      </c>
      <c r="C41">
        <v>0.49397135069500803</v>
      </c>
      <c r="D41">
        <v>0.50719054429881805</v>
      </c>
      <c r="E41">
        <v>2.54359215571269E-2</v>
      </c>
      <c r="F41">
        <v>1.0267610532173801</v>
      </c>
      <c r="G41">
        <v>529.46600000000001</v>
      </c>
      <c r="H41">
        <v>8.1543387114989994</v>
      </c>
      <c r="I41">
        <v>2.3617354321227499</v>
      </c>
      <c r="J41">
        <v>1.0937057206141201</v>
      </c>
      <c r="M41">
        <v>0.36540600000000001</v>
      </c>
    </row>
    <row r="42" spans="1:13">
      <c r="A42" s="7">
        <f t="shared" si="1"/>
        <v>44636.802083333336</v>
      </c>
      <c r="B42" t="s">
        <v>67</v>
      </c>
      <c r="C42">
        <v>0.49654754653564098</v>
      </c>
      <c r="D42">
        <v>0.51106635800714195</v>
      </c>
      <c r="E42">
        <v>2.5219079559164002E-2</v>
      </c>
      <c r="F42">
        <v>1.02923951910103</v>
      </c>
      <c r="G42">
        <v>529.46600000000001</v>
      </c>
      <c r="H42">
        <v>8.1543387114989994</v>
      </c>
      <c r="I42">
        <v>2.3617354321227499</v>
      </c>
      <c r="J42">
        <v>1.2160376437154301</v>
      </c>
      <c r="M42">
        <v>0.391928</v>
      </c>
    </row>
    <row r="43" spans="1:13">
      <c r="A43" s="7">
        <f t="shared" si="1"/>
        <v>44643.510416666664</v>
      </c>
      <c r="B43" t="s">
        <v>68</v>
      </c>
      <c r="C43">
        <v>0.496764619717106</v>
      </c>
      <c r="D43">
        <v>0.50399515119511096</v>
      </c>
      <c r="E43">
        <v>1.5376015909804501E-2</v>
      </c>
      <c r="F43">
        <v>1.01455524647089</v>
      </c>
      <c r="G43">
        <v>529.46600000000001</v>
      </c>
      <c r="H43">
        <v>8.1543387114989994</v>
      </c>
      <c r="I43">
        <v>2.3617354321227499</v>
      </c>
      <c r="J43">
        <v>1.0435923569099499</v>
      </c>
      <c r="M43">
        <v>0.16775999999999999</v>
      </c>
    </row>
    <row r="44" spans="1:13">
      <c r="A44" s="7">
        <f t="shared" si="1"/>
        <v>44650.21875</v>
      </c>
      <c r="B44" t="s">
        <v>69</v>
      </c>
      <c r="C44">
        <v>0.491601102693009</v>
      </c>
      <c r="D44">
        <v>0.49608875923621898</v>
      </c>
      <c r="E44">
        <v>1.3527776733178501E-2</v>
      </c>
      <c r="F44">
        <v>1.00912865434724</v>
      </c>
      <c r="G44">
        <v>529.46600000000001</v>
      </c>
      <c r="H44">
        <v>8.1543387114989994</v>
      </c>
      <c r="I44">
        <v>2.3617354321227499</v>
      </c>
      <c r="J44">
        <v>1.0294833295566199</v>
      </c>
      <c r="M44">
        <v>0.17873900000000001</v>
      </c>
    </row>
    <row r="45" spans="1:13">
      <c r="A45" s="7">
        <f t="shared" si="1"/>
        <v>44656.9375</v>
      </c>
      <c r="B45" t="s">
        <v>70</v>
      </c>
      <c r="C45">
        <v>0.79029554901098598</v>
      </c>
      <c r="D45">
        <v>0.771141918414603</v>
      </c>
      <c r="E45">
        <v>1.7107147916383899E-2</v>
      </c>
      <c r="F45">
        <v>0.97576396498708295</v>
      </c>
      <c r="G45">
        <v>849.96299999999997</v>
      </c>
      <c r="H45">
        <v>11.890889049557799</v>
      </c>
      <c r="I45">
        <v>3.2839252664785699</v>
      </c>
      <c r="J45">
        <v>1.02061029371094</v>
      </c>
      <c r="M45">
        <v>0.18798200000000001</v>
      </c>
    </row>
    <row r="46" spans="1:13">
      <c r="A46" s="7">
        <f t="shared" si="1"/>
        <v>44666.010416666664</v>
      </c>
      <c r="B46" t="s">
        <v>71</v>
      </c>
      <c r="C46">
        <v>0.792999962289059</v>
      </c>
      <c r="D46">
        <v>0.77789627018224095</v>
      </c>
      <c r="E46">
        <v>1.21268836857497E-2</v>
      </c>
      <c r="F46">
        <v>0.98095372909827006</v>
      </c>
      <c r="G46">
        <v>849.96299999999997</v>
      </c>
      <c r="H46">
        <v>11.890889049557799</v>
      </c>
      <c r="I46">
        <v>3.2839252664785699</v>
      </c>
      <c r="J46">
        <v>1.0143098398066599</v>
      </c>
      <c r="M46">
        <v>0.19201299999999999</v>
      </c>
    </row>
    <row r="47" spans="1:13">
      <c r="A47" s="7">
        <f t="shared" si="1"/>
        <v>44672.71875</v>
      </c>
      <c r="B47" t="s">
        <v>72</v>
      </c>
      <c r="C47">
        <v>0.78769000427924196</v>
      </c>
      <c r="D47">
        <v>0.77765818145013799</v>
      </c>
      <c r="E47">
        <v>1.30673708967121E-2</v>
      </c>
      <c r="F47">
        <v>0.98726425018141095</v>
      </c>
      <c r="G47">
        <v>849.96299999999997</v>
      </c>
      <c r="H47">
        <v>11.890889049557799</v>
      </c>
      <c r="I47">
        <v>3.2839252664785699</v>
      </c>
      <c r="J47">
        <v>0.99180425147574303</v>
      </c>
      <c r="M47">
        <v>0.19070300000000001</v>
      </c>
    </row>
    <row r="48" spans="1:13">
      <c r="A48" s="7">
        <f t="shared" si="1"/>
        <v>44679.4375</v>
      </c>
      <c r="B48" t="s">
        <v>73</v>
      </c>
      <c r="C48">
        <v>0.78481288884464795</v>
      </c>
      <c r="D48">
        <v>0.764490810701001</v>
      </c>
      <c r="E48">
        <v>1.2181024094272699E-2</v>
      </c>
      <c r="F48">
        <v>0.97410583027814002</v>
      </c>
      <c r="G48">
        <v>849.96299999999997</v>
      </c>
      <c r="H48">
        <v>11.890889049557799</v>
      </c>
      <c r="I48">
        <v>3.2839252664785699</v>
      </c>
      <c r="J48">
        <v>1.0505549738380799</v>
      </c>
      <c r="M48">
        <v>0.181779</v>
      </c>
    </row>
    <row r="49" spans="1:13">
      <c r="A49" s="7">
        <f t="shared" si="1"/>
        <v>44686.145833333336</v>
      </c>
      <c r="B49" t="s">
        <v>74</v>
      </c>
      <c r="C49">
        <v>0.63387918362740503</v>
      </c>
      <c r="D49">
        <v>0.62940843753394304</v>
      </c>
      <c r="E49">
        <v>1.40222718932931E-2</v>
      </c>
      <c r="F49">
        <v>0.99294700597694496</v>
      </c>
      <c r="G49">
        <v>696.53800000000001</v>
      </c>
      <c r="H49">
        <v>16.034673111232198</v>
      </c>
      <c r="I49">
        <v>2.36608336509609</v>
      </c>
      <c r="J49">
        <v>1.04448564224723</v>
      </c>
      <c r="M49">
        <v>0.18184</v>
      </c>
    </row>
    <row r="50" spans="1:13">
      <c r="A50" s="7">
        <f t="shared" si="1"/>
        <v>44692.854166666664</v>
      </c>
      <c r="B50" t="s">
        <v>75</v>
      </c>
      <c r="C50">
        <v>0.63188921851615698</v>
      </c>
      <c r="D50">
        <v>0.64259225644770301</v>
      </c>
      <c r="E50">
        <v>1.24404566765131E-2</v>
      </c>
      <c r="F50">
        <v>1.0169381556417101</v>
      </c>
      <c r="G50">
        <v>696.53800000000001</v>
      </c>
      <c r="H50">
        <v>16.034673111232198</v>
      </c>
      <c r="I50">
        <v>2.36608336509609</v>
      </c>
      <c r="J50">
        <v>1.0261423219485</v>
      </c>
      <c r="M50">
        <v>0.18693499999999999</v>
      </c>
    </row>
    <row r="51" spans="1:13">
      <c r="A51" s="7">
        <f t="shared" si="1"/>
        <v>44699.572916666664</v>
      </c>
      <c r="B51" t="s">
        <v>76</v>
      </c>
      <c r="C51">
        <v>0.62504735980086301</v>
      </c>
      <c r="D51">
        <v>0.6320119074942</v>
      </c>
      <c r="E51">
        <v>1.0873321126805899E-2</v>
      </c>
      <c r="F51">
        <v>1.0111424319839599</v>
      </c>
      <c r="G51">
        <v>696.53800000000001</v>
      </c>
      <c r="H51">
        <v>16.034673111232198</v>
      </c>
      <c r="I51">
        <v>2.36608336509609</v>
      </c>
      <c r="J51">
        <v>1.0067695880834799</v>
      </c>
      <c r="M51">
        <v>0.27970099999999998</v>
      </c>
    </row>
    <row r="52" spans="1:13">
      <c r="A52" s="7">
        <f t="shared" si="1"/>
        <v>44706.302083333336</v>
      </c>
      <c r="B52" t="s">
        <v>77</v>
      </c>
      <c r="C52">
        <v>0.63151761294029196</v>
      </c>
      <c r="D52">
        <v>0.64075831546990303</v>
      </c>
      <c r="E52">
        <v>1.20641987383863E-2</v>
      </c>
      <c r="F52">
        <v>1.01463253334548</v>
      </c>
      <c r="G52">
        <v>696.53800000000001</v>
      </c>
      <c r="H52">
        <v>16.034673111232198</v>
      </c>
      <c r="I52">
        <v>2.36608336509609</v>
      </c>
      <c r="J52">
        <v>1.07175831698698</v>
      </c>
      <c r="M52">
        <v>0.184554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878D-79D4-4E1C-A3D0-9909A4466AC6}">
  <dimension ref="A1:J52"/>
  <sheetViews>
    <sheetView topLeftCell="A16" workbookViewId="0">
      <selection activeCell="B1" sqref="B1:J52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0">
      <c r="A1" t="s">
        <v>21</v>
      </c>
      <c r="B1" t="s">
        <v>0</v>
      </c>
      <c r="C1" t="s">
        <v>1</v>
      </c>
      <c r="D1" t="s">
        <v>2</v>
      </c>
      <c r="E1" t="s">
        <v>79</v>
      </c>
      <c r="F1" t="s">
        <v>3</v>
      </c>
      <c r="G1" t="s">
        <v>24</v>
      </c>
      <c r="H1" t="s">
        <v>25</v>
      </c>
      <c r="I1" t="s">
        <v>26</v>
      </c>
      <c r="J1" t="s">
        <v>4</v>
      </c>
    </row>
    <row r="2" spans="1:10">
      <c r="A2" s="7">
        <f t="shared" ref="A2:A33" si="0" xml:space="preserve"> DATEVALUE(MID(B2,1,10))+TIMEVALUE(MID(B2,12,5))+TIME(MID(B2,18,2),0,0)</f>
        <v>44354.708333333336</v>
      </c>
      <c r="B2" t="s">
        <v>27</v>
      </c>
      <c r="C2">
        <v>0.74743292966470198</v>
      </c>
      <c r="D2">
        <v>0.74165607062873795</v>
      </c>
      <c r="E2">
        <v>1.5542675682763799E-2</v>
      </c>
      <c r="F2">
        <v>0.99227106699920797</v>
      </c>
      <c r="G2">
        <v>822.36900000000003</v>
      </c>
      <c r="H2">
        <v>24.1474111158598</v>
      </c>
      <c r="I2">
        <v>1.93204414180779</v>
      </c>
      <c r="J2">
        <v>1.0226386404249299</v>
      </c>
    </row>
    <row r="3" spans="1:10">
      <c r="A3" s="7">
        <f t="shared" si="0"/>
        <v>44361.416666666664</v>
      </c>
      <c r="B3" t="s">
        <v>28</v>
      </c>
      <c r="C3">
        <v>0.74940880643500596</v>
      </c>
      <c r="D3">
        <v>0.74037087668943902</v>
      </c>
      <c r="E3">
        <v>1.5875642000657001E-2</v>
      </c>
      <c r="F3">
        <v>0.98793992055075897</v>
      </c>
      <c r="G3">
        <v>822.36900000000003</v>
      </c>
      <c r="H3">
        <v>24.1474111158598</v>
      </c>
      <c r="I3">
        <v>1.93204414180779</v>
      </c>
      <c r="J3">
        <v>1.0032573856279601</v>
      </c>
    </row>
    <row r="4" spans="1:10">
      <c r="A4" s="7">
        <f t="shared" si="0"/>
        <v>44368.135416666664</v>
      </c>
      <c r="B4" t="s">
        <v>29</v>
      </c>
      <c r="C4">
        <v>0.76619299287142095</v>
      </c>
      <c r="D4">
        <v>0.74324882248651702</v>
      </c>
      <c r="E4">
        <v>2.13975166490054E-2</v>
      </c>
      <c r="F4">
        <v>0.97005431973618395</v>
      </c>
      <c r="G4">
        <v>822.36900000000003</v>
      </c>
      <c r="H4">
        <v>24.1474111158598</v>
      </c>
      <c r="I4">
        <v>1.93204414180779</v>
      </c>
      <c r="J4">
        <v>1.1339690134189599</v>
      </c>
    </row>
    <row r="5" spans="1:10">
      <c r="A5" s="7">
        <f t="shared" si="0"/>
        <v>44376.739583333336</v>
      </c>
      <c r="B5" t="s">
        <v>30</v>
      </c>
      <c r="C5">
        <v>0.76163555486303403</v>
      </c>
      <c r="D5">
        <v>0.74523960502507902</v>
      </c>
      <c r="E5">
        <v>2.1570819198328001E-2</v>
      </c>
      <c r="F5">
        <v>0.97847270950881005</v>
      </c>
      <c r="G5">
        <v>822.36900000000003</v>
      </c>
      <c r="H5">
        <v>24.1474111158598</v>
      </c>
      <c r="I5">
        <v>1.93204414180779</v>
      </c>
      <c r="J5">
        <v>1.06736738093942</v>
      </c>
    </row>
    <row r="6" spans="1:10">
      <c r="A6" s="7">
        <f t="shared" si="0"/>
        <v>44384.604166666664</v>
      </c>
      <c r="B6" t="s">
        <v>31</v>
      </c>
      <c r="C6">
        <v>0.76834867144883001</v>
      </c>
      <c r="D6">
        <v>0.75081841395280702</v>
      </c>
      <c r="E6">
        <v>1.4258610066519E-2</v>
      </c>
      <c r="F6">
        <v>0.97718450210505603</v>
      </c>
      <c r="G6">
        <v>845.298</v>
      </c>
      <c r="H6">
        <v>26.266893618680999</v>
      </c>
      <c r="I6">
        <v>1.9589547196803501</v>
      </c>
      <c r="J6">
        <v>1.04461336428886</v>
      </c>
    </row>
    <row r="7" spans="1:10">
      <c r="A7" s="7">
        <f t="shared" si="0"/>
        <v>44391.3125</v>
      </c>
      <c r="B7" t="s">
        <v>32</v>
      </c>
      <c r="C7">
        <v>0.77282314216592796</v>
      </c>
      <c r="D7">
        <v>0.76064430433851304</v>
      </c>
      <c r="E7">
        <v>2.3070347235132301E-2</v>
      </c>
      <c r="F7">
        <v>0.98424110619503202</v>
      </c>
      <c r="G7">
        <v>845.298</v>
      </c>
      <c r="H7">
        <v>26.266893618680999</v>
      </c>
      <c r="I7">
        <v>1.9589547196803501</v>
      </c>
      <c r="J7">
        <v>1.0056253539573501</v>
      </c>
    </row>
    <row r="8" spans="1:10">
      <c r="A8" s="7">
        <f t="shared" si="0"/>
        <v>44398.020833333336</v>
      </c>
      <c r="B8" t="s">
        <v>33</v>
      </c>
      <c r="C8">
        <v>0.76652646677127301</v>
      </c>
      <c r="D8">
        <v>0.74263239701001504</v>
      </c>
      <c r="E8">
        <v>1.8757704869340201E-2</v>
      </c>
      <c r="F8">
        <v>0.96882812166694798</v>
      </c>
      <c r="G8">
        <v>845.298</v>
      </c>
      <c r="H8">
        <v>26.266893618680999</v>
      </c>
      <c r="I8">
        <v>1.9589547196803501</v>
      </c>
      <c r="J8">
        <v>1.02668872338219</v>
      </c>
    </row>
    <row r="9" spans="1:10">
      <c r="A9" s="7">
        <f t="shared" si="0"/>
        <v>44405.5625</v>
      </c>
      <c r="B9" t="s">
        <v>34</v>
      </c>
      <c r="C9">
        <v>0.76832021162064201</v>
      </c>
      <c r="D9">
        <v>0.74947129626269005</v>
      </c>
      <c r="E9">
        <v>1.8498693487168202E-2</v>
      </c>
      <c r="F9">
        <v>0.97546737015001495</v>
      </c>
      <c r="G9">
        <v>845.298</v>
      </c>
      <c r="H9">
        <v>26.266893618680999</v>
      </c>
      <c r="I9">
        <v>1.9589547196803501</v>
      </c>
      <c r="J9">
        <v>1.0127478086561801</v>
      </c>
    </row>
    <row r="10" spans="1:10">
      <c r="A10" s="7">
        <f t="shared" si="0"/>
        <v>44412.28125</v>
      </c>
      <c r="B10" t="s">
        <v>35</v>
      </c>
      <c r="C10">
        <v>0.73174721088665595</v>
      </c>
      <c r="D10">
        <v>0.72550545213632001</v>
      </c>
      <c r="E10">
        <v>1.8767555052746999E-2</v>
      </c>
      <c r="F10">
        <v>0.99147006143996896</v>
      </c>
      <c r="G10">
        <v>796.38099999999997</v>
      </c>
      <c r="H10">
        <v>25.934761278877801</v>
      </c>
      <c r="I10">
        <v>1.9764845414001899</v>
      </c>
      <c r="J10">
        <v>1.0676368002848899</v>
      </c>
    </row>
    <row r="11" spans="1:10">
      <c r="A11" s="7">
        <f t="shared" si="0"/>
        <v>44418.989583333336</v>
      </c>
      <c r="B11" t="s">
        <v>36</v>
      </c>
      <c r="C11">
        <v>0.724001096273721</v>
      </c>
      <c r="D11">
        <v>0.71443533604738896</v>
      </c>
      <c r="E11">
        <v>1.5058898692306699E-2</v>
      </c>
      <c r="F11">
        <v>0.98678764400279895</v>
      </c>
      <c r="G11">
        <v>796.38099999999997</v>
      </c>
      <c r="H11">
        <v>25.934761278877801</v>
      </c>
      <c r="I11">
        <v>1.9764845414001899</v>
      </c>
      <c r="J11">
        <v>1.0381934555004799</v>
      </c>
    </row>
    <row r="12" spans="1:10">
      <c r="A12" s="7">
        <f t="shared" si="0"/>
        <v>44425.697916666664</v>
      </c>
      <c r="B12" t="s">
        <v>37</v>
      </c>
      <c r="C12">
        <v>0.72705552681879204</v>
      </c>
      <c r="D12">
        <v>0.71491533313060096</v>
      </c>
      <c r="E12">
        <v>1.2942680283755699E-2</v>
      </c>
      <c r="F12">
        <v>0.98330224688434698</v>
      </c>
      <c r="G12">
        <v>796.38099999999997</v>
      </c>
      <c r="H12">
        <v>25.934761278877801</v>
      </c>
      <c r="I12">
        <v>1.9764845414001899</v>
      </c>
      <c r="J12">
        <v>1.02558252872943</v>
      </c>
    </row>
    <row r="13" spans="1:10">
      <c r="A13" s="7">
        <f t="shared" si="0"/>
        <v>44432.5625</v>
      </c>
      <c r="B13" t="s">
        <v>38</v>
      </c>
      <c r="C13">
        <v>0.72469748727709504</v>
      </c>
      <c r="D13">
        <v>0.71134175041230496</v>
      </c>
      <c r="E13">
        <v>1.6619185601423701E-2</v>
      </c>
      <c r="F13">
        <v>0.98157060414964104</v>
      </c>
      <c r="G13">
        <v>796.38099999999997</v>
      </c>
      <c r="H13">
        <v>25.934761278877801</v>
      </c>
      <c r="I13">
        <v>1.9764845414001899</v>
      </c>
      <c r="J13">
        <v>1.0088238925350199</v>
      </c>
    </row>
    <row r="14" spans="1:10">
      <c r="A14" s="7">
        <f t="shared" si="0"/>
        <v>44439.270833333336</v>
      </c>
      <c r="B14" t="s">
        <v>39</v>
      </c>
      <c r="C14">
        <v>0.73120147930072499</v>
      </c>
      <c r="D14">
        <v>0.71400476569066496</v>
      </c>
      <c r="E14">
        <v>1.9293402343570801E-2</v>
      </c>
      <c r="F14">
        <v>0.97648156616626902</v>
      </c>
      <c r="G14">
        <v>796.38099999999997</v>
      </c>
      <c r="H14">
        <v>25.934761278877801</v>
      </c>
      <c r="I14">
        <v>1.9764845414001899</v>
      </c>
      <c r="J14">
        <v>1.0355902811250399</v>
      </c>
    </row>
    <row r="15" spans="1:10">
      <c r="A15" s="7">
        <f t="shared" si="0"/>
        <v>44445.979166666664</v>
      </c>
      <c r="B15" t="s">
        <v>40</v>
      </c>
      <c r="C15">
        <v>0.71409953502784596</v>
      </c>
      <c r="D15">
        <v>0.70623248490815904</v>
      </c>
      <c r="E15">
        <v>2.3977774147771701E-2</v>
      </c>
      <c r="F15">
        <v>0.98898325830812905</v>
      </c>
      <c r="G15">
        <v>781.82600000000002</v>
      </c>
      <c r="H15">
        <v>23.7826514913694</v>
      </c>
      <c r="I15">
        <v>1.95137196382919</v>
      </c>
      <c r="J15">
        <v>0.99822227781162698</v>
      </c>
    </row>
    <row r="16" spans="1:10">
      <c r="A16" s="7">
        <f t="shared" si="0"/>
        <v>44452.708333333336</v>
      </c>
      <c r="B16" t="s">
        <v>41</v>
      </c>
      <c r="C16">
        <v>0.72450984027515797</v>
      </c>
      <c r="D16">
        <v>0.71118374379620897</v>
      </c>
      <c r="E16">
        <v>1.9945428834427799E-2</v>
      </c>
      <c r="F16">
        <v>0.98160674191272901</v>
      </c>
      <c r="G16">
        <v>781.82600000000002</v>
      </c>
      <c r="H16">
        <v>23.7826514913694</v>
      </c>
      <c r="I16">
        <v>1.95137196382919</v>
      </c>
      <c r="J16">
        <v>1.0165895710055199</v>
      </c>
    </row>
    <row r="17" spans="1:10">
      <c r="A17" s="7">
        <f t="shared" si="0"/>
        <v>44459.416666666664</v>
      </c>
      <c r="B17" t="s">
        <v>42</v>
      </c>
      <c r="C17">
        <v>0.72051222200086396</v>
      </c>
      <c r="D17">
        <v>0.71789881819490797</v>
      </c>
      <c r="E17">
        <v>1.74529470285207E-2</v>
      </c>
      <c r="F17">
        <v>0.99637285291469502</v>
      </c>
      <c r="G17">
        <v>781.82600000000002</v>
      </c>
      <c r="H17">
        <v>23.7826514913694</v>
      </c>
      <c r="I17">
        <v>1.95137196382919</v>
      </c>
      <c r="J17">
        <v>1.00066207326749</v>
      </c>
    </row>
    <row r="18" spans="1:10">
      <c r="A18" s="7">
        <f t="shared" si="0"/>
        <v>44467.0625</v>
      </c>
      <c r="B18" t="s">
        <v>43</v>
      </c>
      <c r="C18">
        <v>0.728094023763459</v>
      </c>
      <c r="D18">
        <v>0.72186213595961701</v>
      </c>
      <c r="E18">
        <v>2.4744653860353901E-2</v>
      </c>
      <c r="F18">
        <v>0.99144082000339795</v>
      </c>
      <c r="G18">
        <v>781.82600000000002</v>
      </c>
      <c r="H18">
        <v>23.7826514913694</v>
      </c>
      <c r="I18">
        <v>1.95137196382919</v>
      </c>
      <c r="J18">
        <v>1.0408859301069899</v>
      </c>
    </row>
    <row r="19" spans="1:10">
      <c r="A19" s="7">
        <f t="shared" si="0"/>
        <v>44473.770833333336</v>
      </c>
      <c r="B19" t="s">
        <v>44</v>
      </c>
      <c r="C19">
        <v>0.66827659481760904</v>
      </c>
      <c r="D19">
        <v>0.654518653418386</v>
      </c>
      <c r="E19">
        <v>1.7202992403846599E-2</v>
      </c>
      <c r="F19">
        <v>0.979412803761326</v>
      </c>
      <c r="G19">
        <v>683.41600000000005</v>
      </c>
      <c r="H19">
        <v>15.317447993429299</v>
      </c>
      <c r="I19">
        <v>2.22913709347156</v>
      </c>
      <c r="J19">
        <v>1.04777804469003</v>
      </c>
    </row>
    <row r="20" spans="1:10">
      <c r="A20" s="7">
        <f t="shared" si="0"/>
        <v>44480.479166666664</v>
      </c>
      <c r="B20" t="s">
        <v>45</v>
      </c>
      <c r="C20">
        <v>0.66931024520738902</v>
      </c>
      <c r="D20">
        <v>0.66564088833145396</v>
      </c>
      <c r="E20">
        <v>2.0199748237231099E-2</v>
      </c>
      <c r="F20">
        <v>0.99451770400616202</v>
      </c>
      <c r="G20">
        <v>683.41600000000005</v>
      </c>
      <c r="H20">
        <v>15.317447993429299</v>
      </c>
      <c r="I20">
        <v>2.22913709347156</v>
      </c>
      <c r="J20">
        <v>1.0344495644004199</v>
      </c>
    </row>
    <row r="21" spans="1:10">
      <c r="A21" s="7">
        <f t="shared" si="0"/>
        <v>44487.1875</v>
      </c>
      <c r="B21" t="s">
        <v>46</v>
      </c>
      <c r="C21">
        <v>0.67022121922517697</v>
      </c>
      <c r="D21">
        <v>0.67180625432748498</v>
      </c>
      <c r="E21">
        <v>2.0261795351984399E-2</v>
      </c>
      <c r="F21">
        <v>1.0023649431812001</v>
      </c>
      <c r="G21">
        <v>683.41600000000005</v>
      </c>
      <c r="H21">
        <v>15.317447993429299</v>
      </c>
      <c r="I21">
        <v>2.22913709347156</v>
      </c>
      <c r="J21">
        <v>0.99358789850506402</v>
      </c>
    </row>
    <row r="22" spans="1:10">
      <c r="A22" s="7">
        <f t="shared" si="0"/>
        <v>44496.6875</v>
      </c>
      <c r="B22" t="s">
        <v>47</v>
      </c>
      <c r="C22">
        <v>0.67003878171658304</v>
      </c>
      <c r="D22">
        <v>0.66817188311250297</v>
      </c>
      <c r="E22">
        <v>3.3327129794642397E-2</v>
      </c>
      <c r="F22">
        <v>0.99721374545022901</v>
      </c>
      <c r="G22">
        <v>683.41600000000005</v>
      </c>
      <c r="H22">
        <v>15.317447993429299</v>
      </c>
      <c r="I22">
        <v>2.22913709347156</v>
      </c>
      <c r="J22">
        <v>1.00148681713586</v>
      </c>
    </row>
    <row r="23" spans="1:10">
      <c r="A23" s="7">
        <f t="shared" si="0"/>
        <v>44503.395833333336</v>
      </c>
      <c r="B23" t="s">
        <v>48</v>
      </c>
      <c r="C23">
        <v>0.53031718667095795</v>
      </c>
      <c r="D23">
        <v>0.54268368879390505</v>
      </c>
      <c r="E23">
        <v>2.9632872355968499E-2</v>
      </c>
      <c r="F23">
        <v>1.0233190672182</v>
      </c>
      <c r="G23">
        <v>537.97900000000004</v>
      </c>
      <c r="H23">
        <v>12.411103126417</v>
      </c>
      <c r="I23">
        <v>2.2953395184261001</v>
      </c>
      <c r="J23">
        <v>1.0263421913122099</v>
      </c>
    </row>
    <row r="24" spans="1:10">
      <c r="A24" s="7">
        <f t="shared" si="0"/>
        <v>44510.104166666664</v>
      </c>
      <c r="B24" t="s">
        <v>49</v>
      </c>
      <c r="C24">
        <v>0.53834513126473105</v>
      </c>
      <c r="D24">
        <v>0.54870587392927095</v>
      </c>
      <c r="E24">
        <v>2.40119961172609E-2</v>
      </c>
      <c r="F24">
        <v>1.0192455398272</v>
      </c>
      <c r="G24">
        <v>537.97900000000004</v>
      </c>
      <c r="H24">
        <v>12.411103126417</v>
      </c>
      <c r="I24">
        <v>2.2953395184261001</v>
      </c>
      <c r="J24">
        <v>1.0223088269455101</v>
      </c>
    </row>
    <row r="25" spans="1:10">
      <c r="A25" s="7">
        <f t="shared" si="0"/>
        <v>44516.8125</v>
      </c>
      <c r="B25" t="s">
        <v>50</v>
      </c>
      <c r="C25">
        <v>0.53935285935370703</v>
      </c>
      <c r="D25">
        <v>0.54812475628102098</v>
      </c>
      <c r="E25">
        <v>3.33111579839123E-2</v>
      </c>
      <c r="F25">
        <v>1.0162637441800599</v>
      </c>
      <c r="G25">
        <v>537.97900000000004</v>
      </c>
      <c r="H25">
        <v>12.411103126417</v>
      </c>
      <c r="I25">
        <v>2.2953395184261001</v>
      </c>
      <c r="J25">
        <v>1.01243179110566</v>
      </c>
    </row>
    <row r="26" spans="1:10">
      <c r="A26" s="7">
        <f t="shared" si="0"/>
        <v>44523.541666666664</v>
      </c>
      <c r="B26" t="s">
        <v>51</v>
      </c>
      <c r="C26">
        <v>0.53649879619127505</v>
      </c>
      <c r="D26">
        <v>0.54585498556078105</v>
      </c>
      <c r="E26">
        <v>3.9414086872181203E-2</v>
      </c>
      <c r="F26">
        <v>1.0174393483003601</v>
      </c>
      <c r="G26">
        <v>537.97900000000004</v>
      </c>
      <c r="H26">
        <v>12.411103126417</v>
      </c>
      <c r="I26">
        <v>2.2953395184261001</v>
      </c>
      <c r="J26">
        <v>1.0404366165448999</v>
      </c>
    </row>
    <row r="27" spans="1:10">
      <c r="A27" s="7">
        <f t="shared" si="0"/>
        <v>44530.25</v>
      </c>
      <c r="B27" t="s">
        <v>52</v>
      </c>
      <c r="C27">
        <v>0.53075883734539198</v>
      </c>
      <c r="D27">
        <v>0.54232910543535995</v>
      </c>
      <c r="E27">
        <v>1.9927732181117E-2</v>
      </c>
      <c r="F27">
        <v>1.02179948269507</v>
      </c>
      <c r="G27">
        <v>537.97900000000004</v>
      </c>
      <c r="H27">
        <v>12.411103126417</v>
      </c>
      <c r="I27">
        <v>2.2953395184261001</v>
      </c>
      <c r="J27">
        <v>1.0530554072798901</v>
      </c>
    </row>
    <row r="28" spans="1:10">
      <c r="A28" s="7">
        <f t="shared" si="0"/>
        <v>44536.96875</v>
      </c>
      <c r="B28" t="s">
        <v>53</v>
      </c>
      <c r="C28">
        <v>0.44786270498531999</v>
      </c>
      <c r="D28">
        <v>0.46024548311541502</v>
      </c>
      <c r="E28">
        <v>2.2041862114002601E-2</v>
      </c>
      <c r="F28">
        <v>1.0276486030032299</v>
      </c>
      <c r="G28">
        <v>435.19600000000003</v>
      </c>
      <c r="H28">
        <v>7.0973136049236896</v>
      </c>
      <c r="I28">
        <v>2.5546559528395001</v>
      </c>
      <c r="J28">
        <v>1.0224989204305599</v>
      </c>
    </row>
    <row r="29" spans="1:10">
      <c r="A29" s="7">
        <f t="shared" si="0"/>
        <v>44543.677083333336</v>
      </c>
      <c r="B29" t="s">
        <v>54</v>
      </c>
      <c r="C29">
        <v>0.44356177350953502</v>
      </c>
      <c r="D29">
        <v>0.46025118970603901</v>
      </c>
      <c r="E29">
        <v>1.98506350184624E-2</v>
      </c>
      <c r="F29">
        <v>1.03762591186443</v>
      </c>
      <c r="G29">
        <v>435.19600000000003</v>
      </c>
      <c r="H29">
        <v>7.0973136049236896</v>
      </c>
      <c r="I29">
        <v>2.5546559528395001</v>
      </c>
      <c r="J29">
        <v>1.02161987646299</v>
      </c>
    </row>
    <row r="30" spans="1:10">
      <c r="A30" s="7">
        <f t="shared" si="0"/>
        <v>44550.385416666664</v>
      </c>
      <c r="B30" t="s">
        <v>55</v>
      </c>
      <c r="C30">
        <v>0.44132797687761199</v>
      </c>
      <c r="D30">
        <v>0.45821337979274002</v>
      </c>
      <c r="E30">
        <v>1.76242118714642E-2</v>
      </c>
      <c r="F30">
        <v>1.0382604407601601</v>
      </c>
      <c r="G30">
        <v>435.19600000000003</v>
      </c>
      <c r="H30">
        <v>7.0973136049236896</v>
      </c>
      <c r="I30">
        <v>2.5546559528395001</v>
      </c>
      <c r="J30">
        <v>1.0517050737160001</v>
      </c>
    </row>
    <row r="31" spans="1:10">
      <c r="A31" s="7">
        <f t="shared" si="0"/>
        <v>44557.114583333336</v>
      </c>
      <c r="B31" t="s">
        <v>56</v>
      </c>
      <c r="C31">
        <v>0.44458006124984401</v>
      </c>
      <c r="D31">
        <v>0.46088746288633697</v>
      </c>
      <c r="E31">
        <v>1.7362623159543299E-2</v>
      </c>
      <c r="F31">
        <v>1.0366804610864599</v>
      </c>
      <c r="G31">
        <v>435.19600000000003</v>
      </c>
      <c r="H31">
        <v>7.0973136049236896</v>
      </c>
      <c r="I31">
        <v>2.5546559528395001</v>
      </c>
      <c r="J31">
        <v>0.98690923007783404</v>
      </c>
    </row>
    <row r="32" spans="1:10">
      <c r="A32" s="7">
        <f t="shared" si="0"/>
        <v>44563.822916666664</v>
      </c>
      <c r="B32" t="s">
        <v>57</v>
      </c>
      <c r="C32">
        <v>0.37457576446011298</v>
      </c>
      <c r="D32">
        <v>0.41581260892835797</v>
      </c>
      <c r="E32">
        <v>5.9606300131791697E-2</v>
      </c>
      <c r="F32">
        <v>1.11008946221515</v>
      </c>
      <c r="G32">
        <v>360.13799999999998</v>
      </c>
      <c r="H32">
        <v>4.7727948372754998</v>
      </c>
      <c r="I32">
        <v>1.97374709521666</v>
      </c>
      <c r="J32">
        <v>1.1639889886464401</v>
      </c>
    </row>
    <row r="33" spans="1:10">
      <c r="A33" s="7">
        <f t="shared" si="0"/>
        <v>44570.541666666664</v>
      </c>
      <c r="B33" t="s">
        <v>58</v>
      </c>
      <c r="C33">
        <v>0.38198653157803097</v>
      </c>
      <c r="D33">
        <v>0.40640878595667301</v>
      </c>
      <c r="E33">
        <v>5.6148580324083E-2</v>
      </c>
      <c r="F33">
        <v>1.0639348572782099</v>
      </c>
      <c r="G33">
        <v>360.13799999999998</v>
      </c>
      <c r="H33">
        <v>4.7727948372754998</v>
      </c>
      <c r="I33">
        <v>1.97374709521666</v>
      </c>
      <c r="J33">
        <v>0.97856180752515198</v>
      </c>
    </row>
    <row r="34" spans="1:10">
      <c r="A34" s="7">
        <f t="shared" ref="A34:A52" si="1" xml:space="preserve"> DATEVALUE(MID(B34,1,10))+TIMEVALUE(MID(B34,12,5))+TIME(MID(B34,18,2),0,0)</f>
        <v>44577.25</v>
      </c>
      <c r="B34" t="s">
        <v>59</v>
      </c>
      <c r="C34">
        <v>0.38202495170644701</v>
      </c>
      <c r="D34">
        <v>0.38561447315095498</v>
      </c>
      <c r="E34">
        <v>7.3345089882971198E-2</v>
      </c>
      <c r="F34">
        <v>1.0093960392599299</v>
      </c>
      <c r="G34">
        <v>360.13799999999998</v>
      </c>
      <c r="H34">
        <v>4.7727948372754998</v>
      </c>
      <c r="I34">
        <v>1.97374709521666</v>
      </c>
      <c r="J34">
        <v>1.0889959841999099</v>
      </c>
    </row>
    <row r="35" spans="1:10">
      <c r="A35" s="7">
        <f t="shared" si="1"/>
        <v>44583.958333333336</v>
      </c>
      <c r="B35" t="s">
        <v>60</v>
      </c>
      <c r="C35">
        <v>0.39023933066613797</v>
      </c>
      <c r="D35">
        <v>0.372699394601755</v>
      </c>
      <c r="E35">
        <v>9.98828368883935E-2</v>
      </c>
      <c r="F35">
        <v>0.95505338727789801</v>
      </c>
      <c r="G35">
        <v>360.13799999999998</v>
      </c>
      <c r="H35">
        <v>4.7727948372754998</v>
      </c>
      <c r="I35">
        <v>1.97374709521666</v>
      </c>
      <c r="J35">
        <v>1.11663534136952</v>
      </c>
    </row>
    <row r="36" spans="1:10">
      <c r="A36" s="7">
        <f t="shared" si="1"/>
        <v>44590.666666666664</v>
      </c>
      <c r="B36" t="s">
        <v>61</v>
      </c>
      <c r="C36">
        <v>0.37130112056784298</v>
      </c>
      <c r="D36">
        <v>0.38405698089109302</v>
      </c>
      <c r="E36">
        <v>7.3265592392879594E-2</v>
      </c>
      <c r="F36">
        <v>1.0343544891643199</v>
      </c>
      <c r="G36">
        <v>360.13799999999998</v>
      </c>
      <c r="H36">
        <v>4.7727948372754998</v>
      </c>
      <c r="I36">
        <v>1.97374709521666</v>
      </c>
      <c r="J36">
        <v>1.0398179066978299</v>
      </c>
    </row>
    <row r="37" spans="1:10">
      <c r="A37" s="7">
        <f t="shared" si="1"/>
        <v>44597.375</v>
      </c>
      <c r="B37" t="s">
        <v>62</v>
      </c>
      <c r="C37">
        <v>0.63330444851363399</v>
      </c>
      <c r="D37">
        <v>0.66050482867635696</v>
      </c>
      <c r="E37">
        <v>3.8989309541630601E-2</v>
      </c>
      <c r="F37">
        <v>1.0429499275215199</v>
      </c>
      <c r="G37">
        <v>607.81700000000001</v>
      </c>
      <c r="H37">
        <v>2.6438523633371398</v>
      </c>
      <c r="I37">
        <v>2.3498297470249301</v>
      </c>
      <c r="J37">
        <v>1.1359639441106999</v>
      </c>
    </row>
    <row r="38" spans="1:10">
      <c r="A38" s="7">
        <f t="shared" si="1"/>
        <v>44604.083333333336</v>
      </c>
      <c r="B38" t="s">
        <v>63</v>
      </c>
      <c r="C38">
        <v>0.62531398007803496</v>
      </c>
      <c r="D38">
        <v>0.63480963853260197</v>
      </c>
      <c r="E38">
        <v>2.5053413727402898E-2</v>
      </c>
      <c r="F38">
        <v>1.0151854248538901</v>
      </c>
      <c r="G38">
        <v>607.81700000000001</v>
      </c>
      <c r="H38">
        <v>2.6438523633371398</v>
      </c>
      <c r="I38">
        <v>2.3498297470249301</v>
      </c>
      <c r="J38">
        <v>1.07786951044143</v>
      </c>
    </row>
    <row r="39" spans="1:10">
      <c r="A39" s="7">
        <f t="shared" si="1"/>
        <v>44610.8125</v>
      </c>
      <c r="B39" t="s">
        <v>64</v>
      </c>
      <c r="C39">
        <v>0.63939624616101498</v>
      </c>
      <c r="D39">
        <v>0.65222166182757002</v>
      </c>
      <c r="E39">
        <v>2.1196159055234299E-2</v>
      </c>
      <c r="F39">
        <v>1.02005863460031</v>
      </c>
      <c r="G39">
        <v>607.81700000000001</v>
      </c>
      <c r="H39">
        <v>2.6438523633371398</v>
      </c>
      <c r="I39">
        <v>2.3498297470249301</v>
      </c>
      <c r="J39">
        <v>1.0971209069833601</v>
      </c>
    </row>
    <row r="40" spans="1:10">
      <c r="A40" s="7">
        <f t="shared" si="1"/>
        <v>44620.364583333336</v>
      </c>
      <c r="B40" t="s">
        <v>65</v>
      </c>
      <c r="C40">
        <v>0.627471849357778</v>
      </c>
      <c r="D40">
        <v>0.64181813499528595</v>
      </c>
      <c r="E40">
        <v>2.1656846684943099E-2</v>
      </c>
      <c r="F40">
        <v>1.0228636322923299</v>
      </c>
      <c r="G40">
        <v>607.81700000000001</v>
      </c>
      <c r="H40">
        <v>2.6438523633371398</v>
      </c>
      <c r="I40">
        <v>2.3498297470249301</v>
      </c>
      <c r="J40">
        <v>1.06006004045225</v>
      </c>
    </row>
    <row r="41" spans="1:10">
      <c r="A41" s="7">
        <f t="shared" si="1"/>
        <v>44628.666666666664</v>
      </c>
      <c r="B41" t="s">
        <v>66</v>
      </c>
      <c r="C41">
        <v>0.57259858499758098</v>
      </c>
      <c r="D41">
        <v>0.54623198001023998</v>
      </c>
      <c r="E41">
        <v>9.9168138938516295E-2</v>
      </c>
      <c r="F41">
        <v>0.95395272416285604</v>
      </c>
      <c r="G41">
        <v>529.46600000000001</v>
      </c>
      <c r="H41">
        <v>8.0916293793633507</v>
      </c>
      <c r="I41">
        <v>2.3774803149954602</v>
      </c>
      <c r="J41">
        <v>1.05443252606285</v>
      </c>
    </row>
    <row r="42" spans="1:10">
      <c r="A42" s="7">
        <f t="shared" si="1"/>
        <v>44636.802083333336</v>
      </c>
      <c r="B42" t="s">
        <v>67</v>
      </c>
      <c r="C42">
        <v>0.53310111999132104</v>
      </c>
      <c r="D42">
        <v>0.55338610210688299</v>
      </c>
      <c r="E42">
        <v>2.7727711951748099E-2</v>
      </c>
      <c r="F42">
        <v>1.0380509088330001</v>
      </c>
      <c r="G42">
        <v>529.46600000000001</v>
      </c>
      <c r="H42">
        <v>8.0916293793633507</v>
      </c>
      <c r="I42">
        <v>2.3774803149954602</v>
      </c>
      <c r="J42">
        <v>1.1048136471474299</v>
      </c>
    </row>
    <row r="43" spans="1:10">
      <c r="A43" s="7">
        <f t="shared" si="1"/>
        <v>44643.510416666664</v>
      </c>
      <c r="B43" t="s">
        <v>68</v>
      </c>
      <c r="C43">
        <v>0.52977094035176298</v>
      </c>
      <c r="D43">
        <v>0.54639190522218595</v>
      </c>
      <c r="E43">
        <v>1.88765488287649E-2</v>
      </c>
      <c r="F43">
        <v>1.0313738704870901</v>
      </c>
      <c r="G43">
        <v>529.46600000000001</v>
      </c>
      <c r="H43">
        <v>8.0916293793633507</v>
      </c>
      <c r="I43">
        <v>2.3774803149954602</v>
      </c>
      <c r="J43">
        <v>1.0378409447839501</v>
      </c>
    </row>
    <row r="44" spans="1:10">
      <c r="A44" s="7">
        <f t="shared" si="1"/>
        <v>44650.21875</v>
      </c>
      <c r="B44" t="s">
        <v>69</v>
      </c>
      <c r="C44">
        <v>0.53046610321214105</v>
      </c>
      <c r="D44">
        <v>0.54000759761805395</v>
      </c>
      <c r="E44">
        <v>2.6425220672732602E-2</v>
      </c>
      <c r="F44">
        <v>1.01798700114509</v>
      </c>
      <c r="G44">
        <v>529.46600000000001</v>
      </c>
      <c r="H44">
        <v>8.0916293793633507</v>
      </c>
      <c r="I44">
        <v>2.3774803149954602</v>
      </c>
      <c r="J44">
        <v>1.0062711190898099</v>
      </c>
    </row>
    <row r="45" spans="1:10">
      <c r="A45" s="7">
        <f t="shared" si="1"/>
        <v>44656.9375</v>
      </c>
      <c r="B45" t="s">
        <v>70</v>
      </c>
      <c r="C45">
        <v>0.82535596930139099</v>
      </c>
      <c r="D45">
        <v>0.80792625763155801</v>
      </c>
      <c r="E45">
        <v>2.66638335671175E-2</v>
      </c>
      <c r="F45">
        <v>0.97888218863360699</v>
      </c>
      <c r="G45">
        <v>849.96299999999997</v>
      </c>
      <c r="H45">
        <v>11.890889049557799</v>
      </c>
      <c r="I45">
        <v>3.2839252664785699</v>
      </c>
      <c r="J45">
        <v>0.97518061977841397</v>
      </c>
    </row>
    <row r="46" spans="1:10">
      <c r="A46" s="7">
        <f t="shared" si="1"/>
        <v>44666.010416666664</v>
      </c>
      <c r="B46" t="s">
        <v>71</v>
      </c>
      <c r="C46">
        <v>0.83457958386226405</v>
      </c>
      <c r="D46">
        <v>0.81922638929709901</v>
      </c>
      <c r="E46">
        <v>2.14581447855994E-2</v>
      </c>
      <c r="F46">
        <v>0.98160367823268102</v>
      </c>
      <c r="G46">
        <v>849.96299999999997</v>
      </c>
      <c r="H46">
        <v>11.890889049557799</v>
      </c>
      <c r="I46">
        <v>3.2839252664785699</v>
      </c>
      <c r="J46">
        <v>0.97989102128848304</v>
      </c>
    </row>
    <row r="47" spans="1:10">
      <c r="A47" s="7">
        <f t="shared" si="1"/>
        <v>44672.71875</v>
      </c>
      <c r="B47" t="s">
        <v>72</v>
      </c>
      <c r="C47">
        <v>0.82418970373574196</v>
      </c>
      <c r="D47">
        <v>0.81771697940222599</v>
      </c>
      <c r="E47">
        <v>1.47080720945607E-2</v>
      </c>
      <c r="F47">
        <v>0.99214656006477897</v>
      </c>
      <c r="G47">
        <v>849.96299999999997</v>
      </c>
      <c r="H47">
        <v>11.890889049557799</v>
      </c>
      <c r="I47">
        <v>3.2839252664785699</v>
      </c>
      <c r="J47">
        <v>0.99334247872334502</v>
      </c>
    </row>
    <row r="48" spans="1:10">
      <c r="A48" s="7">
        <f t="shared" si="1"/>
        <v>44679.4375</v>
      </c>
      <c r="B48" t="s">
        <v>73</v>
      </c>
      <c r="C48">
        <v>0.82350367434206495</v>
      </c>
      <c r="D48">
        <v>0.81546435641927495</v>
      </c>
      <c r="E48">
        <v>1.1518977306908901E-2</v>
      </c>
      <c r="F48">
        <v>0.99023766599558505</v>
      </c>
      <c r="G48">
        <v>849.96299999999997</v>
      </c>
      <c r="H48">
        <v>11.890889049557799</v>
      </c>
      <c r="I48">
        <v>3.2839252664785699</v>
      </c>
      <c r="J48">
        <v>1.01377978537656</v>
      </c>
    </row>
    <row r="49" spans="1:10">
      <c r="A49" s="7">
        <f t="shared" si="1"/>
        <v>44686.145833333336</v>
      </c>
      <c r="B49" t="s">
        <v>74</v>
      </c>
      <c r="C49">
        <v>0.67567611650815296</v>
      </c>
      <c r="D49">
        <v>0.67416118559514704</v>
      </c>
      <c r="E49">
        <v>1.4952375987080701E-2</v>
      </c>
      <c r="F49">
        <v>0.99775790371156503</v>
      </c>
      <c r="G49">
        <v>696.53800000000001</v>
      </c>
      <c r="H49">
        <v>16.034673111232198</v>
      </c>
      <c r="I49">
        <v>2.36608336509609</v>
      </c>
      <c r="J49">
        <v>1.0108444115045701</v>
      </c>
    </row>
    <row r="50" spans="1:10">
      <c r="A50" s="7">
        <f t="shared" si="1"/>
        <v>44692.854166666664</v>
      </c>
      <c r="B50" t="s">
        <v>75</v>
      </c>
      <c r="C50">
        <v>0.66038400250904306</v>
      </c>
      <c r="D50">
        <v>0.66985036037029699</v>
      </c>
      <c r="E50">
        <v>1.28936045755891E-2</v>
      </c>
      <c r="F50">
        <v>1.01433462625576</v>
      </c>
      <c r="G50">
        <v>696.53800000000001</v>
      </c>
      <c r="H50">
        <v>16.034673111232198</v>
      </c>
      <c r="I50">
        <v>2.36608336509609</v>
      </c>
      <c r="J50">
        <v>0.988221268022766</v>
      </c>
    </row>
    <row r="51" spans="1:10">
      <c r="A51" s="7">
        <f t="shared" si="1"/>
        <v>44699.572916666664</v>
      </c>
      <c r="B51" t="s">
        <v>76</v>
      </c>
      <c r="C51">
        <v>0.668164147508294</v>
      </c>
      <c r="D51">
        <v>0.67661366420767399</v>
      </c>
      <c r="E51">
        <v>1.3582882798068701E-2</v>
      </c>
      <c r="F51">
        <v>1.01264586962783</v>
      </c>
      <c r="G51">
        <v>696.53800000000001</v>
      </c>
      <c r="H51">
        <v>16.034673111232198</v>
      </c>
      <c r="I51">
        <v>2.36608336509609</v>
      </c>
      <c r="J51">
        <v>0.98669534221010702</v>
      </c>
    </row>
    <row r="52" spans="1:10">
      <c r="A52" s="7">
        <f t="shared" si="1"/>
        <v>44706.302083333336</v>
      </c>
      <c r="B52" t="s">
        <v>77</v>
      </c>
      <c r="C52">
        <v>0.67797067157594104</v>
      </c>
      <c r="D52">
        <v>0.68621890618592796</v>
      </c>
      <c r="E52">
        <v>1.4862879881199701E-2</v>
      </c>
      <c r="F52">
        <v>1.01216606404347</v>
      </c>
      <c r="G52">
        <v>696.53800000000001</v>
      </c>
      <c r="H52">
        <v>16.034673111232198</v>
      </c>
      <c r="I52">
        <v>2.36608336509609</v>
      </c>
      <c r="J52">
        <v>1.0666579617448999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f S W 8 q w A A A D 3 A A A A E g A A A E N v b m Z p Z y 9 Q Y W N r Y W d l L n h t b I S P s Q 6 C M B i E d x P f g X S n L S U u 5 K c M r p K Y E I 1 r A w 0 0 Q m t o s b y b g 4 / k K w h R 1 M 3 x 7 r 7 k 7 h 6 3 O 2 R j 1 w Z X 2 V t l d I o i T F F g n d C V a I 2 W K d I G Z X y 9 g r 0 o z 6 K W w U R r m 4 y 2 S l H j 3 C U h x H u P f Y x N X x N G a U R O + a 4 o G 9 k J 9 I H V f z h U e q 4 t J e J w f K 3 h D E c R w x s W Y w p k M S F X + g u w a f C c / p i w H V o 3 9 J J L H R 4 K I I s E 8 v 7 A n w A A A P / / A w B Q S w M E F A A C A A g A A A A h A B a e y Y X 6 A Q A A O R k A A B M A A A B G b 3 J t d W x h c y 9 T Z W N 0 a W 9 u M S 5 t 7 J f f a 9 s w E M f f A / 0 f h P e S g A m p m s L Y 8 I P n d D 8 e s m V 1 9 l Q P o U q X R i B L R p I z s t D / v U r s 0 F F S S i k M C + w X W 3 e H 9 D 3 5 w + l k g T m h F c q b 9 / n H w c C u q Q G O G K 0 c W E d 0 7 U i e z s l k Q o z + 8 x 4 l S I I 7 G y D / 5 L o 2 D L w l s 5 v x T L O 6 B O W G n 4 W E c a a V 8 w M 7 j L I P x S 8 L x h a M g x Q K i m O g L R Z b t 9 6 v z Y y o / B B P M C a f x I o y Q S U R x l A u q G J A K l q B K V J F 5 d Y K W x i w t f T x z y g c M 7 u J R v H N z C 9 X C g c m i e I o R p m W d a l s c h m j K 8 U 0 F + o u O c e X O E Y / a + 0 g d 1 s J y e P n + L t W 8 H s U N 5 m + i x Z G l 9 7 H 0 V e g 3 K c T + b S X 9 N Y H t p 7 W P m w 2 J U Y 3 r T 2 V M m d U U m M T Z + p / p 8 z W V N 3 5 G Z f b C h 6 n W x q q 7 E q b s h G 8 d 9 r h i f X j 3 S 7 y a T n v R 5 w 6 c K K E v 1 7 z f Y x 2 0 X 4 7 9 n t z D F B 1 e Q v m 4 J q l + X M u Q z 0 D J + z f r r J T r v v R 2 U C o k 9 m 8 i B F Z l p p 3 n 6 W D z B 6 o 7 g M 1 J Y s f a e d 5 O q j s c Q o B p y 9 O O y o D I K o R 2 k M V A l R z 8 A j w a Q B U t U p f w G r a Y / U a r N 7 A T v s / y O b a d y X e 3 H m E n g r u S e o I S T i I T g n 3 n V I Y h x q + h t V c 8 3 A K 0 1 P B f W H q T G E K p O f G f c 8 d T n k K p u f G f c / d s Y J 0 v A V d B H N f u + j Z + V / s P A A A A P / / A w B Q S w E C L Q A U A A Y A C A A A A C E A K t 2 q Q N I A A A A 3 A Q A A E w A A A A A A A A A A A A A A A A A A A A A A W 0 N v b n R l b n R f V H l w Z X N d L n h t b F B L A Q I t A B Q A A g A I A A A A I Q B V 9 J b y r A A A A P c A A A A S A A A A A A A A A A A A A A A A A A s D A A B D b 2 5 m a W c v U G F j a 2 F n Z S 5 4 b W x Q S w E C L Q A U A A I A C A A A A C E A F p 7 J h f o B A A A 5 G Q A A E w A A A A A A A A A A A A A A A A D n A w A A R m 9 y b X V s Y X M v U 2 V j d G l v b j E u b V B L B Q Y A A A A A A w A D A M I A A A A S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W w A A A A A A A B H b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N h c H R l c 3 R f b 3 V 0 X 1 N B T V 8 w M F 9 y b 3 c 4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y M D o z O D o 1 M C 4 y N T M w N D Y w W i I v P j x F b n R y e S B U e X B l P S J G a W x s Q 2 9 s d W 1 u V H l w Z X M i I F Z h b H V l P S J z Q 0 F V R k J R V T 0 i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g v Q X V 0 b 1 J l b W 9 2 Z W R D b 2 x 1 b W 5 z M S 5 7 Q 2 9 s d W 1 u M S w w f S Z x d W 9 0 O y w m c X V v d D t T Z W N 0 a W 9 u M S 9 j Y X B 0 Z X N 0 X 2 9 1 d F 9 T Q U 1 f M D B f c m 9 3 O C 9 B d X R v U m V t b 3 Z l Z E N v b H V t b n M x L n t T Q U 1 f d G V z d C w x f S Z x d W 9 0 O y w m c X V v d D t T Z W N 0 a W 9 u M S 9 j Y X B 0 Z X N 0 X 2 9 1 d F 9 T Q U 1 f M D B f c m 9 3 O C 9 B d X R v U m V t b 3 Z l Z E N v b H V t b n M x L n t E Q V N f d G V z d C w y f S Z x d W 9 0 O y w m c X V v d D t T Z W N 0 a W 9 u M S 9 j Y X B 0 Z X N 0 X 2 9 1 d F 9 T Q U 1 f M D B f c m 9 3 O C 9 B d X R v U m V t b 3 Z l Z E N v b H V t b n M x L n t y Y X R p b y w z f S Z x d W 9 0 O y w m c X V v d D t T Z W N 0 a W 9 u M S 9 j Y X B 0 Z X N 0 X 2 9 1 d F 9 T Q U 1 f M D B f c m 9 3 O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O C 9 B d X R v U m V t b 3 Z l Z E N v b H V t b n M x L n t D b 2 x 1 b W 4 x L D B 9 J n F 1 b 3 Q 7 L C Z x d W 9 0 O 1 N l Y 3 R p b 2 4 x L 2 N h c H R l c 3 R f b 3 V 0 X 1 N B T V 8 w M F 9 y b 3 c 4 L 0 F 1 d G 9 S Z W 1 v d m V k Q 2 9 s d W 1 u c z E u e 1 N B T V 9 0 Z X N 0 L D F 9 J n F 1 b 3 Q 7 L C Z x d W 9 0 O 1 N l Y 3 R p b 2 4 x L 2 N h c H R l c 3 R f b 3 V 0 X 1 N B T V 8 w M F 9 y b 3 c 4 L 0 F 1 d G 9 S Z W 1 v d m V k Q 2 9 s d W 1 u c z E u e 0 R B U 1 9 0 Z X N 0 L D J 9 J n F 1 b 3 Q 7 L C Z x d W 9 0 O 1 N l Y 3 R p b 2 4 x L 2 N h c H R l c 3 R f b 3 V 0 X 1 N B T V 8 w M F 9 y b 3 c 4 L 0 F 1 d G 9 S Z W 1 v d m V k Q 2 9 s d W 1 u c z E u e 3 J h d G l v L D N 9 J n F 1 b 3 Q 7 L C Z x d W 9 0 O 1 N l Y 3 R p b 2 4 x L 2 N h c H R l c 3 R f b 3 V 0 X 1 N B T V 8 w M F 9 y b 3 c 4 L 0 F 1 d G 9 S Z W 1 v d m V k Q 2 9 s d W 1 u c z E u e 0 l F Q 3 J h d G l v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O F 9 U b W 9 k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y M D o z O T o w M i 4 2 O T U 1 M T k 4 W i I v P j x F b n R y e S B U e X B l P S J G a W x s Q 2 9 s d W 1 u V H l w Z X M i I F Z h b H V l P S J z Q 0 F V R k J R V T 0 i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h f V G 1 v Z C 9 B d X R v U m V t b 3 Z l Z E N v b H V t b n M x L n t D b 2 x 1 b W 4 x L D B 9 J n F 1 b 3 Q 7 L C Z x d W 9 0 O 1 N l Y 3 R p b 2 4 x L 2 N h c H R l c 3 R f b 3 V 0 X 1 N B T V 8 w M F 9 y b 3 c 4 X 1 R t b 2 Q v Q X V 0 b 1 J l b W 9 2 Z W R D b 2 x 1 b W 5 z M S 5 7 U 0 F N X 3 R l c 3 Q s M X 0 m c X V v d D s s J n F 1 b 3 Q 7 U 2 V j d G l v b j E v Y 2 F w d G V z d F 9 v d X R f U 0 F N X z A w X 3 J v d z h f V G 1 v Z C 9 B d X R v U m V t b 3 Z l Z E N v b H V t b n M x L n t E Q V N f d G V z d C w y f S Z x d W 9 0 O y w m c X V v d D t T Z W N 0 a W 9 u M S 9 j Y X B 0 Z X N 0 X 2 9 1 d F 9 T Q U 1 f M D B f c m 9 3 O F 9 U b W 9 k L 0 F 1 d G 9 S Z W 1 v d m V k Q 2 9 s d W 1 u c z E u e 3 J h d G l v L D N 9 J n F 1 b 3 Q 7 L C Z x d W 9 0 O 1 N l Y 3 R p b 2 4 x L 2 N h c H R l c 3 R f b 3 V 0 X 1 N B T V 8 w M F 9 y b 3 c 4 X 1 R t b 2 Q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h f V G 1 v Z C 9 B d X R v U m V t b 3 Z l Z E N v b H V t b n M x L n t D b 2 x 1 b W 4 x L D B 9 J n F 1 b 3 Q 7 L C Z x d W 9 0 O 1 N l Y 3 R p b 2 4 x L 2 N h c H R l c 3 R f b 3 V 0 X 1 N B T V 8 w M F 9 y b 3 c 4 X 1 R t b 2 Q v Q X V 0 b 1 J l b W 9 2 Z W R D b 2 x 1 b W 5 z M S 5 7 U 0 F N X 3 R l c 3 Q s M X 0 m c X V v d D s s J n F 1 b 3 Q 7 U 2 V j d G l v b j E v Y 2 F w d G V z d F 9 v d X R f U 0 F N X z A w X 3 J v d z h f V G 1 v Z C 9 B d X R v U m V t b 3 Z l Z E N v b H V t b n M x L n t E Q V N f d G V z d C w y f S Z x d W 9 0 O y w m c X V v d D t T Z W N 0 a W 9 u M S 9 j Y X B 0 Z X N 0 X 2 9 1 d F 9 T Q U 1 f M D B f c m 9 3 O F 9 U b W 9 k L 0 F 1 d G 9 S Z W 1 v d m V k Q 2 9 s d W 1 u c z E u e 3 J h d G l v L D N 9 J n F 1 b 3 Q 7 L C Z x d W 9 0 O 1 N l Y 3 R p b 2 4 x L 2 N h c H R l c 3 R f b 3 V 0 X 1 N B T V 8 w M F 9 y b 3 c 4 X 1 R t b 2 Q v Q X V 0 b 1 J l b W 9 2 Z W R D b 2 x 1 b W 5 z M S 5 7 S U V D c m F 0 a W 8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0 X 1 B P Q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A 6 M z k 6 M j U u N z U 5 M j M 5 N V o i L z 4 8 R W 5 0 c n k g V H l w Z T 0 i R m l s b E N v b H V t b l R 5 c G V z I i B W Y W x 1 Z T 0 i c 0 N B V U Z C U V U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0 X 1 B P Q S 9 B d X R v U m V t b 3 Z l Z E N v b H V t b n M x L n t D b 2 x 1 b W 4 x L D B 9 J n F 1 b 3 Q 7 L C Z x d W 9 0 O 1 N l Y 3 R p b 2 4 x L 2 N h c H R l c 3 R f b 3 V 0 X 1 N B T V 8 w M F 9 y b 3 c 0 X 1 B P Q S 9 B d X R v U m V t b 3 Z l Z E N v b H V t b n M x L n t T Q U 1 f d G V z d C w x f S Z x d W 9 0 O y w m c X V v d D t T Z W N 0 a W 9 u M S 9 j Y X B 0 Z X N 0 X 2 9 1 d F 9 T Q U 1 f M D B f c m 9 3 N F 9 Q T 0 E v Q X V 0 b 1 J l b W 9 2 Z W R D b 2 x 1 b W 5 z M S 5 7 R E F T X 3 R l c 3 Q s M n 0 m c X V v d D s s J n F 1 b 3 Q 7 U 2 V j d G l v b j E v Y 2 F w d G V z d F 9 v d X R f U 0 F N X z A w X 3 J v d z R f U E 9 B L 0 F 1 d G 9 S Z W 1 v d m V k Q 2 9 s d W 1 u c z E u e 3 J h d G l v L D N 9 J n F 1 b 3 Q 7 L C Z x d W 9 0 O 1 N l Y 3 R p b 2 4 x L 2 N h c H R l c 3 R f b 3 V 0 X 1 N B T V 8 w M F 9 y b 3 c 0 X 1 B P Q S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N F 9 Q T 0 E v Q X V 0 b 1 J l b W 9 2 Z W R D b 2 x 1 b W 5 z M S 5 7 Q 2 9 s d W 1 u M S w w f S Z x d W 9 0 O y w m c X V v d D t T Z W N 0 a W 9 u M S 9 j Y X B 0 Z X N 0 X 2 9 1 d F 9 T Q U 1 f M D B f c m 9 3 N F 9 Q T 0 E v Q X V 0 b 1 J l b W 9 2 Z W R D b 2 x 1 b W 5 z M S 5 7 U 0 F N X 3 R l c 3 Q s M X 0 m c X V v d D s s J n F 1 b 3 Q 7 U 2 V j d G l v b j E v Y 2 F w d G V z d F 9 v d X R f U 0 F N X z A w X 3 J v d z R f U E 9 B L 0 F 1 d G 9 S Z W 1 v d m V k Q 2 9 s d W 1 u c z E u e 0 R B U 1 9 0 Z X N 0 L D J 9 J n F 1 b 3 Q 7 L C Z x d W 9 0 O 1 N l Y 3 R p b 2 4 x L 2 N h c H R l c 3 R f b 3 V 0 X 1 N B T V 8 w M F 9 y b 3 c 0 X 1 B P Q S 9 B d X R v U m V t b 3 Z l Z E N v b H V t b n M x L n t y Y X R p b y w z f S Z x d W 9 0 O y w m c X V v d D t T Z W N 0 a W 9 u M S 9 j Y X B 0 Z X N 0 X 2 9 1 d F 9 T Q U 1 f M D B f c m 9 3 N F 9 Q T 0 E v Q X V 0 b 1 J l b W 9 2 Z W R D b 2 x 1 b W 5 z M S 5 7 S U V D c m F 0 a W 8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0 X 0 d 0 b 3 R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A 6 M z k 6 N D E u N T g w N T Y 2 M l o i L z 4 8 R W 5 0 c n k g V H l w Z T 0 i R m l s b E N v b H V t b l R 5 c G V z I i B W Y W x 1 Z T 0 i c 0 N B V U Z C U V U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0 X 0 d 0 b 3 R h b C 9 B d X R v U m V t b 3 Z l Z E N v b H V t b n M x L n t D b 2 x 1 b W 4 x L D B 9 J n F 1 b 3 Q 7 L C Z x d W 9 0 O 1 N l Y 3 R p b 2 4 x L 2 N h c H R l c 3 R f b 3 V 0 X 1 N B T V 8 w M F 9 y b 3 c 0 X 0 d 0 b 3 R h b C 9 B d X R v U m V t b 3 Z l Z E N v b H V t b n M x L n t T Q U 1 f d G V z d C w x f S Z x d W 9 0 O y w m c X V v d D t T Z W N 0 a W 9 u M S 9 j Y X B 0 Z X N 0 X 2 9 1 d F 9 T Q U 1 f M D B f c m 9 3 N F 9 H d G 9 0 Y W w v Q X V 0 b 1 J l b W 9 2 Z W R D b 2 x 1 b W 5 z M S 5 7 R E F T X 3 R l c 3 Q s M n 0 m c X V v d D s s J n F 1 b 3 Q 7 U 2 V j d G l v b j E v Y 2 F w d G V z d F 9 v d X R f U 0 F N X z A w X 3 J v d z R f R 3 R v d G F s L 0 F 1 d G 9 S Z W 1 v d m V k Q 2 9 s d W 1 u c z E u e 3 J h d G l v L D N 9 J n F 1 b 3 Q 7 L C Z x d W 9 0 O 1 N l Y 3 R p b 2 4 x L 2 N h c H R l c 3 R f b 3 V 0 X 1 N B T V 8 w M F 9 y b 3 c 0 X 0 d 0 b 3 R h b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N F 9 H d G 9 0 Y W w v Q X V 0 b 1 J l b W 9 2 Z W R D b 2 x 1 b W 5 z M S 5 7 Q 2 9 s d W 1 u M S w w f S Z x d W 9 0 O y w m c X V v d D t T Z W N 0 a W 9 u M S 9 j Y X B 0 Z X N 0 X 2 9 1 d F 9 T Q U 1 f M D B f c m 9 3 N F 9 H d G 9 0 Y W w v Q X V 0 b 1 J l b W 9 2 Z W R D b 2 x 1 b W 5 z M S 5 7 U 0 F N X 3 R l c 3 Q s M X 0 m c X V v d D s s J n F 1 b 3 Q 7 U 2 V j d G l v b j E v Y 2 F w d G V z d F 9 v d X R f U 0 F N X z A w X 3 J v d z R f R 3 R v d G F s L 0 F 1 d G 9 S Z W 1 v d m V k Q 2 9 s d W 1 u c z E u e 0 R B U 1 9 0 Z X N 0 L D J 9 J n F 1 b 3 Q 7 L C Z x d W 9 0 O 1 N l Y 3 R p b 2 4 x L 2 N h c H R l c 3 R f b 3 V 0 X 1 N B T V 8 w M F 9 y b 3 c 0 X 0 d 0 b 3 R h b C 9 B d X R v U m V t b 3 Z l Z E N v b H V t b n M x L n t y Y X R p b y w z f S Z x d W 9 0 O y w m c X V v d D t T Z W N 0 a W 9 u M S 9 j Y X B 0 Z X N 0 X 2 9 1 d F 9 T Q U 1 f M D B f c m 9 3 N F 9 H d G 9 0 Y W w v Q X V 0 b 1 J l b W 9 2 Z W R D b 2 x 1 b W 5 z M S 5 7 S U V D c m F 0 a W 8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2 V D I w O j M 5 O j U 0 L j Y y M D E x M D B a I i 8 + P E V u d H J 5 I F R 5 c G U 9 I k Z p b G x D b 2 x 1 b W 5 U e X B l c y I g V m F s d W U 9 I n N D Q V V G Q l E 9 P S I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N F 9 N Z X R o b 2 Q 0 L 0 F 1 d G 9 S Z W 1 v d m V k Q 2 9 s d W 1 u c z E u e 0 N v b H V t b j E s M H 0 m c X V v d D s s J n F 1 b 3 Q 7 U 2 V j d G l v b j E v Y 2 F w d G V z d F 9 v d X R f U 0 F N X z A w X 3 J v d z R f T W V 0 a G 9 k N C 9 B d X R v U m V t b 3 Z l Z E N v b H V t b n M x L n t T Q U 1 f d G V z d C w x f S Z x d W 9 0 O y w m c X V v d D t T Z W N 0 a W 9 u M S 9 j Y X B 0 Z X N 0 X 2 9 1 d F 9 T Q U 1 f M D B f c m 9 3 N F 9 N Z X R o b 2 Q 0 L 0 F 1 d G 9 S Z W 1 v d m V k Q 2 9 s d W 1 u c z E u e 0 R B U 1 9 0 Z X N 0 L D J 9 J n F 1 b 3 Q 7 L C Z x d W 9 0 O 1 N l Y 3 R p b 2 4 x L 2 N h c H R l c 3 R f b 3 V 0 X 1 N B T V 8 w M F 9 y b 3 c 0 X 0 1 l d G h v Z D Q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z R f T W V 0 a G 9 k N C 9 B d X R v U m V t b 3 Z l Z E N v b H V t b n M x L n t D b 2 x 1 b W 4 x L D B 9 J n F 1 b 3 Q 7 L C Z x d W 9 0 O 1 N l Y 3 R p b 2 4 x L 2 N h c H R l c 3 R f b 3 V 0 X 1 N B T V 8 w M F 9 y b 3 c 0 X 0 1 l d G h v Z D Q v Q X V 0 b 1 J l b W 9 2 Z W R D b 2 x 1 b W 5 z M S 5 7 U 0 F N X 3 R l c 3 Q s M X 0 m c X V v d D s s J n F 1 b 3 Q 7 U 2 V j d G l v b j E v Y 2 F w d G V z d F 9 v d X R f U 0 F N X z A w X 3 J v d z R f T W V 0 a G 9 k N C 9 B d X R v U m V t b 3 Z l Z E N v b H V t b n M x L n t E Q V N f d G V z d C w y f S Z x d W 9 0 O y w m c X V v d D t T Z W N 0 a W 9 u M S 9 j Y X B 0 Z X N 0 X 2 9 1 d F 9 T Q U 1 f M D B f c m 9 3 N F 9 N Z X R o b 2 Q 0 L 0 F 1 d G 9 S Z W 1 v d m V k Q 2 9 s d W 1 u c z E u e 3 J h d G l v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A 6 N D A 6 M T g u O T E 5 N D M x M F o i L z 4 8 R W 5 0 c n k g V H l w Z T 0 i R m l s b E N v b H V t b l R 5 c G V z I i B W Y W x 1 Z T 0 i c 0 N B V U Z C U T 0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d N Z X R o b 2 Q 0 X 3 Z S b 3 c 4 U 0 F N L 0 F 1 d G 9 S Z W 1 v d m V k Q 2 9 s d W 1 u c z E u e 0 N v b H V t b j E s M H 0 m c X V v d D s s J n F 1 b 3 Q 7 U 2 V j d G l v b j E v Y 2 F w d G V z d F 9 v d X R f U 0 F N X z A w X 3 J v d 0 1 l d G h v Z D R f d l J v d z h T Q U 0 v Q X V 0 b 1 J l b W 9 2 Z W R D b 2 x 1 b W 5 z M S 5 7 U 0 F N X 3 R l c 3 Q s M X 0 m c X V v d D s s J n F 1 b 3 Q 7 U 2 V j d G l v b j E v Y 2 F w d G V z d F 9 v d X R f U 0 F N X z A w X 3 J v d 0 1 l d G h v Z D R f d l J v d z h T Q U 0 v Q X V 0 b 1 J l b W 9 2 Z W R D b 2 x 1 b W 5 z M S 5 7 R E F T X 3 R l c 3 Q s M n 0 m c X V v d D s s J n F 1 b 3 Q 7 U 2 V j d G l v b j E v Y 2 F w d G V z d F 9 v d X R f U 0 F N X z A w X 3 J v d 0 1 l d G h v Z D R f d l J v d z h T Q U 0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0 1 l d G h v Z D R f d l J v d z h T Q U 0 v Q X V 0 b 1 J l b W 9 2 Z W R D b 2 x 1 b W 5 z M S 5 7 Q 2 9 s d W 1 u M S w w f S Z x d W 9 0 O y w m c X V v d D t T Z W N 0 a W 9 u M S 9 j Y X B 0 Z X N 0 X 2 9 1 d F 9 T Q U 1 f M D B f c m 9 3 T W V 0 a G 9 k N F 9 2 U m 9 3 O F N B T S 9 B d X R v U m V t b 3 Z l Z E N v b H V t b n M x L n t T Q U 1 f d G V z d C w x f S Z x d W 9 0 O y w m c X V v d D t T Z W N 0 a W 9 u M S 9 j Y X B 0 Z X N 0 X 2 9 1 d F 9 T Q U 1 f M D B f c m 9 3 T W V 0 a G 9 k N F 9 2 U m 9 3 O F N B T S 9 B d X R v U m V t b 3 Z l Z E N v b H V t b n M x L n t E Q V N f d G V z d C w y f S Z x d W 9 0 O y w m c X V v d D t T Z W N 0 a W 9 u M S 9 j Y X B 0 Z X N 0 X 2 9 1 d F 9 T Q U 1 f M D B f c m 9 3 T W V 0 a G 9 k N F 9 2 U m 9 3 O F N B T S 9 B d X R v U m V t b 3 Z l Z E N v b H V t b n M x L n t y Y X R p b y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J f U E 9 B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y M T o x M T o y M y 4 2 M z A 5 M j M 4 W i I v P j x F b n R y e S B U e X B l P S J G a W x s Q 2 9 s d W 1 u V H l w Z X M i I F Z h b H V l P S J z Q 0 F V R k J R V T 0 i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J f U E 9 B L 0 F 1 d G 9 S Z W 1 v d m V k Q 2 9 s d W 1 u c z E u e 0 N v b H V t b j E s M H 0 m c X V v d D s s J n F 1 b 3 Q 7 U 2 V j d G l v b j E v Y 2 F w d G V z d F 9 v d X R f U 0 F N X z A w X 3 J v d z J f U E 9 B L 0 F 1 d G 9 S Z W 1 v d m V k Q 2 9 s d W 1 u c z E u e 1 N B T V 9 0 Z X N 0 L D F 9 J n F 1 b 3 Q 7 L C Z x d W 9 0 O 1 N l Y 3 R p b 2 4 x L 2 N h c H R l c 3 R f b 3 V 0 X 1 N B T V 8 w M F 9 y b 3 c y X 1 B P Q S 9 B d X R v U m V t b 3 Z l Z E N v b H V t b n M x L n t E Q V N f d G V z d C w y f S Z x d W 9 0 O y w m c X V v d D t T Z W N 0 a W 9 u M S 9 j Y X B 0 Z X N 0 X 2 9 1 d F 9 T Q U 1 f M D B f c m 9 3 M l 9 Q T 0 E v Q X V 0 b 1 J l b W 9 2 Z W R D b 2 x 1 b W 5 z M S 5 7 c m F 0 a W 8 s M 3 0 m c X V v d D s s J n F 1 b 3 Q 7 U 2 V j d G l v b j E v Y 2 F w d G V z d F 9 v d X R f U 0 F N X z A w X 3 J v d z J f U E 9 B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y X 1 B P Q S 9 B d X R v U m V t b 3 Z l Z E N v b H V t b n M x L n t D b 2 x 1 b W 4 x L D B 9 J n F 1 b 3 Q 7 L C Z x d W 9 0 O 1 N l Y 3 R p b 2 4 x L 2 N h c H R l c 3 R f b 3 V 0 X 1 N B T V 8 w M F 9 y b 3 c y X 1 B P Q S 9 B d X R v U m V t b 3 Z l Z E N v b H V t b n M x L n t T Q U 1 f d G V z d C w x f S Z x d W 9 0 O y w m c X V v d D t T Z W N 0 a W 9 u M S 9 j Y X B 0 Z X N 0 X 2 9 1 d F 9 T Q U 1 f M D B f c m 9 3 M l 9 Q T 0 E v Q X V 0 b 1 J l b W 9 2 Z W R D b 2 x 1 b W 5 z M S 5 7 R E F T X 3 R l c 3 Q s M n 0 m c X V v d D s s J n F 1 b 3 Q 7 U 2 V j d G l v b j E v Y 2 F w d G V z d F 9 v d X R f U 0 F N X z A w X 3 J v d z J f U E 9 B L 0 F 1 d G 9 S Z W 1 v d m V k Q 2 9 s d W 1 u c z E u e 3 J h d G l v L D N 9 J n F 1 b 3 Q 7 L C Z x d W 9 0 O 1 N l Y 3 R p b 2 4 x L 2 N h c H R l c 3 R f b 3 V 0 X 1 N B T V 8 w M F 9 y b 3 c y X 1 B P Q S 9 B d X R v U m V t b 3 Z l Z E N v b H V t b n M x L n t J R U N y Y X R p b y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J S Z W Z N b 2 R f d l J v d z h T Q U 0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2 V D I x O j E 0 O j A 2 L j g 4 N z g w M j R a I i 8 + P E V u d H J 5 I F R 5 c G U 9 I k Z p b G x D b 2 x 1 b W 5 U e X B l c y I g V m F s d W U 9 I n N D Q V V G Q l E 9 P S I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J l Z k 1 v Z F 9 2 U m 9 3 O F N B T S 9 B d X R v U m V t b 3 Z l Z E N v b H V t b n M x L n t D b 2 x 1 b W 4 x L D B 9 J n F 1 b 3 Q 7 L C Z x d W 9 0 O 1 N l Y 3 R p b 2 4 x L 2 N h c H R l c 3 R f b 3 V 0 X 1 N B T V 8 w M F 9 y b 3 c y U m V m T W 9 k X 3 Z S b 3 c 4 U 0 F N L 0 F 1 d G 9 S Z W 1 v d m V k Q 2 9 s d W 1 u c z E u e 1 N B T V 9 0 Z X N 0 L D F 9 J n F 1 b 3 Q 7 L C Z x d W 9 0 O 1 N l Y 3 R p b 2 4 x L 2 N h c H R l c 3 R f b 3 V 0 X 1 N B T V 8 w M F 9 y b 3 c y U m V m T W 9 k X 3 Z S b 3 c 4 U 0 F N L 0 F 1 d G 9 S Z W 1 v d m V k Q 2 9 s d W 1 u c z E u e 0 R B U 1 9 0 Z X N 0 L D J 9 J n F 1 b 3 Q 7 L C Z x d W 9 0 O 1 N l Y 3 R p b 2 4 x L 2 N h c H R l c 3 R f b 3 V 0 X 1 N B T V 8 w M F 9 y b 3 c y U m V m T W 9 k X 3 Z S b 3 c 4 U 0 F N L 0 F 1 d G 9 S Z W 1 v d m V k Q 2 9 s d W 1 u c z E u e 3 J h d G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h c H R l c 3 R f b 3 V 0 X 1 N B T V 8 w M F 9 y b 3 c y U m V m T W 9 k X 3 Z S b 3 c 4 U 0 F N L 0 F 1 d G 9 S Z W 1 v d m V k Q 2 9 s d W 1 u c z E u e 0 N v b H V t b j E s M H 0 m c X V v d D s s J n F 1 b 3 Q 7 U 2 V j d G l v b j E v Y 2 F w d G V z d F 9 v d X R f U 0 F N X z A w X 3 J v d z J S Z W Z N b 2 R f d l J v d z h T Q U 0 v Q X V 0 b 1 J l b W 9 2 Z W R D b 2 x 1 b W 5 z M S 5 7 U 0 F N X 3 R l c 3 Q s M X 0 m c X V v d D s s J n F 1 b 3 Q 7 U 2 V j d G l v b j E v Y 2 F w d G V z d F 9 v d X R f U 0 F N X z A w X 3 J v d z J S Z W Z N b 2 R f d l J v d z h T Q U 0 v Q X V 0 b 1 J l b W 9 2 Z W R D b 2 x 1 b W 5 z M S 5 7 R E F T X 3 R l c 3 Q s M n 0 m c X V v d D s s J n F 1 b 3 Q 7 U 2 V j d G l v b j E v Y 2 F w d G V z d F 9 v d X R f U 0 F N X z A w X 3 J v d z J S Z W Z N b 2 R f d l J v d z h T Q U 0 v Q X V 0 b 1 J l b W 9 2 Z W R D b 2 x 1 b W 5 z M S 5 7 c m F 0 a W 8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Z U M j E 6 M j E 6 M j M u O D c 0 M j c y M V o i L z 4 8 R W 5 0 c n k g V H l w Z T 0 i R m l s b E N v b H V t b l R 5 c G V z I i B W Y W x 1 Z T 0 i c 0 N B V U Z C U V U 9 I i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y X 0 d 0 b 3 R h b C 9 B d X R v U m V t b 3 Z l Z E N v b H V t b n M x L n t D b 2 x 1 b W 4 x L D B 9 J n F 1 b 3 Q 7 L C Z x d W 9 0 O 1 N l Y 3 R p b 2 4 x L 2 N h c H R l c 3 R f b 3 V 0 X 1 N B T V 8 w M F 9 y b 3 c y X 0 d 0 b 3 R h b C 9 B d X R v U m V t b 3 Z l Z E N v b H V t b n M x L n t T Q U 1 f d G V z d C w x f S Z x d W 9 0 O y w m c X V v d D t T Z W N 0 a W 9 u M S 9 j Y X B 0 Z X N 0 X 2 9 1 d F 9 T Q U 1 f M D B f c m 9 3 M l 9 H d G 9 0 Y W w v Q X V 0 b 1 J l b W 9 2 Z W R D b 2 x 1 b W 5 z M S 5 7 R E F T X 3 R l c 3 Q s M n 0 m c X V v d D s s J n F 1 b 3 Q 7 U 2 V j d G l v b j E v Y 2 F w d G V z d F 9 v d X R f U 0 F N X z A w X 3 J v d z J f R 3 R v d G F s L 0 F 1 d G 9 S Z W 1 v d m V k Q 2 9 s d W 1 u c z E u e 3 J h d G l v L D N 9 J n F 1 b 3 Q 7 L C Z x d W 9 0 O 1 N l Y 3 R p b 2 4 x L 2 N h c H R l c 3 R f b 3 V 0 X 1 N B T V 8 w M F 9 y b 3 c y X 0 d 0 b 3 R h b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M l 9 H d G 9 0 Y W w v Q X V 0 b 1 J l b W 9 2 Z W R D b 2 x 1 b W 5 z M S 5 7 Q 2 9 s d W 1 u M S w w f S Z x d W 9 0 O y w m c X V v d D t T Z W N 0 a W 9 u M S 9 j Y X B 0 Z X N 0 X 2 9 1 d F 9 T Q U 1 f M D B f c m 9 3 M l 9 H d G 9 0 Y W w v Q X V 0 b 1 J l b W 9 2 Z W R D b 2 x 1 b W 5 z M S 5 7 U 0 F N X 3 R l c 3 Q s M X 0 m c X V v d D s s J n F 1 b 3 Q 7 U 2 V j d G l v b j E v Y 2 F w d G V z d F 9 v d X R f U 0 F N X z A w X 3 J v d z J f R 3 R v d G F s L 0 F 1 d G 9 S Z W 1 v d m V k Q 2 9 s d W 1 u c z E u e 0 R B U 1 9 0 Z X N 0 L D J 9 J n F 1 b 3 Q 7 L C Z x d W 9 0 O 1 N l Y 3 R p b 2 4 x L 2 N h c H R l c 3 R f b 3 V 0 X 1 N B T V 8 w M F 9 y b 3 c y X 0 d 0 b 3 R h b C 9 B d X R v U m V t b 3 Z l Z E N v b H V t b n M x L n t y Y X R p b y w z f S Z x d W 9 0 O y w m c X V v d D t T Z W N 0 a W 9 u M S 9 j Y X B 0 Z X N 0 X 2 9 1 d F 9 T Q U 1 f M D B f c m 9 3 M l 9 H d G 9 0 Y W w v Q X V 0 b 1 J l b W 9 2 Z W R D b 2 x 1 b W 5 z M S 5 7 S U V D c m F 0 a W 8 s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2 V D I x O j I 0 O j E 2 L j k w M T c 5 M z J a I i 8 + P E V u d H J 5 I F R 5 c G U 9 I k Z p b G x D b 2 x 1 b W 5 U e X B l c y I g V m F s d W U 9 I n N D Q V V G Q l E 9 P S I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N Z X R o b 2 Q 0 L 0 F 1 d G 9 S Z W 1 v d m V k Q 2 9 s d W 1 u c z E u e 0 N v b H V t b j E s M H 0 m c X V v d D s s J n F 1 b 3 Q 7 U 2 V j d G l v b j E v Y 2 F w d G V z d F 9 v d X R f U 0 F N X z A w X 3 J v d z J f T W V 0 a G 9 k N C 9 B d X R v U m V t b 3 Z l Z E N v b H V t b n M x L n t T Q U 1 f d G V z d C w x f S Z x d W 9 0 O y w m c X V v d D t T Z W N 0 a W 9 u M S 9 j Y X B 0 Z X N 0 X 2 9 1 d F 9 T Q U 1 f M D B f c m 9 3 M l 9 N Z X R o b 2 Q 0 L 0 F 1 d G 9 S Z W 1 v d m V k Q 2 9 s d W 1 u c z E u e 0 R B U 1 9 0 Z X N 0 L D J 9 J n F 1 b 3 Q 7 L C Z x d W 9 0 O 1 N l Y 3 R p b 2 4 x L 2 N h c H R l c 3 R f b 3 V 0 X 1 N B T V 8 w M F 9 y b 3 c y X 0 1 l d G h v Z D Q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z J f T W V 0 a G 9 k N C 9 B d X R v U m V t b 3 Z l Z E N v b H V t b n M x L n t D b 2 x 1 b W 4 x L D B 9 J n F 1 b 3 Q 7 L C Z x d W 9 0 O 1 N l Y 3 R p b 2 4 x L 2 N h c H R l c 3 R f b 3 V 0 X 1 N B T V 8 w M F 9 y b 3 c y X 0 1 l d G h v Z D Q v Q X V 0 b 1 J l b W 9 2 Z W R D b 2 x 1 b W 5 z M S 5 7 U 0 F N X 3 R l c 3 Q s M X 0 m c X V v d D s s J n F 1 b 3 Q 7 U 2 V j d G l v b j E v Y 2 F w d G V z d F 9 v d X R f U 0 F N X z A w X 3 J v d z J f T W V 0 a G 9 k N C 9 B d X R v U m V t b 3 Z l Z E N v b H V t b n M x L n t E Q V N f d G V z d C w y f S Z x d W 9 0 O y w m c X V v d D t T Z W N 0 a W 9 u M S 9 j Y X B 0 Z X N 0 X 2 9 1 d F 9 T Q U 1 f M D B f c m 9 3 M l 9 N Z X R o b 2 Q 0 L 0 F 1 d G 9 S Z W 1 v d m V k Q 2 9 s d W 1 u c z E u e 3 J h d G l v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l Q y M T o 1 O D o 1 M S 4 z M z Y 5 O D M y W i I v P j x F b n R y e S B U e X B l P S J G a W x s Q 2 9 s d W 1 u V H l w Z X M i I F Z h b H V l P S J z Q 0 F V R k J R P T 0 i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T W V 0 a G 9 k M y 9 B d X R v U m V t b 3 Z l Z E N v b H V t b n M x L n t D b 2 x 1 b W 4 x L D B 9 J n F 1 b 3 Q 7 L C Z x d W 9 0 O 1 N l Y 3 R p b 2 4 x L 2 N h c H R l c 3 R f b 3 V 0 X 1 N B T V 8 w M F 9 y b 3 c 0 X 0 1 l d G h v Z D M v Q X V 0 b 1 J l b W 9 2 Z W R D b 2 x 1 b W 5 z M S 5 7 U 0 F N X 3 R l c 3 Q s M X 0 m c X V v d D s s J n F 1 b 3 Q 7 U 2 V j d G l v b j E v Y 2 F w d G V z d F 9 v d X R f U 0 F N X z A w X 3 J v d z R f T W V 0 a G 9 k M y 9 B d X R v U m V t b 3 Z l Z E N v b H V t b n M x L n t E Q V N f d G V z d C w y f S Z x d W 9 0 O y w m c X V v d D t T Z W N 0 a W 9 u M S 9 j Y X B 0 Z X N 0 X 2 9 1 d F 9 T Q U 1 f M D B f c m 9 3 N F 9 N Z X R o b 2 Q z L 0 F 1 d G 9 S Z W 1 v d m V k Q 2 9 s d W 1 u c z E u e 3 J h d G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h c H R l c 3 R f b 3 V 0 X 1 N B T V 8 w M F 9 y b 3 c 0 X 0 1 l d G h v Z D M v Q X V 0 b 1 J l b W 9 2 Z W R D b 2 x 1 b W 5 z M S 5 7 Q 2 9 s d W 1 u M S w w f S Z x d W 9 0 O y w m c X V v d D t T Z W N 0 a W 9 u M S 9 j Y X B 0 Z X N 0 X 2 9 1 d F 9 T Q U 1 f M D B f c m 9 3 N F 9 N Z X R o b 2 Q z L 0 F 1 d G 9 S Z W 1 v d m V k Q 2 9 s d W 1 u c z E u e 1 N B T V 9 0 Z X N 0 L D F 9 J n F 1 b 3 Q 7 L C Z x d W 9 0 O 1 N l Y 3 R p b 2 4 x L 2 N h c H R l c 3 R f b 3 V 0 X 1 N B T V 8 w M F 9 y b 3 c 0 X 0 1 l d G h v Z D M v Q X V 0 b 1 J l b W 9 2 Z W R D b 2 x 1 b W 5 z M S 5 7 R E F T X 3 R l c 3 Q s M n 0 m c X V v d D s s J n F 1 b 3 Q 7 U 2 V j d G l v b j E v Y 2 F w d G V z d F 9 v d X R f U 0 F N X z A w X 3 J v d z R f T W V 0 a G 9 k M y 9 B d X R v U m V t b 3 Z l Z E N v b H V t b n M x L n t y Y X R p b y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O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4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O F 9 U b W 9 k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h f V G 1 v Z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4 X 1 R t b 2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1 B P Q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1 B P Q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1 B P Q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N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d N Z X R o b 2 Q 0 X 3 Z S b 3 c 4 U 0 F N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0 1 l d G h v Z D R f d l J v d z h T Q U 0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f U E 9 B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f U E 9 B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f U E 9 B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U m V m T W 9 k X 3 Z S b 3 c 4 U 0 F N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S Z W Z N b 2 R f d l J v d z h T Q U 0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J f T W V 0 a G 9 k N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M l 9 N Z X R o b 2 Q 0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M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A q K s E N f v B 3 S 7 Q W B h M P 6 w 1 A A A A A A A I A A A A A A A N m A A D A A A A A E A A A A J Z O D U F I g N d 2 / l M + F I S S y h Q A A A A A B I A A A K A A A A A Q A A A A D m 2 N S n y 2 K 1 + b u W + R s W n d + F A A A A A i n z c Z n g W / k 7 D r r X W m n j O w j 8 B z S I C B P o E d P f 9 y l G B r Q 0 Y Y 7 V 4 b / S f c E M + j 1 8 N o 8 W L T C L T B W 9 J E l O u h y u s s B 0 z x 3 N P n V 0 Y w c e X O J 9 p Z X 0 W 4 8 x Q A A A D Z f x r B h t I p U E r r z D 5 Q C q M k B g W e Z g = = < / D a t a M a s h u p > 
</file>

<file path=customXml/itemProps1.xml><?xml version="1.0" encoding="utf-8"?>
<ds:datastoreItem xmlns:ds="http://schemas.openxmlformats.org/officeDocument/2006/customXml" ds:itemID="{04CB6B2C-8F57-43A3-AFE9-9AA981EC99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Figures</vt:lpstr>
      <vt:lpstr>model_error</vt:lpstr>
      <vt:lpstr>SAM_TMY2020_row8</vt:lpstr>
      <vt:lpstr>SAM_TMY2020_row24_POA</vt:lpstr>
      <vt:lpstr>SAM_TMY2020_row24_Gtotal</vt:lpstr>
      <vt:lpstr>SAM_TMY2020_row24_Method4</vt:lpstr>
      <vt:lpstr>SAM_TMYA01_POA</vt:lpstr>
      <vt:lpstr>SAM_P07_row8</vt:lpstr>
      <vt:lpstr>SAM_P07_row24_POA</vt:lpstr>
      <vt:lpstr>SAM_P07_row24_Gtotal</vt:lpstr>
      <vt:lpstr>SAM_P07_row24_Method4</vt:lpstr>
      <vt:lpstr>SAM_P11_row8</vt:lpstr>
      <vt:lpstr>SAM_P11_row24_POA</vt:lpstr>
      <vt:lpstr>SAM_S02_row24_POA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Deline, Chris</dc:creator>
  <cp:lastModifiedBy>Deline, Chris</cp:lastModifiedBy>
  <dcterms:created xsi:type="dcterms:W3CDTF">2015-06-05T18:17:20Z</dcterms:created>
  <dcterms:modified xsi:type="dcterms:W3CDTF">2023-11-27T21:51:50Z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2023-09-27T21:05:13Z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33dd1b13-97eb-4f0d-a93c-7c071f035cc7</vt:lpwstr>
  </property>
  <property fmtid="{D5CDD505-2E9C-101B-9397-08002B2CF9AE}" pid="8" name="MSIP_Label_95965d95-ecc0-4720-b759-1f33c42ed7da_ContentBits">
    <vt:lpwstr>0</vt:lpwstr>
  </property>
</Properties>
</file>