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C2CA599A-11DF-4C17-B318-C23F9F467956}" xr6:coauthVersionLast="47" xr6:coauthVersionMax="47" xr10:uidLastSave="{00000000-0000-0000-0000-000000000000}"/>
  <bookViews>
    <workbookView xWindow="-108" yWindow="-108" windowWidth="23256" windowHeight="12576" tabRatio="771" xr2:uid="{00000000-000D-0000-FFFF-FFFF00000000}"/>
  </bookViews>
  <sheets>
    <sheet name="Figures" sheetId="4" r:id="rId1"/>
    <sheet name="IEC_7d" sheetId="39" r:id="rId2"/>
    <sheet name="PR" sheetId="38" r:id="rId3"/>
    <sheet name="model_error" sheetId="35" r:id="rId4"/>
    <sheet name="SAM_TMY2020_row8" sheetId="22" r:id="rId5"/>
    <sheet name="SAM_TMY2020_row24_POA" sheetId="23" r:id="rId6"/>
    <sheet name="SAM_TMY2020_row24_Gtotal" sheetId="24" r:id="rId7"/>
    <sheet name="SAM_TMY2020_row24_Method4_tcorr" sheetId="40" r:id="rId8"/>
    <sheet name="SAM_TMY2020_row24_Method4" sheetId="25" r:id="rId9"/>
    <sheet name="SAM_TMYA01_POA" sheetId="26" r:id="rId10"/>
    <sheet name="SAM_S02_row24_POA" sheetId="3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4" i="38" l="1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M3" i="39" l="1"/>
  <c r="AM4" i="39"/>
  <c r="AM5" i="39"/>
  <c r="AM6" i="39"/>
  <c r="AM7" i="39"/>
  <c r="AM8" i="39"/>
  <c r="AM9" i="39"/>
  <c r="AM10" i="39"/>
  <c r="AM11" i="39"/>
  <c r="AM12" i="39"/>
  <c r="AM13" i="39"/>
  <c r="AM14" i="39"/>
  <c r="AM15" i="39"/>
  <c r="AM16" i="39"/>
  <c r="AM17" i="39"/>
  <c r="AM18" i="39"/>
  <c r="AM19" i="39"/>
  <c r="AM20" i="39"/>
  <c r="AM21" i="39"/>
  <c r="AM22" i="39"/>
  <c r="AM23" i="39"/>
  <c r="AM24" i="39"/>
  <c r="AM25" i="39"/>
  <c r="AM26" i="39"/>
  <c r="AM27" i="39"/>
  <c r="AM28" i="39"/>
  <c r="AM29" i="39"/>
  <c r="AM30" i="39"/>
  <c r="AM31" i="39"/>
  <c r="AM32" i="39"/>
  <c r="AM33" i="39"/>
  <c r="AM34" i="39"/>
  <c r="AM35" i="39"/>
  <c r="AM36" i="39"/>
  <c r="AM37" i="39"/>
  <c r="AM38" i="39"/>
  <c r="AM39" i="39"/>
  <c r="AM40" i="39"/>
  <c r="AM41" i="39"/>
  <c r="AM42" i="39"/>
  <c r="AM43" i="39"/>
  <c r="AM44" i="39"/>
  <c r="AM45" i="39"/>
  <c r="AM46" i="39"/>
  <c r="AM47" i="39"/>
  <c r="AM48" i="39"/>
  <c r="AM49" i="39"/>
  <c r="AM50" i="39"/>
  <c r="AM51" i="39"/>
  <c r="AM52" i="39"/>
  <c r="AM53" i="39"/>
  <c r="AM2" i="39"/>
  <c r="A3" i="39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2" i="39"/>
  <c r="A52" i="36"/>
  <c r="A51" i="36"/>
  <c r="A50" i="36"/>
  <c r="A49" i="36"/>
  <c r="A48" i="36"/>
  <c r="A47" i="36"/>
  <c r="A46" i="36"/>
  <c r="A45" i="36"/>
  <c r="A44" i="36"/>
  <c r="A43" i="36"/>
  <c r="A42" i="36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O5" i="4"/>
  <c r="N5" i="4"/>
  <c r="G7" i="4"/>
  <c r="F7" i="4"/>
  <c r="G6" i="4"/>
  <c r="F6" i="4"/>
  <c r="F5" i="4"/>
  <c r="G5" i="4"/>
  <c r="G3" i="4"/>
  <c r="F3" i="4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<sst xmlns="http://schemas.openxmlformats.org/spreadsheetml/2006/main" count="1212" uniqueCount="260">
  <si>
    <t>Column1</t>
  </si>
  <si>
    <t>SAM_test</t>
  </si>
  <si>
    <t>DAS_test</t>
  </si>
  <si>
    <t>ratio</t>
  </si>
  <si>
    <t>IECratio</t>
  </si>
  <si>
    <t>Method</t>
  </si>
  <si>
    <t>RMSE</t>
  </si>
  <si>
    <t>MBE</t>
  </si>
  <si>
    <t>Row</t>
  </si>
  <si>
    <t>ASTM / IEC</t>
  </si>
  <si>
    <t>Tamb</t>
  </si>
  <si>
    <t>ASTM</t>
  </si>
  <si>
    <t>Tmod</t>
  </si>
  <si>
    <t>POA</t>
  </si>
  <si>
    <t>Gtotal</t>
  </si>
  <si>
    <t>Method4</t>
  </si>
  <si>
    <t>&lt;- Method 1</t>
  </si>
  <si>
    <t>&lt;- Method 2</t>
  </si>
  <si>
    <t>&lt;- Method 4</t>
  </si>
  <si>
    <t>`</t>
  </si>
  <si>
    <t>&lt;- Mono baseline</t>
  </si>
  <si>
    <t>DATE FROM ISO</t>
  </si>
  <si>
    <t>NEW Refmod is 2.3% lower than Gtotal based on back covered field comparison.</t>
  </si>
  <si>
    <t>OLD Refmod is 3.5% higher than Gtotal based on Spire point</t>
  </si>
  <si>
    <t>poa</t>
  </si>
  <si>
    <t>t_amb</t>
  </si>
  <si>
    <t>w_vel</t>
  </si>
  <si>
    <t>2021-06-07 17:00:00-07:00</t>
  </si>
  <si>
    <t>2021-06-14 10:00:00-07:00</t>
  </si>
  <si>
    <t>2021-06-21 03:15:00-07:00</t>
  </si>
  <si>
    <t>2021-06-29 17:45:00-07:00</t>
  </si>
  <si>
    <t>2021-07-07 14:30:00-07:00</t>
  </si>
  <si>
    <t>2021-07-14 07:30:00-07:00</t>
  </si>
  <si>
    <t>2021-07-21 00:30:00-07:00</t>
  </si>
  <si>
    <t>2021-07-28 13:30:00-07:00</t>
  </si>
  <si>
    <t>2021-08-04 06:45:00-07:00</t>
  </si>
  <si>
    <t>2021-08-10 23:45:00-07:00</t>
  </si>
  <si>
    <t>2021-08-17 16:45:00-07:00</t>
  </si>
  <si>
    <t>2021-08-24 13:30:00-07:00</t>
  </si>
  <si>
    <t>2021-08-31 06:30:00-07:00</t>
  </si>
  <si>
    <t>2021-09-06 23:30:00-07:00</t>
  </si>
  <si>
    <t>2021-09-13 17:00:00-07:00</t>
  </si>
  <si>
    <t>2021-09-20 10:00:00-07:00</t>
  </si>
  <si>
    <t>2021-09-28 01:30:00-07:00</t>
  </si>
  <si>
    <t>2021-10-04 18:30:00-07:00</t>
  </si>
  <si>
    <t>2021-10-11 11:30:00-07:00</t>
  </si>
  <si>
    <t>2021-10-18 04:30:00-07:00</t>
  </si>
  <si>
    <t>2021-10-27 16:30:00-07:00</t>
  </si>
  <si>
    <t>2021-11-03 09:30:00-07:00</t>
  </si>
  <si>
    <t>2021-11-10 02:30:00-07:00</t>
  </si>
  <si>
    <t>2021-11-16 19:30:00-07:00</t>
  </si>
  <si>
    <t>2021-11-23 13:00:00-07:00</t>
  </si>
  <si>
    <t>2021-11-30 06:00:00-07:00</t>
  </si>
  <si>
    <t>2021-12-06 23:15:00-07:00</t>
  </si>
  <si>
    <t>2021-12-13 16:15:00-07:00</t>
  </si>
  <si>
    <t>2021-12-20 09:15:00-07:00</t>
  </si>
  <si>
    <t>2021-12-27 02:45:00-07:00</t>
  </si>
  <si>
    <t>2022-01-02 19:45:00-07:00</t>
  </si>
  <si>
    <t>2022-01-09 13:00:00-07:00</t>
  </si>
  <si>
    <t>2022-01-16 06:00:00-07:00</t>
  </si>
  <si>
    <t>2022-01-22 23:00:00-07:00</t>
  </si>
  <si>
    <t>2022-01-29 16:00:00-07:00</t>
  </si>
  <si>
    <t>2022-02-05 09:00:00-07:00</t>
  </si>
  <si>
    <t>2022-02-12 02:00:00-07:00</t>
  </si>
  <si>
    <t>2022-02-18 19:30:00-07:00</t>
  </si>
  <si>
    <t>2022-02-28 08:45:00-07:00</t>
  </si>
  <si>
    <t>2022-03-08 16:00:00-07:00</t>
  </si>
  <si>
    <t>2022-03-16 19:15:00-07:00</t>
  </si>
  <si>
    <t>2022-03-23 12:15:00-07:00</t>
  </si>
  <si>
    <t>2022-03-30 05:15:00-07:00</t>
  </si>
  <si>
    <t>2022-04-05 22:30:00-07:00</t>
  </si>
  <si>
    <t>2022-04-15 00:15:00-07:00</t>
  </si>
  <si>
    <t>2022-04-21 17:15:00-07:00</t>
  </si>
  <si>
    <t>2022-04-28 10:30:00-07:00</t>
  </si>
  <si>
    <t>2022-05-05 03:30:00-07:00</t>
  </si>
  <si>
    <t>2022-05-11 20:30:00-07:00</t>
  </si>
  <si>
    <t>2022-05-18 13:45:00-07:00</t>
  </si>
  <si>
    <t>2022-05-25 07:15:00-07:00</t>
  </si>
  <si>
    <t>2+4</t>
  </si>
  <si>
    <t>SAM_model_1sigma_pct</t>
  </si>
  <si>
    <t>SAMTMYA01 model results - Row 2+4</t>
  </si>
  <si>
    <t>Method4Min</t>
  </si>
  <si>
    <t>&lt;- Method 4_min</t>
  </si>
  <si>
    <t>SAMP07 (CM11 POA and high freq albedo) - row 2+4</t>
  </si>
  <si>
    <t>SAMP00 (RefCell POA, high frequency albedo)</t>
  </si>
  <si>
    <t>SAMTMY2020 model results - Row 2+4</t>
  </si>
  <si>
    <t>&lt;-  Bifacial baseline ?</t>
  </si>
  <si>
    <t>Albedo_actual</t>
  </si>
  <si>
    <t>ROW 2+4 TMY2020</t>
  </si>
  <si>
    <t>monofacial</t>
  </si>
  <si>
    <t>bifacial_baseline</t>
  </si>
  <si>
    <t>method2</t>
  </si>
  <si>
    <t>17:00:00-07:00</t>
  </si>
  <si>
    <t>10:00:00-07:00</t>
  </si>
  <si>
    <t>03:15:00-07:00</t>
  </si>
  <si>
    <t>17:45:00-07:00</t>
  </si>
  <si>
    <t>14:30:00-07:00</t>
  </si>
  <si>
    <t>07:30:00-07:00</t>
  </si>
  <si>
    <t>00:30:00-07:00</t>
  </si>
  <si>
    <t>13:30:00-07:00</t>
  </si>
  <si>
    <t>06:45:00-07:00</t>
  </si>
  <si>
    <t>23:45:00-07:00</t>
  </si>
  <si>
    <t>16:45:00-07:00</t>
  </si>
  <si>
    <t>06:30:00-07:00</t>
  </si>
  <si>
    <t>23:30:00-07:00</t>
  </si>
  <si>
    <t>01:30:00-07:00</t>
  </si>
  <si>
    <t>18:30:00-07:00</t>
  </si>
  <si>
    <t>11:30:00-07:00</t>
  </si>
  <si>
    <t>04:30:00-07:00</t>
  </si>
  <si>
    <t>16:30:00-07:00</t>
  </si>
  <si>
    <t>09:30:00-07:00</t>
  </si>
  <si>
    <t>02:30:00-07:00</t>
  </si>
  <si>
    <t>19:30:00-07:00</t>
  </si>
  <si>
    <t>13:00:00-07:00</t>
  </si>
  <si>
    <t>06:00:00-07:00</t>
  </si>
  <si>
    <t>23:15:00-07:00</t>
  </si>
  <si>
    <t>16:15:00-07:00</t>
  </si>
  <si>
    <t>09:15:00-07:00</t>
  </si>
  <si>
    <t>02:45:00-07:00</t>
  </si>
  <si>
    <t>19:45:00-07:00</t>
  </si>
  <si>
    <t>23:00:00-07:00</t>
  </si>
  <si>
    <t>16:00:00-07:00</t>
  </si>
  <si>
    <t>09:00:00-07:00</t>
  </si>
  <si>
    <t>02:00:00-07:00</t>
  </si>
  <si>
    <t>08:45:00-07:00</t>
  </si>
  <si>
    <t>19:15:00-07:00</t>
  </si>
  <si>
    <t>12:15:00-07:00</t>
  </si>
  <si>
    <t>05:15:00-07:00</t>
  </si>
  <si>
    <t>22:30:00-07:00</t>
  </si>
  <si>
    <t>00:15:00-07:00</t>
  </si>
  <si>
    <t>17:15:00-07:00</t>
  </si>
  <si>
    <t>10:30:00-07:00</t>
  </si>
  <si>
    <t>03:30:00-07:00</t>
  </si>
  <si>
    <t>20:30:00-07:00</t>
  </si>
  <si>
    <t>13:45:00-07:00</t>
  </si>
  <si>
    <t>07:15:00-07:00</t>
  </si>
  <si>
    <t>MAX</t>
  </si>
  <si>
    <t>MIN</t>
  </si>
  <si>
    <t>Method 1 results with site-measured albedo and GHI/DHI field measurements</t>
  </si>
  <si>
    <t>SAMS02 DHI+GHI Perez</t>
  </si>
  <si>
    <t>Method4_calibration_3_29_2023.ipynb</t>
  </si>
  <si>
    <t>Row 8 DAS</t>
  </si>
  <si>
    <t>Yf</t>
  </si>
  <si>
    <t>Yr_annual</t>
  </si>
  <si>
    <t>Yr_annual_bifi</t>
  </si>
  <si>
    <t>PR_annual</t>
  </si>
  <si>
    <t>PR_annual_bifi</t>
  </si>
  <si>
    <t>Row 8 SAM</t>
  </si>
  <si>
    <t>Method 1 SAM</t>
  </si>
  <si>
    <t>Method 1 DAS</t>
  </si>
  <si>
    <t>Method 2 DAS</t>
  </si>
  <si>
    <t>Method 2 SAM</t>
  </si>
  <si>
    <t>Method 4 DAS</t>
  </si>
  <si>
    <t>Method 4 SAM</t>
  </si>
  <si>
    <t>Gfront_poa</t>
  </si>
  <si>
    <t>Grear</t>
  </si>
  <si>
    <t>row2wind_speed</t>
  </si>
  <si>
    <t>temp_ambient_FieldAverage</t>
  </si>
  <si>
    <t>albedo_down</t>
  </si>
  <si>
    <t>albedo_up</t>
  </si>
  <si>
    <t>SRRL_DHI</t>
  </si>
  <si>
    <t>Hydra_avg</t>
  </si>
  <si>
    <t>power_dc_inv2</t>
  </si>
  <si>
    <t>row2tmod_1</t>
  </si>
  <si>
    <t>row2tmod_2</t>
  </si>
  <si>
    <t>power_dc_inv4</t>
  </si>
  <si>
    <t>row4tmod_1</t>
  </si>
  <si>
    <t>row4tmod_2</t>
  </si>
  <si>
    <t>power_dc_inv8</t>
  </si>
  <si>
    <t>row8tmod_1</t>
  </si>
  <si>
    <t>row8tmod_2</t>
  </si>
  <si>
    <t>power_dc_inv2+4</t>
  </si>
  <si>
    <t>power_dc_inv2+4_1B</t>
  </si>
  <si>
    <t>power_dc_inv8_1B</t>
  </si>
  <si>
    <t>Gfront_poa_1B</t>
  </si>
  <si>
    <t>Grear_1B</t>
  </si>
  <si>
    <t>power_dc_inv8_2Mono</t>
  </si>
  <si>
    <t>Gfront_poa_2Mono</t>
  </si>
  <si>
    <t>power_dc_inv8_2A</t>
  </si>
  <si>
    <t>Gfront_poa_2A</t>
  </si>
  <si>
    <t>Grear_2A</t>
  </si>
  <si>
    <t>power_dc_inv8_2B</t>
  </si>
  <si>
    <t>Gfront_poa_2B</t>
  </si>
  <si>
    <t>Grear_2B</t>
  </si>
  <si>
    <t>ppi_2Mono</t>
  </si>
  <si>
    <t>ppi_1BMono</t>
  </si>
  <si>
    <t>ppi_1B</t>
  </si>
  <si>
    <t>ppi_2A</t>
  </si>
  <si>
    <t>ppi_2B</t>
  </si>
  <si>
    <t>2021-06-08 00:00:00+00:00</t>
  </si>
  <si>
    <t>2021-06-15 00:00:00+00:00</t>
  </si>
  <si>
    <t>2021-06-22 00:00:00+00:00</t>
  </si>
  <si>
    <t>2021-06-29 00:00:00+00:00</t>
  </si>
  <si>
    <t>2021-07-06 00:00:00+00:00</t>
  </si>
  <si>
    <t>2021-07-13 00:00:00+00:00</t>
  </si>
  <si>
    <t>2021-07-20 00:00:00+00:00</t>
  </si>
  <si>
    <t>2021-07-27 00:00:00+00:00</t>
  </si>
  <si>
    <t>2021-08-03 00:00:00+00:00</t>
  </si>
  <si>
    <t>2021-08-10 00:00:00+00:00</t>
  </si>
  <si>
    <t>2021-08-17 00:00:00+00:00</t>
  </si>
  <si>
    <t>2021-08-24 00:00:00+00:00</t>
  </si>
  <si>
    <t>2021-08-31 00:00:00+00:00</t>
  </si>
  <si>
    <t>2021-09-07 00:00:00+00:00</t>
  </si>
  <si>
    <t>2021-09-14 00:00:00+00:00</t>
  </si>
  <si>
    <t>2021-09-21 00:00:00+00:00</t>
  </si>
  <si>
    <t>2021-09-28 00:00:00+00:00</t>
  </si>
  <si>
    <t>2021-10-05 00:00:00+00:00</t>
  </si>
  <si>
    <t>2021-10-12 00:00:00+00:00</t>
  </si>
  <si>
    <t>2021-10-19 00:00:00+00:00</t>
  </si>
  <si>
    <t>2021-10-26 00:00:00+00:00</t>
  </si>
  <si>
    <t>2021-11-02 00:00:00+00:00</t>
  </si>
  <si>
    <t>2021-11-09 00:00:00+00:00</t>
  </si>
  <si>
    <t>2021-11-16 00:00:00+00:00</t>
  </si>
  <si>
    <t>2021-11-23 00:00:00+00:00</t>
  </si>
  <si>
    <t>2021-11-30 00:00:00+00:00</t>
  </si>
  <si>
    <t>2021-12-07 00:00:00+00:00</t>
  </si>
  <si>
    <t>2021-12-14 00:00:00+00:00</t>
  </si>
  <si>
    <t>2021-12-21 00:00:00+00:00</t>
  </si>
  <si>
    <t>2021-12-28 00:00:00+00:00</t>
  </si>
  <si>
    <t>2022-01-04 00:00:00+00:00</t>
  </si>
  <si>
    <t>2022-01-11 00:00:00+00:00</t>
  </si>
  <si>
    <t>2022-01-18 00:00:00+00:00</t>
  </si>
  <si>
    <t>2022-01-25 00:00:00+00:00</t>
  </si>
  <si>
    <t>2022-02-01 00:00:00+00:00</t>
  </si>
  <si>
    <t>2022-02-08 00:00:00+00:00</t>
  </si>
  <si>
    <t>2022-02-15 00:00:00+00:00</t>
  </si>
  <si>
    <t>2022-02-22 00:00:00+00:00</t>
  </si>
  <si>
    <t>2022-03-01 00:00:00+00:00</t>
  </si>
  <si>
    <t>2022-03-08 00:00:00+00:00</t>
  </si>
  <si>
    <t>2022-03-15 00:00:00+00:00</t>
  </si>
  <si>
    <t>2022-03-22 00:00:00+00:00</t>
  </si>
  <si>
    <t>2022-03-29 00:00:00+00:00</t>
  </si>
  <si>
    <t>2022-04-05 00:00:00+00:00</t>
  </si>
  <si>
    <t>2022-04-12 00:00:00+00:00</t>
  </si>
  <si>
    <t>2022-04-19 00:00:00+00:00</t>
  </si>
  <si>
    <t>2022-04-26 00:00:00+00:00</t>
  </si>
  <si>
    <t>2022-05-03 00:00:00+00:00</t>
  </si>
  <si>
    <t>2022-05-10 00:00:00+00:00</t>
  </si>
  <si>
    <t>2022-05-17 00:00:00+00:00</t>
  </si>
  <si>
    <t>2022-05-24 00:00:00+00:00</t>
  </si>
  <si>
    <t>2022-05-31 00:00:00+00:00</t>
  </si>
  <si>
    <t>IEC</t>
  </si>
  <si>
    <t>albedo_actual</t>
  </si>
  <si>
    <t>Method4Tcorr</t>
  </si>
  <si>
    <t>SAM_IEC</t>
  </si>
  <si>
    <t>&lt;- Mono 1b</t>
  </si>
  <si>
    <t>&lt;- Mono 2</t>
  </si>
  <si>
    <t>&lt;- Method 1b</t>
  </si>
  <si>
    <t>&lt;- Method 2a</t>
  </si>
  <si>
    <t>&lt;- Method 2b</t>
  </si>
  <si>
    <t>&lt;- Method 2b_tcorr</t>
  </si>
  <si>
    <t>GHI+DHI</t>
  </si>
  <si>
    <t>Refcell</t>
  </si>
  <si>
    <t>Refmod</t>
  </si>
  <si>
    <t>Refmod_tcorr</t>
  </si>
  <si>
    <t>ppi_2B_tcorr</t>
  </si>
  <si>
    <t>&lt;- Method 4_tcorr</t>
  </si>
  <si>
    <t>method2b_tcorr</t>
  </si>
  <si>
    <t>Model regression error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</si>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</sst>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Inherit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color rgb="FF000000"/>
      <name val="Courier New"/>
      <family val="3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4" fontId="5" fillId="0" borderId="0" xfId="0" applyNumberFormat="1" applyFont="1" applyAlignment="1">
      <alignment horizontal="left" vertical="center"/>
    </xf>
    <xf numFmtId="2" fontId="3" fillId="0" borderId="0" xfId="0" applyNumberFormat="1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quotePrefix="1" applyFont="1" applyAlignment="1">
      <alignment horizontal="right"/>
    </xf>
    <xf numFmtId="0" fontId="0" fillId="0" borderId="0" xfId="0" quotePrefix="1"/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0" fontId="1" fillId="2" borderId="0" xfId="0" applyFont="1" applyFill="1"/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0" fontId="3" fillId="2" borderId="0" xfId="0" applyFont="1" applyFill="1"/>
    <xf numFmtId="2" fontId="3" fillId="2" borderId="0" xfId="0" applyNumberFormat="1" applyFont="1" applyFill="1"/>
    <xf numFmtId="0" fontId="10" fillId="0" borderId="0" xfId="0" applyFont="1"/>
    <xf numFmtId="0" fontId="3" fillId="2" borderId="0" xfId="0" quotePrefix="1" applyFont="1" applyFill="1" applyAlignment="1">
      <alignment horizontal="right"/>
    </xf>
    <xf numFmtId="0" fontId="11" fillId="0" borderId="0" xfId="0" applyFont="1"/>
  </cellXfs>
  <cellStyles count="1">
    <cellStyle name="Normal" xfId="0" builtinId="0"/>
  </cellStyles>
  <dxfs count="6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Baseline - Mono - MBE 0%, RMSE 1.32%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Baseline - Bifi -</a:t>
            </a:r>
            <a:r>
              <a:rPr lang="en-US" baseline="0"/>
              <a:t> MBE 1.26%, RMSE 2.58%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1 - Bifi - MBE 0.57%, RMSE 1.5%</a:t>
            </a:r>
          </a:p>
        </c:rich>
      </c:tx>
      <c:layout>
        <c:manualLayout>
          <c:xMode val="edge"/>
          <c:yMode val="edge"/>
          <c:x val="0.147867537628962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TMY2020_POA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SAM_TMY2020_row24_POA!$F$2:$F$52</c:f>
              <c:numCache>
                <c:formatCode>General</c:formatCode>
                <c:ptCount val="51"/>
                <c:pt idx="0">
                  <c:v>1.0028960581330499</c:v>
                </c:pt>
                <c:pt idx="1">
                  <c:v>0.99979493452932799</c:v>
                </c:pt>
                <c:pt idx="2">
                  <c:v>0.99997749060985397</c:v>
                </c:pt>
                <c:pt idx="3">
                  <c:v>1.0070453590100601</c:v>
                </c:pt>
                <c:pt idx="4">
                  <c:v>0.99768570108087695</c:v>
                </c:pt>
                <c:pt idx="5">
                  <c:v>1.01442155208194</c:v>
                </c:pt>
                <c:pt idx="6">
                  <c:v>0.98981554775370795</c:v>
                </c:pt>
                <c:pt idx="7">
                  <c:v>1.00053865625649</c:v>
                </c:pt>
                <c:pt idx="8">
                  <c:v>1.01636557992467</c:v>
                </c:pt>
                <c:pt idx="9">
                  <c:v>1.0006945643860901</c:v>
                </c:pt>
                <c:pt idx="10">
                  <c:v>0.99958724388303999</c:v>
                </c:pt>
                <c:pt idx="11">
                  <c:v>0.99261179059015703</c:v>
                </c:pt>
                <c:pt idx="12">
                  <c:v>0.99592587621937401</c:v>
                </c:pt>
                <c:pt idx="13">
                  <c:v>0.98220088281618001</c:v>
                </c:pt>
                <c:pt idx="14">
                  <c:v>0.99618316117331396</c:v>
                </c:pt>
                <c:pt idx="15">
                  <c:v>1.01255461990488</c:v>
                </c:pt>
                <c:pt idx="16">
                  <c:v>1.01320052328979</c:v>
                </c:pt>
                <c:pt idx="17">
                  <c:v>1.00238253759695</c:v>
                </c:pt>
                <c:pt idx="18">
                  <c:v>1.01313247874332</c:v>
                </c:pt>
                <c:pt idx="19">
                  <c:v>1.0324143959947101</c:v>
                </c:pt>
                <c:pt idx="20">
                  <c:v>1.0210653498743201</c:v>
                </c:pt>
                <c:pt idx="21">
                  <c:v>1.02866734312853</c:v>
                </c:pt>
                <c:pt idx="22">
                  <c:v>1.0362340761339901</c:v>
                </c:pt>
                <c:pt idx="23">
                  <c:v>1.01887115552895</c:v>
                </c:pt>
                <c:pt idx="24">
                  <c:v>1.0030168927538099</c:v>
                </c:pt>
                <c:pt idx="25">
                  <c:v>1.0017502924861299</c:v>
                </c:pt>
                <c:pt idx="26">
                  <c:v>1.03504315299442</c:v>
                </c:pt>
                <c:pt idx="27">
                  <c:v>0.94612930125107597</c:v>
                </c:pt>
                <c:pt idx="28">
                  <c:v>1.0200945605956799</c:v>
                </c:pt>
                <c:pt idx="29">
                  <c:v>1.03101350815066</c:v>
                </c:pt>
                <c:pt idx="30">
                  <c:v>1.0926304140767999</c:v>
                </c:pt>
                <c:pt idx="31">
                  <c:v>1.06919470298274</c:v>
                </c:pt>
                <c:pt idx="32">
                  <c:v>1.0409139477348299</c:v>
                </c:pt>
                <c:pt idx="33">
                  <c:v>0.98913869026531998</c:v>
                </c:pt>
                <c:pt idx="34">
                  <c:v>1.0472794595978701</c:v>
                </c:pt>
                <c:pt idx="35">
                  <c:v>1.06732218967615</c:v>
                </c:pt>
                <c:pt idx="36">
                  <c:v>1.02966423354601</c:v>
                </c:pt>
                <c:pt idx="37">
                  <c:v>1.0231115694827799</c:v>
                </c:pt>
                <c:pt idx="38">
                  <c:v>1.02561393250696</c:v>
                </c:pt>
                <c:pt idx="39">
                  <c:v>1.0025776286650201</c:v>
                </c:pt>
                <c:pt idx="40">
                  <c:v>0.95089185065256998</c:v>
                </c:pt>
                <c:pt idx="41">
                  <c:v>1.0217842388760601</c:v>
                </c:pt>
                <c:pt idx="42">
                  <c:v>1.0120138543250901</c:v>
                </c:pt>
                <c:pt idx="43">
                  <c:v>1.01064224882361</c:v>
                </c:pt>
                <c:pt idx="44">
                  <c:v>1.0184778015809199</c:v>
                </c:pt>
                <c:pt idx="45">
                  <c:v>1.01126837049921</c:v>
                </c:pt>
                <c:pt idx="46">
                  <c:v>0.97149893232052698</c:v>
                </c:pt>
                <c:pt idx="47">
                  <c:v>1.0192352269218701</c:v>
                </c:pt>
                <c:pt idx="48">
                  <c:v>1.00574228467914</c:v>
                </c:pt>
                <c:pt idx="49">
                  <c:v>0.9796535196824</c:v>
                </c:pt>
                <c:pt idx="50">
                  <c:v>1.0409460836458599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S02_method1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SAM_S02_row24_POA!$A$2:$A$52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SAM_S02_row24_POA!$F$2:$F$1048576</c:f>
              <c:numCache>
                <c:formatCode>General</c:formatCode>
                <c:ptCount val="1048575"/>
                <c:pt idx="0">
                  <c:v>0.99651344160677802</c:v>
                </c:pt>
                <c:pt idx="1">
                  <c:v>0.99356557925831701</c:v>
                </c:pt>
                <c:pt idx="2">
                  <c:v>0.99630703327153702</c:v>
                </c:pt>
                <c:pt idx="3">
                  <c:v>1.00175621645005</c:v>
                </c:pt>
                <c:pt idx="4">
                  <c:v>0.99711148685524098</c:v>
                </c:pt>
                <c:pt idx="5">
                  <c:v>1.00677247941022</c:v>
                </c:pt>
                <c:pt idx="6">
                  <c:v>0.98448700351043095</c:v>
                </c:pt>
                <c:pt idx="7">
                  <c:v>0.993684715619225</c:v>
                </c:pt>
                <c:pt idx="8">
                  <c:v>1.0129742624775999</c:v>
                </c:pt>
                <c:pt idx="9">
                  <c:v>0.99573691131063402</c:v>
                </c:pt>
                <c:pt idx="10">
                  <c:v>0.99528987556690796</c:v>
                </c:pt>
                <c:pt idx="11">
                  <c:v>0.99245592255446002</c:v>
                </c:pt>
                <c:pt idx="12">
                  <c:v>0.98962558215959195</c:v>
                </c:pt>
                <c:pt idx="13">
                  <c:v>0.98256188783168297</c:v>
                </c:pt>
                <c:pt idx="14">
                  <c:v>0.99033958792168997</c:v>
                </c:pt>
                <c:pt idx="15">
                  <c:v>0.99947862726167003</c:v>
                </c:pt>
                <c:pt idx="16">
                  <c:v>1.00076164830328</c:v>
                </c:pt>
                <c:pt idx="17">
                  <c:v>0.98662989367522302</c:v>
                </c:pt>
                <c:pt idx="18">
                  <c:v>0.99603378586293501</c:v>
                </c:pt>
                <c:pt idx="19">
                  <c:v>1.0055965997409999</c:v>
                </c:pt>
                <c:pt idx="20">
                  <c:v>1.00092912611548</c:v>
                </c:pt>
                <c:pt idx="21">
                  <c:v>1.0136066001558199</c:v>
                </c:pt>
                <c:pt idx="22">
                  <c:v>1.0045263098016799</c:v>
                </c:pt>
                <c:pt idx="23">
                  <c:v>1.0032138707445599</c:v>
                </c:pt>
                <c:pt idx="24">
                  <c:v>1.00898984645308</c:v>
                </c:pt>
                <c:pt idx="25">
                  <c:v>1.00801405301791</c:v>
                </c:pt>
                <c:pt idx="26">
                  <c:v>1.0069946154393601</c:v>
                </c:pt>
                <c:pt idx="27">
                  <c:v>1.0060441597666001</c:v>
                </c:pt>
                <c:pt idx="28">
                  <c:v>1.02121917953338</c:v>
                </c:pt>
                <c:pt idx="29">
                  <c:v>1.0159607650073801</c:v>
                </c:pt>
                <c:pt idx="30">
                  <c:v>1.06310188745195</c:v>
                </c:pt>
                <c:pt idx="31">
                  <c:v>1.0145168986406701</c:v>
                </c:pt>
                <c:pt idx="32">
                  <c:v>1.0137445253894699</c:v>
                </c:pt>
                <c:pt idx="33">
                  <c:v>0.99855033532396897</c:v>
                </c:pt>
                <c:pt idx="34">
                  <c:v>0.99365366241538899</c:v>
                </c:pt>
                <c:pt idx="35">
                  <c:v>1.0376262508551899</c:v>
                </c:pt>
                <c:pt idx="36">
                  <c:v>1.0095783670148499</c:v>
                </c:pt>
                <c:pt idx="37">
                  <c:v>1.0249821486626201</c:v>
                </c:pt>
                <c:pt idx="38">
                  <c:v>1.01813658387421</c:v>
                </c:pt>
                <c:pt idx="39">
                  <c:v>0.98487124039464102</c:v>
                </c:pt>
                <c:pt idx="40">
                  <c:v>1.03854121642643</c:v>
                </c:pt>
                <c:pt idx="41">
                  <c:v>1.0277262495122299</c:v>
                </c:pt>
                <c:pt idx="42">
                  <c:v>1.0044602910993099</c:v>
                </c:pt>
                <c:pt idx="43">
                  <c:v>0.992876719678224</c:v>
                </c:pt>
                <c:pt idx="44">
                  <c:v>1.0019903263404299</c:v>
                </c:pt>
                <c:pt idx="45">
                  <c:v>1.0018204968131299</c:v>
                </c:pt>
                <c:pt idx="46">
                  <c:v>1.0021902438758501</c:v>
                </c:pt>
                <c:pt idx="47">
                  <c:v>1.01363377415869</c:v>
                </c:pt>
                <c:pt idx="48">
                  <c:v>1.00946358289484</c:v>
                </c:pt>
                <c:pt idx="49">
                  <c:v>1.0033503607829199</c:v>
                </c:pt>
                <c:pt idx="50">
                  <c:v>1.0285084485646701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test ratio - ASTM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effectLst/>
              </a:rPr>
              <a:t>Method 2a - MBE -1.59%, RMSE 1.3%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2b - MBE -0.8%, RMSE 0.9%</a:t>
            </a:r>
          </a:p>
        </c:rich>
      </c:tx>
      <c:layout>
        <c:manualLayout>
          <c:xMode val="edge"/>
          <c:yMode val="edge"/>
          <c:x val="0.19978897298651579"/>
          <c:y val="3.6285788338343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SAM_TMY2020_row24_Gtotal!$F$2:$F$52</c:f>
              <c:numCache>
                <c:formatCode>General</c:formatCode>
                <c:ptCount val="51"/>
                <c:pt idx="0">
                  <c:v>0.99056648276345505</c:v>
                </c:pt>
                <c:pt idx="1">
                  <c:v>0.98232087654924505</c:v>
                </c:pt>
                <c:pt idx="2">
                  <c:v>0.97480223818549305</c:v>
                </c:pt>
                <c:pt idx="3">
                  <c:v>0.98010946060959103</c:v>
                </c:pt>
                <c:pt idx="4">
                  <c:v>0.97164237813454801</c:v>
                </c:pt>
                <c:pt idx="5">
                  <c:v>0.97942187360177702</c:v>
                </c:pt>
                <c:pt idx="6">
                  <c:v>0.95859567472656204</c:v>
                </c:pt>
                <c:pt idx="7">
                  <c:v>0.96815299560603396</c:v>
                </c:pt>
                <c:pt idx="8">
                  <c:v>0.98062185521601197</c:v>
                </c:pt>
                <c:pt idx="9">
                  <c:v>0.98099468898414399</c:v>
                </c:pt>
                <c:pt idx="10">
                  <c:v>0.98132068346922996</c:v>
                </c:pt>
                <c:pt idx="11">
                  <c:v>0.977164471264928</c:v>
                </c:pt>
                <c:pt idx="12">
                  <c:v>0.96690115851178504</c:v>
                </c:pt>
                <c:pt idx="13">
                  <c:v>0.95223475566489202</c:v>
                </c:pt>
                <c:pt idx="14">
                  <c:v>0.95484682459444803</c:v>
                </c:pt>
                <c:pt idx="15">
                  <c:v>0.98370800928013202</c:v>
                </c:pt>
                <c:pt idx="16">
                  <c:v>0.98279811341521195</c:v>
                </c:pt>
                <c:pt idx="17">
                  <c:v>0.96470881800264097</c:v>
                </c:pt>
                <c:pt idx="18">
                  <c:v>0.98778448503094196</c:v>
                </c:pt>
                <c:pt idx="19">
                  <c:v>0.98742836203145501</c:v>
                </c:pt>
                <c:pt idx="20">
                  <c:v>0.98465288815194296</c:v>
                </c:pt>
                <c:pt idx="21">
                  <c:v>0.98523368137710199</c:v>
                </c:pt>
                <c:pt idx="22">
                  <c:v>0.98083455261289698</c:v>
                </c:pt>
                <c:pt idx="23">
                  <c:v>0.97578878709311401</c:v>
                </c:pt>
                <c:pt idx="24">
                  <c:v>0.98432294963377898</c:v>
                </c:pt>
                <c:pt idx="25">
                  <c:v>0.98046799578959698</c:v>
                </c:pt>
                <c:pt idx="26">
                  <c:v>0.98947167536277902</c:v>
                </c:pt>
                <c:pt idx="27">
                  <c:v>0.989786390441036</c:v>
                </c:pt>
                <c:pt idx="28">
                  <c:v>0.99278606990803797</c:v>
                </c:pt>
                <c:pt idx="29">
                  <c:v>1.0027358813804199</c:v>
                </c:pt>
                <c:pt idx="30">
                  <c:v>0.97383838841442405</c:v>
                </c:pt>
                <c:pt idx="31">
                  <c:v>0.97419747874564599</c:v>
                </c:pt>
                <c:pt idx="32">
                  <c:v>0.97743702898460905</c:v>
                </c:pt>
                <c:pt idx="33">
                  <c:v>0.98905759947281802</c:v>
                </c:pt>
                <c:pt idx="34">
                  <c:v>0.98072252329557896</c:v>
                </c:pt>
                <c:pt idx="35">
                  <c:v>0.99014657680226603</c:v>
                </c:pt>
                <c:pt idx="36">
                  <c:v>0.98224572726265802</c:v>
                </c:pt>
                <c:pt idx="37">
                  <c:v>1.00023463998662</c:v>
                </c:pt>
                <c:pt idx="38">
                  <c:v>0.98755865451407898</c:v>
                </c:pt>
                <c:pt idx="39">
                  <c:v>0.97929993779896196</c:v>
                </c:pt>
                <c:pt idx="40">
                  <c:v>1.0080201288475099</c:v>
                </c:pt>
                <c:pt idx="41">
                  <c:v>1.00912788873215</c:v>
                </c:pt>
                <c:pt idx="42">
                  <c:v>0.97959937374792105</c:v>
                </c:pt>
                <c:pt idx="43">
                  <c:v>0.99611445369189999</c:v>
                </c:pt>
                <c:pt idx="44">
                  <c:v>0.99998724318669197</c:v>
                </c:pt>
                <c:pt idx="45">
                  <c:v>1.0028725325338801</c:v>
                </c:pt>
                <c:pt idx="46">
                  <c:v>0.98850583339360698</c:v>
                </c:pt>
                <c:pt idx="47">
                  <c:v>0.99984156606005303</c:v>
                </c:pt>
                <c:pt idx="48">
                  <c:v>0.99370696566815397</c:v>
                </c:pt>
                <c:pt idx="49">
                  <c:v>0.99668166464093699</c:v>
                </c:pt>
                <c:pt idx="50">
                  <c:v>1.0099881321811199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TMY2020_method4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SAM_TMY2020_row24_Method4!$A$2:$A$52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SAM_TMY2020_row24_Method4!$F$2:$F$1048576</c:f>
              <c:numCache>
                <c:formatCode>General</c:formatCode>
                <c:ptCount val="1048575"/>
                <c:pt idx="0">
                  <c:v>1.00600623867914</c:v>
                </c:pt>
                <c:pt idx="1">
                  <c:v>1.00545621694735</c:v>
                </c:pt>
                <c:pt idx="2">
                  <c:v>0.99439604603933196</c:v>
                </c:pt>
                <c:pt idx="3">
                  <c:v>0.98321709632603305</c:v>
                </c:pt>
                <c:pt idx="4">
                  <c:v>0.98844819187964805</c:v>
                </c:pt>
                <c:pt idx="5">
                  <c:v>0.99256189341464496</c:v>
                </c:pt>
                <c:pt idx="6">
                  <c:v>0.98187543653383103</c:v>
                </c:pt>
                <c:pt idx="7">
                  <c:v>0.98690108495023998</c:v>
                </c:pt>
                <c:pt idx="8">
                  <c:v>0.99472156612738405</c:v>
                </c:pt>
                <c:pt idx="9">
                  <c:v>1.0022502466979899</c:v>
                </c:pt>
                <c:pt idx="10">
                  <c:v>1.0010374530472399</c:v>
                </c:pt>
                <c:pt idx="11">
                  <c:v>0.99374271277293402</c:v>
                </c:pt>
                <c:pt idx="12">
                  <c:v>0.98841189026214005</c:v>
                </c:pt>
                <c:pt idx="13">
                  <c:v>0.97948741589324595</c:v>
                </c:pt>
                <c:pt idx="14">
                  <c:v>0.97845027604594303</c:v>
                </c:pt>
                <c:pt idx="15">
                  <c:v>0.99413659039825697</c:v>
                </c:pt>
                <c:pt idx="16">
                  <c:v>0.99292694568689199</c:v>
                </c:pt>
                <c:pt idx="17">
                  <c:v>0.97804215766881297</c:v>
                </c:pt>
                <c:pt idx="18">
                  <c:v>0.99655267910876899</c:v>
                </c:pt>
                <c:pt idx="19">
                  <c:v>0.99073931312476704</c:v>
                </c:pt>
                <c:pt idx="20">
                  <c:v>0.99365317533642705</c:v>
                </c:pt>
                <c:pt idx="21">
                  <c:v>0.98322838021146897</c:v>
                </c:pt>
                <c:pt idx="22">
                  <c:v>0.98469863201823804</c:v>
                </c:pt>
                <c:pt idx="23">
                  <c:v>0.98085698781240505</c:v>
                </c:pt>
                <c:pt idx="24">
                  <c:v>0.98460175172361097</c:v>
                </c:pt>
                <c:pt idx="25">
                  <c:v>0.98022236795006801</c:v>
                </c:pt>
                <c:pt idx="26">
                  <c:v>0.98439214030990596</c:v>
                </c:pt>
                <c:pt idx="27">
                  <c:v>0.98765750746617997</c:v>
                </c:pt>
                <c:pt idx="28">
                  <c:v>0.98850123631942399</c:v>
                </c:pt>
                <c:pt idx="29">
                  <c:v>0.98823295048974902</c:v>
                </c:pt>
                <c:pt idx="30">
                  <c:v>0.98583538906597701</c:v>
                </c:pt>
                <c:pt idx="31">
                  <c:v>0.98959238352479395</c:v>
                </c:pt>
                <c:pt idx="32">
                  <c:v>0.98849236346577896</c:v>
                </c:pt>
                <c:pt idx="33">
                  <c:v>0.99122634038468005</c:v>
                </c:pt>
                <c:pt idx="34">
                  <c:v>0.97512313970870501</c:v>
                </c:pt>
                <c:pt idx="35">
                  <c:v>0.98790575289641602</c:v>
                </c:pt>
                <c:pt idx="36">
                  <c:v>0.99695184132024794</c:v>
                </c:pt>
                <c:pt idx="37">
                  <c:v>1.00732461952764</c:v>
                </c:pt>
                <c:pt idx="38">
                  <c:v>1.0038920284091599</c:v>
                </c:pt>
                <c:pt idx="39">
                  <c:v>0.99183432675904604</c:v>
                </c:pt>
                <c:pt idx="40">
                  <c:v>1.00177671386578</c:v>
                </c:pt>
                <c:pt idx="41">
                  <c:v>1.0200751205971099</c:v>
                </c:pt>
                <c:pt idx="42">
                  <c:v>0.98415679192809002</c:v>
                </c:pt>
                <c:pt idx="43">
                  <c:v>0.99713766216617905</c:v>
                </c:pt>
                <c:pt idx="44">
                  <c:v>0.99998450080179901</c:v>
                </c:pt>
                <c:pt idx="45">
                  <c:v>1.00003298560759</c:v>
                </c:pt>
                <c:pt idx="46">
                  <c:v>0.98616579622360101</c:v>
                </c:pt>
                <c:pt idx="47">
                  <c:v>0.99999675743196204</c:v>
                </c:pt>
                <c:pt idx="48">
                  <c:v>1.0024809216877599</c:v>
                </c:pt>
                <c:pt idx="49">
                  <c:v>0.99889127687971802</c:v>
                </c:pt>
                <c:pt idx="50">
                  <c:v>0.99709115651660796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test ratio - ASTM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rgbClr val="FFFFFF">
                <a:lumMod val="85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7-47A8-9964-37D0B58F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TMY2020_POA</c:v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SAM_TMY2020_row24_POA!$F$2:$F$52</c:f>
              <c:numCache>
                <c:formatCode>General</c:formatCode>
                <c:ptCount val="51"/>
                <c:pt idx="0">
                  <c:v>1.0028960581330499</c:v>
                </c:pt>
                <c:pt idx="1">
                  <c:v>0.99979493452932799</c:v>
                </c:pt>
                <c:pt idx="2">
                  <c:v>0.99997749060985397</c:v>
                </c:pt>
                <c:pt idx="3">
                  <c:v>1.0070453590100601</c:v>
                </c:pt>
                <c:pt idx="4">
                  <c:v>0.99768570108087695</c:v>
                </c:pt>
                <c:pt idx="5">
                  <c:v>1.01442155208194</c:v>
                </c:pt>
                <c:pt idx="6">
                  <c:v>0.98981554775370795</c:v>
                </c:pt>
                <c:pt idx="7">
                  <c:v>1.00053865625649</c:v>
                </c:pt>
                <c:pt idx="8">
                  <c:v>1.01636557992467</c:v>
                </c:pt>
                <c:pt idx="9">
                  <c:v>1.0006945643860901</c:v>
                </c:pt>
                <c:pt idx="10">
                  <c:v>0.99958724388303999</c:v>
                </c:pt>
                <c:pt idx="11">
                  <c:v>0.99261179059015703</c:v>
                </c:pt>
                <c:pt idx="12">
                  <c:v>0.99592587621937401</c:v>
                </c:pt>
                <c:pt idx="13">
                  <c:v>0.98220088281618001</c:v>
                </c:pt>
                <c:pt idx="14">
                  <c:v>0.99618316117331396</c:v>
                </c:pt>
                <c:pt idx="15">
                  <c:v>1.01255461990488</c:v>
                </c:pt>
                <c:pt idx="16">
                  <c:v>1.01320052328979</c:v>
                </c:pt>
                <c:pt idx="17">
                  <c:v>1.00238253759695</c:v>
                </c:pt>
                <c:pt idx="18">
                  <c:v>1.01313247874332</c:v>
                </c:pt>
                <c:pt idx="19">
                  <c:v>1.0324143959947101</c:v>
                </c:pt>
                <c:pt idx="20">
                  <c:v>1.0210653498743201</c:v>
                </c:pt>
                <c:pt idx="21">
                  <c:v>1.02866734312853</c:v>
                </c:pt>
                <c:pt idx="22">
                  <c:v>1.0362340761339901</c:v>
                </c:pt>
                <c:pt idx="23">
                  <c:v>1.01887115552895</c:v>
                </c:pt>
                <c:pt idx="24">
                  <c:v>1.0030168927538099</c:v>
                </c:pt>
                <c:pt idx="25">
                  <c:v>1.0017502924861299</c:v>
                </c:pt>
                <c:pt idx="26">
                  <c:v>1.03504315299442</c:v>
                </c:pt>
                <c:pt idx="27">
                  <c:v>0.94612930125107597</c:v>
                </c:pt>
                <c:pt idx="28">
                  <c:v>1.0200945605956799</c:v>
                </c:pt>
                <c:pt idx="29">
                  <c:v>1.03101350815066</c:v>
                </c:pt>
                <c:pt idx="30">
                  <c:v>1.0926304140767999</c:v>
                </c:pt>
                <c:pt idx="31">
                  <c:v>1.06919470298274</c:v>
                </c:pt>
                <c:pt idx="32">
                  <c:v>1.0409139477348299</c:v>
                </c:pt>
                <c:pt idx="33">
                  <c:v>0.98913869026531998</c:v>
                </c:pt>
                <c:pt idx="34">
                  <c:v>1.0472794595978701</c:v>
                </c:pt>
                <c:pt idx="35">
                  <c:v>1.06732218967615</c:v>
                </c:pt>
                <c:pt idx="36">
                  <c:v>1.02966423354601</c:v>
                </c:pt>
                <c:pt idx="37">
                  <c:v>1.0231115694827799</c:v>
                </c:pt>
                <c:pt idx="38">
                  <c:v>1.02561393250696</c:v>
                </c:pt>
                <c:pt idx="39">
                  <c:v>1.0025776286650201</c:v>
                </c:pt>
                <c:pt idx="40">
                  <c:v>0.95089185065256998</c:v>
                </c:pt>
                <c:pt idx="41">
                  <c:v>1.0217842388760601</c:v>
                </c:pt>
                <c:pt idx="42">
                  <c:v>1.0120138543250901</c:v>
                </c:pt>
                <c:pt idx="43">
                  <c:v>1.01064224882361</c:v>
                </c:pt>
                <c:pt idx="44">
                  <c:v>1.0184778015809199</c:v>
                </c:pt>
                <c:pt idx="45">
                  <c:v>1.01126837049921</c:v>
                </c:pt>
                <c:pt idx="46">
                  <c:v>0.97149893232052698</c:v>
                </c:pt>
                <c:pt idx="47">
                  <c:v>1.0192352269218701</c:v>
                </c:pt>
                <c:pt idx="48">
                  <c:v>1.00574228467914</c:v>
                </c:pt>
                <c:pt idx="49">
                  <c:v>0.9796535196824</c:v>
                </c:pt>
                <c:pt idx="50">
                  <c:v>1.0409460836458599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7-47A8-9964-37D0B58FFB13}"/>
            </c:ext>
          </c:extLst>
        </c:ser>
        <c:ser>
          <c:idx val="1"/>
          <c:order val="1"/>
          <c:tx>
            <c:v>TMYA01_method1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SAM_TMYA01_POA!$A$2:$A$52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SAM_TMYA01_POA!$F$2:$F$1048576</c:f>
              <c:numCache>
                <c:formatCode>General</c:formatCode>
                <c:ptCount val="1048575"/>
                <c:pt idx="0">
                  <c:v>0.99856233450455101</c:v>
                </c:pt>
                <c:pt idx="1">
                  <c:v>0.992016078761355</c:v>
                </c:pt>
                <c:pt idx="2">
                  <c:v>0.99244158885441303</c:v>
                </c:pt>
                <c:pt idx="3">
                  <c:v>1.0020425007871001</c:v>
                </c:pt>
                <c:pt idx="4">
                  <c:v>0.99417161964480505</c:v>
                </c:pt>
                <c:pt idx="5">
                  <c:v>1.00829134448017</c:v>
                </c:pt>
                <c:pt idx="6">
                  <c:v>0.98343381397263996</c:v>
                </c:pt>
                <c:pt idx="7">
                  <c:v>0.99624008696045496</c:v>
                </c:pt>
                <c:pt idx="8">
                  <c:v>1.0124079427893999</c:v>
                </c:pt>
                <c:pt idx="9">
                  <c:v>0.99753882859321796</c:v>
                </c:pt>
                <c:pt idx="10">
                  <c:v>0.99717512309779799</c:v>
                </c:pt>
                <c:pt idx="11">
                  <c:v>0.987767981365826</c:v>
                </c:pt>
                <c:pt idx="12">
                  <c:v>0.98817441616289603</c:v>
                </c:pt>
                <c:pt idx="13">
                  <c:v>0.97614846953977097</c:v>
                </c:pt>
                <c:pt idx="14">
                  <c:v>0.99191343311940205</c:v>
                </c:pt>
                <c:pt idx="15">
                  <c:v>1.0039297909184099</c:v>
                </c:pt>
                <c:pt idx="16">
                  <c:v>1.00588378391042</c:v>
                </c:pt>
                <c:pt idx="17">
                  <c:v>0.99415568260262899</c:v>
                </c:pt>
                <c:pt idx="18">
                  <c:v>1.0007007015151299</c:v>
                </c:pt>
                <c:pt idx="19">
                  <c:v>1.01996133161664</c:v>
                </c:pt>
                <c:pt idx="20">
                  <c:v>1.0096489100860799</c:v>
                </c:pt>
                <c:pt idx="21">
                  <c:v>1.02913005081177</c:v>
                </c:pt>
                <c:pt idx="22">
                  <c:v>1.02718236451329</c:v>
                </c:pt>
                <c:pt idx="23">
                  <c:v>1.0055578215644401</c:v>
                </c:pt>
                <c:pt idx="24">
                  <c:v>0.99163228802508996</c:v>
                </c:pt>
                <c:pt idx="25">
                  <c:v>0.99054429028903102</c:v>
                </c:pt>
                <c:pt idx="26">
                  <c:v>1.01907680748088</c:v>
                </c:pt>
                <c:pt idx="27">
                  <c:v>1.0161035572011301</c:v>
                </c:pt>
                <c:pt idx="28">
                  <c:v>1.02740952963766</c:v>
                </c:pt>
                <c:pt idx="29">
                  <c:v>1.0238955972628101</c:v>
                </c:pt>
                <c:pt idx="30">
                  <c:v>1.0949719389133501</c:v>
                </c:pt>
                <c:pt idx="31">
                  <c:v>1.0703935915085301</c:v>
                </c:pt>
                <c:pt idx="32">
                  <c:v>1.0321161429094301</c:v>
                </c:pt>
                <c:pt idx="33">
                  <c:v>0.96081187206498297</c:v>
                </c:pt>
                <c:pt idx="34">
                  <c:v>1.0360422396704101</c:v>
                </c:pt>
                <c:pt idx="35">
                  <c:v>1.03827126005431</c:v>
                </c:pt>
                <c:pt idx="36">
                  <c:v>1.02352425173507</c:v>
                </c:pt>
                <c:pt idx="37">
                  <c:v>1.0107207200816199</c:v>
                </c:pt>
                <c:pt idx="38">
                  <c:v>1.03103063019924</c:v>
                </c:pt>
                <c:pt idx="39">
                  <c:v>0.95471688898904905</c:v>
                </c:pt>
                <c:pt idx="40">
                  <c:v>1.0210293861437101</c:v>
                </c:pt>
                <c:pt idx="41">
                  <c:v>1.02804780798129</c:v>
                </c:pt>
                <c:pt idx="42">
                  <c:v>1.0103449155728199</c:v>
                </c:pt>
                <c:pt idx="43">
                  <c:v>1.00350613320263</c:v>
                </c:pt>
                <c:pt idx="44">
                  <c:v>1.01594706668847</c:v>
                </c:pt>
                <c:pt idx="45">
                  <c:v>1.01004422452677</c:v>
                </c:pt>
                <c:pt idx="46">
                  <c:v>1.0005376619058901</c:v>
                </c:pt>
                <c:pt idx="47">
                  <c:v>1.0147911386423001</c:v>
                </c:pt>
                <c:pt idx="48">
                  <c:v>1.00260877101646</c:v>
                </c:pt>
                <c:pt idx="49">
                  <c:v>1.0123967529018301</c:v>
                </c:pt>
                <c:pt idx="50">
                  <c:v>1.03272610517069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7-47A8-9964-37D0B58FFB13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A7-47A8-9964-37D0B58F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ASTM Capacity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rgbClr val="A5A5A5">
                <a:lumMod val="40000"/>
                <a:lumOff val="60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IEC_7d!$AM$2:$AM$53</c:f>
              <c:numCache>
                <c:formatCode>General</c:formatCode>
                <c:ptCount val="52"/>
                <c:pt idx="0">
                  <c:v>0.18226508339959294</c:v>
                </c:pt>
                <c:pt idx="1">
                  <c:v>0.20380485094863729</c:v>
                </c:pt>
                <c:pt idx="2">
                  <c:v>0.21671686507772076</c:v>
                </c:pt>
                <c:pt idx="3">
                  <c:v>0.19996952441509797</c:v>
                </c:pt>
                <c:pt idx="4">
                  <c:v>0.19350623502306349</c:v>
                </c:pt>
                <c:pt idx="5">
                  <c:v>0.19714105084853667</c:v>
                </c:pt>
                <c:pt idx="6">
                  <c:v>0.19494771094666002</c:v>
                </c:pt>
                <c:pt idx="7">
                  <c:v>0.1907666429744406</c:v>
                </c:pt>
                <c:pt idx="8">
                  <c:v>0.18469087851163993</c:v>
                </c:pt>
                <c:pt idx="9">
                  <c:v>0.17988779470879362</c:v>
                </c:pt>
                <c:pt idx="10">
                  <c:v>0.18217487041433722</c:v>
                </c:pt>
                <c:pt idx="11">
                  <c:v>0.1817342351542891</c:v>
                </c:pt>
                <c:pt idx="12">
                  <c:v>0.1957380714332185</c:v>
                </c:pt>
                <c:pt idx="13">
                  <c:v>0.21441640946020682</c:v>
                </c:pt>
                <c:pt idx="14">
                  <c:v>0.21755976339186237</c:v>
                </c:pt>
                <c:pt idx="15">
                  <c:v>0.22649399523666969</c:v>
                </c:pt>
                <c:pt idx="16">
                  <c:v>0.22051316847552777</c:v>
                </c:pt>
                <c:pt idx="17">
                  <c:v>0.22163316094368288</c:v>
                </c:pt>
                <c:pt idx="18">
                  <c:v>0.22573841599977862</c:v>
                </c:pt>
                <c:pt idx="19">
                  <c:v>0.23259320853434864</c:v>
                </c:pt>
                <c:pt idx="20">
                  <c:v>0.23267598779702245</c:v>
                </c:pt>
                <c:pt idx="21">
                  <c:v>0.23834047669553718</c:v>
                </c:pt>
                <c:pt idx="22">
                  <c:v>0.23512745486400993</c:v>
                </c:pt>
                <c:pt idx="23">
                  <c:v>0.24968934919027122</c:v>
                </c:pt>
                <c:pt idx="24">
                  <c:v>0.24349456673708259</c:v>
                </c:pt>
                <c:pt idx="25">
                  <c:v>0.27875210330040484</c:v>
                </c:pt>
                <c:pt idx="26">
                  <c:v>0.24312701713330864</c:v>
                </c:pt>
                <c:pt idx="27">
                  <c:v>0.28567791001368437</c:v>
                </c:pt>
                <c:pt idx="28">
                  <c:v>0.24823481396178304</c:v>
                </c:pt>
                <c:pt idx="29">
                  <c:v>0.25148726628865159</c:v>
                </c:pt>
                <c:pt idx="30">
                  <c:v>0.39781275468362243</c:v>
                </c:pt>
                <c:pt idx="31">
                  <c:v>0.59221638036634394</c:v>
                </c:pt>
                <c:pt idx="32">
                  <c:v>0.34420990148829783</c:v>
                </c:pt>
                <c:pt idx="33">
                  <c:v>0.28584695378849234</c:v>
                </c:pt>
                <c:pt idx="34">
                  <c:v>0.57495324688922123</c:v>
                </c:pt>
                <c:pt idx="35">
                  <c:v>0.66617876017210531</c:v>
                </c:pt>
                <c:pt idx="36">
                  <c:v>0.39172870116627584</c:v>
                </c:pt>
                <c:pt idx="37">
                  <c:v>0.45767091105298119</c:v>
                </c:pt>
                <c:pt idx="38">
                  <c:v>0.55427210307442554</c:v>
                </c:pt>
                <c:pt idx="39">
                  <c:v>0.26708654229871726</c:v>
                </c:pt>
                <c:pt idx="40">
                  <c:v>0.36717413741937632</c:v>
                </c:pt>
                <c:pt idx="41">
                  <c:v>0.36317175235048615</c:v>
                </c:pt>
                <c:pt idx="42">
                  <c:v>0.17268754307730685</c:v>
                </c:pt>
                <c:pt idx="43">
                  <c:v>0.17881271553675288</c:v>
                </c:pt>
                <c:pt idx="44">
                  <c:v>0.18555092856651936</c:v>
                </c:pt>
                <c:pt idx="45">
                  <c:v>0.19205634687723416</c:v>
                </c:pt>
                <c:pt idx="46">
                  <c:v>0.19336765128589645</c:v>
                </c:pt>
                <c:pt idx="47">
                  <c:v>0.19491254723635296</c:v>
                </c:pt>
                <c:pt idx="48">
                  <c:v>0.18262407417302093</c:v>
                </c:pt>
                <c:pt idx="49">
                  <c:v>0.18689188296468023</c:v>
                </c:pt>
                <c:pt idx="50">
                  <c:v>0.24896726861484494</c:v>
                </c:pt>
                <c:pt idx="51">
                  <c:v>0.18224953903242491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1-4196-B4C8-33E321E9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strRef>
              <c:f>IEC_7d!$E$1</c:f>
              <c:strCache>
                <c:ptCount val="1"/>
                <c:pt idx="0">
                  <c:v>ppi_1B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IEC_7d!$E$2:$E$53</c:f>
              <c:numCache>
                <c:formatCode>General</c:formatCode>
                <c:ptCount val="52"/>
                <c:pt idx="0">
                  <c:v>1.0159324817998201</c:v>
                </c:pt>
                <c:pt idx="1">
                  <c:v>0.99974224768798003</c:v>
                </c:pt>
                <c:pt idx="2">
                  <c:v>1.00466244954144</c:v>
                </c:pt>
                <c:pt idx="3">
                  <c:v>1.0114950008402499</c:v>
                </c:pt>
                <c:pt idx="4">
                  <c:v>1.0238201417805901</c:v>
                </c:pt>
                <c:pt idx="5">
                  <c:v>1.00106276864028</c:v>
                </c:pt>
                <c:pt idx="6">
                  <c:v>1.0093950189297101</c:v>
                </c:pt>
                <c:pt idx="7">
                  <c:v>1.0191604863002801</c:v>
                </c:pt>
                <c:pt idx="8">
                  <c:v>1.0180904130783199</c:v>
                </c:pt>
                <c:pt idx="9">
                  <c:v>1.01216098035946</c:v>
                </c:pt>
                <c:pt idx="10">
                  <c:v>1.01084585528212</c:v>
                </c:pt>
                <c:pt idx="11">
                  <c:v>1.0104048639418299</c:v>
                </c:pt>
                <c:pt idx="12">
                  <c:v>1.0043979403682901</c:v>
                </c:pt>
                <c:pt idx="13">
                  <c:v>1.0077066046576</c:v>
                </c:pt>
                <c:pt idx="14">
                  <c:v>1.0008056147443201</c:v>
                </c:pt>
                <c:pt idx="15">
                  <c:v>1.0053751089726299</c:v>
                </c:pt>
                <c:pt idx="16">
                  <c:v>1.00317040613748</c:v>
                </c:pt>
                <c:pt idx="17">
                  <c:v>1.02630114325359</c:v>
                </c:pt>
                <c:pt idx="18">
                  <c:v>1.0122366054987899</c:v>
                </c:pt>
                <c:pt idx="19">
                  <c:v>1.01818809829506</c:v>
                </c:pt>
                <c:pt idx="20">
                  <c:v>1.01811122657625</c:v>
                </c:pt>
                <c:pt idx="21">
                  <c:v>1.01209955034675</c:v>
                </c:pt>
                <c:pt idx="22">
                  <c:v>1.00925498374167</c:v>
                </c:pt>
                <c:pt idx="23">
                  <c:v>1.0015774162226601</c:v>
                </c:pt>
                <c:pt idx="24">
                  <c:v>1.01248717685873</c:v>
                </c:pt>
                <c:pt idx="25">
                  <c:v>1.01356884283863</c:v>
                </c:pt>
                <c:pt idx="26">
                  <c:v>1.0216777503047401</c:v>
                </c:pt>
                <c:pt idx="27">
                  <c:v>1.0224040071240199</c:v>
                </c:pt>
                <c:pt idx="28">
                  <c:v>1.01841091426777</c:v>
                </c:pt>
                <c:pt idx="29">
                  <c:v>1.0266192633398199</c:v>
                </c:pt>
                <c:pt idx="30">
                  <c:v>0.97216480573650399</c:v>
                </c:pt>
                <c:pt idx="31">
                  <c:v>1.0145756967178401</c:v>
                </c:pt>
                <c:pt idx="32">
                  <c:v>1.01520105853054</c:v>
                </c:pt>
                <c:pt idx="33">
                  <c:v>0.97853050460762503</c:v>
                </c:pt>
                <c:pt idx="34">
                  <c:v>0.99394917929650195</c:v>
                </c:pt>
                <c:pt idx="35">
                  <c:v>1.0045393668257601</c:v>
                </c:pt>
                <c:pt idx="36">
                  <c:v>1.01375047161201</c:v>
                </c:pt>
                <c:pt idx="37">
                  <c:v>1.0151454853814701</c:v>
                </c:pt>
                <c:pt idx="38">
                  <c:v>0.98478788144028695</c:v>
                </c:pt>
                <c:pt idx="39">
                  <c:v>1.0100131410263</c:v>
                </c:pt>
                <c:pt idx="40">
                  <c:v>0.99542539229189497</c:v>
                </c:pt>
                <c:pt idx="41">
                  <c:v>1.00166428107481</c:v>
                </c:pt>
                <c:pt idx="42">
                  <c:v>1.00085473979981</c:v>
                </c:pt>
                <c:pt idx="43">
                  <c:v>1.00518548414708</c:v>
                </c:pt>
                <c:pt idx="44">
                  <c:v>0.97682506026909499</c:v>
                </c:pt>
                <c:pt idx="45">
                  <c:v>0.98576756627689899</c:v>
                </c:pt>
                <c:pt idx="46">
                  <c:v>1.0010731738645</c:v>
                </c:pt>
                <c:pt idx="47">
                  <c:v>0.97636620537825503</c:v>
                </c:pt>
                <c:pt idx="48">
                  <c:v>1.00829775064379</c:v>
                </c:pt>
                <c:pt idx="49">
                  <c:v>0.98689200979287295</c:v>
                </c:pt>
                <c:pt idx="50">
                  <c:v>1.00588964124366</c:v>
                </c:pt>
                <c:pt idx="51">
                  <c:v>1.0101625718045899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4196-B4C8-33E321E938F5}"/>
            </c:ext>
          </c:extLst>
        </c:ser>
        <c:ser>
          <c:idx val="3"/>
          <c:order val="2"/>
          <c:tx>
            <c:strRef>
              <c:f>IEC_7d!$D$1</c:f>
              <c:strCache>
                <c:ptCount val="1"/>
                <c:pt idx="0">
                  <c:v>ppi_1BMono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IEC_7d!$D$2:$D$53</c:f>
              <c:numCache>
                <c:formatCode>General</c:formatCode>
                <c:ptCount val="52"/>
                <c:pt idx="0">
                  <c:v>1.00761883760326</c:v>
                </c:pt>
                <c:pt idx="1">
                  <c:v>0.99470034723563705</c:v>
                </c:pt>
                <c:pt idx="2">
                  <c:v>1.00169456860947</c:v>
                </c:pt>
                <c:pt idx="3">
                  <c:v>0.99767784760225597</c:v>
                </c:pt>
                <c:pt idx="4">
                  <c:v>0.96641547988214604</c:v>
                </c:pt>
                <c:pt idx="5">
                  <c:v>0.99295724012858</c:v>
                </c:pt>
                <c:pt idx="6">
                  <c:v>1.0014244399007599</c:v>
                </c:pt>
                <c:pt idx="7">
                  <c:v>1.01248477397646</c:v>
                </c:pt>
                <c:pt idx="8">
                  <c:v>1.0104973150943199</c:v>
                </c:pt>
                <c:pt idx="9">
                  <c:v>1.00734046484821</c:v>
                </c:pt>
                <c:pt idx="10">
                  <c:v>1.0053931601330699</c:v>
                </c:pt>
                <c:pt idx="11">
                  <c:v>1.0048187519185301</c:v>
                </c:pt>
                <c:pt idx="12">
                  <c:v>0.99776651620571999</c:v>
                </c:pt>
                <c:pt idx="13">
                  <c:v>1.00476782765428</c:v>
                </c:pt>
                <c:pt idx="14">
                  <c:v>0.99847262588188701</c:v>
                </c:pt>
                <c:pt idx="15">
                  <c:v>1.00211916173309</c:v>
                </c:pt>
                <c:pt idx="16">
                  <c:v>0.99934655482082801</c:v>
                </c:pt>
                <c:pt idx="17">
                  <c:v>1.0227747799528599</c:v>
                </c:pt>
                <c:pt idx="18">
                  <c:v>1.0075725543028899</c:v>
                </c:pt>
                <c:pt idx="19">
                  <c:v>1.0148216468769999</c:v>
                </c:pt>
                <c:pt idx="20">
                  <c:v>1.0085269703275599</c:v>
                </c:pt>
                <c:pt idx="21">
                  <c:v>1.0046120866222099</c:v>
                </c:pt>
                <c:pt idx="22">
                  <c:v>0.99862525296481797</c:v>
                </c:pt>
                <c:pt idx="23">
                  <c:v>0.99345891722163504</c:v>
                </c:pt>
                <c:pt idx="24">
                  <c:v>1.00439725337535</c:v>
                </c:pt>
                <c:pt idx="25">
                  <c:v>1.00345278002822</c:v>
                </c:pt>
                <c:pt idx="26">
                  <c:v>1.0140803271638501</c:v>
                </c:pt>
                <c:pt idx="27">
                  <c:v>0.99675707183362705</c:v>
                </c:pt>
                <c:pt idx="28">
                  <c:v>1.0133388063434701</c:v>
                </c:pt>
                <c:pt idx="29">
                  <c:v>1.02374359072847</c:v>
                </c:pt>
                <c:pt idx="30">
                  <c:v>0.97101454850247604</c:v>
                </c:pt>
                <c:pt idx="31">
                  <c:v>0.933252290575734</c:v>
                </c:pt>
                <c:pt idx="32">
                  <c:v>0.99774550969510201</c:v>
                </c:pt>
                <c:pt idx="33">
                  <c:v>0.97406958887853901</c:v>
                </c:pt>
                <c:pt idx="34">
                  <c:v>0.97890290392939705</c:v>
                </c:pt>
                <c:pt idx="35">
                  <c:v>0.99452741295208702</c:v>
                </c:pt>
                <c:pt idx="36">
                  <c:v>1.0011451749297799</c:v>
                </c:pt>
                <c:pt idx="37">
                  <c:v>0.98964972995041101</c:v>
                </c:pt>
                <c:pt idx="38">
                  <c:v>0.98150333958200697</c:v>
                </c:pt>
                <c:pt idx="39">
                  <c:v>0.98049363205789597</c:v>
                </c:pt>
                <c:pt idx="40">
                  <c:v>0.96776010777747401</c:v>
                </c:pt>
                <c:pt idx="41">
                  <c:v>0.99328488677085602</c:v>
                </c:pt>
                <c:pt idx="42">
                  <c:v>0.99351575447807805</c:v>
                </c:pt>
                <c:pt idx="43">
                  <c:v>0.99715451420833301</c:v>
                </c:pt>
                <c:pt idx="44">
                  <c:v>0.96999837286544399</c:v>
                </c:pt>
                <c:pt idx="45">
                  <c:v>0.97656025418825698</c:v>
                </c:pt>
                <c:pt idx="46">
                  <c:v>0.96106637972744302</c:v>
                </c:pt>
                <c:pt idx="47">
                  <c:v>0.944676805182871</c:v>
                </c:pt>
                <c:pt idx="48">
                  <c:v>0.996745516674724</c:v>
                </c:pt>
                <c:pt idx="49">
                  <c:v>0.98019113199471397</c:v>
                </c:pt>
                <c:pt idx="50">
                  <c:v>1.00082648596024</c:v>
                </c:pt>
                <c:pt idx="51">
                  <c:v>0.99834715862274204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4196-B4C8-33E321E9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Capacity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rgbClr val="595959"/>
                </a:solidFill>
                <a:effectLst/>
              </a:rPr>
              <a:t>Method 2a - MBE -1.4%, RMSE 1.0%</a:t>
            </a:r>
            <a:endParaRPr 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2b - MBE 0.2%, RMSE 0.9%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rgbClr val="A5A5A5">
                <a:lumMod val="40000"/>
                <a:lumOff val="60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IEC_7d!$AM$2:$AM$53</c:f>
              <c:numCache>
                <c:formatCode>General</c:formatCode>
                <c:ptCount val="52"/>
                <c:pt idx="0">
                  <c:v>0.18226508339959294</c:v>
                </c:pt>
                <c:pt idx="1">
                  <c:v>0.20380485094863729</c:v>
                </c:pt>
                <c:pt idx="2">
                  <c:v>0.21671686507772076</c:v>
                </c:pt>
                <c:pt idx="3">
                  <c:v>0.19996952441509797</c:v>
                </c:pt>
                <c:pt idx="4">
                  <c:v>0.19350623502306349</c:v>
                </c:pt>
                <c:pt idx="5">
                  <c:v>0.19714105084853667</c:v>
                </c:pt>
                <c:pt idx="6">
                  <c:v>0.19494771094666002</c:v>
                </c:pt>
                <c:pt idx="7">
                  <c:v>0.1907666429744406</c:v>
                </c:pt>
                <c:pt idx="8">
                  <c:v>0.18469087851163993</c:v>
                </c:pt>
                <c:pt idx="9">
                  <c:v>0.17988779470879362</c:v>
                </c:pt>
                <c:pt idx="10">
                  <c:v>0.18217487041433722</c:v>
                </c:pt>
                <c:pt idx="11">
                  <c:v>0.1817342351542891</c:v>
                </c:pt>
                <c:pt idx="12">
                  <c:v>0.1957380714332185</c:v>
                </c:pt>
                <c:pt idx="13">
                  <c:v>0.21441640946020682</c:v>
                </c:pt>
                <c:pt idx="14">
                  <c:v>0.21755976339186237</c:v>
                </c:pt>
                <c:pt idx="15">
                  <c:v>0.22649399523666969</c:v>
                </c:pt>
                <c:pt idx="16">
                  <c:v>0.22051316847552777</c:v>
                </c:pt>
                <c:pt idx="17">
                  <c:v>0.22163316094368288</c:v>
                </c:pt>
                <c:pt idx="18">
                  <c:v>0.22573841599977862</c:v>
                </c:pt>
                <c:pt idx="19">
                  <c:v>0.23259320853434864</c:v>
                </c:pt>
                <c:pt idx="20">
                  <c:v>0.23267598779702245</c:v>
                </c:pt>
                <c:pt idx="21">
                  <c:v>0.23834047669553718</c:v>
                </c:pt>
                <c:pt idx="22">
                  <c:v>0.23512745486400993</c:v>
                </c:pt>
                <c:pt idx="23">
                  <c:v>0.24968934919027122</c:v>
                </c:pt>
                <c:pt idx="24">
                  <c:v>0.24349456673708259</c:v>
                </c:pt>
                <c:pt idx="25">
                  <c:v>0.27875210330040484</c:v>
                </c:pt>
                <c:pt idx="26">
                  <c:v>0.24312701713330864</c:v>
                </c:pt>
                <c:pt idx="27">
                  <c:v>0.28567791001368437</c:v>
                </c:pt>
                <c:pt idx="28">
                  <c:v>0.24823481396178304</c:v>
                </c:pt>
                <c:pt idx="29">
                  <c:v>0.25148726628865159</c:v>
                </c:pt>
                <c:pt idx="30">
                  <c:v>0.39781275468362243</c:v>
                </c:pt>
                <c:pt idx="31">
                  <c:v>0.59221638036634394</c:v>
                </c:pt>
                <c:pt idx="32">
                  <c:v>0.34420990148829783</c:v>
                </c:pt>
                <c:pt idx="33">
                  <c:v>0.28584695378849234</c:v>
                </c:pt>
                <c:pt idx="34">
                  <c:v>0.57495324688922123</c:v>
                </c:pt>
                <c:pt idx="35">
                  <c:v>0.66617876017210531</c:v>
                </c:pt>
                <c:pt idx="36">
                  <c:v>0.39172870116627584</c:v>
                </c:pt>
                <c:pt idx="37">
                  <c:v>0.45767091105298119</c:v>
                </c:pt>
                <c:pt idx="38">
                  <c:v>0.55427210307442554</c:v>
                </c:pt>
                <c:pt idx="39">
                  <c:v>0.26708654229871726</c:v>
                </c:pt>
                <c:pt idx="40">
                  <c:v>0.36717413741937632</c:v>
                </c:pt>
                <c:pt idx="41">
                  <c:v>0.36317175235048615</c:v>
                </c:pt>
                <c:pt idx="42">
                  <c:v>0.17268754307730685</c:v>
                </c:pt>
                <c:pt idx="43">
                  <c:v>0.17881271553675288</c:v>
                </c:pt>
                <c:pt idx="44">
                  <c:v>0.18555092856651936</c:v>
                </c:pt>
                <c:pt idx="45">
                  <c:v>0.19205634687723416</c:v>
                </c:pt>
                <c:pt idx="46">
                  <c:v>0.19336765128589645</c:v>
                </c:pt>
                <c:pt idx="47">
                  <c:v>0.19491254723635296</c:v>
                </c:pt>
                <c:pt idx="48">
                  <c:v>0.18262407417302093</c:v>
                </c:pt>
                <c:pt idx="49">
                  <c:v>0.18689188296468023</c:v>
                </c:pt>
                <c:pt idx="50">
                  <c:v>0.24896726861484494</c:v>
                </c:pt>
                <c:pt idx="51">
                  <c:v>0.18224953903242491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1-4196-B4C8-33E321E9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strRef>
              <c:f>IEC_7d!$F$1</c:f>
              <c:strCache>
                <c:ptCount val="1"/>
                <c:pt idx="0">
                  <c:v>ppi_2A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IEC_7d!$F$2:$F$53</c:f>
              <c:numCache>
                <c:formatCode>General</c:formatCode>
                <c:ptCount val="52"/>
                <c:pt idx="0">
                  <c:v>0.99102966781468704</c:v>
                </c:pt>
                <c:pt idx="1">
                  <c:v>0.98386810656026602</c:v>
                </c:pt>
                <c:pt idx="2">
                  <c:v>0.99258394454825705</c:v>
                </c:pt>
                <c:pt idx="3">
                  <c:v>0.995708721427502</c:v>
                </c:pt>
                <c:pt idx="4">
                  <c:v>0.98407623803739697</c:v>
                </c:pt>
                <c:pt idx="5">
                  <c:v>0.98651512327310298</c:v>
                </c:pt>
                <c:pt idx="6">
                  <c:v>0.99151768366117299</c:v>
                </c:pt>
                <c:pt idx="7">
                  <c:v>0.98704764281000901</c:v>
                </c:pt>
                <c:pt idx="8">
                  <c:v>0.98622068478485403</c:v>
                </c:pt>
                <c:pt idx="9">
                  <c:v>1.00042575116238</c:v>
                </c:pt>
                <c:pt idx="10">
                  <c:v>0.98946097476169304</c:v>
                </c:pt>
                <c:pt idx="11">
                  <c:v>0.97335801973832603</c:v>
                </c:pt>
                <c:pt idx="12">
                  <c:v>0.97035110259462898</c:v>
                </c:pt>
                <c:pt idx="13">
                  <c:v>0.97680655184559495</c:v>
                </c:pt>
                <c:pt idx="14">
                  <c:v>0.98061290295237502</c:v>
                </c:pt>
                <c:pt idx="15">
                  <c:v>0.97033247490444996</c:v>
                </c:pt>
                <c:pt idx="16">
                  <c:v>0.97375181512776898</c:v>
                </c:pt>
                <c:pt idx="17">
                  <c:v>0.98167383780322004</c:v>
                </c:pt>
                <c:pt idx="18">
                  <c:v>0.97841643398830402</c:v>
                </c:pt>
                <c:pt idx="19">
                  <c:v>0.98473823627102897</c:v>
                </c:pt>
                <c:pt idx="20">
                  <c:v>0.98627184295984305</c:v>
                </c:pt>
                <c:pt idx="21">
                  <c:v>0.98182353421922297</c:v>
                </c:pt>
                <c:pt idx="22">
                  <c:v>0.98603545275742899</c:v>
                </c:pt>
                <c:pt idx="23">
                  <c:v>0.99523873381288197</c:v>
                </c:pt>
                <c:pt idx="24">
                  <c:v>0.990662078770708</c:v>
                </c:pt>
                <c:pt idx="25">
                  <c:v>0.98590406037602096</c:v>
                </c:pt>
                <c:pt idx="26">
                  <c:v>0.99983468677429699</c:v>
                </c:pt>
                <c:pt idx="27">
                  <c:v>1.0112247112846999</c:v>
                </c:pt>
                <c:pt idx="28">
                  <c:v>0.99963623100333499</c:v>
                </c:pt>
                <c:pt idx="29">
                  <c:v>1.00343822190142</c:v>
                </c:pt>
                <c:pt idx="30">
                  <c:v>0.94312002058787603</c:v>
                </c:pt>
                <c:pt idx="31">
                  <c:v>0.99242835664912199</c:v>
                </c:pt>
                <c:pt idx="32">
                  <c:v>0.99437218063112698</c:v>
                </c:pt>
                <c:pt idx="33">
                  <c:v>0.96788321427536905</c:v>
                </c:pt>
                <c:pt idx="34">
                  <c:v>0.98687664540392295</c:v>
                </c:pt>
                <c:pt idx="35">
                  <c:v>0.98752580824551595</c:v>
                </c:pt>
                <c:pt idx="36">
                  <c:v>0.99438359580240299</c:v>
                </c:pt>
                <c:pt idx="37">
                  <c:v>0.99078039801688</c:v>
                </c:pt>
                <c:pt idx="38">
                  <c:v>0.98189442029720198</c:v>
                </c:pt>
                <c:pt idx="39">
                  <c:v>0.98471402314605605</c:v>
                </c:pt>
                <c:pt idx="40">
                  <c:v>0.98470561086078501</c:v>
                </c:pt>
                <c:pt idx="41">
                  <c:v>0.98761731766512995</c:v>
                </c:pt>
                <c:pt idx="42">
                  <c:v>0.99332254591212599</c:v>
                </c:pt>
                <c:pt idx="43">
                  <c:v>0.98577064351257304</c:v>
                </c:pt>
                <c:pt idx="44">
                  <c:v>0.98898228160692103</c:v>
                </c:pt>
                <c:pt idx="45">
                  <c:v>0.984184775142807</c:v>
                </c:pt>
                <c:pt idx="46">
                  <c:v>0.98086940524927302</c:v>
                </c:pt>
                <c:pt idx="47">
                  <c:v>0.98833456188121505</c:v>
                </c:pt>
                <c:pt idx="48">
                  <c:v>0.99057969924400202</c:v>
                </c:pt>
                <c:pt idx="49">
                  <c:v>0.97895185321880596</c:v>
                </c:pt>
                <c:pt idx="50">
                  <c:v>0.99194900909565598</c:v>
                </c:pt>
                <c:pt idx="51">
                  <c:v>0.99811674628438096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4196-B4C8-33E321E938F5}"/>
            </c:ext>
          </c:extLst>
        </c:ser>
        <c:ser>
          <c:idx val="3"/>
          <c:order val="2"/>
          <c:tx>
            <c:strRef>
              <c:f>IEC_7d!$D$1</c:f>
              <c:strCache>
                <c:ptCount val="1"/>
                <c:pt idx="0">
                  <c:v>ppi_1BMono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IEC_7d!$D$2:$D$53</c:f>
              <c:numCache>
                <c:formatCode>General</c:formatCode>
                <c:ptCount val="52"/>
                <c:pt idx="0">
                  <c:v>1.00761883760326</c:v>
                </c:pt>
                <c:pt idx="1">
                  <c:v>0.99470034723563705</c:v>
                </c:pt>
                <c:pt idx="2">
                  <c:v>1.00169456860947</c:v>
                </c:pt>
                <c:pt idx="3">
                  <c:v>0.99767784760225597</c:v>
                </c:pt>
                <c:pt idx="4">
                  <c:v>0.96641547988214604</c:v>
                </c:pt>
                <c:pt idx="5">
                  <c:v>0.99295724012858</c:v>
                </c:pt>
                <c:pt idx="6">
                  <c:v>1.0014244399007599</c:v>
                </c:pt>
                <c:pt idx="7">
                  <c:v>1.01248477397646</c:v>
                </c:pt>
                <c:pt idx="8">
                  <c:v>1.0104973150943199</c:v>
                </c:pt>
                <c:pt idx="9">
                  <c:v>1.00734046484821</c:v>
                </c:pt>
                <c:pt idx="10">
                  <c:v>1.0053931601330699</c:v>
                </c:pt>
                <c:pt idx="11">
                  <c:v>1.0048187519185301</c:v>
                </c:pt>
                <c:pt idx="12">
                  <c:v>0.99776651620571999</c:v>
                </c:pt>
                <c:pt idx="13">
                  <c:v>1.00476782765428</c:v>
                </c:pt>
                <c:pt idx="14">
                  <c:v>0.99847262588188701</c:v>
                </c:pt>
                <c:pt idx="15">
                  <c:v>1.00211916173309</c:v>
                </c:pt>
                <c:pt idx="16">
                  <c:v>0.99934655482082801</c:v>
                </c:pt>
                <c:pt idx="17">
                  <c:v>1.0227747799528599</c:v>
                </c:pt>
                <c:pt idx="18">
                  <c:v>1.0075725543028899</c:v>
                </c:pt>
                <c:pt idx="19">
                  <c:v>1.0148216468769999</c:v>
                </c:pt>
                <c:pt idx="20">
                  <c:v>1.0085269703275599</c:v>
                </c:pt>
                <c:pt idx="21">
                  <c:v>1.0046120866222099</c:v>
                </c:pt>
                <c:pt idx="22">
                  <c:v>0.99862525296481797</c:v>
                </c:pt>
                <c:pt idx="23">
                  <c:v>0.99345891722163504</c:v>
                </c:pt>
                <c:pt idx="24">
                  <c:v>1.00439725337535</c:v>
                </c:pt>
                <c:pt idx="25">
                  <c:v>1.00345278002822</c:v>
                </c:pt>
                <c:pt idx="26">
                  <c:v>1.0140803271638501</c:v>
                </c:pt>
                <c:pt idx="27">
                  <c:v>0.99675707183362705</c:v>
                </c:pt>
                <c:pt idx="28">
                  <c:v>1.0133388063434701</c:v>
                </c:pt>
                <c:pt idx="29">
                  <c:v>1.02374359072847</c:v>
                </c:pt>
                <c:pt idx="30">
                  <c:v>0.97101454850247604</c:v>
                </c:pt>
                <c:pt idx="31">
                  <c:v>0.933252290575734</c:v>
                </c:pt>
                <c:pt idx="32">
                  <c:v>0.99774550969510201</c:v>
                </c:pt>
                <c:pt idx="33">
                  <c:v>0.97406958887853901</c:v>
                </c:pt>
                <c:pt idx="34">
                  <c:v>0.97890290392939705</c:v>
                </c:pt>
                <c:pt idx="35">
                  <c:v>0.99452741295208702</c:v>
                </c:pt>
                <c:pt idx="36">
                  <c:v>1.0011451749297799</c:v>
                </c:pt>
                <c:pt idx="37">
                  <c:v>0.98964972995041101</c:v>
                </c:pt>
                <c:pt idx="38">
                  <c:v>0.98150333958200697</c:v>
                </c:pt>
                <c:pt idx="39">
                  <c:v>0.98049363205789597</c:v>
                </c:pt>
                <c:pt idx="40">
                  <c:v>0.96776010777747401</c:v>
                </c:pt>
                <c:pt idx="41">
                  <c:v>0.99328488677085602</c:v>
                </c:pt>
                <c:pt idx="42">
                  <c:v>0.99351575447807805</c:v>
                </c:pt>
                <c:pt idx="43">
                  <c:v>0.99715451420833301</c:v>
                </c:pt>
                <c:pt idx="44">
                  <c:v>0.96999837286544399</c:v>
                </c:pt>
                <c:pt idx="45">
                  <c:v>0.97656025418825698</c:v>
                </c:pt>
                <c:pt idx="46">
                  <c:v>0.96106637972744302</c:v>
                </c:pt>
                <c:pt idx="47">
                  <c:v>0.944676805182871</c:v>
                </c:pt>
                <c:pt idx="48">
                  <c:v>0.996745516674724</c:v>
                </c:pt>
                <c:pt idx="49">
                  <c:v>0.98019113199471397</c:v>
                </c:pt>
                <c:pt idx="50">
                  <c:v>1.00082648596024</c:v>
                </c:pt>
                <c:pt idx="51">
                  <c:v>0.99834715862274204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4196-B4C8-33E321E938F5}"/>
            </c:ext>
          </c:extLst>
        </c:ser>
        <c:ser>
          <c:idx val="0"/>
          <c:order val="3"/>
          <c:tx>
            <c:strRef>
              <c:f>IEC_7d!$G$1</c:f>
              <c:strCache>
                <c:ptCount val="1"/>
                <c:pt idx="0">
                  <c:v>ppi_2B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IEC_7d!$G$2:$G$53</c:f>
              <c:numCache>
                <c:formatCode>General</c:formatCode>
                <c:ptCount val="52"/>
                <c:pt idx="0">
                  <c:v>1.0092033679708801</c:v>
                </c:pt>
                <c:pt idx="1">
                  <c:v>1.0044614543182999</c:v>
                </c:pt>
                <c:pt idx="2">
                  <c:v>1.0146153433081</c:v>
                </c:pt>
                <c:pt idx="3">
                  <c:v>1.01388453075325</c:v>
                </c:pt>
                <c:pt idx="4">
                  <c:v>1.00472219516562</c:v>
                </c:pt>
                <c:pt idx="5">
                  <c:v>1.0068335623554701</c:v>
                </c:pt>
                <c:pt idx="6">
                  <c:v>1.0124488984462801</c:v>
                </c:pt>
                <c:pt idx="7">
                  <c:v>1.00870973148891</c:v>
                </c:pt>
                <c:pt idx="8">
                  <c:v>1.00725116842481</c:v>
                </c:pt>
                <c:pt idx="9">
                  <c:v>1.02000771472381</c:v>
                </c:pt>
                <c:pt idx="10">
                  <c:v>1.0115269366556801</c:v>
                </c:pt>
                <c:pt idx="11">
                  <c:v>0.999475798972014</c:v>
                </c:pt>
                <c:pt idx="12">
                  <c:v>0.99675777043512004</c:v>
                </c:pt>
                <c:pt idx="13">
                  <c:v>1.0005601126227801</c:v>
                </c:pt>
                <c:pt idx="14">
                  <c:v>1.00214645356053</c:v>
                </c:pt>
                <c:pt idx="15">
                  <c:v>0.99365409635401603</c:v>
                </c:pt>
                <c:pt idx="16">
                  <c:v>0.99283062736680505</c:v>
                </c:pt>
                <c:pt idx="17">
                  <c:v>1.0008614160038201</c:v>
                </c:pt>
                <c:pt idx="18">
                  <c:v>0.99768070042203805</c:v>
                </c:pt>
                <c:pt idx="19">
                  <c:v>0.99774810624787302</c:v>
                </c:pt>
                <c:pt idx="20">
                  <c:v>0.99950441799152001</c:v>
                </c:pt>
                <c:pt idx="21">
                  <c:v>0.99647227430176799</c:v>
                </c:pt>
                <c:pt idx="22">
                  <c:v>1.00014532969312</c:v>
                </c:pt>
                <c:pt idx="23">
                  <c:v>1.0040826866357</c:v>
                </c:pt>
                <c:pt idx="24">
                  <c:v>1.0008301851647801</c:v>
                </c:pt>
                <c:pt idx="25">
                  <c:v>0.99111956520891498</c:v>
                </c:pt>
                <c:pt idx="26">
                  <c:v>0.99879517310840005</c:v>
                </c:pt>
                <c:pt idx="27">
                  <c:v>1.0120197123633199</c:v>
                </c:pt>
                <c:pt idx="28">
                  <c:v>0.998046730494621</c:v>
                </c:pt>
                <c:pt idx="29">
                  <c:v>1.00370128398183</c:v>
                </c:pt>
                <c:pt idx="30">
                  <c:v>0.95471572635734103</c:v>
                </c:pt>
                <c:pt idx="31">
                  <c:v>1.00870652837901</c:v>
                </c:pt>
                <c:pt idx="32">
                  <c:v>0.99868368700244403</c:v>
                </c:pt>
                <c:pt idx="33">
                  <c:v>0.99463709740429296</c:v>
                </c:pt>
                <c:pt idx="34">
                  <c:v>1.0050188192395699</c:v>
                </c:pt>
                <c:pt idx="35">
                  <c:v>1.0144850400766501</c:v>
                </c:pt>
                <c:pt idx="36">
                  <c:v>1.00884666072912</c:v>
                </c:pt>
                <c:pt idx="37">
                  <c:v>1.00687353805751</c:v>
                </c:pt>
                <c:pt idx="38">
                  <c:v>1.00487596835241</c:v>
                </c:pt>
                <c:pt idx="39">
                  <c:v>0.99865033308464801</c:v>
                </c:pt>
                <c:pt idx="40">
                  <c:v>0.99925024894681502</c:v>
                </c:pt>
                <c:pt idx="41">
                  <c:v>1.0025137856981201</c:v>
                </c:pt>
                <c:pt idx="42">
                  <c:v>1.0008192722796301</c:v>
                </c:pt>
                <c:pt idx="43">
                  <c:v>0.99757388531499103</c:v>
                </c:pt>
                <c:pt idx="44">
                  <c:v>0.99659848370807802</c:v>
                </c:pt>
                <c:pt idx="45">
                  <c:v>0.99207196154551602</c:v>
                </c:pt>
                <c:pt idx="46">
                  <c:v>0.99624705564078297</c:v>
                </c:pt>
                <c:pt idx="47">
                  <c:v>0.99778564525681201</c:v>
                </c:pt>
                <c:pt idx="48">
                  <c:v>1.00186593095916</c:v>
                </c:pt>
                <c:pt idx="49">
                  <c:v>0.99692253488979099</c:v>
                </c:pt>
                <c:pt idx="50">
                  <c:v>1.0034911643422999</c:v>
                </c:pt>
                <c:pt idx="51">
                  <c:v>1.0076982622403601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E-4122-BF61-1D17ED85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Capacity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effectLst/>
              </a:rPr>
              <a:t>Method 2a - MBE -1.59%, RMSE 1.3%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2b Tcorr - MBE -0.3%, RMSE 1.3%</a:t>
            </a:r>
          </a:p>
        </c:rich>
      </c:tx>
      <c:layout>
        <c:manualLayout>
          <c:xMode val="edge"/>
          <c:yMode val="edge"/>
          <c:x val="0.19978897298651579"/>
          <c:y val="3.6285788338343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SAM_TMY2020_row24_Gtotal!$F$2:$F$52</c:f>
              <c:numCache>
                <c:formatCode>General</c:formatCode>
                <c:ptCount val="51"/>
                <c:pt idx="0">
                  <c:v>0.99056648276345505</c:v>
                </c:pt>
                <c:pt idx="1">
                  <c:v>0.98232087654924505</c:v>
                </c:pt>
                <c:pt idx="2">
                  <c:v>0.97480223818549305</c:v>
                </c:pt>
                <c:pt idx="3">
                  <c:v>0.98010946060959103</c:v>
                </c:pt>
                <c:pt idx="4">
                  <c:v>0.97164237813454801</c:v>
                </c:pt>
                <c:pt idx="5">
                  <c:v>0.97942187360177702</c:v>
                </c:pt>
                <c:pt idx="6">
                  <c:v>0.95859567472656204</c:v>
                </c:pt>
                <c:pt idx="7">
                  <c:v>0.96815299560603396</c:v>
                </c:pt>
                <c:pt idx="8">
                  <c:v>0.98062185521601197</c:v>
                </c:pt>
                <c:pt idx="9">
                  <c:v>0.98099468898414399</c:v>
                </c:pt>
                <c:pt idx="10">
                  <c:v>0.98132068346922996</c:v>
                </c:pt>
                <c:pt idx="11">
                  <c:v>0.977164471264928</c:v>
                </c:pt>
                <c:pt idx="12">
                  <c:v>0.96690115851178504</c:v>
                </c:pt>
                <c:pt idx="13">
                  <c:v>0.95223475566489202</c:v>
                </c:pt>
                <c:pt idx="14">
                  <c:v>0.95484682459444803</c:v>
                </c:pt>
                <c:pt idx="15">
                  <c:v>0.98370800928013202</c:v>
                </c:pt>
                <c:pt idx="16">
                  <c:v>0.98279811341521195</c:v>
                </c:pt>
                <c:pt idx="17">
                  <c:v>0.96470881800264097</c:v>
                </c:pt>
                <c:pt idx="18">
                  <c:v>0.98778448503094196</c:v>
                </c:pt>
                <c:pt idx="19">
                  <c:v>0.98742836203145501</c:v>
                </c:pt>
                <c:pt idx="20">
                  <c:v>0.98465288815194296</c:v>
                </c:pt>
                <c:pt idx="21">
                  <c:v>0.98523368137710199</c:v>
                </c:pt>
                <c:pt idx="22">
                  <c:v>0.98083455261289698</c:v>
                </c:pt>
                <c:pt idx="23">
                  <c:v>0.97578878709311401</c:v>
                </c:pt>
                <c:pt idx="24">
                  <c:v>0.98432294963377898</c:v>
                </c:pt>
                <c:pt idx="25">
                  <c:v>0.98046799578959698</c:v>
                </c:pt>
                <c:pt idx="26">
                  <c:v>0.98947167536277902</c:v>
                </c:pt>
                <c:pt idx="27">
                  <c:v>0.989786390441036</c:v>
                </c:pt>
                <c:pt idx="28">
                  <c:v>0.99278606990803797</c:v>
                </c:pt>
                <c:pt idx="29">
                  <c:v>1.0027358813804199</c:v>
                </c:pt>
                <c:pt idx="30">
                  <c:v>0.97383838841442405</c:v>
                </c:pt>
                <c:pt idx="31">
                  <c:v>0.97419747874564599</c:v>
                </c:pt>
                <c:pt idx="32">
                  <c:v>0.97743702898460905</c:v>
                </c:pt>
                <c:pt idx="33">
                  <c:v>0.98905759947281802</c:v>
                </c:pt>
                <c:pt idx="34">
                  <c:v>0.98072252329557896</c:v>
                </c:pt>
                <c:pt idx="35">
                  <c:v>0.99014657680226603</c:v>
                </c:pt>
                <c:pt idx="36">
                  <c:v>0.98224572726265802</c:v>
                </c:pt>
                <c:pt idx="37">
                  <c:v>1.00023463998662</c:v>
                </c:pt>
                <c:pt idx="38">
                  <c:v>0.98755865451407898</c:v>
                </c:pt>
                <c:pt idx="39">
                  <c:v>0.97929993779896196</c:v>
                </c:pt>
                <c:pt idx="40">
                  <c:v>1.0080201288475099</c:v>
                </c:pt>
                <c:pt idx="41">
                  <c:v>1.00912788873215</c:v>
                </c:pt>
                <c:pt idx="42">
                  <c:v>0.97959937374792105</c:v>
                </c:pt>
                <c:pt idx="43">
                  <c:v>0.99611445369189999</c:v>
                </c:pt>
                <c:pt idx="44">
                  <c:v>0.99998724318669197</c:v>
                </c:pt>
                <c:pt idx="45">
                  <c:v>1.0028725325338801</c:v>
                </c:pt>
                <c:pt idx="46">
                  <c:v>0.98850583339360698</c:v>
                </c:pt>
                <c:pt idx="47">
                  <c:v>0.99984156606005303</c:v>
                </c:pt>
                <c:pt idx="48">
                  <c:v>0.99370696566815397</c:v>
                </c:pt>
                <c:pt idx="49">
                  <c:v>0.99668166464093699</c:v>
                </c:pt>
                <c:pt idx="50">
                  <c:v>1.0099881321811199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TMY2020_method4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SAM_TMY2020_row24_Method4_tcorr!$A$2:$A$52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SAM_TMY2020_row24_Method4_tcorr!$F$2:$F$1048576</c:f>
              <c:numCache>
                <c:formatCode>General</c:formatCode>
                <c:ptCount val="1048575"/>
                <c:pt idx="0">
                  <c:v>1.0169600246253701</c:v>
                </c:pt>
                <c:pt idx="1">
                  <c:v>1.0136748246309399</c:v>
                </c:pt>
                <c:pt idx="2">
                  <c:v>1.0141658911711999</c:v>
                </c:pt>
                <c:pt idx="3">
                  <c:v>1.00717878500833</c:v>
                </c:pt>
                <c:pt idx="4">
                  <c:v>1.01600456564293</c:v>
                </c:pt>
                <c:pt idx="5">
                  <c:v>1.01839620698541</c:v>
                </c:pt>
                <c:pt idx="6">
                  <c:v>1.0109609269472</c:v>
                </c:pt>
                <c:pt idx="7">
                  <c:v>1.0127835372605101</c:v>
                </c:pt>
                <c:pt idx="8">
                  <c:v>1.01808376131664</c:v>
                </c:pt>
                <c:pt idx="9">
                  <c:v>1.0127061674267199</c:v>
                </c:pt>
                <c:pt idx="10">
                  <c:v>1.0103140186704</c:v>
                </c:pt>
                <c:pt idx="11">
                  <c:v>1.00765604433637</c:v>
                </c:pt>
                <c:pt idx="12">
                  <c:v>1.0032303239453899</c:v>
                </c:pt>
                <c:pt idx="13">
                  <c:v>1.0010466287530599</c:v>
                </c:pt>
                <c:pt idx="14">
                  <c:v>0.99980855210151498</c:v>
                </c:pt>
                <c:pt idx="15">
                  <c:v>1.00212731711054</c:v>
                </c:pt>
                <c:pt idx="16">
                  <c:v>1.0030929723377999</c:v>
                </c:pt>
                <c:pt idx="17">
                  <c:v>0.99519988263524695</c:v>
                </c:pt>
                <c:pt idx="18">
                  <c:v>0.99813008144891802</c:v>
                </c:pt>
                <c:pt idx="19">
                  <c:v>0.99810426630620497</c:v>
                </c:pt>
                <c:pt idx="20">
                  <c:v>1.0001431021513001</c:v>
                </c:pt>
                <c:pt idx="21">
                  <c:v>0.98118707903813795</c:v>
                </c:pt>
                <c:pt idx="22">
                  <c:v>0.98969109232421004</c:v>
                </c:pt>
                <c:pt idx="23">
                  <c:v>0.98767468579197804</c:v>
                </c:pt>
                <c:pt idx="24">
                  <c:v>0.98114256996336302</c:v>
                </c:pt>
                <c:pt idx="25">
                  <c:v>0.97925052614567099</c:v>
                </c:pt>
                <c:pt idx="26">
                  <c:v>0.98032172497475201</c:v>
                </c:pt>
                <c:pt idx="27">
                  <c:v>0.98170965631115603</c:v>
                </c:pt>
                <c:pt idx="28">
                  <c:v>0.97862475160025997</c:v>
                </c:pt>
                <c:pt idx="29">
                  <c:v>0.97716318136833002</c:v>
                </c:pt>
                <c:pt idx="30">
                  <c:v>0.96989941779826905</c:v>
                </c:pt>
                <c:pt idx="31">
                  <c:v>0.97979780991979204</c:v>
                </c:pt>
                <c:pt idx="32">
                  <c:v>0.96597823461766996</c:v>
                </c:pt>
                <c:pt idx="33">
                  <c:v>0.99451504748777397</c:v>
                </c:pt>
                <c:pt idx="34">
                  <c:v>0.98165495978153094</c:v>
                </c:pt>
                <c:pt idx="35">
                  <c:v>0.99342143507570502</c:v>
                </c:pt>
                <c:pt idx="36">
                  <c:v>0.98762084428528196</c:v>
                </c:pt>
                <c:pt idx="37">
                  <c:v>1.0011702279079799</c:v>
                </c:pt>
                <c:pt idx="38">
                  <c:v>0.991035763698492</c:v>
                </c:pt>
                <c:pt idx="39">
                  <c:v>0.97800935871148498</c:v>
                </c:pt>
                <c:pt idx="40">
                  <c:v>0.99853550151069104</c:v>
                </c:pt>
                <c:pt idx="41">
                  <c:v>1.0124730006881399</c:v>
                </c:pt>
                <c:pt idx="42">
                  <c:v>0.99186478768057795</c:v>
                </c:pt>
                <c:pt idx="43">
                  <c:v>1.00144123222265</c:v>
                </c:pt>
                <c:pt idx="44">
                  <c:v>0.99878259711457795</c:v>
                </c:pt>
                <c:pt idx="45">
                  <c:v>1.0018711065219801</c:v>
                </c:pt>
                <c:pt idx="46">
                  <c:v>0.99985735811204501</c:v>
                </c:pt>
                <c:pt idx="47">
                  <c:v>1.00436781786405</c:v>
                </c:pt>
                <c:pt idx="48">
                  <c:v>0.99601947766755194</c:v>
                </c:pt>
                <c:pt idx="49">
                  <c:v>0.99241563065666205</c:v>
                </c:pt>
                <c:pt idx="50">
                  <c:v>1.0081973691811299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test ratio - ASTM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rgbClr val="595959"/>
                </a:solidFill>
                <a:effectLst/>
              </a:rPr>
              <a:t>Method 2a - MBE -1.4%, RMSE 1.0%</a:t>
            </a:r>
            <a:endParaRPr lang="en-US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2b Tcorr - MBE 0.7%, RMSE 1.2%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rgbClr val="A5A5A5">
                <a:lumMod val="40000"/>
                <a:lumOff val="60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IEC_7d!$AM$2:$AM$53</c:f>
              <c:numCache>
                <c:formatCode>General</c:formatCode>
                <c:ptCount val="52"/>
                <c:pt idx="0">
                  <c:v>0.18226508339959294</c:v>
                </c:pt>
                <c:pt idx="1">
                  <c:v>0.20380485094863729</c:v>
                </c:pt>
                <c:pt idx="2">
                  <c:v>0.21671686507772076</c:v>
                </c:pt>
                <c:pt idx="3">
                  <c:v>0.19996952441509797</c:v>
                </c:pt>
                <c:pt idx="4">
                  <c:v>0.19350623502306349</c:v>
                </c:pt>
                <c:pt idx="5">
                  <c:v>0.19714105084853667</c:v>
                </c:pt>
                <c:pt idx="6">
                  <c:v>0.19494771094666002</c:v>
                </c:pt>
                <c:pt idx="7">
                  <c:v>0.1907666429744406</c:v>
                </c:pt>
                <c:pt idx="8">
                  <c:v>0.18469087851163993</c:v>
                </c:pt>
                <c:pt idx="9">
                  <c:v>0.17988779470879362</c:v>
                </c:pt>
                <c:pt idx="10">
                  <c:v>0.18217487041433722</c:v>
                </c:pt>
                <c:pt idx="11">
                  <c:v>0.1817342351542891</c:v>
                </c:pt>
                <c:pt idx="12">
                  <c:v>0.1957380714332185</c:v>
                </c:pt>
                <c:pt idx="13">
                  <c:v>0.21441640946020682</c:v>
                </c:pt>
                <c:pt idx="14">
                  <c:v>0.21755976339186237</c:v>
                </c:pt>
                <c:pt idx="15">
                  <c:v>0.22649399523666969</c:v>
                </c:pt>
                <c:pt idx="16">
                  <c:v>0.22051316847552777</c:v>
                </c:pt>
                <c:pt idx="17">
                  <c:v>0.22163316094368288</c:v>
                </c:pt>
                <c:pt idx="18">
                  <c:v>0.22573841599977862</c:v>
                </c:pt>
                <c:pt idx="19">
                  <c:v>0.23259320853434864</c:v>
                </c:pt>
                <c:pt idx="20">
                  <c:v>0.23267598779702245</c:v>
                </c:pt>
                <c:pt idx="21">
                  <c:v>0.23834047669553718</c:v>
                </c:pt>
                <c:pt idx="22">
                  <c:v>0.23512745486400993</c:v>
                </c:pt>
                <c:pt idx="23">
                  <c:v>0.24968934919027122</c:v>
                </c:pt>
                <c:pt idx="24">
                  <c:v>0.24349456673708259</c:v>
                </c:pt>
                <c:pt idx="25">
                  <c:v>0.27875210330040484</c:v>
                </c:pt>
                <c:pt idx="26">
                  <c:v>0.24312701713330864</c:v>
                </c:pt>
                <c:pt idx="27">
                  <c:v>0.28567791001368437</c:v>
                </c:pt>
                <c:pt idx="28">
                  <c:v>0.24823481396178304</c:v>
                </c:pt>
                <c:pt idx="29">
                  <c:v>0.25148726628865159</c:v>
                </c:pt>
                <c:pt idx="30">
                  <c:v>0.39781275468362243</c:v>
                </c:pt>
                <c:pt idx="31">
                  <c:v>0.59221638036634394</c:v>
                </c:pt>
                <c:pt idx="32">
                  <c:v>0.34420990148829783</c:v>
                </c:pt>
                <c:pt idx="33">
                  <c:v>0.28584695378849234</c:v>
                </c:pt>
                <c:pt idx="34">
                  <c:v>0.57495324688922123</c:v>
                </c:pt>
                <c:pt idx="35">
                  <c:v>0.66617876017210531</c:v>
                </c:pt>
                <c:pt idx="36">
                  <c:v>0.39172870116627584</c:v>
                </c:pt>
                <c:pt idx="37">
                  <c:v>0.45767091105298119</c:v>
                </c:pt>
                <c:pt idx="38">
                  <c:v>0.55427210307442554</c:v>
                </c:pt>
                <c:pt idx="39">
                  <c:v>0.26708654229871726</c:v>
                </c:pt>
                <c:pt idx="40">
                  <c:v>0.36717413741937632</c:v>
                </c:pt>
                <c:pt idx="41">
                  <c:v>0.36317175235048615</c:v>
                </c:pt>
                <c:pt idx="42">
                  <c:v>0.17268754307730685</c:v>
                </c:pt>
                <c:pt idx="43">
                  <c:v>0.17881271553675288</c:v>
                </c:pt>
                <c:pt idx="44">
                  <c:v>0.18555092856651936</c:v>
                </c:pt>
                <c:pt idx="45">
                  <c:v>0.19205634687723416</c:v>
                </c:pt>
                <c:pt idx="46">
                  <c:v>0.19336765128589645</c:v>
                </c:pt>
                <c:pt idx="47">
                  <c:v>0.19491254723635296</c:v>
                </c:pt>
                <c:pt idx="48">
                  <c:v>0.18262407417302093</c:v>
                </c:pt>
                <c:pt idx="49">
                  <c:v>0.18689188296468023</c:v>
                </c:pt>
                <c:pt idx="50">
                  <c:v>0.24896726861484494</c:v>
                </c:pt>
                <c:pt idx="51">
                  <c:v>0.18224953903242491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1-4196-B4C8-33E321E9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strRef>
              <c:f>IEC_7d!$F$1</c:f>
              <c:strCache>
                <c:ptCount val="1"/>
                <c:pt idx="0">
                  <c:v>ppi_2A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IEC_7d!$F$2:$F$53</c:f>
              <c:numCache>
                <c:formatCode>General</c:formatCode>
                <c:ptCount val="52"/>
                <c:pt idx="0">
                  <c:v>0.99102966781468704</c:v>
                </c:pt>
                <c:pt idx="1">
                  <c:v>0.98386810656026602</c:v>
                </c:pt>
                <c:pt idx="2">
                  <c:v>0.99258394454825705</c:v>
                </c:pt>
                <c:pt idx="3">
                  <c:v>0.995708721427502</c:v>
                </c:pt>
                <c:pt idx="4">
                  <c:v>0.98407623803739697</c:v>
                </c:pt>
                <c:pt idx="5">
                  <c:v>0.98651512327310298</c:v>
                </c:pt>
                <c:pt idx="6">
                  <c:v>0.99151768366117299</c:v>
                </c:pt>
                <c:pt idx="7">
                  <c:v>0.98704764281000901</c:v>
                </c:pt>
                <c:pt idx="8">
                  <c:v>0.98622068478485403</c:v>
                </c:pt>
                <c:pt idx="9">
                  <c:v>1.00042575116238</c:v>
                </c:pt>
                <c:pt idx="10">
                  <c:v>0.98946097476169304</c:v>
                </c:pt>
                <c:pt idx="11">
                  <c:v>0.97335801973832603</c:v>
                </c:pt>
                <c:pt idx="12">
                  <c:v>0.97035110259462898</c:v>
                </c:pt>
                <c:pt idx="13">
                  <c:v>0.97680655184559495</c:v>
                </c:pt>
                <c:pt idx="14">
                  <c:v>0.98061290295237502</c:v>
                </c:pt>
                <c:pt idx="15">
                  <c:v>0.97033247490444996</c:v>
                </c:pt>
                <c:pt idx="16">
                  <c:v>0.97375181512776898</c:v>
                </c:pt>
                <c:pt idx="17">
                  <c:v>0.98167383780322004</c:v>
                </c:pt>
                <c:pt idx="18">
                  <c:v>0.97841643398830402</c:v>
                </c:pt>
                <c:pt idx="19">
                  <c:v>0.98473823627102897</c:v>
                </c:pt>
                <c:pt idx="20">
                  <c:v>0.98627184295984305</c:v>
                </c:pt>
                <c:pt idx="21">
                  <c:v>0.98182353421922297</c:v>
                </c:pt>
                <c:pt idx="22">
                  <c:v>0.98603545275742899</c:v>
                </c:pt>
                <c:pt idx="23">
                  <c:v>0.99523873381288197</c:v>
                </c:pt>
                <c:pt idx="24">
                  <c:v>0.990662078770708</c:v>
                </c:pt>
                <c:pt idx="25">
                  <c:v>0.98590406037602096</c:v>
                </c:pt>
                <c:pt idx="26">
                  <c:v>0.99983468677429699</c:v>
                </c:pt>
                <c:pt idx="27">
                  <c:v>1.0112247112846999</c:v>
                </c:pt>
                <c:pt idx="28">
                  <c:v>0.99963623100333499</c:v>
                </c:pt>
                <c:pt idx="29">
                  <c:v>1.00343822190142</c:v>
                </c:pt>
                <c:pt idx="30">
                  <c:v>0.94312002058787603</c:v>
                </c:pt>
                <c:pt idx="31">
                  <c:v>0.99242835664912199</c:v>
                </c:pt>
                <c:pt idx="32">
                  <c:v>0.99437218063112698</c:v>
                </c:pt>
                <c:pt idx="33">
                  <c:v>0.96788321427536905</c:v>
                </c:pt>
                <c:pt idx="34">
                  <c:v>0.98687664540392295</c:v>
                </c:pt>
                <c:pt idx="35">
                  <c:v>0.98752580824551595</c:v>
                </c:pt>
                <c:pt idx="36">
                  <c:v>0.99438359580240299</c:v>
                </c:pt>
                <c:pt idx="37">
                  <c:v>0.99078039801688</c:v>
                </c:pt>
                <c:pt idx="38">
                  <c:v>0.98189442029720198</c:v>
                </c:pt>
                <c:pt idx="39">
                  <c:v>0.98471402314605605</c:v>
                </c:pt>
                <c:pt idx="40">
                  <c:v>0.98470561086078501</c:v>
                </c:pt>
                <c:pt idx="41">
                  <c:v>0.98761731766512995</c:v>
                </c:pt>
                <c:pt idx="42">
                  <c:v>0.99332254591212599</c:v>
                </c:pt>
                <c:pt idx="43">
                  <c:v>0.98577064351257304</c:v>
                </c:pt>
                <c:pt idx="44">
                  <c:v>0.98898228160692103</c:v>
                </c:pt>
                <c:pt idx="45">
                  <c:v>0.984184775142807</c:v>
                </c:pt>
                <c:pt idx="46">
                  <c:v>0.98086940524927302</c:v>
                </c:pt>
                <c:pt idx="47">
                  <c:v>0.98833456188121505</c:v>
                </c:pt>
                <c:pt idx="48">
                  <c:v>0.99057969924400202</c:v>
                </c:pt>
                <c:pt idx="49">
                  <c:v>0.97895185321880596</c:v>
                </c:pt>
                <c:pt idx="50">
                  <c:v>0.99194900909565598</c:v>
                </c:pt>
                <c:pt idx="51">
                  <c:v>0.99811674628438096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4196-B4C8-33E321E938F5}"/>
            </c:ext>
          </c:extLst>
        </c:ser>
        <c:ser>
          <c:idx val="3"/>
          <c:order val="2"/>
          <c:tx>
            <c:strRef>
              <c:f>IEC_7d!$D$1</c:f>
              <c:strCache>
                <c:ptCount val="1"/>
                <c:pt idx="0">
                  <c:v>ppi_1BMono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IEC_7d!$D$2:$D$53</c:f>
              <c:numCache>
                <c:formatCode>General</c:formatCode>
                <c:ptCount val="52"/>
                <c:pt idx="0">
                  <c:v>1.00761883760326</c:v>
                </c:pt>
                <c:pt idx="1">
                  <c:v>0.99470034723563705</c:v>
                </c:pt>
                <c:pt idx="2">
                  <c:v>1.00169456860947</c:v>
                </c:pt>
                <c:pt idx="3">
                  <c:v>0.99767784760225597</c:v>
                </c:pt>
                <c:pt idx="4">
                  <c:v>0.96641547988214604</c:v>
                </c:pt>
                <c:pt idx="5">
                  <c:v>0.99295724012858</c:v>
                </c:pt>
                <c:pt idx="6">
                  <c:v>1.0014244399007599</c:v>
                </c:pt>
                <c:pt idx="7">
                  <c:v>1.01248477397646</c:v>
                </c:pt>
                <c:pt idx="8">
                  <c:v>1.0104973150943199</c:v>
                </c:pt>
                <c:pt idx="9">
                  <c:v>1.00734046484821</c:v>
                </c:pt>
                <c:pt idx="10">
                  <c:v>1.0053931601330699</c:v>
                </c:pt>
                <c:pt idx="11">
                  <c:v>1.0048187519185301</c:v>
                </c:pt>
                <c:pt idx="12">
                  <c:v>0.99776651620571999</c:v>
                </c:pt>
                <c:pt idx="13">
                  <c:v>1.00476782765428</c:v>
                </c:pt>
                <c:pt idx="14">
                  <c:v>0.99847262588188701</c:v>
                </c:pt>
                <c:pt idx="15">
                  <c:v>1.00211916173309</c:v>
                </c:pt>
                <c:pt idx="16">
                  <c:v>0.99934655482082801</c:v>
                </c:pt>
                <c:pt idx="17">
                  <c:v>1.0227747799528599</c:v>
                </c:pt>
                <c:pt idx="18">
                  <c:v>1.0075725543028899</c:v>
                </c:pt>
                <c:pt idx="19">
                  <c:v>1.0148216468769999</c:v>
                </c:pt>
                <c:pt idx="20">
                  <c:v>1.0085269703275599</c:v>
                </c:pt>
                <c:pt idx="21">
                  <c:v>1.0046120866222099</c:v>
                </c:pt>
                <c:pt idx="22">
                  <c:v>0.99862525296481797</c:v>
                </c:pt>
                <c:pt idx="23">
                  <c:v>0.99345891722163504</c:v>
                </c:pt>
                <c:pt idx="24">
                  <c:v>1.00439725337535</c:v>
                </c:pt>
                <c:pt idx="25">
                  <c:v>1.00345278002822</c:v>
                </c:pt>
                <c:pt idx="26">
                  <c:v>1.0140803271638501</c:v>
                </c:pt>
                <c:pt idx="27">
                  <c:v>0.99675707183362705</c:v>
                </c:pt>
                <c:pt idx="28">
                  <c:v>1.0133388063434701</c:v>
                </c:pt>
                <c:pt idx="29">
                  <c:v>1.02374359072847</c:v>
                </c:pt>
                <c:pt idx="30">
                  <c:v>0.97101454850247604</c:v>
                </c:pt>
                <c:pt idx="31">
                  <c:v>0.933252290575734</c:v>
                </c:pt>
                <c:pt idx="32">
                  <c:v>0.99774550969510201</c:v>
                </c:pt>
                <c:pt idx="33">
                  <c:v>0.97406958887853901</c:v>
                </c:pt>
                <c:pt idx="34">
                  <c:v>0.97890290392939705</c:v>
                </c:pt>
                <c:pt idx="35">
                  <c:v>0.99452741295208702</c:v>
                </c:pt>
                <c:pt idx="36">
                  <c:v>1.0011451749297799</c:v>
                </c:pt>
                <c:pt idx="37">
                  <c:v>0.98964972995041101</c:v>
                </c:pt>
                <c:pt idx="38">
                  <c:v>0.98150333958200697</c:v>
                </c:pt>
                <c:pt idx="39">
                  <c:v>0.98049363205789597</c:v>
                </c:pt>
                <c:pt idx="40">
                  <c:v>0.96776010777747401</c:v>
                </c:pt>
                <c:pt idx="41">
                  <c:v>0.99328488677085602</c:v>
                </c:pt>
                <c:pt idx="42">
                  <c:v>0.99351575447807805</c:v>
                </c:pt>
                <c:pt idx="43">
                  <c:v>0.99715451420833301</c:v>
                </c:pt>
                <c:pt idx="44">
                  <c:v>0.96999837286544399</c:v>
                </c:pt>
                <c:pt idx="45">
                  <c:v>0.97656025418825698</c:v>
                </c:pt>
                <c:pt idx="46">
                  <c:v>0.96106637972744302</c:v>
                </c:pt>
                <c:pt idx="47">
                  <c:v>0.944676805182871</c:v>
                </c:pt>
                <c:pt idx="48">
                  <c:v>0.996745516674724</c:v>
                </c:pt>
                <c:pt idx="49">
                  <c:v>0.98019113199471397</c:v>
                </c:pt>
                <c:pt idx="50">
                  <c:v>1.00082648596024</c:v>
                </c:pt>
                <c:pt idx="51">
                  <c:v>0.99834715862274204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4196-B4C8-33E321E938F5}"/>
            </c:ext>
          </c:extLst>
        </c:ser>
        <c:ser>
          <c:idx val="0"/>
          <c:order val="3"/>
          <c:tx>
            <c:strRef>
              <c:f>IEC_7d!$H$1</c:f>
              <c:strCache>
                <c:ptCount val="1"/>
                <c:pt idx="0">
                  <c:v>ppi_2B_tcorr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IEC_7d!$H$2:$H$53</c:f>
              <c:numCache>
                <c:formatCode>General</c:formatCode>
                <c:ptCount val="52"/>
                <c:pt idx="0">
                  <c:v>1.02032784097509</c:v>
                </c:pt>
                <c:pt idx="1">
                  <c:v>1.0168715433969999</c:v>
                </c:pt>
                <c:pt idx="2">
                  <c:v>1.02743668459285</c:v>
                </c:pt>
                <c:pt idx="3">
                  <c:v>1.0228370882256601</c:v>
                </c:pt>
                <c:pt idx="4">
                  <c:v>1.0163259951742301</c:v>
                </c:pt>
                <c:pt idx="5">
                  <c:v>1.0192385986727499</c:v>
                </c:pt>
                <c:pt idx="6">
                  <c:v>1.0247913356837399</c:v>
                </c:pt>
                <c:pt idx="7">
                  <c:v>1.0217280679083101</c:v>
                </c:pt>
                <c:pt idx="8">
                  <c:v>1.0194484145774501</c:v>
                </c:pt>
                <c:pt idx="9">
                  <c:v>1.0308776735824201</c:v>
                </c:pt>
                <c:pt idx="10">
                  <c:v>1.0231468967543</c:v>
                </c:pt>
                <c:pt idx="11">
                  <c:v>1.00997186840093</c:v>
                </c:pt>
                <c:pt idx="12">
                  <c:v>1.0082846921222099</c:v>
                </c:pt>
                <c:pt idx="13">
                  <c:v>1.01101237761525</c:v>
                </c:pt>
                <c:pt idx="14">
                  <c:v>1.0133263575624101</c:v>
                </c:pt>
                <c:pt idx="15">
                  <c:v>1.0030675509679601</c:v>
                </c:pt>
                <c:pt idx="16">
                  <c:v>1.0015223706137899</c:v>
                </c:pt>
                <c:pt idx="17">
                  <c:v>1.00803198013637</c:v>
                </c:pt>
                <c:pt idx="18">
                  <c:v>1.0031867258053899</c:v>
                </c:pt>
                <c:pt idx="19">
                  <c:v>0.99973605373173902</c:v>
                </c:pt>
                <c:pt idx="20">
                  <c:v>1.00264885074029</c:v>
                </c:pt>
                <c:pt idx="21">
                  <c:v>0.99792480970349695</c:v>
                </c:pt>
                <c:pt idx="22">
                  <c:v>1.0031007441490001</c:v>
                </c:pt>
                <c:pt idx="23">
                  <c:v>1.0024383949275699</c:v>
                </c:pt>
                <c:pt idx="24">
                  <c:v>1.00058252041588</c:v>
                </c:pt>
                <c:pt idx="25">
                  <c:v>0.99122133668319901</c:v>
                </c:pt>
                <c:pt idx="26">
                  <c:v>0.99950910444839702</c:v>
                </c:pt>
                <c:pt idx="27">
                  <c:v>1.0089530561328901</c:v>
                </c:pt>
                <c:pt idx="28">
                  <c:v>0.99509210808356496</c:v>
                </c:pt>
                <c:pt idx="29">
                  <c:v>1.00200282596776</c:v>
                </c:pt>
                <c:pt idx="30">
                  <c:v>0.94992446542631703</c:v>
                </c:pt>
                <c:pt idx="31">
                  <c:v>1.00570608226734</c:v>
                </c:pt>
                <c:pt idx="32">
                  <c:v>0.99755988030641596</c:v>
                </c:pt>
                <c:pt idx="33">
                  <c:v>0.99207536229798599</c:v>
                </c:pt>
                <c:pt idx="34">
                  <c:v>1.00495115479726</c:v>
                </c:pt>
                <c:pt idx="35">
                  <c:v>1.01299478512571</c:v>
                </c:pt>
                <c:pt idx="36">
                  <c:v>1.0076944839808699</c:v>
                </c:pt>
                <c:pt idx="37">
                  <c:v>1.00732573531553</c:v>
                </c:pt>
                <c:pt idx="38">
                  <c:v>1.00580998843694</c:v>
                </c:pt>
                <c:pt idx="39">
                  <c:v>1.0037210371668099</c:v>
                </c:pt>
                <c:pt idx="40">
                  <c:v>0.99940896479499397</c:v>
                </c:pt>
                <c:pt idx="41">
                  <c:v>1.0056970706481501</c:v>
                </c:pt>
                <c:pt idx="42">
                  <c:v>1.0039641561661501</c:v>
                </c:pt>
                <c:pt idx="43">
                  <c:v>1.00144490764871</c:v>
                </c:pt>
                <c:pt idx="44">
                  <c:v>0.99887188710229102</c:v>
                </c:pt>
                <c:pt idx="45">
                  <c:v>0.99427831168266601</c:v>
                </c:pt>
                <c:pt idx="46">
                  <c:v>1.00263298399902</c:v>
                </c:pt>
                <c:pt idx="47">
                  <c:v>1.0030201258295799</c:v>
                </c:pt>
                <c:pt idx="48">
                  <c:v>1.0085790657337601</c:v>
                </c:pt>
                <c:pt idx="49">
                  <c:v>1.0054813299407701</c:v>
                </c:pt>
                <c:pt idx="50">
                  <c:v>1.01107006923153</c:v>
                </c:pt>
                <c:pt idx="51">
                  <c:v>1.0154349617645999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E-4122-BF61-1D17ED85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Capacity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89325149147034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Monofacial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model_error!$A$2:$A$52</c:f>
              <c:numCache>
                <c:formatCode>m/d/yyyy</c:formatCode>
                <c:ptCount val="51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44376</c:v>
                </c:pt>
                <c:pt idx="4">
                  <c:v>44384</c:v>
                </c:pt>
                <c:pt idx="5">
                  <c:v>44391</c:v>
                </c:pt>
                <c:pt idx="6">
                  <c:v>44398</c:v>
                </c:pt>
                <c:pt idx="7">
                  <c:v>44405</c:v>
                </c:pt>
                <c:pt idx="8">
                  <c:v>44412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44467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44496</c:v>
                </c:pt>
                <c:pt idx="21">
                  <c:v>44503</c:v>
                </c:pt>
                <c:pt idx="22">
                  <c:v>44510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44563</c:v>
                </c:pt>
                <c:pt idx="31">
                  <c:v>44570</c:v>
                </c:pt>
                <c:pt idx="32">
                  <c:v>44577</c:v>
                </c:pt>
                <c:pt idx="33">
                  <c:v>44583</c:v>
                </c:pt>
                <c:pt idx="34">
                  <c:v>44590</c:v>
                </c:pt>
                <c:pt idx="35">
                  <c:v>44597</c:v>
                </c:pt>
                <c:pt idx="36">
                  <c:v>44604</c:v>
                </c:pt>
                <c:pt idx="37">
                  <c:v>44610</c:v>
                </c:pt>
                <c:pt idx="38">
                  <c:v>44620</c:v>
                </c:pt>
                <c:pt idx="39">
                  <c:v>44628</c:v>
                </c:pt>
                <c:pt idx="40">
                  <c:v>44636</c:v>
                </c:pt>
                <c:pt idx="41">
                  <c:v>44643</c:v>
                </c:pt>
                <c:pt idx="42">
                  <c:v>44650</c:v>
                </c:pt>
                <c:pt idx="43">
                  <c:v>44656</c:v>
                </c:pt>
                <c:pt idx="44">
                  <c:v>44666</c:v>
                </c:pt>
                <c:pt idx="45">
                  <c:v>44672</c:v>
                </c:pt>
                <c:pt idx="46">
                  <c:v>44679</c:v>
                </c:pt>
                <c:pt idx="47">
                  <c:v>44686</c:v>
                </c:pt>
                <c:pt idx="48">
                  <c:v>44692</c:v>
                </c:pt>
                <c:pt idx="49">
                  <c:v>44699</c:v>
                </c:pt>
                <c:pt idx="50">
                  <c:v>44706</c:v>
                </c:pt>
              </c:numCache>
            </c:numRef>
          </c:xVal>
          <c:yVal>
            <c:numRef>
              <c:f>model_error!$C$2:$C$52</c:f>
              <c:numCache>
                <c:formatCode>General</c:formatCode>
                <c:ptCount val="51"/>
                <c:pt idx="0">
                  <c:v>1.517674</c:v>
                </c:pt>
                <c:pt idx="1">
                  <c:v>1.607745</c:v>
                </c:pt>
                <c:pt idx="2">
                  <c:v>1.055768</c:v>
                </c:pt>
                <c:pt idx="3">
                  <c:v>1.456439</c:v>
                </c:pt>
                <c:pt idx="4">
                  <c:v>1.693689</c:v>
                </c:pt>
                <c:pt idx="5">
                  <c:v>1.5316510000000001</c:v>
                </c:pt>
                <c:pt idx="6">
                  <c:v>1.6828879999999999</c:v>
                </c:pt>
                <c:pt idx="7">
                  <c:v>1.3476680000000001</c:v>
                </c:pt>
                <c:pt idx="8">
                  <c:v>1.7212130000000001</c:v>
                </c:pt>
                <c:pt idx="9">
                  <c:v>1.4562360000000001</c:v>
                </c:pt>
                <c:pt idx="10">
                  <c:v>1.199579</c:v>
                </c:pt>
                <c:pt idx="11">
                  <c:v>1.184922</c:v>
                </c:pt>
                <c:pt idx="12">
                  <c:v>1.64428</c:v>
                </c:pt>
                <c:pt idx="13">
                  <c:v>0.96418099999999995</c:v>
                </c:pt>
                <c:pt idx="14">
                  <c:v>1.474763</c:v>
                </c:pt>
                <c:pt idx="15">
                  <c:v>1.9952350000000001</c:v>
                </c:pt>
                <c:pt idx="16">
                  <c:v>1.832336</c:v>
                </c:pt>
                <c:pt idx="17">
                  <c:v>1.215382</c:v>
                </c:pt>
                <c:pt idx="18">
                  <c:v>1.579906</c:v>
                </c:pt>
                <c:pt idx="19">
                  <c:v>1.075183</c:v>
                </c:pt>
                <c:pt idx="20">
                  <c:v>1.212518</c:v>
                </c:pt>
                <c:pt idx="21">
                  <c:v>0.92363899999999999</c:v>
                </c:pt>
                <c:pt idx="22">
                  <c:v>0.84154799999999996</c:v>
                </c:pt>
                <c:pt idx="23">
                  <c:v>0.56446799999999997</c:v>
                </c:pt>
                <c:pt idx="24">
                  <c:v>0.73905699999999996</c:v>
                </c:pt>
                <c:pt idx="25">
                  <c:v>0.73996899999999999</c:v>
                </c:pt>
                <c:pt idx="26">
                  <c:v>0.77126399999999995</c:v>
                </c:pt>
                <c:pt idx="27">
                  <c:v>0.558253</c:v>
                </c:pt>
                <c:pt idx="28">
                  <c:v>0.49892599999999998</c:v>
                </c:pt>
                <c:pt idx="29">
                  <c:v>0.52426300000000003</c:v>
                </c:pt>
                <c:pt idx="30">
                  <c:v>0.42022900000000002</c:v>
                </c:pt>
                <c:pt idx="31">
                  <c:v>0.84206099999999995</c:v>
                </c:pt>
                <c:pt idx="32">
                  <c:v>0.42103400000000002</c:v>
                </c:pt>
                <c:pt idx="33">
                  <c:v>0.57831299999999997</c:v>
                </c:pt>
                <c:pt idx="34">
                  <c:v>0.79080499999999998</c:v>
                </c:pt>
                <c:pt idx="35">
                  <c:v>0.579152</c:v>
                </c:pt>
                <c:pt idx="36">
                  <c:v>0.76028600000000002</c:v>
                </c:pt>
                <c:pt idx="37">
                  <c:v>0.92474000000000001</c:v>
                </c:pt>
                <c:pt idx="38">
                  <c:v>1.306236</c:v>
                </c:pt>
                <c:pt idx="39">
                  <c:v>0.94251399999999996</c:v>
                </c:pt>
                <c:pt idx="40">
                  <c:v>1.1351610000000001</c:v>
                </c:pt>
                <c:pt idx="41">
                  <c:v>1.0186090000000001</c:v>
                </c:pt>
                <c:pt idx="42">
                  <c:v>1.0474300000000001</c:v>
                </c:pt>
                <c:pt idx="43">
                  <c:v>1.1578889999999999</c:v>
                </c:pt>
                <c:pt idx="44">
                  <c:v>1.0383599999999999</c:v>
                </c:pt>
                <c:pt idx="45">
                  <c:v>1.8063359999999999</c:v>
                </c:pt>
                <c:pt idx="46">
                  <c:v>2.0041199999999999</c:v>
                </c:pt>
                <c:pt idx="47">
                  <c:v>1.5985849999999999</c:v>
                </c:pt>
                <c:pt idx="48">
                  <c:v>1.6812</c:v>
                </c:pt>
                <c:pt idx="49">
                  <c:v>1.2862549999999999</c:v>
                </c:pt>
                <c:pt idx="50">
                  <c:v>1.158895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Bifacial baseline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model_error!$A$2:$A$52</c:f>
              <c:numCache>
                <c:formatCode>m/d/yyyy</c:formatCode>
                <c:ptCount val="51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44376</c:v>
                </c:pt>
                <c:pt idx="4">
                  <c:v>44384</c:v>
                </c:pt>
                <c:pt idx="5">
                  <c:v>44391</c:v>
                </c:pt>
                <c:pt idx="6">
                  <c:v>44398</c:v>
                </c:pt>
                <c:pt idx="7">
                  <c:v>44405</c:v>
                </c:pt>
                <c:pt idx="8">
                  <c:v>44412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44467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44496</c:v>
                </c:pt>
                <c:pt idx="21">
                  <c:v>44503</c:v>
                </c:pt>
                <c:pt idx="22">
                  <c:v>44510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44563</c:v>
                </c:pt>
                <c:pt idx="31">
                  <c:v>44570</c:v>
                </c:pt>
                <c:pt idx="32">
                  <c:v>44577</c:v>
                </c:pt>
                <c:pt idx="33">
                  <c:v>44583</c:v>
                </c:pt>
                <c:pt idx="34">
                  <c:v>44590</c:v>
                </c:pt>
                <c:pt idx="35">
                  <c:v>44597</c:v>
                </c:pt>
                <c:pt idx="36">
                  <c:v>44604</c:v>
                </c:pt>
                <c:pt idx="37">
                  <c:v>44610</c:v>
                </c:pt>
                <c:pt idx="38">
                  <c:v>44620</c:v>
                </c:pt>
                <c:pt idx="39">
                  <c:v>44628</c:v>
                </c:pt>
                <c:pt idx="40">
                  <c:v>44636</c:v>
                </c:pt>
                <c:pt idx="41">
                  <c:v>44643</c:v>
                </c:pt>
                <c:pt idx="42">
                  <c:v>44650</c:v>
                </c:pt>
                <c:pt idx="43">
                  <c:v>44656</c:v>
                </c:pt>
                <c:pt idx="44">
                  <c:v>44666</c:v>
                </c:pt>
                <c:pt idx="45">
                  <c:v>44672</c:v>
                </c:pt>
                <c:pt idx="46">
                  <c:v>44679</c:v>
                </c:pt>
                <c:pt idx="47">
                  <c:v>44686</c:v>
                </c:pt>
                <c:pt idx="48">
                  <c:v>44692</c:v>
                </c:pt>
                <c:pt idx="49">
                  <c:v>44699</c:v>
                </c:pt>
                <c:pt idx="50">
                  <c:v>44706</c:v>
                </c:pt>
              </c:numCache>
            </c:numRef>
          </c:xVal>
          <c:yVal>
            <c:numRef>
              <c:f>model_error!$D$2:$D$52</c:f>
              <c:numCache>
                <c:formatCode>General</c:formatCode>
                <c:ptCount val="51"/>
                <c:pt idx="0">
                  <c:v>0.626336</c:v>
                </c:pt>
                <c:pt idx="1">
                  <c:v>0.51526400000000006</c:v>
                </c:pt>
                <c:pt idx="2">
                  <c:v>0.75104599999999999</c:v>
                </c:pt>
                <c:pt idx="3">
                  <c:v>0.75580000000000003</c:v>
                </c:pt>
                <c:pt idx="4">
                  <c:v>0.72352300000000003</c:v>
                </c:pt>
                <c:pt idx="5">
                  <c:v>0.61673299999999998</c:v>
                </c:pt>
                <c:pt idx="6">
                  <c:v>1.0190999999999999</c:v>
                </c:pt>
                <c:pt idx="7">
                  <c:v>0.910663</c:v>
                </c:pt>
                <c:pt idx="8">
                  <c:v>1.0113209999999999</c:v>
                </c:pt>
                <c:pt idx="9">
                  <c:v>0.90058899999999997</c:v>
                </c:pt>
                <c:pt idx="10">
                  <c:v>0.574048</c:v>
                </c:pt>
                <c:pt idx="11">
                  <c:v>0.67772299999999996</c:v>
                </c:pt>
                <c:pt idx="12">
                  <c:v>0.79749000000000003</c:v>
                </c:pt>
                <c:pt idx="13">
                  <c:v>0.51770300000000002</c:v>
                </c:pt>
                <c:pt idx="14">
                  <c:v>0.77346700000000002</c:v>
                </c:pt>
                <c:pt idx="15">
                  <c:v>1.655432</c:v>
                </c:pt>
                <c:pt idx="16">
                  <c:v>0.86202999999999996</c:v>
                </c:pt>
                <c:pt idx="17">
                  <c:v>0.74225699999999994</c:v>
                </c:pt>
                <c:pt idx="18">
                  <c:v>0.63411399999999996</c:v>
                </c:pt>
                <c:pt idx="19">
                  <c:v>0.60708600000000001</c:v>
                </c:pt>
                <c:pt idx="20">
                  <c:v>0.74618399999999996</c:v>
                </c:pt>
                <c:pt idx="21">
                  <c:v>0.74769600000000003</c:v>
                </c:pt>
                <c:pt idx="22">
                  <c:v>0.93064199999999997</c:v>
                </c:pt>
                <c:pt idx="23">
                  <c:v>0.94738</c:v>
                </c:pt>
                <c:pt idx="24">
                  <c:v>5.7335029999999998</c:v>
                </c:pt>
                <c:pt idx="25">
                  <c:v>2.2899630000000002</c:v>
                </c:pt>
                <c:pt idx="26">
                  <c:v>1.5093430000000001</c:v>
                </c:pt>
                <c:pt idx="27">
                  <c:v>5.1886210000000004</c:v>
                </c:pt>
                <c:pt idx="28">
                  <c:v>1.531833</c:v>
                </c:pt>
                <c:pt idx="29">
                  <c:v>0.55309699999999995</c:v>
                </c:pt>
                <c:pt idx="30">
                  <c:v>3.6063719999999999</c:v>
                </c:pt>
                <c:pt idx="31">
                  <c:v>4.9416250000000002</c:v>
                </c:pt>
                <c:pt idx="32">
                  <c:v>1.1705239999999999</c:v>
                </c:pt>
                <c:pt idx="33">
                  <c:v>0.85365500000000005</c:v>
                </c:pt>
                <c:pt idx="34">
                  <c:v>1.4728589999999999</c:v>
                </c:pt>
                <c:pt idx="35">
                  <c:v>0.86002699999999999</c:v>
                </c:pt>
                <c:pt idx="36">
                  <c:v>0.781331</c:v>
                </c:pt>
                <c:pt idx="37">
                  <c:v>2.4833690000000002</c:v>
                </c:pt>
                <c:pt idx="38">
                  <c:v>1.641626</c:v>
                </c:pt>
                <c:pt idx="39">
                  <c:v>2.5529630000000001</c:v>
                </c:pt>
                <c:pt idx="40">
                  <c:v>5.286626</c:v>
                </c:pt>
                <c:pt idx="41">
                  <c:v>0.92873099999999997</c:v>
                </c:pt>
                <c:pt idx="42">
                  <c:v>0.60912299999999997</c:v>
                </c:pt>
                <c:pt idx="43">
                  <c:v>0.92660799999999999</c:v>
                </c:pt>
                <c:pt idx="44">
                  <c:v>0.85758500000000004</c:v>
                </c:pt>
                <c:pt idx="45">
                  <c:v>1.0530280000000001</c:v>
                </c:pt>
                <c:pt idx="46">
                  <c:v>4.7473640000000001</c:v>
                </c:pt>
                <c:pt idx="47">
                  <c:v>0.78930100000000003</c:v>
                </c:pt>
                <c:pt idx="48">
                  <c:v>0.81655900000000003</c:v>
                </c:pt>
                <c:pt idx="49">
                  <c:v>5.1214709999999997</c:v>
                </c:pt>
                <c:pt idx="50">
                  <c:v>0.95368900000000001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2"/>
          <c:tx>
            <c:v>Bifacial 2b_tcorr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model_error!$A$2:$A$52</c:f>
              <c:numCache>
                <c:formatCode>m/d/yyyy</c:formatCode>
                <c:ptCount val="51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44376</c:v>
                </c:pt>
                <c:pt idx="4">
                  <c:v>44384</c:v>
                </c:pt>
                <c:pt idx="5">
                  <c:v>44391</c:v>
                </c:pt>
                <c:pt idx="6">
                  <c:v>44398</c:v>
                </c:pt>
                <c:pt idx="7">
                  <c:v>44405</c:v>
                </c:pt>
                <c:pt idx="8">
                  <c:v>44412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44467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44496</c:v>
                </c:pt>
                <c:pt idx="21">
                  <c:v>44503</c:v>
                </c:pt>
                <c:pt idx="22">
                  <c:v>44510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44563</c:v>
                </c:pt>
                <c:pt idx="31">
                  <c:v>44570</c:v>
                </c:pt>
                <c:pt idx="32">
                  <c:v>44577</c:v>
                </c:pt>
                <c:pt idx="33">
                  <c:v>44583</c:v>
                </c:pt>
                <c:pt idx="34">
                  <c:v>44590</c:v>
                </c:pt>
                <c:pt idx="35">
                  <c:v>44597</c:v>
                </c:pt>
                <c:pt idx="36">
                  <c:v>44604</c:v>
                </c:pt>
                <c:pt idx="37">
                  <c:v>44610</c:v>
                </c:pt>
                <c:pt idx="38">
                  <c:v>44620</c:v>
                </c:pt>
                <c:pt idx="39">
                  <c:v>44628</c:v>
                </c:pt>
                <c:pt idx="40">
                  <c:v>44636</c:v>
                </c:pt>
                <c:pt idx="41">
                  <c:v>44643</c:v>
                </c:pt>
                <c:pt idx="42">
                  <c:v>44650</c:v>
                </c:pt>
                <c:pt idx="43">
                  <c:v>44656</c:v>
                </c:pt>
                <c:pt idx="44">
                  <c:v>44666</c:v>
                </c:pt>
                <c:pt idx="45">
                  <c:v>44672</c:v>
                </c:pt>
                <c:pt idx="46">
                  <c:v>44679</c:v>
                </c:pt>
                <c:pt idx="47">
                  <c:v>44686</c:v>
                </c:pt>
                <c:pt idx="48">
                  <c:v>44692</c:v>
                </c:pt>
                <c:pt idx="49">
                  <c:v>44699</c:v>
                </c:pt>
                <c:pt idx="50">
                  <c:v>44706</c:v>
                </c:pt>
              </c:numCache>
            </c:numRef>
          </c:xVal>
          <c:yVal>
            <c:numRef>
              <c:f>model_error!$E$2:$E$52</c:f>
              <c:numCache>
                <c:formatCode>General</c:formatCode>
                <c:ptCount val="51"/>
                <c:pt idx="0">
                  <c:v>1.0450440000000001</c:v>
                </c:pt>
                <c:pt idx="1">
                  <c:v>0.96863200000000005</c:v>
                </c:pt>
                <c:pt idx="2">
                  <c:v>0.99770099999999995</c:v>
                </c:pt>
                <c:pt idx="3">
                  <c:v>1.2518670000000001</c:v>
                </c:pt>
                <c:pt idx="4">
                  <c:v>1.0576589999999999</c:v>
                </c:pt>
                <c:pt idx="5">
                  <c:v>1.2665900000000001</c:v>
                </c:pt>
                <c:pt idx="6">
                  <c:v>1.318268</c:v>
                </c:pt>
                <c:pt idx="7">
                  <c:v>1.023717</c:v>
                </c:pt>
                <c:pt idx="8">
                  <c:v>1.2882119999999999</c:v>
                </c:pt>
                <c:pt idx="9">
                  <c:v>1.2521910000000001</c:v>
                </c:pt>
                <c:pt idx="10">
                  <c:v>1.0593710000000001</c:v>
                </c:pt>
                <c:pt idx="11">
                  <c:v>1.3288819999999999</c:v>
                </c:pt>
                <c:pt idx="12">
                  <c:v>1.0958870000000001</c:v>
                </c:pt>
                <c:pt idx="13">
                  <c:v>1.175257</c:v>
                </c:pt>
                <c:pt idx="14">
                  <c:v>1.0277050000000001</c:v>
                </c:pt>
                <c:pt idx="15">
                  <c:v>0.98384300000000002</c:v>
                </c:pt>
                <c:pt idx="16">
                  <c:v>1.216321</c:v>
                </c:pt>
                <c:pt idx="17">
                  <c:v>1.2358420000000001</c:v>
                </c:pt>
                <c:pt idx="18">
                  <c:v>1.0621389999999999</c:v>
                </c:pt>
                <c:pt idx="19">
                  <c:v>1.1812260000000001</c:v>
                </c:pt>
                <c:pt idx="20">
                  <c:v>1.170587</c:v>
                </c:pt>
                <c:pt idx="21">
                  <c:v>1.5962689999999999</c:v>
                </c:pt>
                <c:pt idx="22">
                  <c:v>0.75554200000000005</c:v>
                </c:pt>
                <c:pt idx="23">
                  <c:v>0.83912699999999996</c:v>
                </c:pt>
                <c:pt idx="24">
                  <c:v>0.64438700000000004</c:v>
                </c:pt>
                <c:pt idx="25">
                  <c:v>0.73001300000000002</c:v>
                </c:pt>
                <c:pt idx="26">
                  <c:v>0.64434400000000003</c:v>
                </c:pt>
                <c:pt idx="27">
                  <c:v>0.55349400000000004</c:v>
                </c:pt>
                <c:pt idx="28">
                  <c:v>0.51694300000000004</c:v>
                </c:pt>
                <c:pt idx="29">
                  <c:v>0.48238300000000001</c:v>
                </c:pt>
                <c:pt idx="30">
                  <c:v>0.63678800000000002</c:v>
                </c:pt>
                <c:pt idx="31">
                  <c:v>0.688527</c:v>
                </c:pt>
                <c:pt idx="32">
                  <c:v>0.65362600000000004</c:v>
                </c:pt>
                <c:pt idx="33">
                  <c:v>1.2482150000000001</c:v>
                </c:pt>
                <c:pt idx="34">
                  <c:v>1.053396</c:v>
                </c:pt>
                <c:pt idx="35">
                  <c:v>0.80223199999999995</c:v>
                </c:pt>
                <c:pt idx="36">
                  <c:v>0.84830300000000003</c:v>
                </c:pt>
                <c:pt idx="37">
                  <c:v>0.86136800000000002</c:v>
                </c:pt>
                <c:pt idx="38">
                  <c:v>0.98031900000000005</c:v>
                </c:pt>
                <c:pt idx="39">
                  <c:v>1.512181</c:v>
                </c:pt>
                <c:pt idx="40">
                  <c:v>1.127559</c:v>
                </c:pt>
                <c:pt idx="41">
                  <c:v>1.1532830000000001</c:v>
                </c:pt>
                <c:pt idx="42">
                  <c:v>0.77907300000000002</c:v>
                </c:pt>
                <c:pt idx="43">
                  <c:v>1.074146</c:v>
                </c:pt>
                <c:pt idx="44">
                  <c:v>1.1378239999999999</c:v>
                </c:pt>
                <c:pt idx="45">
                  <c:v>0.92902200000000001</c:v>
                </c:pt>
                <c:pt idx="46">
                  <c:v>1.1785730000000001</c:v>
                </c:pt>
                <c:pt idx="47">
                  <c:v>1.0525770000000001</c:v>
                </c:pt>
                <c:pt idx="48">
                  <c:v>1.694361</c:v>
                </c:pt>
                <c:pt idx="49">
                  <c:v>1.2395609999999999</c:v>
                </c:pt>
                <c:pt idx="50">
                  <c:v>0.87966599999999995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</a:t>
                </a:r>
                <a:r>
                  <a:rPr lang="en-US">
                    <a:latin typeface="Symbol" panose="05050102010706020507" pitchFamily="18" charset="2"/>
                  </a:rPr>
                  <a:t>s</a:t>
                </a:r>
                <a:r>
                  <a:rPr lang="en-US"/>
                  <a:t> regression error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89325149147034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Monofacial PR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PR!$A$4:$A$53</c:f>
              <c:numCache>
                <c:formatCode>m/d/yyyy</c:formatCode>
                <c:ptCount val="50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</c:numCache>
            </c:numRef>
          </c:xVal>
          <c:yVal>
            <c:numRef>
              <c:f>PR!$F$4:$F$54</c:f>
              <c:numCache>
                <c:formatCode>General</c:formatCode>
                <c:ptCount val="51"/>
                <c:pt idx="0">
                  <c:v>1.01542574490274</c:v>
                </c:pt>
                <c:pt idx="1">
                  <c:v>1.0159490691581701</c:v>
                </c:pt>
                <c:pt idx="2">
                  <c:v>1.00766546815963</c:v>
                </c:pt>
                <c:pt idx="3">
                  <c:v>1.0066906309227299</c:v>
                </c:pt>
                <c:pt idx="4">
                  <c:v>1.0135226485151201</c:v>
                </c:pt>
                <c:pt idx="5">
                  <c:v>1.01347794188129</c:v>
                </c:pt>
                <c:pt idx="6">
                  <c:v>1.0133789190218501</c:v>
                </c:pt>
                <c:pt idx="7">
                  <c:v>1.0135895978798199</c:v>
                </c:pt>
                <c:pt idx="8">
                  <c:v>1.0096659562156201</c:v>
                </c:pt>
                <c:pt idx="9">
                  <c:v>1.0129461009038401</c:v>
                </c:pt>
                <c:pt idx="10">
                  <c:v>1.0053539937760001</c:v>
                </c:pt>
                <c:pt idx="11">
                  <c:v>1.0052411280960201</c:v>
                </c:pt>
                <c:pt idx="12">
                  <c:v>0.99813149053077499</c:v>
                </c:pt>
                <c:pt idx="13">
                  <c:v>1.0093305760620099</c:v>
                </c:pt>
                <c:pt idx="14">
                  <c:v>1.0039603495706</c:v>
                </c:pt>
                <c:pt idx="15">
                  <c:v>1.00693151107012</c:v>
                </c:pt>
                <c:pt idx="16">
                  <c:v>1.0071087003105199</c:v>
                </c:pt>
                <c:pt idx="17">
                  <c:v>1.0032032669364199</c:v>
                </c:pt>
                <c:pt idx="18">
                  <c:v>1.0014528094688699</c:v>
                </c:pt>
                <c:pt idx="19">
                  <c:v>1.00421685389478</c:v>
                </c:pt>
                <c:pt idx="20">
                  <c:v>1.0004964431722601</c:v>
                </c:pt>
                <c:pt idx="21">
                  <c:v>0.99498855579691103</c:v>
                </c:pt>
                <c:pt idx="22">
                  <c:v>1.0004384196604501</c:v>
                </c:pt>
                <c:pt idx="23">
                  <c:v>0.99172205275769798</c:v>
                </c:pt>
                <c:pt idx="24">
                  <c:v>0.99563712356738299</c:v>
                </c:pt>
                <c:pt idx="25">
                  <c:v>0.999730607113266</c:v>
                </c:pt>
                <c:pt idx="26">
                  <c:v>0.99528417434927696</c:v>
                </c:pt>
                <c:pt idx="27">
                  <c:v>0.99973201729185801</c:v>
                </c:pt>
                <c:pt idx="28">
                  <c:v>0.99748785844542698</c:v>
                </c:pt>
                <c:pt idx="29">
                  <c:v>0.99856200446335797</c:v>
                </c:pt>
                <c:pt idx="30">
                  <c:v>0.97824123435371801</c:v>
                </c:pt>
                <c:pt idx="31">
                  <c:v>0.99697794970008302</c:v>
                </c:pt>
                <c:pt idx="32">
                  <c:v>1.0001443105301</c:v>
                </c:pt>
                <c:pt idx="33">
                  <c:v>0.99255740653312896</c:v>
                </c:pt>
                <c:pt idx="34">
                  <c:v>0.99738558390700705</c:v>
                </c:pt>
                <c:pt idx="35">
                  <c:v>1.0033056140518799</c:v>
                </c:pt>
                <c:pt idx="36">
                  <c:v>1.0083212229314999</c:v>
                </c:pt>
                <c:pt idx="37">
                  <c:v>1.0016358577762301</c:v>
                </c:pt>
                <c:pt idx="38">
                  <c:v>1.0096945460547599</c:v>
                </c:pt>
                <c:pt idx="39">
                  <c:v>0.99356838799893898</c:v>
                </c:pt>
                <c:pt idx="40">
                  <c:v>1.00395060606933</c:v>
                </c:pt>
                <c:pt idx="41">
                  <c:v>0.99769747259898101</c:v>
                </c:pt>
                <c:pt idx="42">
                  <c:v>0.99576668026151505</c:v>
                </c:pt>
                <c:pt idx="43">
                  <c:v>0.99761253342084399</c:v>
                </c:pt>
                <c:pt idx="44">
                  <c:v>1.00546579872415</c:v>
                </c:pt>
                <c:pt idx="45">
                  <c:v>0.99558680635138497</c:v>
                </c:pt>
                <c:pt idx="46">
                  <c:v>0.99105848607554803</c:v>
                </c:pt>
                <c:pt idx="47">
                  <c:v>1.00158988053708</c:v>
                </c:pt>
                <c:pt idx="48">
                  <c:v>1.0095436939478899</c:v>
                </c:pt>
                <c:pt idx="49">
                  <c:v>1.0087102112865001</c:v>
                </c:pt>
                <c:pt idx="50">
                  <c:v>1.0130572461219001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Bifacial PR_standard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PR!$A$4:$A$54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PR!$AH$4:$AH$54</c:f>
              <c:numCache>
                <c:formatCode>General</c:formatCode>
                <c:ptCount val="51"/>
                <c:pt idx="0">
                  <c:v>1.0641022076039499</c:v>
                </c:pt>
                <c:pt idx="1">
                  <c:v>1.07063156863925</c:v>
                </c:pt>
                <c:pt idx="2">
                  <c:v>1.08202173773962</c:v>
                </c:pt>
                <c:pt idx="3">
                  <c:v>1.0691147619707799</c:v>
                </c:pt>
                <c:pt idx="4">
                  <c:v>1.0690380301620599</c:v>
                </c:pt>
                <c:pt idx="5">
                  <c:v>1.0755421242744601</c:v>
                </c:pt>
                <c:pt idx="6">
                  <c:v>1.0699248002703901</c:v>
                </c:pt>
                <c:pt idx="7">
                  <c:v>1.07244075181344</c:v>
                </c:pt>
                <c:pt idx="8">
                  <c:v>1.0773363484156799</c:v>
                </c:pt>
                <c:pt idx="9">
                  <c:v>1.06919488333641</c:v>
                </c:pt>
                <c:pt idx="10">
                  <c:v>1.0612374407934599</c:v>
                </c:pt>
                <c:pt idx="11">
                  <c:v>1.0549175981604599</c:v>
                </c:pt>
                <c:pt idx="12">
                  <c:v>1.0633444445214399</c:v>
                </c:pt>
                <c:pt idx="13">
                  <c:v>1.06624499245547</c:v>
                </c:pt>
                <c:pt idx="14">
                  <c:v>1.0646524975679801</c:v>
                </c:pt>
                <c:pt idx="15">
                  <c:v>1.0646809569121001</c:v>
                </c:pt>
                <c:pt idx="16">
                  <c:v>1.0734990438379299</c:v>
                </c:pt>
                <c:pt idx="17">
                  <c:v>1.0673799467529199</c:v>
                </c:pt>
                <c:pt idx="18">
                  <c:v>1.0643209840232799</c:v>
                </c:pt>
                <c:pt idx="19">
                  <c:v>1.0669631658665399</c:v>
                </c:pt>
                <c:pt idx="20">
                  <c:v>1.0668219758731301</c:v>
                </c:pt>
                <c:pt idx="21">
                  <c:v>1.07082126462352</c:v>
                </c:pt>
                <c:pt idx="22">
                  <c:v>1.0718707901264</c:v>
                </c:pt>
                <c:pt idx="23">
                  <c:v>1.0756095469445699</c:v>
                </c:pt>
                <c:pt idx="24">
                  <c:v>1.07565981937476</c:v>
                </c:pt>
                <c:pt idx="25">
                  <c:v>1.07726742182338</c:v>
                </c:pt>
                <c:pt idx="26">
                  <c:v>1.0832895279424699</c:v>
                </c:pt>
                <c:pt idx="27">
                  <c:v>1.0827428496274301</c:v>
                </c:pt>
                <c:pt idx="28">
                  <c:v>1.07068938275206</c:v>
                </c:pt>
                <c:pt idx="29">
                  <c:v>1.0740215729081699</c:v>
                </c:pt>
                <c:pt idx="30">
                  <c:v>1.15564053524014</c:v>
                </c:pt>
                <c:pt idx="31">
                  <c:v>1.1232422757671101</c:v>
                </c:pt>
                <c:pt idx="32">
                  <c:v>1.09286212568217</c:v>
                </c:pt>
                <c:pt idx="33">
                  <c:v>1.0887760211016799</c:v>
                </c:pt>
                <c:pt idx="34">
                  <c:v>1.11968776783121</c:v>
                </c:pt>
                <c:pt idx="35">
                  <c:v>1.13441213418832</c:v>
                </c:pt>
                <c:pt idx="36">
                  <c:v>1.09291486067459</c:v>
                </c:pt>
                <c:pt idx="37">
                  <c:v>1.08281758917705</c:v>
                </c:pt>
                <c:pt idx="38">
                  <c:v>1.0887679999167801</c:v>
                </c:pt>
                <c:pt idx="39">
                  <c:v>1.0919594755011499</c:v>
                </c:pt>
                <c:pt idx="40">
                  <c:v>1.08375195970704</c:v>
                </c:pt>
                <c:pt idx="41">
                  <c:v>1.0669326473512599</c:v>
                </c:pt>
                <c:pt idx="42">
                  <c:v>1.05859136855348</c:v>
                </c:pt>
                <c:pt idx="43">
                  <c:v>1.0607479921324501</c:v>
                </c:pt>
                <c:pt idx="44">
                  <c:v>1.0591847598509301</c:v>
                </c:pt>
                <c:pt idx="45">
                  <c:v>1.05484010841261</c:v>
                </c:pt>
                <c:pt idx="46">
                  <c:v>1.0647360698183299</c:v>
                </c:pt>
                <c:pt idx="47">
                  <c:v>1.06984071821648</c:v>
                </c:pt>
                <c:pt idx="48">
                  <c:v>1.0567585059370099</c:v>
                </c:pt>
                <c:pt idx="49">
                  <c:v>1.0767400752076699</c:v>
                </c:pt>
                <c:pt idx="50">
                  <c:v>1.0854606684197501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2"/>
          <c:tx>
            <c:v>Bifacial method 2a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PR!$A$4:$A$54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PR!$AI$4:$AI$54</c:f>
              <c:numCache>
                <c:formatCode>General</c:formatCode>
                <c:ptCount val="51"/>
                <c:pt idx="0">
                  <c:v>1.0057679632955101</c:v>
                </c:pt>
                <c:pt idx="1">
                  <c:v>1.00508167872313</c:v>
                </c:pt>
                <c:pt idx="2">
                  <c:v>1.00245718793635</c:v>
                </c:pt>
                <c:pt idx="3">
                  <c:v>1.0001258708612</c:v>
                </c:pt>
                <c:pt idx="4">
                  <c:v>1.00391474569996</c:v>
                </c:pt>
                <c:pt idx="5">
                  <c:v>1.00502297977102</c:v>
                </c:pt>
                <c:pt idx="6">
                  <c:v>1.00294843656758</c:v>
                </c:pt>
                <c:pt idx="7">
                  <c:v>1.0035831714544701</c:v>
                </c:pt>
                <c:pt idx="8">
                  <c:v>1.0046278573028</c:v>
                </c:pt>
                <c:pt idx="9">
                  <c:v>1.00278662682542</c:v>
                </c:pt>
                <c:pt idx="10">
                  <c:v>0.99539942092801204</c:v>
                </c:pt>
                <c:pt idx="11">
                  <c:v>0.99389834440192404</c:v>
                </c:pt>
                <c:pt idx="12">
                  <c:v>0.99118204291855605</c:v>
                </c:pt>
                <c:pt idx="13">
                  <c:v>0.99855163769846</c:v>
                </c:pt>
                <c:pt idx="14">
                  <c:v>0.99303023632299903</c:v>
                </c:pt>
                <c:pt idx="15">
                  <c:v>0.99686853914415696</c:v>
                </c:pt>
                <c:pt idx="16">
                  <c:v>1.0029336422888799</c:v>
                </c:pt>
                <c:pt idx="17">
                  <c:v>0.99977501182311701</c:v>
                </c:pt>
                <c:pt idx="18">
                  <c:v>0.99566710395511904</c:v>
                </c:pt>
                <c:pt idx="19">
                  <c:v>0.99963210142764702</c:v>
                </c:pt>
                <c:pt idx="20">
                  <c:v>1.00038759730064</c:v>
                </c:pt>
                <c:pt idx="21">
                  <c:v>1.00030716687925</c:v>
                </c:pt>
                <c:pt idx="22">
                  <c:v>0.99965215849396605</c:v>
                </c:pt>
                <c:pt idx="23">
                  <c:v>0.99608583802912798</c:v>
                </c:pt>
                <c:pt idx="24">
                  <c:v>0.999385206276732</c:v>
                </c:pt>
                <c:pt idx="25">
                  <c:v>1.0056082827750501</c:v>
                </c:pt>
                <c:pt idx="26">
                  <c:v>0.99783864409989997</c:v>
                </c:pt>
                <c:pt idx="27">
                  <c:v>0.999975934766132</c:v>
                </c:pt>
                <c:pt idx="28">
                  <c:v>1.00142180489701</c:v>
                </c:pt>
                <c:pt idx="29">
                  <c:v>1.00181732646902</c:v>
                </c:pt>
                <c:pt idx="30">
                  <c:v>0.96265989849417999</c:v>
                </c:pt>
                <c:pt idx="31">
                  <c:v>0.98442116163063098</c:v>
                </c:pt>
                <c:pt idx="32">
                  <c:v>1.00327284058472</c:v>
                </c:pt>
                <c:pt idx="33">
                  <c:v>0.98815338309951395</c:v>
                </c:pt>
                <c:pt idx="34">
                  <c:v>0.97591505572805504</c:v>
                </c:pt>
                <c:pt idx="35">
                  <c:v>0.98300538147474303</c:v>
                </c:pt>
                <c:pt idx="36">
                  <c:v>1.0018302121131699</c:v>
                </c:pt>
                <c:pt idx="37">
                  <c:v>0.99188627891593995</c:v>
                </c:pt>
                <c:pt idx="38">
                  <c:v>0.99824959866516405</c:v>
                </c:pt>
                <c:pt idx="39">
                  <c:v>0.97734300289285103</c:v>
                </c:pt>
                <c:pt idx="40">
                  <c:v>1.0015301308418001</c:v>
                </c:pt>
                <c:pt idx="41">
                  <c:v>1.00293435473</c:v>
                </c:pt>
                <c:pt idx="42">
                  <c:v>1.0018406835468801</c:v>
                </c:pt>
                <c:pt idx="43">
                  <c:v>1.00317937124594</c:v>
                </c:pt>
                <c:pt idx="44">
                  <c:v>1.0038427601018201</c:v>
                </c:pt>
                <c:pt idx="45">
                  <c:v>1.0007547604861</c:v>
                </c:pt>
                <c:pt idx="46">
                  <c:v>1.0049069510555699</c:v>
                </c:pt>
                <c:pt idx="47">
                  <c:v>1.0069755626830601</c:v>
                </c:pt>
                <c:pt idx="48">
                  <c:v>1.0011666537597901</c:v>
                </c:pt>
                <c:pt idx="49">
                  <c:v>1.00152591258664</c:v>
                </c:pt>
                <c:pt idx="50">
                  <c:v>1.0096397663915699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ser>
          <c:idx val="2"/>
          <c:order val="3"/>
          <c:tx>
            <c:v>Method 2B bifi</c:v>
          </c:tx>
          <c:spPr>
            <a:ln w="127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PR!$A$4:$A$54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PR!$AW$4:$AW$54</c:f>
              <c:numCache>
                <c:formatCode>General</c:formatCode>
                <c:ptCount val="51"/>
                <c:pt idx="0">
                  <c:v>1.02307755154459</c:v>
                </c:pt>
                <c:pt idx="1">
                  <c:v>1.02526175385578</c:v>
                </c:pt>
                <c:pt idx="2">
                  <c:v>1.01726760463133</c:v>
                </c:pt>
                <c:pt idx="3">
                  <c:v>1.01607093193485</c:v>
                </c:pt>
                <c:pt idx="4">
                  <c:v>1.02368435735154</c:v>
                </c:pt>
                <c:pt idx="5">
                  <c:v>1.02144314689333</c:v>
                </c:pt>
                <c:pt idx="6">
                  <c:v>1.02454817063793</c:v>
                </c:pt>
                <c:pt idx="7">
                  <c:v>1.0230928052400901</c:v>
                </c:pt>
                <c:pt idx="8">
                  <c:v>1.0187737137113599</c:v>
                </c:pt>
                <c:pt idx="9">
                  <c:v>1.02147690918977</c:v>
                </c:pt>
                <c:pt idx="10">
                  <c:v>1.0172057280273501</c:v>
                </c:pt>
                <c:pt idx="11">
                  <c:v>1.01779995227507</c:v>
                </c:pt>
                <c:pt idx="12">
                  <c:v>1.0156306138683699</c:v>
                </c:pt>
                <c:pt idx="13">
                  <c:v>1.0177494911740299</c:v>
                </c:pt>
                <c:pt idx="14">
                  <c:v>1.0142979292371801</c:v>
                </c:pt>
                <c:pt idx="15">
                  <c:v>1.0179599391151299</c:v>
                </c:pt>
                <c:pt idx="16">
                  <c:v>1.0173052345665901</c:v>
                </c:pt>
                <c:pt idx="17">
                  <c:v>1.01955583140601</c:v>
                </c:pt>
                <c:pt idx="18">
                  <c:v>1.01110939119854</c:v>
                </c:pt>
                <c:pt idx="19">
                  <c:v>1.0129949493636701</c:v>
                </c:pt>
                <c:pt idx="20">
                  <c:v>1.015085881514</c:v>
                </c:pt>
                <c:pt idx="21">
                  <c:v>1.01322243904464</c:v>
                </c:pt>
                <c:pt idx="22">
                  <c:v>1.0090224625469</c:v>
                </c:pt>
                <c:pt idx="23">
                  <c:v>1.0033271889302799</c:v>
                </c:pt>
                <c:pt idx="24">
                  <c:v>1.0056882921590899</c:v>
                </c:pt>
                <c:pt idx="25">
                  <c:v>1.00579818178351</c:v>
                </c:pt>
                <c:pt idx="26">
                  <c:v>0.99626206434418396</c:v>
                </c:pt>
                <c:pt idx="27">
                  <c:v>0.99814683097686596</c:v>
                </c:pt>
                <c:pt idx="28">
                  <c:v>0.99946138740494594</c:v>
                </c:pt>
                <c:pt idx="29">
                  <c:v>0.99593864670905097</c:v>
                </c:pt>
                <c:pt idx="30">
                  <c:v>0.98628272729572397</c:v>
                </c:pt>
                <c:pt idx="31">
                  <c:v>0.99811172627457101</c:v>
                </c:pt>
                <c:pt idx="32">
                  <c:v>0.99355222999152804</c:v>
                </c:pt>
                <c:pt idx="33">
                  <c:v>0.99963608877643095</c:v>
                </c:pt>
                <c:pt idx="34">
                  <c:v>0.99198449781419795</c:v>
                </c:pt>
                <c:pt idx="35">
                  <c:v>0.99937431196102899</c:v>
                </c:pt>
                <c:pt idx="36">
                  <c:v>1.0079917895175901</c:v>
                </c:pt>
                <c:pt idx="37">
                  <c:v>1.0074500709235901</c:v>
                </c:pt>
                <c:pt idx="38">
                  <c:v>1.01568470139511</c:v>
                </c:pt>
                <c:pt idx="39">
                  <c:v>0.98097547743992097</c:v>
                </c:pt>
                <c:pt idx="40">
                  <c:v>1.00722329908208</c:v>
                </c:pt>
                <c:pt idx="41">
                  <c:v>1.0072272261259201</c:v>
                </c:pt>
                <c:pt idx="42">
                  <c:v>1.01041189975082</c:v>
                </c:pt>
                <c:pt idx="43">
                  <c:v>1.0116747588829</c:v>
                </c:pt>
                <c:pt idx="44">
                  <c:v>1.00985397273697</c:v>
                </c:pt>
                <c:pt idx="45">
                  <c:v>1.0138488607421601</c:v>
                </c:pt>
                <c:pt idx="46">
                  <c:v>1.01147124807325</c:v>
                </c:pt>
                <c:pt idx="47">
                  <c:v>1.0097901825725399</c:v>
                </c:pt>
                <c:pt idx="48">
                  <c:v>1.0159772677157699</c:v>
                </c:pt>
                <c:pt idx="49">
                  <c:v>1.0085073311691799</c:v>
                </c:pt>
                <c:pt idx="50">
                  <c:v>1.01052518785871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1-4469-B03D-E5BF539C7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in val="0.95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DC Performance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hart" Target="../charts/chart7.xml"/><Relationship Id="rId5" Type="http://schemas.openxmlformats.org/officeDocument/2006/relationships/chart" Target="../charts/chart2.xml"/><Relationship Id="rId10" Type="http://schemas.openxmlformats.org/officeDocument/2006/relationships/chart" Target="../charts/chart6.xml"/><Relationship Id="rId4" Type="http://schemas.openxmlformats.org/officeDocument/2006/relationships/chart" Target="../charts/chart1.xml"/><Relationship Id="rId9" Type="http://schemas.openxmlformats.org/officeDocument/2006/relationships/chart" Target="../charts/chart5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268024</xdr:colOff>
      <xdr:row>4</xdr:row>
      <xdr:rowOff>25096</xdr:rowOff>
    </xdr:from>
    <xdr:to>
      <xdr:col>32</xdr:col>
      <xdr:colOff>439474</xdr:colOff>
      <xdr:row>14</xdr:row>
      <xdr:rowOff>73503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7546" y="753966"/>
          <a:ext cx="5674332" cy="187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517332</xdr:colOff>
      <xdr:row>3</xdr:row>
      <xdr:rowOff>38129</xdr:rowOff>
    </xdr:from>
    <xdr:to>
      <xdr:col>23</xdr:col>
      <xdr:colOff>208390</xdr:colOff>
      <xdr:row>11</xdr:row>
      <xdr:rowOff>111084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3549" y="584781"/>
          <a:ext cx="4603888" cy="1530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144614</xdr:colOff>
      <xdr:row>11</xdr:row>
      <xdr:rowOff>28165</xdr:rowOff>
    </xdr:from>
    <xdr:to>
      <xdr:col>22</xdr:col>
      <xdr:colOff>93676</xdr:colOff>
      <xdr:row>24</xdr:row>
      <xdr:rowOff>55908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3744" y="2032556"/>
          <a:ext cx="3639875" cy="2409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140143</xdr:colOff>
      <xdr:row>42</xdr:row>
      <xdr:rowOff>662</xdr:rowOff>
    </xdr:from>
    <xdr:to>
      <xdr:col>7</xdr:col>
      <xdr:colOff>81088</xdr:colOff>
      <xdr:row>55</xdr:row>
      <xdr:rowOff>38762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247817</xdr:colOff>
      <xdr:row>42</xdr:row>
      <xdr:rowOff>663</xdr:rowOff>
    </xdr:from>
    <xdr:to>
      <xdr:col>14</xdr:col>
      <xdr:colOff>323189</xdr:colOff>
      <xdr:row>55</xdr:row>
      <xdr:rowOff>38763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72887</xdr:colOff>
      <xdr:row>15</xdr:row>
      <xdr:rowOff>75345</xdr:rowOff>
    </xdr:from>
    <xdr:to>
      <xdr:col>29</xdr:col>
      <xdr:colOff>302481</xdr:colOff>
      <xdr:row>23</xdr:row>
      <xdr:rowOff>152070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2835" y="2858302"/>
          <a:ext cx="3887194" cy="1560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132521</xdr:colOff>
      <xdr:row>23</xdr:row>
      <xdr:rowOff>139147</xdr:rowOff>
    </xdr:from>
    <xdr:to>
      <xdr:col>8</xdr:col>
      <xdr:colOff>258568</xdr:colOff>
      <xdr:row>40</xdr:row>
      <xdr:rowOff>33777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463826</xdr:colOff>
      <xdr:row>64</xdr:row>
      <xdr:rowOff>8282</xdr:rowOff>
    </xdr:from>
    <xdr:to>
      <xdr:col>8</xdr:col>
      <xdr:colOff>586063</xdr:colOff>
      <xdr:row>79</xdr:row>
      <xdr:rowOff>37340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3EEB1D-1011-42C2-8426-6D6C18152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339587</xdr:colOff>
      <xdr:row>65</xdr:row>
      <xdr:rowOff>49695</xdr:rowOff>
    </xdr:from>
    <xdr:to>
      <xdr:col>19</xdr:col>
      <xdr:colOff>445258</xdr:colOff>
      <xdr:row>81</xdr:row>
      <xdr:rowOff>12493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10CF60-825C-9C41-15E7-7A92DDFC8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94921</xdr:colOff>
      <xdr:row>41</xdr:row>
      <xdr:rowOff>174597</xdr:rowOff>
    </xdr:from>
    <xdr:to>
      <xdr:col>23</xdr:col>
      <xdr:colOff>28825</xdr:colOff>
      <xdr:row>55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9E89BA-0394-5523-1D60-F0B18DB53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281608</xdr:colOff>
      <xdr:row>82</xdr:row>
      <xdr:rowOff>47127</xdr:rowOff>
    </xdr:from>
    <xdr:to>
      <xdr:col>19</xdr:col>
      <xdr:colOff>381564</xdr:colOff>
      <xdr:row>98</xdr:row>
      <xdr:rowOff>125882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9AD9ED-992C-580C-234C-B23871DE4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523461</xdr:colOff>
      <xdr:row>90</xdr:row>
      <xdr:rowOff>178904</xdr:rowOff>
    </xdr:from>
    <xdr:to>
      <xdr:col>7</xdr:col>
      <xdr:colOff>558167</xdr:colOff>
      <xdr:row>100</xdr:row>
      <xdr:rowOff>25508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9EA811-5301-977B-518E-2B87903F2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536714</xdr:colOff>
      <xdr:row>80</xdr:row>
      <xdr:rowOff>152401</xdr:rowOff>
    </xdr:from>
    <xdr:to>
      <xdr:col>7</xdr:col>
      <xdr:colOff>571420</xdr:colOff>
      <xdr:row>90</xdr:row>
      <xdr:rowOff>12256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83AF4E-CE09-53D8-28D3-B3C1A2106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</xdr:col>
      <xdr:colOff>834887</xdr:colOff>
      <xdr:row>80</xdr:row>
      <xdr:rowOff>178905</xdr:rowOff>
    </xdr:from>
    <xdr:to>
      <xdr:col>12</xdr:col>
      <xdr:colOff>279621</xdr:colOff>
      <xdr:row>90</xdr:row>
      <xdr:rowOff>37465</xdr:rowOff>
    </xdr:to>
    <xdr:pic>
      <xdr:nvPicPr>
        <xdr:cNvPr id="15" name="Picture 14" descr="Chart&#10;&#10;Description automatically generated">
          <a:extLst>
            <a:ext uri="{FF2B5EF4-FFF2-40B4-BE49-F238E27FC236}">
              <a16:creationId xmlns:a16="http://schemas.microsoft.com/office/drawing/2014/main" id="{5977DCBA-EF1C-2742-FBC2-B9D62F773805}"/>
            </a:ext>
          </a:extLst>
        </xdr:cNvPr>
        <xdr:cNvPicPr/>
      </xdr:nvPicPr>
      <xdr:blipFill rotWithShape="1">
        <a:blip xmlns:r="http://schemas.openxmlformats.org/officeDocument/2006/relationships" r:embed="rId14"/>
        <a:srcRect t="7850" r="7557"/>
        <a:stretch/>
      </xdr:blipFill>
      <xdr:spPr bwMode="auto">
        <a:xfrm>
          <a:off x="5241235" y="15359270"/>
          <a:ext cx="2956560" cy="171386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0.13207</cdr:x>
      <cdr:y>0.29444</cdr:y>
    </cdr:from>
    <cdr:to>
      <cdr:x>0.43359</cdr:x>
      <cdr:y>0.42129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506035" y="505016"/>
          <a:ext cx="1155253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accent1"/>
              </a:solidFill>
              <a:latin typeface="Aptos" panose="020B0004020202020204" pitchFamily="34" charset="0"/>
            </a:rPr>
            <a:t>Method 2A PR_annual</a:t>
          </a:r>
        </a:p>
      </cdr:txBody>
    </cdr:sp>
  </cdr:relSizeAnchor>
  <cdr:relSizeAnchor xmlns:cdr="http://schemas.openxmlformats.org/drawingml/2006/chartDrawing">
    <cdr:from>
      <cdr:x>0.13011</cdr:x>
      <cdr:y>0.70682</cdr:y>
    </cdr:from>
    <cdr:to>
      <cdr:x>0.38761</cdr:x>
      <cdr:y>0.83367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498512" y="1212316"/>
          <a:ext cx="986617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ysClr val="windowText" lastClr="000000"/>
              </a:solidFill>
              <a:latin typeface="Aptos" panose="020B0004020202020204" pitchFamily="34" charset="0"/>
            </a:rPr>
            <a:t>Method 2A PR_bifi</a:t>
          </a:r>
        </a:p>
      </cdr:txBody>
    </cdr:sp>
  </cdr:relSizeAnchor>
  <cdr:relSizeAnchor xmlns:cdr="http://schemas.openxmlformats.org/drawingml/2006/chartDrawing">
    <cdr:from>
      <cdr:x>0.5298</cdr:x>
      <cdr:y>0.54651</cdr:y>
    </cdr:from>
    <cdr:to>
      <cdr:x>0.83672</cdr:x>
      <cdr:y>0.67336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2029888" y="937358"/>
          <a:ext cx="1175963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rgbClr val="FF0000"/>
              </a:solidFill>
              <a:latin typeface="Aptos" panose="020B0004020202020204" pitchFamily="34" charset="0"/>
            </a:rPr>
            <a:t>Monofacial PR_annual</a:t>
          </a:r>
          <a:endParaRPr lang="en-US" sz="800" baseline="-25000">
            <a:solidFill>
              <a:srgbClr val="FF0000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0.12665</cdr:x>
      <cdr:y>0.52525</cdr:y>
    </cdr:from>
    <cdr:to>
      <cdr:x>0.38416</cdr:x>
      <cdr:y>0.6521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62D99DAB-BAFD-FAC7-17C7-F30BF83E580B}"/>
            </a:ext>
          </a:extLst>
        </cdr:cNvPr>
        <cdr:cNvSpPr txBox="1"/>
      </cdr:nvSpPr>
      <cdr:spPr>
        <a:xfrm xmlns:a="http://schemas.openxmlformats.org/drawingml/2006/main">
          <a:off x="485261" y="900890"/>
          <a:ext cx="986617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accent6">
                  <a:lumMod val="75000"/>
                </a:schemeClr>
              </a:solidFill>
              <a:latin typeface="Aptos" panose="020B0004020202020204" pitchFamily="34" charset="0"/>
            </a:rPr>
            <a:t>Method 2B PR_bifi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0.23551</cdr:x>
      <cdr:y>0.29327</cdr:y>
    </cdr:from>
    <cdr:to>
      <cdr:x>0.47697</cdr:x>
      <cdr:y>0.39666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29070" y="705870"/>
          <a:ext cx="1055097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7030A0"/>
              </a:solidFill>
            </a:rPr>
            <a:t>Bifacial, Baseline</a:t>
          </a:r>
        </a:p>
      </cdr:txBody>
    </cdr:sp>
  </cdr:relSizeAnchor>
  <cdr:relSizeAnchor xmlns:cdr="http://schemas.openxmlformats.org/drawingml/2006/chartDrawing">
    <cdr:from>
      <cdr:x>0.22092</cdr:x>
      <cdr:y>0.61277</cdr:y>
    </cdr:from>
    <cdr:to>
      <cdr:x>0.40381</cdr:x>
      <cdr:y>0.71728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965314" y="1474894"/>
          <a:ext cx="799151" cy="25154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0.67536</cdr:x>
      <cdr:y>0.23731</cdr:y>
    </cdr:from>
    <cdr:to>
      <cdr:x>0.93458</cdr:x>
      <cdr:y>0.3407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2951013" y="571189"/>
          <a:ext cx="1132724" cy="2488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1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0.16922</cdr:x>
      <cdr:y>0.67524</cdr:y>
    </cdr:from>
    <cdr:to>
      <cdr:x>0.41609</cdr:x>
      <cdr:y>0.77863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818553" y="1625253"/>
          <a:ext cx="119417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2a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0.3784</cdr:y>
    </cdr:from>
    <cdr:to>
      <cdr:x>0.48939</cdr:x>
      <cdr:y>0.48179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167122" y="910781"/>
          <a:ext cx="1200137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</a:rPr>
            <a:t>Bifacial, Method 2b</a:t>
          </a:r>
          <a:endParaRPr lang="en-US" sz="1000" baseline="-250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0.29293</cdr:x>
      <cdr:y>0.2143</cdr:y>
    </cdr:from>
    <cdr:to>
      <cdr:x>0.53548</cdr:x>
      <cdr:y>0.31526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642130" y="653326"/>
          <a:ext cx="1359668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accent1"/>
              </a:solidFill>
            </a:rPr>
            <a:t>Bifacial baseline</a:t>
          </a:r>
        </a:p>
      </cdr:txBody>
    </cdr:sp>
  </cdr:relSizeAnchor>
  <cdr:relSizeAnchor xmlns:cdr="http://schemas.openxmlformats.org/drawingml/2006/chartDrawing">
    <cdr:from>
      <cdr:x>0.20411</cdr:x>
      <cdr:y>0.58199</cdr:y>
    </cdr:from>
    <cdr:to>
      <cdr:x>0.39118</cdr:x>
      <cdr:y>0.68294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144199" y="1774271"/>
          <a:ext cx="1048685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err="1">
              <a:solidFill>
                <a:srgbClr val="FF0000"/>
              </a:solidFill>
            </a:rPr>
            <a:t>Monofacial</a:t>
          </a:r>
          <a:r>
            <a:rPr lang="en-US" sz="1400" dirty="0">
              <a:solidFill>
                <a:srgbClr val="FF0000"/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0.62162</cdr:x>
      <cdr:y>0.09711</cdr:y>
    </cdr:from>
    <cdr:to>
      <cdr:x>0.89419</cdr:x>
      <cdr:y>0.19807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3484679" y="296062"/>
          <a:ext cx="152798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rgbClr val="7030A0"/>
              </a:solidFill>
            </a:rPr>
            <a:t>Bifacial, Method A</a:t>
          </a:r>
          <a:endParaRPr lang="en-US" sz="1400" baseline="-25000" dirty="0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0.86676</cdr:x>
      <cdr:y>0.82843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4109162" y="2173476"/>
          <a:ext cx="749722" cy="3521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0.74511</cdr:x>
      <cdr:y>0.19807</cdr:y>
    </cdr:from>
    <cdr:to>
      <cdr:x>0.77947</cdr:x>
      <cdr:y>0.3247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7F64BC30-2930-2C68-16D2-363F86EFEA2D}"/>
            </a:ext>
          </a:extLst>
        </cdr:cNvPr>
        <cdr:cNvCxnSpPr/>
      </cdr:nvCxnSpPr>
      <cdr:spPr>
        <a:xfrm xmlns:a="http://schemas.openxmlformats.org/drawingml/2006/main" flipV="1">
          <a:off x="4176957" y="603839"/>
          <a:ext cx="192616" cy="38604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0.20411</cdr:x>
      <cdr:y>0.58199</cdr:y>
    </cdr:from>
    <cdr:to>
      <cdr:x>0.55071</cdr:x>
      <cdr:y>0.68602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147484" y="1742613"/>
          <a:ext cx="194854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err="1">
              <a:solidFill>
                <a:srgbClr val="FF0000"/>
              </a:solidFill>
            </a:rPr>
            <a:t>Monofacial, Method 1B</a:t>
          </a:r>
          <a:r>
            <a:rPr lang="en-US" sz="1400" dirty="0">
              <a:solidFill>
                <a:srgbClr val="FF0000"/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0.60689</cdr:x>
      <cdr:y>0.27968</cdr:y>
    </cdr:from>
    <cdr:to>
      <cdr:x>0.8932</cdr:x>
      <cdr:y>0.38371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3411853" y="837422"/>
          <a:ext cx="160960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rgbClr val="7030A0"/>
              </a:solidFill>
            </a:rPr>
            <a:t>Bifacial, Method 1B</a:t>
          </a:r>
          <a:endParaRPr lang="en-US" sz="1400" baseline="-25000" dirty="0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0.86676</cdr:x>
      <cdr:y>0.82843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4109162" y="2173476"/>
          <a:ext cx="749722" cy="3521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0.34859</cdr:x>
      <cdr:y>0.26664</cdr:y>
    </cdr:from>
    <cdr:to>
      <cdr:x>0.52783</cdr:x>
      <cdr:y>0.37067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958425" y="798396"/>
          <a:ext cx="100698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err="1">
              <a:solidFill>
                <a:srgbClr val="FF0000"/>
              </a:solidFill>
            </a:rPr>
            <a:t>Monofacial</a:t>
          </a:r>
          <a:endParaRPr lang="en-US" sz="1400" dirty="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0.25452</cdr:x>
      <cdr:y>0.58396</cdr:y>
    </cdr:from>
    <cdr:to>
      <cdr:x>0.54214</cdr:x>
      <cdr:y>0.68799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429941" y="1748508"/>
          <a:ext cx="161582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accent1"/>
              </a:solidFill>
            </a:rPr>
            <a:t>Bifacial, Method 2A</a:t>
          </a:r>
          <a:endParaRPr lang="en-US" sz="1400" baseline="-25000" dirty="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0.86676</cdr:x>
      <cdr:y>0.82843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4109162" y="2173476"/>
          <a:ext cx="749722" cy="3521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0.60245</cdr:x>
      <cdr:y>0.28521</cdr:y>
    </cdr:from>
    <cdr:to>
      <cdr:x>0.88896</cdr:x>
      <cdr:y>0.38925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D1B9531B-FEEE-89F0-CE5B-32AC04062B92}"/>
            </a:ext>
          </a:extLst>
        </cdr:cNvPr>
        <cdr:cNvSpPr txBox="1"/>
      </cdr:nvSpPr>
      <cdr:spPr>
        <a:xfrm xmlns:a="http://schemas.openxmlformats.org/drawingml/2006/main">
          <a:off x="3384631" y="853973"/>
          <a:ext cx="1609636" cy="31152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ysClr val="windowText" lastClr="000000"/>
              </a:solidFill>
            </a:rPr>
            <a:t>Bifacial, Method 2B</a:t>
          </a:r>
          <a:endParaRPr lang="en-US" sz="1400" baseline="-25000" dirty="0">
            <a:solidFill>
              <a:sysClr val="windowText" lastClr="000000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0.16922</cdr:x>
      <cdr:y>0.67524</cdr:y>
    </cdr:from>
    <cdr:to>
      <cdr:x>0.41638</cdr:x>
      <cdr:y>0.77855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817585" y="1626539"/>
          <a:ext cx="119417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2a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0.20699</cdr:x>
      <cdr:y>0.30275</cdr:y>
    </cdr:from>
    <cdr:to>
      <cdr:x>0.52528</cdr:x>
      <cdr:y>0.40606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00091" y="729284"/>
          <a:ext cx="153779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</a:rPr>
            <a:t>Bifacial, Method 2b_Tcorr</a:t>
          </a:r>
          <a:endParaRPr lang="en-US" sz="1000" baseline="-250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0.34859</cdr:x>
      <cdr:y>0.26664</cdr:y>
    </cdr:from>
    <cdr:to>
      <cdr:x>0.52783</cdr:x>
      <cdr:y>0.37067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958425" y="798396"/>
          <a:ext cx="100698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err="1">
              <a:solidFill>
                <a:srgbClr val="FF0000"/>
              </a:solidFill>
            </a:rPr>
            <a:t>Monofacial</a:t>
          </a:r>
          <a:endParaRPr lang="en-US" sz="1400" dirty="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0.25452</cdr:x>
      <cdr:y>0.58396</cdr:y>
    </cdr:from>
    <cdr:to>
      <cdr:x>0.54214</cdr:x>
      <cdr:y>0.68799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429941" y="1748508"/>
          <a:ext cx="161582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accent1"/>
              </a:solidFill>
            </a:rPr>
            <a:t>Bifacial, Method 2A</a:t>
          </a:r>
          <a:endParaRPr lang="en-US" sz="1400" baseline="-25000" dirty="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0.86676</cdr:x>
      <cdr:y>0.82843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4109162" y="2173476"/>
          <a:ext cx="749722" cy="3521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0.58918</cdr:x>
      <cdr:y>0.28798</cdr:y>
    </cdr:from>
    <cdr:to>
      <cdr:x>0.95508</cdr:x>
      <cdr:y>0.39201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D1B9531B-FEEE-89F0-CE5B-32AC04062B92}"/>
            </a:ext>
          </a:extLst>
        </cdr:cNvPr>
        <cdr:cNvSpPr txBox="1"/>
      </cdr:nvSpPr>
      <cdr:spPr>
        <a:xfrm xmlns:a="http://schemas.openxmlformats.org/drawingml/2006/main">
          <a:off x="3308920" y="862268"/>
          <a:ext cx="2054986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ysClr val="windowText" lastClr="000000"/>
              </a:solidFill>
            </a:rPr>
            <a:t>Bifacial, Method 2B_tcorr</a:t>
          </a:r>
          <a:endParaRPr lang="en-US" sz="1400" baseline="-25000" dirty="0">
            <a:solidFill>
              <a:sysClr val="windowText" lastClr="000000"/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0.22892</cdr:x>
      <cdr:y>0.42193</cdr:y>
    </cdr:from>
    <cdr:to>
      <cdr:x>0.46777</cdr:x>
      <cdr:y>0.5318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877084" y="723686"/>
          <a:ext cx="915143" cy="18844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ysClr val="windowText" lastClr="000000"/>
              </a:solidFill>
              <a:latin typeface="Aptos" panose="020B0004020202020204" pitchFamily="34" charset="0"/>
            </a:rPr>
            <a:t>Bifacial, Method 2b</a:t>
          </a:r>
        </a:p>
      </cdr:txBody>
    </cdr:sp>
  </cdr:relSizeAnchor>
  <cdr:relSizeAnchor xmlns:cdr="http://schemas.openxmlformats.org/drawingml/2006/chartDrawing">
    <cdr:from>
      <cdr:x>0.18891</cdr:x>
      <cdr:y>0.57161</cdr:y>
    </cdr:from>
    <cdr:to>
      <cdr:x>0.34543</cdr:x>
      <cdr:y>0.68148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821256" y="1131907"/>
          <a:ext cx="680443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rgbClr val="FF0000"/>
              </a:solidFill>
              <a:latin typeface="Aptos" panose="020B0004020202020204" pitchFamily="34" charset="0"/>
            </a:rPr>
            <a:t>Monofacial</a:t>
          </a:r>
        </a:p>
      </cdr:txBody>
    </cdr:sp>
  </cdr:relSizeAnchor>
  <cdr:relSizeAnchor xmlns:cdr="http://schemas.openxmlformats.org/drawingml/2006/chartDrawing">
    <cdr:from>
      <cdr:x>0.57476</cdr:x>
      <cdr:y>0.11383</cdr:y>
    </cdr:from>
    <cdr:to>
      <cdr:x>0.78515</cdr:x>
      <cdr:y>0.2237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2498667" y="225414"/>
          <a:ext cx="914609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accent1"/>
              </a:solidFill>
              <a:latin typeface="Aptos" panose="020B0004020202020204" pitchFamily="34" charset="0"/>
            </a:rPr>
            <a:t>Bifacial baseline</a:t>
          </a:r>
          <a:endParaRPr lang="en-US" sz="800" baseline="-25000">
            <a:solidFill>
              <a:schemeClr val="accent1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2E09F3-F436-49BC-A06F-F8FA09DC2B12}" name="captest_out_SAM_00_row84" displayName="captest_out_SAM_00_row84" ref="B1:J1048554" totalsRowShown="0">
  <autoFilter ref="B1:J1048554" xr:uid="{EF417BFC-1652-4DAD-9BCD-0E84BD39FC32}"/>
  <tableColumns count="9">
    <tableColumn id="1" xr3:uid="{B5F737FA-EB95-4A82-B839-0710D03D0999}" name="Column1" dataDxfId="5"/>
    <tableColumn id="2" xr3:uid="{5B16CB5B-8293-49F0-A5E5-83B7EE4C7798}" name="SAM_test"/>
    <tableColumn id="3" xr3:uid="{C53FF31E-7DA9-4623-AD0B-B087858DA09A}" name="DAS_test"/>
    <tableColumn id="4" xr3:uid="{4A652E87-FD4E-4EAA-A589-82D001A29CB6}" name="SAM_model_1sigma_pct"/>
    <tableColumn id="5" xr3:uid="{1B0A8866-A22D-4BF8-8852-D6415A22857F}" name="ratio"/>
    <tableColumn id="6" xr3:uid="{6B65D61D-184F-4B00-A7D5-6EF8D55AAF6A}" name="poa"/>
    <tableColumn id="7" xr3:uid="{CDAE6BA6-DECC-482D-9148-2C6C5C606258}" name="t_amb"/>
    <tableColumn id="8" xr3:uid="{2061A567-A1CC-4BDF-AAF8-3C6D7C0C8990}" name="w_vel"/>
    <tableColumn id="9" xr3:uid="{0CF1B8B6-1FB7-43F8-B8F0-AF41927E3376}" name="IECratio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EB9243-0AA2-4CD1-BFD7-5A561390B9D8}" name="captest_out_SAM_00_row845" displayName="captest_out_SAM_00_row845" ref="B1:J1048554" totalsRowShown="0">
  <autoFilter ref="B1:J1048554" xr:uid="{EF417BFC-1652-4DAD-9BCD-0E84BD39FC32}"/>
  <tableColumns count="9">
    <tableColumn id="1" xr3:uid="{BC06A3B8-B452-4324-9E07-9A3647919544}" name="Column1" dataDxfId="4"/>
    <tableColumn id="2" xr3:uid="{B547A389-28E4-4FB4-94B9-D9BC4A92C157}" name="SAM_test"/>
    <tableColumn id="3" xr3:uid="{9B30E659-B719-448C-884B-973E19712676}" name="DAS_test"/>
    <tableColumn id="4" xr3:uid="{AFFD3FAA-8135-4748-BB13-97278F07405D}" name="SAM_model_1sigma_pct"/>
    <tableColumn id="5" xr3:uid="{F63269FF-4897-4ADF-8DA5-8D84199A55AA}" name="ratio"/>
    <tableColumn id="6" xr3:uid="{9F0A8D93-1ADF-4418-AA51-9BA29807005C}" name="poa"/>
    <tableColumn id="7" xr3:uid="{F05DF7EF-9758-41B9-A888-FB78857DBC8D}" name="t_amb"/>
    <tableColumn id="8" xr3:uid="{5403987C-7675-4A80-BE1B-7AE5BD82DD33}" name="w_vel"/>
    <tableColumn id="9" xr3:uid="{15285797-E043-41C3-B84B-110308580AF6}" name="IECrati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203890-0CF7-4F9F-B81D-C9E9F0481722}" name="captest_out_SAM_00_row8456" displayName="captest_out_SAM_00_row8456" ref="B1:J1048554" totalsRowShown="0">
  <autoFilter ref="B1:J1048554" xr:uid="{EF417BFC-1652-4DAD-9BCD-0E84BD39FC32}"/>
  <tableColumns count="9">
    <tableColumn id="1" xr3:uid="{27F9F80F-F290-4A1C-90E1-C0EA4F6CA25A}" name="Column1" dataDxfId="3"/>
    <tableColumn id="2" xr3:uid="{B6FA1171-071A-4E6B-959A-9DABB5315273}" name="SAM_test"/>
    <tableColumn id="3" xr3:uid="{95E6B91E-1A75-4DB7-879F-3631172DF370}" name="DAS_test"/>
    <tableColumn id="4" xr3:uid="{0DE97199-0578-4686-BBA9-41D0331A677D}" name="SAM_model_1sigma_pct"/>
    <tableColumn id="5" xr3:uid="{6543511B-B9EB-4F41-84BC-D8C9D98812FE}" name="ratio"/>
    <tableColumn id="6" xr3:uid="{908E56B4-39F2-4D37-85FC-C70640028992}" name="poa"/>
    <tableColumn id="7" xr3:uid="{42E2D3DD-8778-47A6-BD34-FD4C3C9F011C}" name="t_amb"/>
    <tableColumn id="8" xr3:uid="{2F68FAA3-8F6B-4D01-A7AF-DC45CE6A89CE}" name="w_vel"/>
    <tableColumn id="9" xr3:uid="{E44B0421-C0AD-47EF-961D-03AFA671FE58}" name="IECrati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31A1FC-2489-4ACE-844B-003F38CFB59D}" name="captest_out_SAM_00_row845672" displayName="captest_out_SAM_00_row845672" ref="B1:I1048555" totalsRowShown="0">
  <autoFilter ref="B1:I1048555" xr:uid="{EF417BFC-1652-4DAD-9BCD-0E84BD39FC32}"/>
  <tableColumns count="8">
    <tableColumn id="1" xr3:uid="{DD82AA9F-7A36-4E7B-8D2C-2BBEDC9B9798}" name="Column1" dataDxfId="2"/>
    <tableColumn id="2" xr3:uid="{AEA8ABA2-9FDB-493F-A538-1A5B63EBE2F3}" name="SAM_test"/>
    <tableColumn id="3" xr3:uid="{3F6BA5E6-C874-45FD-9AC5-AFAAF5F3C5B0}" name="DAS_test"/>
    <tableColumn id="4" xr3:uid="{5B4C7A5F-D0A4-4542-AC5D-36E2F7730F7C}" name="SAM_model_1sigma_pct"/>
    <tableColumn id="5" xr3:uid="{C67DE05E-91DC-44DD-93BB-CBD38A2C498D}" name="ratio"/>
    <tableColumn id="6" xr3:uid="{5C2EA94A-AEFA-4A1D-96CB-E16DB9ED732C}" name="poa"/>
    <tableColumn id="7" xr3:uid="{22AAB55B-42C2-40C8-965B-94B7E5CE3800}" name="t_amb"/>
    <tableColumn id="8" xr3:uid="{7A526804-D0CA-4A1C-845E-71370685FCE1}" name="w_vel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9B3B99-7526-442C-A899-7DD26F79FA5B}" name="captest_out_SAM_00_row84567" displayName="captest_out_SAM_00_row84567" ref="B1:I1048555" totalsRowShown="0">
  <autoFilter ref="B1:I1048555" xr:uid="{EF417BFC-1652-4DAD-9BCD-0E84BD39FC32}"/>
  <tableColumns count="8">
    <tableColumn id="1" xr3:uid="{17F0EC27-AF15-411D-8E98-5C4579F828B8}" name="Column1" dataDxfId="1"/>
    <tableColumn id="2" xr3:uid="{59A39400-4ABF-49EB-9AB7-B5017E9219F6}" name="SAM_test"/>
    <tableColumn id="3" xr3:uid="{7EB39CF1-1B32-4289-8FCA-0609E943F5B2}" name="DAS_test"/>
    <tableColumn id="4" xr3:uid="{05C328FA-C39C-49FF-AA0D-F2548E5C0712}" name="SAM_model_1sigma_pct"/>
    <tableColumn id="5" xr3:uid="{1B407D92-0793-4896-860A-1AA44D7F700F}" name="ratio"/>
    <tableColumn id="6" xr3:uid="{8F4658AF-6F8D-4AD1-AF84-E6A36C657A25}" name="poa"/>
    <tableColumn id="7" xr3:uid="{0E6F8797-30FC-4107-AFB7-4E9BE4A79484}" name="t_amb"/>
    <tableColumn id="8" xr3:uid="{3CF53D97-7B85-4471-8EDF-5EA3DA6F0A8C}" name="w_vel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E0B150-F230-430E-933D-2B55AFC64870}" name="captest_out_SAM_00_row845678" displayName="captest_out_SAM_00_row845678" ref="B1:J1048555" totalsRowShown="0">
  <autoFilter ref="B1:J1048555" xr:uid="{EF417BFC-1652-4DAD-9BCD-0E84BD39FC32}"/>
  <tableColumns count="9">
    <tableColumn id="1" xr3:uid="{BC70762B-B170-442B-A30E-E5EE245D714D}" name="Column1" dataDxfId="0"/>
    <tableColumn id="2" xr3:uid="{98206CD8-1A15-49B7-A024-196B88FD5245}" name="SAM_test"/>
    <tableColumn id="3" xr3:uid="{A3EF808F-EE7A-46AF-AA4B-7162AF1692D6}" name="DAS_test"/>
    <tableColumn id="4" xr3:uid="{690B10C9-FFB5-4207-A47D-59102829BE2A}" name="SAM_model_1sigma_pct"/>
    <tableColumn id="5" xr3:uid="{B41867D1-A7D8-4B38-ABB8-40491A039FEF}" name="ratio"/>
    <tableColumn id="6" xr3:uid="{A92F85B3-DCFF-4713-8BE2-8F90E238071B}" name="poa"/>
    <tableColumn id="7" xr3:uid="{689A4FEE-0C4E-429A-A3B0-A4F3C486A696}" name="t_amb"/>
    <tableColumn id="8" xr3:uid="{208AE155-C246-42FA-A879-7D78D4FF2710}" name="w_vel"/>
    <tableColumn id="9" xr3:uid="{9467236F-AF46-4EA3-AA94-D7242DEC908D}" name="IECrati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Z101"/>
  <sheetViews>
    <sheetView tabSelected="1" topLeftCell="A80" zoomScale="115" zoomScaleNormal="115" workbookViewId="0">
      <selection activeCell="I95" sqref="I95"/>
    </sheetView>
  </sheetViews>
  <sheetFormatPr defaultRowHeight="14.4"/>
  <cols>
    <col min="3" max="3" width="10.88671875" customWidth="1"/>
    <col min="8" max="8" width="15.6640625" customWidth="1"/>
  </cols>
  <sheetData>
    <row r="1" spans="1:26">
      <c r="A1" t="s">
        <v>85</v>
      </c>
      <c r="I1" t="s">
        <v>80</v>
      </c>
    </row>
    <row r="2" spans="1:26">
      <c r="A2" t="s">
        <v>8</v>
      </c>
      <c r="B2" t="s">
        <v>5</v>
      </c>
      <c r="C2" t="s">
        <v>9</v>
      </c>
      <c r="D2" t="s">
        <v>7</v>
      </c>
      <c r="E2" t="s">
        <v>6</v>
      </c>
      <c r="F2" t="s">
        <v>136</v>
      </c>
      <c r="G2" t="s">
        <v>137</v>
      </c>
      <c r="I2" t="s">
        <v>8</v>
      </c>
      <c r="J2" t="s">
        <v>5</v>
      </c>
      <c r="K2" t="s">
        <v>9</v>
      </c>
      <c r="L2" t="s">
        <v>7</v>
      </c>
      <c r="M2" t="s">
        <v>6</v>
      </c>
      <c r="N2" t="s">
        <v>137</v>
      </c>
      <c r="O2" t="s">
        <v>136</v>
      </c>
      <c r="Q2" s="1" t="s">
        <v>22</v>
      </c>
      <c r="Z2" s="1" t="s">
        <v>23</v>
      </c>
    </row>
    <row r="3" spans="1:26">
      <c r="A3" s="22">
        <v>8</v>
      </c>
      <c r="B3" s="22" t="s">
        <v>10</v>
      </c>
      <c r="C3" s="22" t="s">
        <v>11</v>
      </c>
      <c r="D3" s="23">
        <v>-0.01</v>
      </c>
      <c r="E3" s="23">
        <v>1.32</v>
      </c>
      <c r="F3" s="24">
        <f>MAX(SAM_TMY2020_row8!F2:F52)</f>
        <v>1.02614904360558</v>
      </c>
      <c r="G3" s="24">
        <f>MIN(SAM_TMY2020_row8!F2:F52)</f>
        <v>0.970657354162209</v>
      </c>
      <c r="H3" s="24" t="s">
        <v>20</v>
      </c>
      <c r="I3" s="1">
        <v>8</v>
      </c>
      <c r="J3" s="1" t="s">
        <v>10</v>
      </c>
      <c r="K3" s="1" t="s">
        <v>11</v>
      </c>
      <c r="L3" s="5">
        <v>-0.02</v>
      </c>
      <c r="M3" s="5">
        <v>1.31</v>
      </c>
      <c r="P3" t="s">
        <v>20</v>
      </c>
    </row>
    <row r="4" spans="1:26">
      <c r="A4">
        <v>8</v>
      </c>
      <c r="B4" t="s">
        <v>12</v>
      </c>
      <c r="C4" t="s">
        <v>11</v>
      </c>
      <c r="D4" s="4">
        <v>0.65</v>
      </c>
      <c r="E4" s="4">
        <v>1.64</v>
      </c>
      <c r="I4">
        <v>8</v>
      </c>
      <c r="J4" t="s">
        <v>12</v>
      </c>
      <c r="K4" t="s">
        <v>11</v>
      </c>
      <c r="L4" s="4">
        <v>0.63</v>
      </c>
      <c r="M4" s="4">
        <v>1.63</v>
      </c>
    </row>
    <row r="5" spans="1:26">
      <c r="A5" s="25" t="s">
        <v>78</v>
      </c>
      <c r="B5" s="24" t="s">
        <v>13</v>
      </c>
      <c r="C5" s="24" t="s">
        <v>11</v>
      </c>
      <c r="D5" s="26">
        <v>1.26</v>
      </c>
      <c r="E5" s="26">
        <v>2.58</v>
      </c>
      <c r="F5" s="24">
        <f>MAX(SAM_TMY2020_row24_POA!F2:F52)</f>
        <v>1.0926304140767999</v>
      </c>
      <c r="G5" s="24">
        <f>MIN(SAM_TMY2020_row24_POA!F2:F52)</f>
        <v>0.94612930125107597</v>
      </c>
      <c r="H5" s="24" t="s">
        <v>86</v>
      </c>
      <c r="I5" s="25" t="s">
        <v>78</v>
      </c>
      <c r="J5" s="24" t="s">
        <v>13</v>
      </c>
      <c r="K5" s="24" t="s">
        <v>11</v>
      </c>
      <c r="L5" s="26">
        <v>0.96</v>
      </c>
      <c r="M5" s="26">
        <v>2.3199999999999998</v>
      </c>
      <c r="N5" s="24">
        <f>MIN(SAM_TMYA01_POA!F2:F52)</f>
        <v>0.95471688898904905</v>
      </c>
      <c r="O5" s="24">
        <f>MAX(SAM_TMYA01_POA!F2:F52)</f>
        <v>1.0949719389133501</v>
      </c>
      <c r="P5" t="s">
        <v>16</v>
      </c>
    </row>
    <row r="6" spans="1:26">
      <c r="A6" s="25" t="s">
        <v>78</v>
      </c>
      <c r="B6" s="24" t="s">
        <v>14</v>
      </c>
      <c r="C6" s="24" t="s">
        <v>11</v>
      </c>
      <c r="D6" s="26">
        <v>-1.59</v>
      </c>
      <c r="E6" s="26">
        <v>1.27</v>
      </c>
      <c r="F6" s="24">
        <f>MAX(SAM_TMY2020_row24_Gtotal!F2:F52)</f>
        <v>1.0099881321811199</v>
      </c>
      <c r="G6" s="24">
        <f>MIN(SAM_TMY2020_row24_Gtotal!F2:F52)</f>
        <v>0.95223475566489202</v>
      </c>
      <c r="H6" s="24" t="s">
        <v>17</v>
      </c>
      <c r="I6" s="2" t="s">
        <v>78</v>
      </c>
      <c r="J6" t="s">
        <v>14</v>
      </c>
      <c r="K6" t="s">
        <v>11</v>
      </c>
      <c r="L6" s="4">
        <v>-1.56</v>
      </c>
      <c r="M6" s="4">
        <v>1.32</v>
      </c>
      <c r="P6" t="s">
        <v>17</v>
      </c>
    </row>
    <row r="7" spans="1:26">
      <c r="A7" s="25" t="s">
        <v>78</v>
      </c>
      <c r="B7" s="24" t="s">
        <v>15</v>
      </c>
      <c r="C7" s="24" t="s">
        <v>11</v>
      </c>
      <c r="D7" s="27">
        <v>-0.8</v>
      </c>
      <c r="E7" s="26">
        <v>0.89</v>
      </c>
      <c r="F7" s="24">
        <f>MAX(SAM_TMY2020_row24_Method4!F2:F52)</f>
        <v>1.0200751205971099</v>
      </c>
      <c r="G7" s="24">
        <f>MIN(SAM_TMY2020_row24_Method4!F2:F52)</f>
        <v>0.97512313970870501</v>
      </c>
      <c r="H7" s="24" t="s">
        <v>18</v>
      </c>
      <c r="I7" s="2" t="s">
        <v>78</v>
      </c>
      <c r="J7" t="s">
        <v>15</v>
      </c>
      <c r="K7" t="s">
        <v>11</v>
      </c>
      <c r="L7" s="8">
        <v>-0.77</v>
      </c>
      <c r="M7" s="4">
        <v>0.88</v>
      </c>
      <c r="P7" t="s">
        <v>18</v>
      </c>
    </row>
    <row r="8" spans="1:26">
      <c r="A8" s="2" t="s">
        <v>78</v>
      </c>
      <c r="B8" t="s">
        <v>81</v>
      </c>
      <c r="C8" t="s">
        <v>11</v>
      </c>
      <c r="D8" s="4">
        <v>0.88</v>
      </c>
      <c r="E8" s="4">
        <v>1.32</v>
      </c>
      <c r="H8" t="s">
        <v>82</v>
      </c>
    </row>
    <row r="9" spans="1:26">
      <c r="A9" s="2" t="s">
        <v>78</v>
      </c>
      <c r="B9" t="s">
        <v>243</v>
      </c>
      <c r="C9" t="s">
        <v>11</v>
      </c>
      <c r="D9" s="4">
        <v>-0.3</v>
      </c>
      <c r="E9" s="4">
        <v>1.32</v>
      </c>
      <c r="F9">
        <v>1.0184</v>
      </c>
      <c r="G9">
        <v>0.96599999999999997</v>
      </c>
      <c r="H9" t="s">
        <v>256</v>
      </c>
      <c r="I9" s="2"/>
      <c r="L9" s="9"/>
      <c r="M9" s="9"/>
    </row>
    <row r="10" spans="1:26">
      <c r="I10" s="17" t="s">
        <v>244</v>
      </c>
      <c r="L10" s="4"/>
      <c r="M10" s="4"/>
    </row>
    <row r="11" spans="1:26">
      <c r="H11" t="s">
        <v>19</v>
      </c>
      <c r="I11" t="s">
        <v>8</v>
      </c>
      <c r="J11" t="s">
        <v>5</v>
      </c>
      <c r="K11" t="s">
        <v>9</v>
      </c>
      <c r="L11" t="s">
        <v>7</v>
      </c>
      <c r="M11" t="s">
        <v>6</v>
      </c>
    </row>
    <row r="12" spans="1:26">
      <c r="I12" s="22">
        <v>8</v>
      </c>
      <c r="J12" s="22" t="s">
        <v>10</v>
      </c>
      <c r="K12" s="22" t="s">
        <v>241</v>
      </c>
      <c r="L12" s="29">
        <v>-0.6</v>
      </c>
      <c r="M12" s="26">
        <v>1.8</v>
      </c>
      <c r="N12" s="24" t="s">
        <v>245</v>
      </c>
    </row>
    <row r="13" spans="1:26">
      <c r="A13" t="s">
        <v>138</v>
      </c>
      <c r="I13">
        <v>8</v>
      </c>
      <c r="J13" t="s">
        <v>12</v>
      </c>
      <c r="K13" t="s">
        <v>241</v>
      </c>
      <c r="L13" s="4">
        <v>0.8</v>
      </c>
      <c r="M13" s="4">
        <v>1.5</v>
      </c>
      <c r="N13" t="s">
        <v>246</v>
      </c>
    </row>
    <row r="14" spans="1:26">
      <c r="A14" t="s">
        <v>139</v>
      </c>
      <c r="I14" s="25" t="s">
        <v>78</v>
      </c>
      <c r="J14" s="24" t="s">
        <v>251</v>
      </c>
      <c r="K14" s="24" t="s">
        <v>241</v>
      </c>
      <c r="L14" s="26">
        <v>0.6</v>
      </c>
      <c r="M14" s="26">
        <v>1.3</v>
      </c>
      <c r="N14" s="24" t="s">
        <v>247</v>
      </c>
    </row>
    <row r="15" spans="1:26">
      <c r="I15" s="25" t="s">
        <v>78</v>
      </c>
      <c r="J15" s="24" t="s">
        <v>252</v>
      </c>
      <c r="K15" s="24" t="s">
        <v>241</v>
      </c>
      <c r="L15" s="26">
        <v>-1.4</v>
      </c>
      <c r="M15" s="26">
        <v>1</v>
      </c>
      <c r="N15" s="24" t="s">
        <v>248</v>
      </c>
    </row>
    <row r="16" spans="1:26">
      <c r="A16" t="s">
        <v>8</v>
      </c>
      <c r="B16" t="s">
        <v>5</v>
      </c>
      <c r="C16" t="s">
        <v>9</v>
      </c>
      <c r="D16" t="s">
        <v>7</v>
      </c>
      <c r="E16" t="s">
        <v>6</v>
      </c>
      <c r="F16" t="s">
        <v>136</v>
      </c>
      <c r="G16" t="s">
        <v>137</v>
      </c>
      <c r="I16" s="2" t="s">
        <v>78</v>
      </c>
      <c r="J16" t="s">
        <v>253</v>
      </c>
      <c r="K16" t="s">
        <v>241</v>
      </c>
      <c r="L16" s="4">
        <v>0.2</v>
      </c>
      <c r="M16" s="4">
        <v>0.9</v>
      </c>
      <c r="N16" t="s">
        <v>249</v>
      </c>
    </row>
    <row r="17" spans="1:17">
      <c r="A17">
        <v>8</v>
      </c>
      <c r="B17" t="s">
        <v>10</v>
      </c>
      <c r="C17" t="s">
        <v>11</v>
      </c>
      <c r="D17" s="5">
        <v>0</v>
      </c>
      <c r="E17" s="5">
        <v>1.1299999999999999</v>
      </c>
      <c r="F17">
        <v>1.034</v>
      </c>
      <c r="G17">
        <v>0.98050000000000004</v>
      </c>
      <c r="H17" t="s">
        <v>20</v>
      </c>
      <c r="I17" s="25" t="s">
        <v>78</v>
      </c>
      <c r="J17" s="24" t="s">
        <v>254</v>
      </c>
      <c r="K17" s="24" t="s">
        <v>241</v>
      </c>
      <c r="L17" s="26">
        <v>0.7</v>
      </c>
      <c r="M17" s="26">
        <v>1.2</v>
      </c>
      <c r="N17" s="24" t="s">
        <v>250</v>
      </c>
    </row>
    <row r="18" spans="1:17">
      <c r="A18" s="25" t="s">
        <v>78</v>
      </c>
      <c r="B18" s="24" t="s">
        <v>13</v>
      </c>
      <c r="C18" s="24" t="s">
        <v>11</v>
      </c>
      <c r="D18" s="26">
        <v>0.56999999999999995</v>
      </c>
      <c r="E18" s="26">
        <v>1.5</v>
      </c>
      <c r="F18" s="24">
        <v>1.0630999999999999</v>
      </c>
      <c r="G18" s="24">
        <v>0.98260000000000003</v>
      </c>
      <c r="H18" s="24" t="s">
        <v>16</v>
      </c>
      <c r="I18" s="2"/>
      <c r="L18" s="4"/>
      <c r="M18" s="4"/>
    </row>
    <row r="19" spans="1:17">
      <c r="A19" s="1"/>
      <c r="B19" s="1"/>
      <c r="C19" s="1"/>
      <c r="D19" s="5"/>
      <c r="E19" s="5"/>
      <c r="I19" s="17" t="s">
        <v>83</v>
      </c>
      <c r="L19" s="4"/>
      <c r="M19" s="4"/>
    </row>
    <row r="20" spans="1:17">
      <c r="D20" s="4"/>
      <c r="E20" s="4"/>
      <c r="I20" t="s">
        <v>8</v>
      </c>
      <c r="J20" t="s">
        <v>5</v>
      </c>
      <c r="K20" t="s">
        <v>9</v>
      </c>
      <c r="L20" t="s">
        <v>7</v>
      </c>
      <c r="M20" t="s">
        <v>6</v>
      </c>
    </row>
    <row r="21" spans="1:17">
      <c r="D21" s="4"/>
      <c r="E21" s="4"/>
      <c r="I21" s="1">
        <v>8</v>
      </c>
      <c r="J21" s="1" t="s">
        <v>10</v>
      </c>
      <c r="K21" s="1" t="s">
        <v>11</v>
      </c>
      <c r="L21" s="18">
        <v>0.01</v>
      </c>
      <c r="M21" s="4">
        <v>1.76</v>
      </c>
      <c r="N21" t="s">
        <v>20</v>
      </c>
    </row>
    <row r="22" spans="1:17">
      <c r="D22" s="4"/>
      <c r="E22" s="4"/>
      <c r="I22">
        <v>8</v>
      </c>
      <c r="J22" t="s">
        <v>12</v>
      </c>
      <c r="K22" t="s">
        <v>11</v>
      </c>
      <c r="L22" s="4">
        <v>0.9</v>
      </c>
      <c r="M22" s="4">
        <v>1.99</v>
      </c>
    </row>
    <row r="23" spans="1:17">
      <c r="D23" s="9"/>
      <c r="E23" s="9"/>
      <c r="I23" s="2" t="s">
        <v>78</v>
      </c>
      <c r="J23" t="s">
        <v>13</v>
      </c>
      <c r="K23" t="s">
        <v>11</v>
      </c>
      <c r="L23" s="4">
        <v>0.43</v>
      </c>
      <c r="M23" s="4">
        <v>2.84</v>
      </c>
      <c r="N23" t="s">
        <v>16</v>
      </c>
    </row>
    <row r="24" spans="1:17">
      <c r="A24" s="2"/>
      <c r="D24" s="4"/>
      <c r="E24" s="4"/>
      <c r="I24" s="2" t="s">
        <v>78</v>
      </c>
      <c r="J24" t="s">
        <v>14</v>
      </c>
      <c r="K24" t="s">
        <v>11</v>
      </c>
      <c r="L24" s="4">
        <v>-1.33</v>
      </c>
      <c r="M24" s="4">
        <v>1.6</v>
      </c>
      <c r="N24" t="s">
        <v>17</v>
      </c>
    </row>
    <row r="25" spans="1:17">
      <c r="A25" s="2"/>
      <c r="D25" s="4"/>
      <c r="E25" s="4"/>
      <c r="I25" s="2" t="s">
        <v>78</v>
      </c>
      <c r="J25" t="s">
        <v>15</v>
      </c>
      <c r="K25" t="s">
        <v>11</v>
      </c>
      <c r="L25" s="4">
        <v>-0.57999999999999996</v>
      </c>
      <c r="M25" s="4">
        <v>0.93</v>
      </c>
      <c r="N25" t="s">
        <v>18</v>
      </c>
    </row>
    <row r="26" spans="1:17">
      <c r="A26" s="2"/>
      <c r="D26" s="4"/>
      <c r="E26" s="4"/>
      <c r="I26" s="2" t="s">
        <v>78</v>
      </c>
      <c r="J26" t="s">
        <v>81</v>
      </c>
      <c r="K26" t="s">
        <v>11</v>
      </c>
      <c r="L26" s="4">
        <v>1.03</v>
      </c>
      <c r="M26" s="4">
        <v>1.83</v>
      </c>
      <c r="N26" t="s">
        <v>82</v>
      </c>
      <c r="Q26" t="s">
        <v>140</v>
      </c>
    </row>
    <row r="27" spans="1:17">
      <c r="A27" s="2"/>
      <c r="D27" s="4"/>
      <c r="E27" s="4"/>
    </row>
    <row r="28" spans="1:17">
      <c r="A28" s="2"/>
      <c r="D28" s="4"/>
      <c r="E28" s="4"/>
    </row>
    <row r="29" spans="1:17">
      <c r="A29" s="2"/>
      <c r="D29" s="8"/>
      <c r="E29" s="4"/>
    </row>
    <row r="30" spans="1:17">
      <c r="A30" s="2"/>
      <c r="D30" s="9"/>
      <c r="E30" s="9"/>
      <c r="I30" t="s">
        <v>84</v>
      </c>
    </row>
    <row r="31" spans="1:17">
      <c r="A31" s="2"/>
      <c r="D31" s="9"/>
      <c r="E31" s="9"/>
      <c r="I31" t="s">
        <v>8</v>
      </c>
      <c r="J31" t="s">
        <v>5</v>
      </c>
      <c r="K31" t="s">
        <v>9</v>
      </c>
      <c r="L31" t="s">
        <v>7</v>
      </c>
      <c r="M31" t="s">
        <v>6</v>
      </c>
    </row>
    <row r="32" spans="1:17">
      <c r="I32" s="1">
        <v>8</v>
      </c>
      <c r="J32" s="1" t="s">
        <v>10</v>
      </c>
      <c r="K32" s="1" t="s">
        <v>11</v>
      </c>
      <c r="L32" s="5">
        <v>0</v>
      </c>
      <c r="M32" s="5">
        <v>1.68</v>
      </c>
      <c r="N32" t="s">
        <v>20</v>
      </c>
    </row>
    <row r="33" spans="9:14">
      <c r="I33">
        <v>8</v>
      </c>
      <c r="J33" t="s">
        <v>12</v>
      </c>
      <c r="K33" t="s">
        <v>11</v>
      </c>
      <c r="L33" s="4">
        <v>0.91</v>
      </c>
      <c r="M33" s="4">
        <v>1.88</v>
      </c>
    </row>
    <row r="34" spans="9:14">
      <c r="I34" s="2" t="s">
        <v>78</v>
      </c>
      <c r="J34" t="s">
        <v>13</v>
      </c>
      <c r="K34" t="s">
        <v>11</v>
      </c>
      <c r="L34" s="4">
        <v>0.46</v>
      </c>
      <c r="M34" s="4">
        <v>2.4900000000000002</v>
      </c>
      <c r="N34" t="s">
        <v>16</v>
      </c>
    </row>
    <row r="35" spans="9:14">
      <c r="I35" s="2" t="s">
        <v>78</v>
      </c>
      <c r="J35" t="s">
        <v>14</v>
      </c>
      <c r="K35" t="s">
        <v>11</v>
      </c>
      <c r="L35" s="4">
        <v>-1.31</v>
      </c>
      <c r="M35" s="4">
        <v>1.66</v>
      </c>
      <c r="N35" t="s">
        <v>17</v>
      </c>
    </row>
    <row r="36" spans="9:14">
      <c r="I36" s="2" t="s">
        <v>78</v>
      </c>
      <c r="J36" t="s">
        <v>15</v>
      </c>
      <c r="K36" t="s">
        <v>11</v>
      </c>
      <c r="L36" s="8">
        <v>-0.56999999999999995</v>
      </c>
      <c r="M36" s="4">
        <v>1.26</v>
      </c>
      <c r="N36" t="s">
        <v>18</v>
      </c>
    </row>
    <row r="37" spans="9:14">
      <c r="I37" s="2"/>
      <c r="L37" s="4"/>
      <c r="M37" s="4"/>
    </row>
    <row r="38" spans="9:14">
      <c r="I38" s="2"/>
      <c r="L38" s="4"/>
      <c r="M38" s="4"/>
    </row>
    <row r="39" spans="9:14">
      <c r="I39" s="2"/>
      <c r="L39" s="4"/>
      <c r="M39" s="4"/>
    </row>
    <row r="40" spans="9:14">
      <c r="I40" s="2"/>
      <c r="L40" s="4"/>
      <c r="M40" s="4"/>
    </row>
    <row r="41" spans="9:14" ht="23.4">
      <c r="J41" s="3" t="s">
        <v>88</v>
      </c>
    </row>
    <row r="60" spans="3:8">
      <c r="C60" s="17" t="s">
        <v>244</v>
      </c>
      <c r="F60" s="4"/>
      <c r="G60" s="4"/>
    </row>
    <row r="61" spans="3:8">
      <c r="C61" t="s">
        <v>8</v>
      </c>
      <c r="D61" t="s">
        <v>5</v>
      </c>
      <c r="E61" t="s">
        <v>9</v>
      </c>
      <c r="F61" t="s">
        <v>7</v>
      </c>
      <c r="G61" t="s">
        <v>6</v>
      </c>
    </row>
    <row r="62" spans="3:8">
      <c r="C62" s="22">
        <v>8</v>
      </c>
      <c r="D62" s="22" t="s">
        <v>10</v>
      </c>
      <c r="E62" s="22" t="s">
        <v>241</v>
      </c>
      <c r="F62" s="29">
        <v>-0.6</v>
      </c>
      <c r="G62" s="26">
        <v>1.8</v>
      </c>
      <c r="H62" s="24" t="s">
        <v>245</v>
      </c>
    </row>
    <row r="63" spans="3:8">
      <c r="C63">
        <v>8</v>
      </c>
      <c r="D63" t="s">
        <v>12</v>
      </c>
      <c r="E63" t="s">
        <v>241</v>
      </c>
      <c r="F63" s="4">
        <v>0.8</v>
      </c>
      <c r="G63" s="4">
        <v>1.5</v>
      </c>
      <c r="H63" t="s">
        <v>246</v>
      </c>
    </row>
    <row r="64" spans="3:8">
      <c r="C64" s="25" t="s">
        <v>78</v>
      </c>
      <c r="D64" s="24" t="s">
        <v>251</v>
      </c>
      <c r="E64" s="24" t="s">
        <v>241</v>
      </c>
      <c r="F64" s="26">
        <v>0.6</v>
      </c>
      <c r="G64" s="26">
        <v>1.3</v>
      </c>
      <c r="H64" s="24" t="s">
        <v>247</v>
      </c>
    </row>
    <row r="65" spans="3:10" ht="23.4">
      <c r="C65" s="25" t="s">
        <v>78</v>
      </c>
      <c r="D65" s="24" t="s">
        <v>252</v>
      </c>
      <c r="E65" s="24" t="s">
        <v>241</v>
      </c>
      <c r="F65" s="26">
        <v>-1.4</v>
      </c>
      <c r="G65" s="26">
        <v>1</v>
      </c>
      <c r="H65" s="24" t="s">
        <v>248</v>
      </c>
      <c r="J65" s="3"/>
    </row>
    <row r="66" spans="3:10" ht="23.4">
      <c r="C66" s="2" t="s">
        <v>78</v>
      </c>
      <c r="D66" t="s">
        <v>253</v>
      </c>
      <c r="E66" t="s">
        <v>241</v>
      </c>
      <c r="F66" s="4">
        <v>0.2</v>
      </c>
      <c r="G66" s="4">
        <v>0.9</v>
      </c>
      <c r="H66" t="s">
        <v>249</v>
      </c>
      <c r="J66" s="28" t="s">
        <v>241</v>
      </c>
    </row>
    <row r="67" spans="3:10">
      <c r="C67" s="25" t="s">
        <v>78</v>
      </c>
      <c r="D67" s="24" t="s">
        <v>254</v>
      </c>
      <c r="E67" s="24" t="s">
        <v>241</v>
      </c>
      <c r="F67" s="26">
        <v>0.7</v>
      </c>
      <c r="G67" s="26">
        <v>1.2</v>
      </c>
      <c r="H67" s="24" t="s">
        <v>250</v>
      </c>
    </row>
    <row r="81" spans="2:7">
      <c r="C81" s="1" t="s">
        <v>259</v>
      </c>
    </row>
    <row r="91" spans="2:7" ht="15.6">
      <c r="C91" s="30" t="s">
        <v>258</v>
      </c>
      <c r="F91" s="4"/>
      <c r="G91" s="4"/>
    </row>
    <row r="92" spans="2:7">
      <c r="B92" s="15"/>
      <c r="C92" s="15"/>
      <c r="D92" s="15"/>
      <c r="E92" s="15"/>
      <c r="F92" s="16"/>
      <c r="G92" s="16"/>
    </row>
    <row r="93" spans="2:7">
      <c r="B93" s="10"/>
      <c r="C93" s="13"/>
      <c r="D93" s="14"/>
      <c r="E93" s="11"/>
      <c r="F93" s="14"/>
      <c r="G93" s="11"/>
    </row>
    <row r="94" spans="2:7">
      <c r="B94" s="10"/>
      <c r="C94" s="10"/>
      <c r="D94" s="11"/>
      <c r="E94" s="11"/>
      <c r="F94" s="11"/>
      <c r="G94" s="11"/>
    </row>
    <row r="95" spans="2:7">
      <c r="B95" s="10"/>
      <c r="C95" s="10"/>
      <c r="D95" s="11"/>
      <c r="E95" s="11"/>
      <c r="F95" s="11"/>
      <c r="G95" s="11"/>
    </row>
    <row r="96" spans="2:7">
      <c r="B96" s="10"/>
      <c r="C96" s="10"/>
      <c r="D96" s="12"/>
      <c r="E96" s="11"/>
      <c r="F96" s="12"/>
      <c r="G96" s="11"/>
    </row>
    <row r="97" spans="2:7">
      <c r="B97" s="10"/>
      <c r="C97" s="10"/>
      <c r="D97" s="11"/>
      <c r="E97" s="11"/>
      <c r="F97" s="11"/>
      <c r="G97" s="11"/>
    </row>
    <row r="98" spans="2:7">
      <c r="B98" s="10"/>
      <c r="C98" s="10"/>
      <c r="D98" s="11"/>
      <c r="E98" s="11"/>
      <c r="F98" s="11"/>
      <c r="G98" s="11"/>
    </row>
    <row r="99" spans="2:7">
      <c r="B99" s="10"/>
      <c r="C99" s="10"/>
      <c r="D99" s="11"/>
      <c r="E99" s="11"/>
      <c r="F99" s="11"/>
      <c r="G99" s="11"/>
    </row>
    <row r="100" spans="2:7">
      <c r="B100" s="10"/>
      <c r="C100" s="10"/>
      <c r="D100" s="11"/>
      <c r="E100" s="11"/>
      <c r="F100" s="11"/>
      <c r="G100" s="11"/>
    </row>
    <row r="101" spans="2:7">
      <c r="B101" s="2"/>
      <c r="E101" s="4"/>
      <c r="F101" s="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1BD5-F532-40EA-A839-6A9AD3BDC0BF}">
  <dimension ref="A1:J53"/>
  <sheetViews>
    <sheetView topLeftCell="A2" workbookViewId="0">
      <selection activeCell="L18" sqref="L18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10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0.74915933786836797</v>
      </c>
      <c r="D2">
        <v>0.74808229733772102</v>
      </c>
      <c r="E2">
        <v>7.0985246126683502E-3</v>
      </c>
      <c r="F2">
        <v>0.99856233450455101</v>
      </c>
      <c r="G2">
        <v>824.62800000000004</v>
      </c>
      <c r="H2">
        <v>24.776758409785899</v>
      </c>
      <c r="I2">
        <v>2.5207951070336301</v>
      </c>
      <c r="J2">
        <v>1.0807879783412799</v>
      </c>
    </row>
    <row r="3" spans="1:10">
      <c r="A3" s="7">
        <f t="shared" si="0"/>
        <v>44361.416666666664</v>
      </c>
      <c r="B3" t="s">
        <v>28</v>
      </c>
      <c r="C3">
        <v>0.75154137326236004</v>
      </c>
      <c r="D3">
        <v>0.74554112613065004</v>
      </c>
      <c r="E3">
        <v>5.2893308923855501E-3</v>
      </c>
      <c r="F3">
        <v>0.992016078761355</v>
      </c>
      <c r="G3">
        <v>824.62800000000004</v>
      </c>
      <c r="H3">
        <v>24.776758409785899</v>
      </c>
      <c r="I3">
        <v>2.5207951070336301</v>
      </c>
      <c r="J3">
        <v>0.97987770237619598</v>
      </c>
    </row>
    <row r="4" spans="1:10">
      <c r="A4" s="7">
        <f t="shared" si="0"/>
        <v>44368.135416666664</v>
      </c>
      <c r="B4" t="s">
        <v>29</v>
      </c>
      <c r="C4">
        <v>0.752066759892417</v>
      </c>
      <c r="D4">
        <v>0.74638233011221999</v>
      </c>
      <c r="E4">
        <v>7.8280587943727799E-3</v>
      </c>
      <c r="F4">
        <v>0.99244158885441303</v>
      </c>
      <c r="G4">
        <v>824.62800000000004</v>
      </c>
      <c r="H4">
        <v>24.776758409785899</v>
      </c>
      <c r="I4">
        <v>2.5207951070336301</v>
      </c>
      <c r="J4">
        <v>0.89526605583455199</v>
      </c>
    </row>
    <row r="5" spans="1:10">
      <c r="A5" s="7">
        <f t="shared" si="0"/>
        <v>44376.739583333336</v>
      </c>
      <c r="B5" t="s">
        <v>30</v>
      </c>
      <c r="C5">
        <v>0.75028143743818199</v>
      </c>
      <c r="D5">
        <v>0.75181388786470005</v>
      </c>
      <c r="E5">
        <v>7.0699355471244597E-3</v>
      </c>
      <c r="F5">
        <v>1.0020425007871001</v>
      </c>
      <c r="G5">
        <v>824.62800000000004</v>
      </c>
      <c r="H5">
        <v>24.776758409785899</v>
      </c>
      <c r="I5">
        <v>2.5207951070336301</v>
      </c>
      <c r="J5">
        <v>1.0765309085880499</v>
      </c>
    </row>
    <row r="6" spans="1:10">
      <c r="A6" s="7">
        <f t="shared" si="0"/>
        <v>44384.604166666664</v>
      </c>
      <c r="B6" t="s">
        <v>31</v>
      </c>
      <c r="C6">
        <v>0.71668836045949702</v>
      </c>
      <c r="D6">
        <v>0.71251122809859802</v>
      </c>
      <c r="E6">
        <v>6.7541982573882898E-3</v>
      </c>
      <c r="F6">
        <v>0.99417161964480505</v>
      </c>
      <c r="G6">
        <v>792.077</v>
      </c>
      <c r="H6">
        <v>26.791044776119399</v>
      </c>
      <c r="I6">
        <v>2.4155223880597001</v>
      </c>
      <c r="J6">
        <v>1.03595620825417</v>
      </c>
    </row>
    <row r="7" spans="1:10">
      <c r="A7" s="7">
        <f t="shared" si="0"/>
        <v>44391.3125</v>
      </c>
      <c r="B7" t="s">
        <v>32</v>
      </c>
      <c r="C7">
        <v>0.71598062324240597</v>
      </c>
      <c r="D7">
        <v>0.72191706523083998</v>
      </c>
      <c r="E7">
        <v>6.6072874511412701E-3</v>
      </c>
      <c r="F7">
        <v>1.00829134448017</v>
      </c>
      <c r="G7">
        <v>792.077</v>
      </c>
      <c r="H7">
        <v>26.791044776119399</v>
      </c>
      <c r="I7">
        <v>2.4155223880597001</v>
      </c>
      <c r="J7">
        <v>0.96595431776158602</v>
      </c>
    </row>
    <row r="8" spans="1:10">
      <c r="A8" s="7">
        <f t="shared" si="0"/>
        <v>44398.020833333336</v>
      </c>
      <c r="B8" t="s">
        <v>33</v>
      </c>
      <c r="C8">
        <v>0.71615383014961698</v>
      </c>
      <c r="D8">
        <v>0.70428989257515195</v>
      </c>
      <c r="E8">
        <v>1.10075353334923E-2</v>
      </c>
      <c r="F8">
        <v>0.98343381397263996</v>
      </c>
      <c r="G8">
        <v>792.077</v>
      </c>
      <c r="H8">
        <v>26.791044776119399</v>
      </c>
      <c r="I8">
        <v>2.4155223880597001</v>
      </c>
      <c r="J8">
        <v>1.0612074785736001</v>
      </c>
    </row>
    <row r="9" spans="1:10">
      <c r="A9" s="7">
        <f t="shared" si="0"/>
        <v>44405.5625</v>
      </c>
      <c r="B9" t="s">
        <v>34</v>
      </c>
      <c r="C9">
        <v>0.71467225812607504</v>
      </c>
      <c r="D9">
        <v>0.71198515258374595</v>
      </c>
      <c r="E9">
        <v>8.8463612008504201E-3</v>
      </c>
      <c r="F9">
        <v>0.99624008696045496</v>
      </c>
      <c r="G9">
        <v>792.077</v>
      </c>
      <c r="H9">
        <v>26.791044776119399</v>
      </c>
      <c r="I9">
        <v>2.4155223880597001</v>
      </c>
      <c r="J9">
        <v>0.98128687464466802</v>
      </c>
    </row>
    <row r="10" spans="1:10">
      <c r="A10" s="7">
        <f t="shared" si="0"/>
        <v>44412.28125</v>
      </c>
      <c r="B10" t="s">
        <v>35</v>
      </c>
      <c r="C10">
        <v>0.62182997578551202</v>
      </c>
      <c r="D10">
        <v>0.62954560654979297</v>
      </c>
      <c r="E10">
        <v>1.2724466132462101E-2</v>
      </c>
      <c r="F10">
        <v>1.0124079427893999</v>
      </c>
      <c r="G10">
        <v>671.09799999999996</v>
      </c>
      <c r="H10">
        <v>25.427631578947299</v>
      </c>
      <c r="I10">
        <v>2.3726973684210502</v>
      </c>
      <c r="J10">
        <v>1.00073674441434</v>
      </c>
    </row>
    <row r="11" spans="1:10">
      <c r="A11" s="7">
        <f t="shared" si="0"/>
        <v>44418.989583333336</v>
      </c>
      <c r="B11" t="s">
        <v>36</v>
      </c>
      <c r="C11">
        <v>0.62013191184827798</v>
      </c>
      <c r="D11">
        <v>0.61860566091840496</v>
      </c>
      <c r="E11">
        <v>1.00492876007479E-2</v>
      </c>
      <c r="F11">
        <v>0.99753882859321796</v>
      </c>
      <c r="G11">
        <v>671.09799999999996</v>
      </c>
      <c r="H11">
        <v>25.427631578947299</v>
      </c>
      <c r="I11">
        <v>2.3726973684210502</v>
      </c>
      <c r="J11">
        <v>1.09482622952691</v>
      </c>
    </row>
    <row r="12" spans="1:10">
      <c r="A12" s="7">
        <f t="shared" si="0"/>
        <v>44425.697916666664</v>
      </c>
      <c r="B12" t="s">
        <v>37</v>
      </c>
      <c r="C12">
        <v>0.62192556995538695</v>
      </c>
      <c r="D12">
        <v>0.62016870677793101</v>
      </c>
      <c r="E12">
        <v>6.4367724902062197E-3</v>
      </c>
      <c r="F12">
        <v>0.99717512309779799</v>
      </c>
      <c r="G12">
        <v>671.09799999999996</v>
      </c>
      <c r="H12">
        <v>25.427631578947299</v>
      </c>
      <c r="I12">
        <v>2.3726973684210502</v>
      </c>
      <c r="J12">
        <v>1.0662025507147199</v>
      </c>
    </row>
    <row r="13" spans="1:10">
      <c r="A13" s="7">
        <f t="shared" si="0"/>
        <v>44432.5625</v>
      </c>
      <c r="B13" t="s">
        <v>38</v>
      </c>
      <c r="C13">
        <v>0.62360179848187802</v>
      </c>
      <c r="D13">
        <v>0.61597388966254396</v>
      </c>
      <c r="E13">
        <v>8.0477977287305193E-3</v>
      </c>
      <c r="F13">
        <v>0.987767981365826</v>
      </c>
      <c r="G13">
        <v>671.09799999999996</v>
      </c>
      <c r="H13">
        <v>25.427631578947299</v>
      </c>
      <c r="I13">
        <v>2.3726973684210502</v>
      </c>
      <c r="J13">
        <v>1.17799461797841</v>
      </c>
    </row>
    <row r="14" spans="1:10">
      <c r="A14" s="7">
        <f t="shared" si="0"/>
        <v>44439.270833333336</v>
      </c>
      <c r="B14" t="s">
        <v>39</v>
      </c>
      <c r="C14">
        <v>0.624408619343232</v>
      </c>
      <c r="D14">
        <v>0.617024622866579</v>
      </c>
      <c r="E14">
        <v>9.3492579405750394E-3</v>
      </c>
      <c r="F14">
        <v>0.98817441616289603</v>
      </c>
      <c r="G14">
        <v>671.09799999999996</v>
      </c>
      <c r="H14">
        <v>25.427631578947299</v>
      </c>
      <c r="I14">
        <v>2.3726973684210502</v>
      </c>
      <c r="J14">
        <v>1.05674318285417</v>
      </c>
    </row>
    <row r="15" spans="1:10">
      <c r="A15" s="7">
        <f t="shared" si="0"/>
        <v>44445.979166666664</v>
      </c>
      <c r="B15" t="s">
        <v>40</v>
      </c>
      <c r="C15">
        <v>0.67301432240783099</v>
      </c>
      <c r="D15">
        <v>0.65696190079674999</v>
      </c>
      <c r="E15">
        <v>6.4825520866177398E-3</v>
      </c>
      <c r="F15">
        <v>0.97614846953977097</v>
      </c>
      <c r="G15">
        <v>715.04700000000003</v>
      </c>
      <c r="H15">
        <v>20.875486381322901</v>
      </c>
      <c r="I15">
        <v>2.4210116731517499</v>
      </c>
      <c r="J15">
        <v>1.0555294926821901</v>
      </c>
    </row>
    <row r="16" spans="1:10">
      <c r="A16" s="7">
        <f t="shared" si="0"/>
        <v>44452.708333333336</v>
      </c>
      <c r="B16" t="s">
        <v>41</v>
      </c>
      <c r="C16">
        <v>0.66985269517949397</v>
      </c>
      <c r="D16">
        <v>0.66443588655977603</v>
      </c>
      <c r="E16">
        <v>8.0154487186111997E-3</v>
      </c>
      <c r="F16">
        <v>0.99191343311940205</v>
      </c>
      <c r="G16">
        <v>715.04700000000003</v>
      </c>
      <c r="H16">
        <v>20.875486381322901</v>
      </c>
      <c r="I16">
        <v>2.4210116731517499</v>
      </c>
      <c r="J16">
        <v>0.93994130806454501</v>
      </c>
    </row>
    <row r="17" spans="1:10">
      <c r="A17" s="7">
        <f t="shared" si="0"/>
        <v>44459.416666666664</v>
      </c>
      <c r="B17" t="s">
        <v>42</v>
      </c>
      <c r="C17">
        <v>0.67504085503278899</v>
      </c>
      <c r="D17">
        <v>0.67769362445445602</v>
      </c>
      <c r="E17">
        <v>2.0050138651998999E-2</v>
      </c>
      <c r="F17">
        <v>1.0039297909184099</v>
      </c>
      <c r="G17">
        <v>715.04700000000003</v>
      </c>
      <c r="H17">
        <v>20.875486381322901</v>
      </c>
      <c r="I17">
        <v>2.4210116731517499</v>
      </c>
      <c r="J17">
        <v>1.22179171965463</v>
      </c>
    </row>
    <row r="18" spans="1:10">
      <c r="A18" s="7">
        <f t="shared" si="0"/>
        <v>44467.0625</v>
      </c>
      <c r="B18" t="s">
        <v>43</v>
      </c>
      <c r="C18">
        <v>0.67603809526669201</v>
      </c>
      <c r="D18">
        <v>0.68001575733445596</v>
      </c>
      <c r="E18">
        <v>9.5357840089958096E-3</v>
      </c>
      <c r="F18">
        <v>1.00588378391042</v>
      </c>
      <c r="G18">
        <v>715.04700000000003</v>
      </c>
      <c r="H18">
        <v>20.875486381322901</v>
      </c>
      <c r="I18">
        <v>2.4210116731517499</v>
      </c>
      <c r="J18">
        <v>0.93030444685160696</v>
      </c>
    </row>
    <row r="19" spans="1:10">
      <c r="A19" s="7">
        <f t="shared" si="0"/>
        <v>44473.770833333336</v>
      </c>
      <c r="B19" t="s">
        <v>44</v>
      </c>
      <c r="C19">
        <v>0.59969614016043504</v>
      </c>
      <c r="D19">
        <v>0.59619132557536003</v>
      </c>
      <c r="E19">
        <v>9.5751666315078508E-3</v>
      </c>
      <c r="F19">
        <v>0.99415568260262899</v>
      </c>
      <c r="G19">
        <v>609.85599999999999</v>
      </c>
      <c r="H19">
        <v>14.196506550218301</v>
      </c>
      <c r="I19">
        <v>2.7449781659388601</v>
      </c>
      <c r="J19">
        <v>1.1292350322101701</v>
      </c>
    </row>
    <row r="20" spans="1:10">
      <c r="A20" s="7">
        <f t="shared" si="0"/>
        <v>44480.479166666664</v>
      </c>
      <c r="B20" t="s">
        <v>45</v>
      </c>
      <c r="C20">
        <v>0.60564284224605902</v>
      </c>
      <c r="D20">
        <v>0.60606721710325195</v>
      </c>
      <c r="E20">
        <v>1.30581162166477E-2</v>
      </c>
      <c r="F20">
        <v>1.0007007015151299</v>
      </c>
      <c r="G20">
        <v>609.85599999999999</v>
      </c>
      <c r="H20">
        <v>14.196506550218301</v>
      </c>
      <c r="I20">
        <v>2.7449781659388601</v>
      </c>
      <c r="J20">
        <v>1.0084116146991</v>
      </c>
    </row>
    <row r="21" spans="1:10">
      <c r="A21" s="7">
        <f t="shared" si="0"/>
        <v>44487.1875</v>
      </c>
      <c r="B21" t="s">
        <v>46</v>
      </c>
      <c r="C21">
        <v>0.60373626012982096</v>
      </c>
      <c r="D21">
        <v>0.61578763982726303</v>
      </c>
      <c r="E21">
        <v>1.12491499047908E-2</v>
      </c>
      <c r="F21">
        <v>1.01996133161664</v>
      </c>
      <c r="G21">
        <v>609.85599999999999</v>
      </c>
      <c r="H21">
        <v>14.196506550218301</v>
      </c>
      <c r="I21">
        <v>2.7449781659388601</v>
      </c>
      <c r="J21">
        <v>1.0636299228373201</v>
      </c>
    </row>
    <row r="22" spans="1:10">
      <c r="A22" s="7">
        <f t="shared" si="0"/>
        <v>44496.6875</v>
      </c>
      <c r="B22" t="s">
        <v>47</v>
      </c>
      <c r="C22">
        <v>0.60114369685259506</v>
      </c>
      <c r="D22">
        <v>0.60694407833234099</v>
      </c>
      <c r="E22">
        <v>1.32892214362621E-2</v>
      </c>
      <c r="F22">
        <v>1.0096489100860799</v>
      </c>
      <c r="G22">
        <v>609.85599999999999</v>
      </c>
      <c r="H22">
        <v>14.196506550218301</v>
      </c>
      <c r="I22">
        <v>2.7449781659388601</v>
      </c>
      <c r="J22">
        <v>0.99565684676890598</v>
      </c>
    </row>
    <row r="23" spans="1:10">
      <c r="A23" s="7">
        <f t="shared" si="0"/>
        <v>44503.395833333336</v>
      </c>
      <c r="B23" t="s">
        <v>48</v>
      </c>
      <c r="C23">
        <v>0.50087948967944995</v>
      </c>
      <c r="D23">
        <v>0.51547013466438796</v>
      </c>
      <c r="E23">
        <v>1.23049266319367E-2</v>
      </c>
      <c r="F23">
        <v>1.02913005081177</v>
      </c>
      <c r="G23">
        <v>502.05700000000002</v>
      </c>
      <c r="H23">
        <v>8.5</v>
      </c>
      <c r="I23">
        <v>2.5532258064516098</v>
      </c>
      <c r="J23">
        <v>0.92028851254984401</v>
      </c>
    </row>
    <row r="24" spans="1:10">
      <c r="A24" s="7">
        <f t="shared" si="0"/>
        <v>44510.104166666664</v>
      </c>
      <c r="B24" t="s">
        <v>49</v>
      </c>
      <c r="C24">
        <v>0.50819666214349302</v>
      </c>
      <c r="D24">
        <v>0.52201064905831795</v>
      </c>
      <c r="E24">
        <v>1.3026711424956899E-2</v>
      </c>
      <c r="F24">
        <v>1.02718236451329</v>
      </c>
      <c r="G24">
        <v>502.05700000000002</v>
      </c>
      <c r="H24">
        <v>8.5</v>
      </c>
      <c r="I24">
        <v>2.5532258064516098</v>
      </c>
      <c r="J24">
        <v>1.07001299415318</v>
      </c>
    </row>
    <row r="25" spans="1:10">
      <c r="A25" s="7">
        <f t="shared" si="0"/>
        <v>44516.8125</v>
      </c>
      <c r="B25" t="s">
        <v>50</v>
      </c>
      <c r="C25">
        <v>0.51915214476192295</v>
      </c>
      <c r="D25">
        <v>0.52203749974730995</v>
      </c>
      <c r="E25">
        <v>1.13850745897806E-2</v>
      </c>
      <c r="F25">
        <v>1.0055578215644401</v>
      </c>
      <c r="G25">
        <v>502.05700000000002</v>
      </c>
      <c r="H25">
        <v>8.5</v>
      </c>
      <c r="I25">
        <v>2.5532258064516098</v>
      </c>
      <c r="J25">
        <v>1.1407090349786699</v>
      </c>
    </row>
    <row r="26" spans="1:10">
      <c r="A26" s="7">
        <f t="shared" si="0"/>
        <v>44523.541666666664</v>
      </c>
      <c r="B26" t="s">
        <v>51</v>
      </c>
      <c r="C26">
        <v>0.52426161932453996</v>
      </c>
      <c r="D26">
        <v>0.51987474909453202</v>
      </c>
      <c r="E26">
        <v>1.8051913268820802E-2</v>
      </c>
      <c r="F26">
        <v>0.99163228802508996</v>
      </c>
      <c r="G26">
        <v>502.05700000000002</v>
      </c>
      <c r="H26">
        <v>8.5</v>
      </c>
      <c r="I26">
        <v>2.5532258064516098</v>
      </c>
      <c r="J26">
        <v>1.0073306521287599</v>
      </c>
    </row>
    <row r="27" spans="1:10">
      <c r="A27" s="7">
        <f t="shared" si="0"/>
        <v>44530.25</v>
      </c>
      <c r="B27" t="s">
        <v>52</v>
      </c>
      <c r="C27">
        <v>0.52003351499669703</v>
      </c>
      <c r="D27">
        <v>0.51511622903891396</v>
      </c>
      <c r="E27">
        <v>1.54785275397937E-2</v>
      </c>
      <c r="F27">
        <v>0.99054429028903102</v>
      </c>
      <c r="G27">
        <v>502.05700000000002</v>
      </c>
      <c r="H27">
        <v>8.5</v>
      </c>
      <c r="I27">
        <v>2.5532258064516098</v>
      </c>
      <c r="J27">
        <v>1.06345513469206</v>
      </c>
    </row>
    <row r="28" spans="1:10">
      <c r="A28" s="7">
        <f t="shared" si="0"/>
        <v>44536.96875</v>
      </c>
      <c r="B28" t="s">
        <v>53</v>
      </c>
      <c r="C28">
        <v>0.44767084199558699</v>
      </c>
      <c r="D28">
        <v>0.45621097246314202</v>
      </c>
      <c r="E28">
        <v>1.49644731168738E-2</v>
      </c>
      <c r="F28">
        <v>1.01907680748088</v>
      </c>
      <c r="G28">
        <v>422.98899999999998</v>
      </c>
      <c r="H28">
        <v>3.43274853801169</v>
      </c>
      <c r="I28">
        <v>3.1438596491227999</v>
      </c>
      <c r="J28">
        <v>1.0910054744131701</v>
      </c>
    </row>
    <row r="29" spans="1:10">
      <c r="A29" s="7">
        <f t="shared" si="0"/>
        <v>44543.677083333336</v>
      </c>
      <c r="B29" t="s">
        <v>54</v>
      </c>
      <c r="C29">
        <v>0.44605547868074003</v>
      </c>
      <c r="D29">
        <v>0.45323855859655598</v>
      </c>
      <c r="E29">
        <v>2.5852461595672602E-2</v>
      </c>
      <c r="F29">
        <v>1.0161035572011301</v>
      </c>
      <c r="G29">
        <v>422.98899999999998</v>
      </c>
      <c r="H29">
        <v>3.43274853801169</v>
      </c>
      <c r="I29">
        <v>3.1438596491227999</v>
      </c>
      <c r="J29">
        <v>1.1105377863927199</v>
      </c>
    </row>
    <row r="30" spans="1:10">
      <c r="A30" s="7">
        <f t="shared" si="0"/>
        <v>44550.385416666664</v>
      </c>
      <c r="B30" t="s">
        <v>55</v>
      </c>
      <c r="C30">
        <v>0.43969701341890499</v>
      </c>
      <c r="D30">
        <v>0.45174890173980498</v>
      </c>
      <c r="E30">
        <v>1.4662707278651699E-2</v>
      </c>
      <c r="F30">
        <v>1.02740952963766</v>
      </c>
      <c r="G30">
        <v>422.98899999999998</v>
      </c>
      <c r="H30">
        <v>3.43274853801169</v>
      </c>
      <c r="I30">
        <v>3.1438596491227999</v>
      </c>
      <c r="J30">
        <v>1.0982313151018901</v>
      </c>
    </row>
    <row r="31" spans="1:10">
      <c r="A31" s="7">
        <f t="shared" si="0"/>
        <v>44557.114583333336</v>
      </c>
      <c r="B31" t="s">
        <v>56</v>
      </c>
      <c r="C31">
        <v>0.44361379218379099</v>
      </c>
      <c r="D31">
        <v>0.45421420870204399</v>
      </c>
      <c r="E31">
        <v>1.49564859458854E-2</v>
      </c>
      <c r="F31">
        <v>1.0238955972628101</v>
      </c>
      <c r="G31">
        <v>422.98899999999998</v>
      </c>
      <c r="H31">
        <v>3.43274853801169</v>
      </c>
      <c r="I31">
        <v>3.1438596491227999</v>
      </c>
      <c r="J31">
        <v>1.0949548554111701</v>
      </c>
    </row>
    <row r="32" spans="1:10">
      <c r="A32" s="7">
        <f t="shared" si="0"/>
        <v>44563.822916666664</v>
      </c>
      <c r="B32" t="s">
        <v>57</v>
      </c>
      <c r="C32">
        <v>0.45557778178276398</v>
      </c>
      <c r="D32">
        <v>0.49884488704451702</v>
      </c>
      <c r="E32">
        <v>2.4329857692050798E-2</v>
      </c>
      <c r="F32">
        <v>1.0949719389133501</v>
      </c>
      <c r="G32">
        <v>430.67700000000002</v>
      </c>
      <c r="H32">
        <v>2.2391304347826</v>
      </c>
      <c r="I32">
        <v>2.3695652173913002</v>
      </c>
      <c r="J32">
        <v>1.2048515090062599</v>
      </c>
    </row>
    <row r="33" spans="1:10">
      <c r="A33" s="7">
        <f t="shared" si="0"/>
        <v>44570.541666666664</v>
      </c>
      <c r="B33" t="s">
        <v>58</v>
      </c>
      <c r="C33">
        <v>0.45034575635948498</v>
      </c>
      <c r="D33">
        <v>0.48204721157025698</v>
      </c>
      <c r="E33">
        <v>5.4271268376778398E-2</v>
      </c>
      <c r="F33">
        <v>1.0703935915085301</v>
      </c>
      <c r="G33">
        <v>430.67700000000002</v>
      </c>
      <c r="H33">
        <v>2.2391304347826</v>
      </c>
      <c r="I33">
        <v>2.3695652173913002</v>
      </c>
      <c r="J33">
        <v>0.84874781301470403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0.44730128373629202</v>
      </c>
      <c r="D34">
        <v>0.46166687568833997</v>
      </c>
      <c r="E34">
        <v>1.2769066144426799E-2</v>
      </c>
      <c r="F34">
        <v>1.0321161429094301</v>
      </c>
      <c r="G34">
        <v>430.67700000000002</v>
      </c>
      <c r="H34">
        <v>2.2391304347826</v>
      </c>
      <c r="I34">
        <v>2.3695652173913002</v>
      </c>
      <c r="J34">
        <v>1.04303870318019</v>
      </c>
    </row>
    <row r="35" spans="1:10">
      <c r="A35" s="7">
        <f t="shared" si="1"/>
        <v>44583.958333333336</v>
      </c>
      <c r="B35" t="s">
        <v>60</v>
      </c>
      <c r="C35">
        <v>0.462083751632131</v>
      </c>
      <c r="D35">
        <v>0.44397555445647802</v>
      </c>
      <c r="E35">
        <v>2.8011395294331502E-2</v>
      </c>
      <c r="F35">
        <v>0.96081187206498297</v>
      </c>
      <c r="G35">
        <v>430.67700000000002</v>
      </c>
      <c r="H35">
        <v>2.2391304347826</v>
      </c>
      <c r="I35">
        <v>2.3695652173913002</v>
      </c>
      <c r="J35">
        <v>1.6570302860661399</v>
      </c>
    </row>
    <row r="36" spans="1:10">
      <c r="A36" s="7">
        <f t="shared" si="1"/>
        <v>44590.666666666664</v>
      </c>
      <c r="B36" t="s">
        <v>61</v>
      </c>
      <c r="C36">
        <v>0.45221434921465897</v>
      </c>
      <c r="D36">
        <v>0.46851316717145303</v>
      </c>
      <c r="E36">
        <v>4.6442868143555402E-2</v>
      </c>
      <c r="F36">
        <v>1.0360422396704101</v>
      </c>
      <c r="G36">
        <v>430.67700000000002</v>
      </c>
      <c r="H36">
        <v>2.2391304347826</v>
      </c>
      <c r="I36">
        <v>2.3695652173913002</v>
      </c>
      <c r="J36">
        <v>1.3628072697951501</v>
      </c>
    </row>
    <row r="37" spans="1:10">
      <c r="A37" s="7">
        <f t="shared" si="1"/>
        <v>44597.375</v>
      </c>
      <c r="B37" t="s">
        <v>62</v>
      </c>
      <c r="C37">
        <v>0.56632290148586995</v>
      </c>
      <c r="D37">
        <v>0.58799679252335102</v>
      </c>
      <c r="E37">
        <v>5.6987748340376197E-2</v>
      </c>
      <c r="F37">
        <v>1.03827126005431</v>
      </c>
      <c r="G37">
        <v>535.69899999999996</v>
      </c>
      <c r="H37">
        <v>2.94923076923076</v>
      </c>
      <c r="I37">
        <v>3.0928205128205102</v>
      </c>
      <c r="J37">
        <v>1.3161864528304701</v>
      </c>
    </row>
    <row r="38" spans="1:10">
      <c r="A38" s="7">
        <f t="shared" si="1"/>
        <v>44604.083333333336</v>
      </c>
      <c r="B38" t="s">
        <v>63</v>
      </c>
      <c r="C38">
        <v>0.55287605960020003</v>
      </c>
      <c r="D38">
        <v>0.56588205520453205</v>
      </c>
      <c r="E38">
        <v>1.68182278244116E-2</v>
      </c>
      <c r="F38">
        <v>1.02352425173507</v>
      </c>
      <c r="G38">
        <v>535.69899999999996</v>
      </c>
      <c r="H38">
        <v>2.94923076923076</v>
      </c>
      <c r="I38">
        <v>3.0928205128205102</v>
      </c>
      <c r="J38">
        <v>1.2191892383699601</v>
      </c>
    </row>
    <row r="39" spans="1:10">
      <c r="A39" s="7">
        <f t="shared" si="1"/>
        <v>44610.8125</v>
      </c>
      <c r="B39" t="s">
        <v>64</v>
      </c>
      <c r="C39">
        <v>0.56817214985689302</v>
      </c>
      <c r="D39">
        <v>0.57426336443368498</v>
      </c>
      <c r="E39">
        <v>1.72747659911258E-2</v>
      </c>
      <c r="F39">
        <v>1.0107207200816199</v>
      </c>
      <c r="G39">
        <v>535.69899999999996</v>
      </c>
      <c r="H39">
        <v>2.94923076923076</v>
      </c>
      <c r="I39">
        <v>3.0928205128205102</v>
      </c>
      <c r="J39">
        <v>0.96845932025269299</v>
      </c>
    </row>
    <row r="40" spans="1:10">
      <c r="A40" s="7">
        <f t="shared" si="1"/>
        <v>44620.364583333336</v>
      </c>
      <c r="B40" t="s">
        <v>65</v>
      </c>
      <c r="C40">
        <v>0.54864448424561396</v>
      </c>
      <c r="D40">
        <v>0.56566926834709497</v>
      </c>
      <c r="E40">
        <v>2.0422469855591902E-2</v>
      </c>
      <c r="F40">
        <v>1.03103063019924</v>
      </c>
      <c r="G40">
        <v>535.69899999999996</v>
      </c>
      <c r="H40">
        <v>2.94923076923076</v>
      </c>
      <c r="I40">
        <v>3.0928205128205102</v>
      </c>
      <c r="J40">
        <v>1.05286502845559</v>
      </c>
    </row>
    <row r="41" spans="1:10">
      <c r="A41" s="7">
        <f t="shared" si="1"/>
        <v>44628.666666666664</v>
      </c>
      <c r="B41" t="s">
        <v>66</v>
      </c>
      <c r="C41">
        <v>0.71205387381302399</v>
      </c>
      <c r="D41">
        <v>0.67980985919937098</v>
      </c>
      <c r="E41">
        <v>5.0350732667399797E-2</v>
      </c>
      <c r="F41">
        <v>0.95471688898904905</v>
      </c>
      <c r="G41">
        <v>644.34100000000001</v>
      </c>
      <c r="H41">
        <v>5.22310756972111</v>
      </c>
      <c r="I41">
        <v>2.9924302788844601</v>
      </c>
      <c r="J41">
        <v>1.00067866856335</v>
      </c>
    </row>
    <row r="42" spans="1:10">
      <c r="A42" s="7">
        <f t="shared" si="1"/>
        <v>44636.802083333336</v>
      </c>
      <c r="B42" t="s">
        <v>67</v>
      </c>
      <c r="C42">
        <v>0.65996736934780698</v>
      </c>
      <c r="D42">
        <v>0.67384607800007201</v>
      </c>
      <c r="E42">
        <v>1.6526629696339001E-2</v>
      </c>
      <c r="F42">
        <v>1.0210293861437101</v>
      </c>
      <c r="G42">
        <v>644.34100000000001</v>
      </c>
      <c r="H42">
        <v>5.22310756972111</v>
      </c>
      <c r="I42">
        <v>2.9924302788844601</v>
      </c>
      <c r="J42">
        <v>1.1780176828864299</v>
      </c>
    </row>
    <row r="43" spans="1:10">
      <c r="A43" s="7">
        <f t="shared" si="1"/>
        <v>44643.510416666664</v>
      </c>
      <c r="B43" t="s">
        <v>68</v>
      </c>
      <c r="C43">
        <v>0.64521728623349495</v>
      </c>
      <c r="D43">
        <v>0.66331421678398395</v>
      </c>
      <c r="E43">
        <v>8.0922261289468004E-3</v>
      </c>
      <c r="F43">
        <v>1.02804780798129</v>
      </c>
      <c r="G43">
        <v>644.34100000000001</v>
      </c>
      <c r="H43">
        <v>5.22310756972111</v>
      </c>
      <c r="I43">
        <v>2.9924302788844601</v>
      </c>
      <c r="J43">
        <v>1.06175281707487</v>
      </c>
    </row>
    <row r="44" spans="1:10">
      <c r="A44" s="7">
        <f t="shared" si="1"/>
        <v>44650.21875</v>
      </c>
      <c r="B44" t="s">
        <v>69</v>
      </c>
      <c r="C44">
        <v>0.64637593337766996</v>
      </c>
      <c r="D44">
        <v>0.65306263783676699</v>
      </c>
      <c r="E44">
        <v>5.2192136135892101E-3</v>
      </c>
      <c r="F44">
        <v>1.0103449155728199</v>
      </c>
      <c r="G44">
        <v>644.34100000000001</v>
      </c>
      <c r="H44">
        <v>5.22310756972111</v>
      </c>
      <c r="I44">
        <v>2.9924302788844601</v>
      </c>
      <c r="J44">
        <v>1.00235635189982</v>
      </c>
    </row>
    <row r="45" spans="1:10">
      <c r="A45" s="7">
        <f t="shared" si="1"/>
        <v>44656.9375</v>
      </c>
      <c r="B45" t="s">
        <v>70</v>
      </c>
      <c r="C45">
        <v>0.599311868837898</v>
      </c>
      <c r="D45">
        <v>0.60141313607996205</v>
      </c>
      <c r="E45">
        <v>8.7992866579582798E-3</v>
      </c>
      <c r="F45">
        <v>1.00350613320263</v>
      </c>
      <c r="G45">
        <v>598.57399999999996</v>
      </c>
      <c r="H45">
        <v>9.93065693430656</v>
      </c>
      <c r="I45">
        <v>3.4175182481751798</v>
      </c>
      <c r="J45">
        <v>0.997189224850065</v>
      </c>
    </row>
    <row r="46" spans="1:10">
      <c r="A46" s="7">
        <f t="shared" si="1"/>
        <v>44666.010416666664</v>
      </c>
      <c r="B46" t="s">
        <v>71</v>
      </c>
      <c r="C46">
        <v>0.59746450472933998</v>
      </c>
      <c r="D46">
        <v>0.60699231103025797</v>
      </c>
      <c r="E46">
        <v>7.31813741942968E-3</v>
      </c>
      <c r="F46">
        <v>1.01594706668847</v>
      </c>
      <c r="G46">
        <v>598.57399999999996</v>
      </c>
      <c r="H46">
        <v>9.93065693430656</v>
      </c>
      <c r="I46">
        <v>3.4175182481751798</v>
      </c>
      <c r="J46">
        <v>0.98643520659352002</v>
      </c>
    </row>
    <row r="47" spans="1:10">
      <c r="A47" s="7">
        <f t="shared" si="1"/>
        <v>44672.71875</v>
      </c>
      <c r="B47" t="s">
        <v>72</v>
      </c>
      <c r="C47">
        <v>0.59877329029083004</v>
      </c>
      <c r="D47">
        <v>0.60478750365914902</v>
      </c>
      <c r="E47">
        <v>9.8023612441157492E-3</v>
      </c>
      <c r="F47">
        <v>1.01004422452677</v>
      </c>
      <c r="G47">
        <v>598.57399999999996</v>
      </c>
      <c r="H47">
        <v>9.93065693430656</v>
      </c>
      <c r="I47">
        <v>3.4175182481751798</v>
      </c>
      <c r="J47">
        <v>1.02327319613898</v>
      </c>
    </row>
    <row r="48" spans="1:10">
      <c r="A48" s="7">
        <f t="shared" si="1"/>
        <v>44679.4375</v>
      </c>
      <c r="B48" t="s">
        <v>73</v>
      </c>
      <c r="C48">
        <v>0.60184490105032296</v>
      </c>
      <c r="D48">
        <v>0.60216849012687801</v>
      </c>
      <c r="E48">
        <v>8.6798751756183897E-3</v>
      </c>
      <c r="F48">
        <v>1.0005376619058901</v>
      </c>
      <c r="G48">
        <v>598.57399999999996</v>
      </c>
      <c r="H48">
        <v>9.93065693430656</v>
      </c>
      <c r="I48">
        <v>3.4175182481751798</v>
      </c>
      <c r="J48">
        <v>0.91755988002509103</v>
      </c>
    </row>
    <row r="49" spans="1:10">
      <c r="A49" s="7">
        <f t="shared" si="1"/>
        <v>44686.145833333336</v>
      </c>
      <c r="B49" t="s">
        <v>74</v>
      </c>
      <c r="C49">
        <v>0.63424429923243997</v>
      </c>
      <c r="D49">
        <v>0.64362549459548102</v>
      </c>
      <c r="E49">
        <v>7.0193737224802299E-3</v>
      </c>
      <c r="F49">
        <v>1.0147911386423001</v>
      </c>
      <c r="G49">
        <v>651.46500000000003</v>
      </c>
      <c r="H49">
        <v>14.249240121580501</v>
      </c>
      <c r="I49">
        <v>2.8127659574467998</v>
      </c>
      <c r="J49">
        <v>1.0015470987008499</v>
      </c>
    </row>
    <row r="50" spans="1:10">
      <c r="A50" s="7">
        <f t="shared" si="1"/>
        <v>44692.854166666664</v>
      </c>
      <c r="B50" t="s">
        <v>75</v>
      </c>
      <c r="C50">
        <v>0.63466626253312997</v>
      </c>
      <c r="D50">
        <v>0.63632196148395603</v>
      </c>
      <c r="E50">
        <v>5.9361479165560196E-3</v>
      </c>
      <c r="F50">
        <v>1.00260877101646</v>
      </c>
      <c r="G50">
        <v>651.46500000000003</v>
      </c>
      <c r="H50">
        <v>14.249240121580501</v>
      </c>
      <c r="I50">
        <v>2.8127659574467998</v>
      </c>
      <c r="J50">
        <v>1.04871274853787</v>
      </c>
    </row>
    <row r="51" spans="1:10">
      <c r="A51" s="7">
        <f t="shared" si="1"/>
        <v>44699.572916666664</v>
      </c>
      <c r="B51" t="s">
        <v>76</v>
      </c>
      <c r="C51">
        <v>0.63838116106286302</v>
      </c>
      <c r="D51">
        <v>0.64629501457374405</v>
      </c>
      <c r="E51">
        <v>1.5900913467575498E-2</v>
      </c>
      <c r="F51">
        <v>1.0123967529018301</v>
      </c>
      <c r="G51">
        <v>651.46500000000003</v>
      </c>
      <c r="H51">
        <v>14.249240121580501</v>
      </c>
      <c r="I51">
        <v>2.8127659574467998</v>
      </c>
      <c r="J51">
        <v>1.1664156123576701</v>
      </c>
    </row>
    <row r="52" spans="1:10">
      <c r="A52" s="7">
        <f t="shared" si="1"/>
        <v>44706.302083333336</v>
      </c>
      <c r="B52" t="s">
        <v>77</v>
      </c>
      <c r="C52">
        <v>0.63544548657050304</v>
      </c>
      <c r="D52">
        <v>0.65624114239425302</v>
      </c>
      <c r="E52">
        <v>9.6854042058293604E-3</v>
      </c>
      <c r="F52">
        <v>1.03272610517069</v>
      </c>
      <c r="G52">
        <v>651.46500000000003</v>
      </c>
      <c r="H52">
        <v>14.249240121580501</v>
      </c>
      <c r="I52">
        <v>2.8127659574467998</v>
      </c>
      <c r="J52">
        <v>0.97720309697989305</v>
      </c>
    </row>
    <row r="53" spans="1:10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2C89-6079-4D10-86CE-C7BD87B7F398}">
  <dimension ref="A1:I52"/>
  <sheetViews>
    <sheetView topLeftCell="A2" workbookViewId="0">
      <selection activeCell="P26" sqref="P26"/>
    </sheetView>
  </sheetViews>
  <sheetFormatPr defaultRowHeight="14.4"/>
  <cols>
    <col min="1" max="1" width="11" customWidth="1"/>
    <col min="2" max="2" width="16.77734375" customWidth="1"/>
  </cols>
  <sheetData>
    <row r="1" spans="1:9">
      <c r="A1" t="s">
        <v>21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27</v>
      </c>
      <c r="C2">
        <v>0.70852884462523402</v>
      </c>
      <c r="D2">
        <v>0.70605851743516701</v>
      </c>
      <c r="E2">
        <v>5.6092201410970497E-3</v>
      </c>
      <c r="F2">
        <v>0.99651344160677802</v>
      </c>
      <c r="G2">
        <v>776.23599999999999</v>
      </c>
      <c r="H2">
        <v>23.771192436100101</v>
      </c>
      <c r="I2">
        <v>1.9095384314436099</v>
      </c>
    </row>
    <row r="3" spans="1:9">
      <c r="A3" s="7">
        <f t="shared" si="0"/>
        <v>44361.416666666664</v>
      </c>
      <c r="B3" t="s">
        <v>28</v>
      </c>
      <c r="C3">
        <v>0.70957549743167003</v>
      </c>
      <c r="D3">
        <v>0.70500979013320597</v>
      </c>
      <c r="E3">
        <v>6.25416087439326E-3</v>
      </c>
      <c r="F3">
        <v>0.99356557925831701</v>
      </c>
      <c r="G3">
        <v>776.23599999999999</v>
      </c>
      <c r="H3">
        <v>23.771192436100101</v>
      </c>
      <c r="I3">
        <v>1.9095384314436099</v>
      </c>
    </row>
    <row r="4" spans="1:9">
      <c r="A4" s="7">
        <f t="shared" si="0"/>
        <v>44368.135416666664</v>
      </c>
      <c r="B4" t="s">
        <v>29</v>
      </c>
      <c r="C4">
        <v>0.71036580057547005</v>
      </c>
      <c r="D4">
        <v>0.70774244330890701</v>
      </c>
      <c r="E4">
        <v>1.03319505388747E-2</v>
      </c>
      <c r="F4">
        <v>0.99630703327153702</v>
      </c>
      <c r="G4">
        <v>776.23599999999999</v>
      </c>
      <c r="H4">
        <v>23.771192436100101</v>
      </c>
      <c r="I4">
        <v>1.9095384314436099</v>
      </c>
    </row>
    <row r="5" spans="1:9">
      <c r="A5" s="7">
        <f t="shared" si="0"/>
        <v>44376.739583333336</v>
      </c>
      <c r="B5" t="s">
        <v>30</v>
      </c>
      <c r="C5">
        <v>0.70919187556251695</v>
      </c>
      <c r="D5">
        <v>0.71043737000062201</v>
      </c>
      <c r="E5">
        <v>9.6959170279323006E-3</v>
      </c>
      <c r="F5">
        <v>1.00175621645005</v>
      </c>
      <c r="G5">
        <v>776.23599999999999</v>
      </c>
      <c r="H5">
        <v>23.771192436100101</v>
      </c>
      <c r="I5">
        <v>1.9095384314436099</v>
      </c>
    </row>
    <row r="6" spans="1:9">
      <c r="A6" s="7">
        <f t="shared" si="0"/>
        <v>44384.604166666664</v>
      </c>
      <c r="B6" t="s">
        <v>31</v>
      </c>
      <c r="C6">
        <v>0.78099279476316896</v>
      </c>
      <c r="D6">
        <v>0.77873688680953301</v>
      </c>
      <c r="E6">
        <v>5.9695553461937998E-3</v>
      </c>
      <c r="F6">
        <v>0.99711148685524098</v>
      </c>
      <c r="G6">
        <v>882.59199999999998</v>
      </c>
      <c r="H6">
        <v>26.595485100615399</v>
      </c>
      <c r="I6">
        <v>1.9709000982777001</v>
      </c>
    </row>
    <row r="7" spans="1:9">
      <c r="A7" s="7">
        <f t="shared" si="0"/>
        <v>44391.3125</v>
      </c>
      <c r="B7" t="s">
        <v>32</v>
      </c>
      <c r="C7">
        <v>0.78359686931296901</v>
      </c>
      <c r="D7">
        <v>0.78890376297630904</v>
      </c>
      <c r="E7">
        <v>8.6976340397595196E-3</v>
      </c>
      <c r="F7">
        <v>1.00677247941022</v>
      </c>
      <c r="G7">
        <v>882.59199999999998</v>
      </c>
      <c r="H7">
        <v>26.595485100615399</v>
      </c>
      <c r="I7">
        <v>1.9709000982777001</v>
      </c>
    </row>
    <row r="8" spans="1:9">
      <c r="A8" s="7">
        <f t="shared" si="0"/>
        <v>44398.020833333336</v>
      </c>
      <c r="B8" t="s">
        <v>33</v>
      </c>
      <c r="C8">
        <v>0.78221848736995703</v>
      </c>
      <c r="D8">
        <v>0.77008393472131198</v>
      </c>
      <c r="E8">
        <v>9.0068281385099203E-3</v>
      </c>
      <c r="F8">
        <v>0.98448700351043095</v>
      </c>
      <c r="G8">
        <v>882.59199999999998</v>
      </c>
      <c r="H8">
        <v>26.595485100615399</v>
      </c>
      <c r="I8">
        <v>1.9709000982777001</v>
      </c>
    </row>
    <row r="9" spans="1:9">
      <c r="A9" s="7">
        <f t="shared" si="0"/>
        <v>44405.5625</v>
      </c>
      <c r="B9" t="s">
        <v>34</v>
      </c>
      <c r="C9">
        <v>0.78166152695295898</v>
      </c>
      <c r="D9">
        <v>0.77672511212074102</v>
      </c>
      <c r="E9">
        <v>6.9720413915755697E-3</v>
      </c>
      <c r="F9">
        <v>0.993684715619225</v>
      </c>
      <c r="G9">
        <v>882.59199999999998</v>
      </c>
      <c r="H9">
        <v>26.595485100615399</v>
      </c>
      <c r="I9">
        <v>1.9709000982777001</v>
      </c>
    </row>
    <row r="10" spans="1:9">
      <c r="A10" s="7">
        <f t="shared" si="0"/>
        <v>44412.28125</v>
      </c>
      <c r="B10" t="s">
        <v>35</v>
      </c>
      <c r="C10">
        <v>0.73716590233605805</v>
      </c>
      <c r="D10">
        <v>0.74673008624250603</v>
      </c>
      <c r="E10">
        <v>1.29635060222423E-2</v>
      </c>
      <c r="F10">
        <v>1.0129742624775999</v>
      </c>
      <c r="G10">
        <v>824.32299999999998</v>
      </c>
      <c r="H10">
        <v>26.533606217289499</v>
      </c>
      <c r="I10">
        <v>2.0233282931710699</v>
      </c>
    </row>
    <row r="11" spans="1:9">
      <c r="A11" s="7">
        <f t="shared" si="0"/>
        <v>44418.989583333336</v>
      </c>
      <c r="B11" t="s">
        <v>36</v>
      </c>
      <c r="C11">
        <v>0.73862707278505302</v>
      </c>
      <c r="D11">
        <v>0.73547824006540397</v>
      </c>
      <c r="E11">
        <v>8.0908138334266893E-3</v>
      </c>
      <c r="F11">
        <v>0.99573691131063402</v>
      </c>
      <c r="G11">
        <v>824.32299999999998</v>
      </c>
      <c r="H11">
        <v>26.533606217289499</v>
      </c>
      <c r="I11">
        <v>2.0233282931710699</v>
      </c>
    </row>
    <row r="12" spans="1:9">
      <c r="A12" s="7">
        <f t="shared" si="0"/>
        <v>44425.697916666664</v>
      </c>
      <c r="B12" t="s">
        <v>37</v>
      </c>
      <c r="C12">
        <v>0.73931396092412105</v>
      </c>
      <c r="D12">
        <v>0.735831700173047</v>
      </c>
      <c r="E12">
        <v>6.9145691641169602E-3</v>
      </c>
      <c r="F12">
        <v>0.99528987556690796</v>
      </c>
      <c r="G12">
        <v>824.32299999999998</v>
      </c>
      <c r="H12">
        <v>26.533606217289499</v>
      </c>
      <c r="I12">
        <v>2.0233282931710699</v>
      </c>
    </row>
    <row r="13" spans="1:9">
      <c r="A13" s="7">
        <f t="shared" si="0"/>
        <v>44432.5625</v>
      </c>
      <c r="B13" t="s">
        <v>38</v>
      </c>
      <c r="C13">
        <v>0.73798588157686795</v>
      </c>
      <c r="D13">
        <v>0.73241845893253799</v>
      </c>
      <c r="E13">
        <v>7.3999214216212E-3</v>
      </c>
      <c r="F13">
        <v>0.99245592255446002</v>
      </c>
      <c r="G13">
        <v>824.32299999999998</v>
      </c>
      <c r="H13">
        <v>26.533606217289499</v>
      </c>
      <c r="I13">
        <v>2.0233282931710699</v>
      </c>
    </row>
    <row r="14" spans="1:9">
      <c r="A14" s="7">
        <f t="shared" si="0"/>
        <v>44439.270833333336</v>
      </c>
      <c r="B14" t="s">
        <v>39</v>
      </c>
      <c r="C14">
        <v>0.74286075253023898</v>
      </c>
      <c r="D14">
        <v>0.73515400468625103</v>
      </c>
      <c r="E14">
        <v>7.9177270891525701E-3</v>
      </c>
      <c r="F14">
        <v>0.98962558215959195</v>
      </c>
      <c r="G14">
        <v>824.32299999999998</v>
      </c>
      <c r="H14">
        <v>26.533606217289499</v>
      </c>
      <c r="I14">
        <v>2.0233282931710699</v>
      </c>
    </row>
    <row r="15" spans="1:9">
      <c r="A15" s="7">
        <f t="shared" si="0"/>
        <v>44445.979166666664</v>
      </c>
      <c r="B15" t="s">
        <v>40</v>
      </c>
      <c r="C15">
        <v>0.74563750566102005</v>
      </c>
      <c r="D15">
        <v>0.73263499520039999</v>
      </c>
      <c r="E15">
        <v>9.0742279458191494E-3</v>
      </c>
      <c r="F15">
        <v>0.98256188783168297</v>
      </c>
      <c r="G15">
        <v>814.178</v>
      </c>
      <c r="H15">
        <v>23.1047807084665</v>
      </c>
      <c r="I15">
        <v>2.0073213796569802</v>
      </c>
    </row>
    <row r="16" spans="1:9">
      <c r="A16" s="7">
        <f t="shared" si="0"/>
        <v>44452.708333333336</v>
      </c>
      <c r="B16" t="s">
        <v>41</v>
      </c>
      <c r="C16">
        <v>0.74622635152071604</v>
      </c>
      <c r="D16">
        <v>0.73901749746133305</v>
      </c>
      <c r="E16">
        <v>8.5213333556642106E-3</v>
      </c>
      <c r="F16">
        <v>0.99033958792168997</v>
      </c>
      <c r="G16">
        <v>814.178</v>
      </c>
      <c r="H16">
        <v>23.1047807084665</v>
      </c>
      <c r="I16">
        <v>2.0073213796569802</v>
      </c>
    </row>
    <row r="17" spans="1:9">
      <c r="A17" s="7">
        <f t="shared" si="0"/>
        <v>44459.416666666664</v>
      </c>
      <c r="B17" t="s">
        <v>42</v>
      </c>
      <c r="C17">
        <v>0.74636176684496702</v>
      </c>
      <c r="D17">
        <v>0.74597263416680304</v>
      </c>
      <c r="E17">
        <v>1.0402344504895E-2</v>
      </c>
      <c r="F17">
        <v>0.99947862726167003</v>
      </c>
      <c r="G17">
        <v>814.178</v>
      </c>
      <c r="H17">
        <v>23.1047807084665</v>
      </c>
      <c r="I17">
        <v>2.0073213796569802</v>
      </c>
    </row>
    <row r="18" spans="1:9">
      <c r="A18" s="7">
        <f t="shared" si="0"/>
        <v>44467.0625</v>
      </c>
      <c r="B18" t="s">
        <v>43</v>
      </c>
      <c r="C18">
        <v>0.749392127751629</v>
      </c>
      <c r="D18">
        <v>0.74996290099422502</v>
      </c>
      <c r="E18">
        <v>1.12722673306108E-2</v>
      </c>
      <c r="F18">
        <v>1.00076164830328</v>
      </c>
      <c r="G18">
        <v>814.178</v>
      </c>
      <c r="H18">
        <v>23.1047807084665</v>
      </c>
      <c r="I18">
        <v>2.0073213796569802</v>
      </c>
    </row>
    <row r="19" spans="1:9">
      <c r="A19" s="7">
        <f t="shared" si="0"/>
        <v>44473.770833333336</v>
      </c>
      <c r="B19" t="s">
        <v>44</v>
      </c>
      <c r="C19">
        <v>0.67815404968788795</v>
      </c>
      <c r="D19">
        <v>0.66908705793898304</v>
      </c>
      <c r="E19">
        <v>1.2707562790064899E-2</v>
      </c>
      <c r="F19">
        <v>0.98662989367522302</v>
      </c>
      <c r="G19">
        <v>703.19399999999996</v>
      </c>
      <c r="H19">
        <v>16.126415921068698</v>
      </c>
      <c r="I19">
        <v>2.1092333230185898</v>
      </c>
    </row>
    <row r="20" spans="1:9">
      <c r="A20" s="7">
        <f t="shared" si="0"/>
        <v>44480.479166666664</v>
      </c>
      <c r="B20" t="s">
        <v>45</v>
      </c>
      <c r="C20">
        <v>0.68275263332743097</v>
      </c>
      <c r="D20">
        <v>0.68004469018100999</v>
      </c>
      <c r="E20">
        <v>1.54807558655604E-2</v>
      </c>
      <c r="F20">
        <v>0.99603378586293501</v>
      </c>
      <c r="G20">
        <v>703.19399999999996</v>
      </c>
      <c r="H20">
        <v>16.126415921068698</v>
      </c>
      <c r="I20">
        <v>2.1092333230185898</v>
      </c>
    </row>
    <row r="21" spans="1:9">
      <c r="A21" s="7">
        <f t="shared" si="0"/>
        <v>44487.1875</v>
      </c>
      <c r="B21" t="s">
        <v>46</v>
      </c>
      <c r="C21">
        <v>0.68047300917935905</v>
      </c>
      <c r="D21">
        <v>0.68428134424629505</v>
      </c>
      <c r="E21">
        <v>1.34663318142878E-2</v>
      </c>
      <c r="F21">
        <v>1.0055965997409999</v>
      </c>
      <c r="G21">
        <v>703.19399999999996</v>
      </c>
      <c r="H21">
        <v>16.126415921068698</v>
      </c>
      <c r="I21">
        <v>2.1092333230185898</v>
      </c>
    </row>
    <row r="22" spans="1:9">
      <c r="A22" s="7">
        <f t="shared" si="0"/>
        <v>44496.6875</v>
      </c>
      <c r="B22" t="s">
        <v>47</v>
      </c>
      <c r="C22">
        <v>0.68252166880572296</v>
      </c>
      <c r="D22">
        <v>0.68315581751259302</v>
      </c>
      <c r="E22">
        <v>2.51661727932143E-2</v>
      </c>
      <c r="F22">
        <v>1.00092912611548</v>
      </c>
      <c r="G22">
        <v>703.19399999999996</v>
      </c>
      <c r="H22">
        <v>16.126415921068698</v>
      </c>
      <c r="I22">
        <v>2.1092333230185898</v>
      </c>
    </row>
    <row r="23" spans="1:9">
      <c r="A23" s="7">
        <f t="shared" si="0"/>
        <v>44503.395833333336</v>
      </c>
      <c r="B23" t="s">
        <v>48</v>
      </c>
      <c r="C23">
        <v>0.53031082516961503</v>
      </c>
      <c r="D23">
        <v>0.53752655252600501</v>
      </c>
      <c r="E23">
        <v>2.1351811143562199E-2</v>
      </c>
      <c r="F23">
        <v>1.0136066001558199</v>
      </c>
      <c r="G23">
        <v>531.01700000000005</v>
      </c>
      <c r="H23">
        <v>11.682241353062601</v>
      </c>
      <c r="I23">
        <v>2.30802390985796</v>
      </c>
    </row>
    <row r="24" spans="1:9">
      <c r="A24" s="7">
        <f t="shared" si="0"/>
        <v>44510.104166666664</v>
      </c>
      <c r="B24" t="s">
        <v>49</v>
      </c>
      <c r="C24">
        <v>0.54097715992330497</v>
      </c>
      <c r="D24">
        <v>0.54342579014475501</v>
      </c>
      <c r="E24">
        <v>1.62050762314855E-2</v>
      </c>
      <c r="F24">
        <v>1.0045263098016799</v>
      </c>
      <c r="G24">
        <v>531.01700000000005</v>
      </c>
      <c r="H24">
        <v>11.682241353062601</v>
      </c>
      <c r="I24">
        <v>2.30802390985796</v>
      </c>
    </row>
    <row r="25" spans="1:9">
      <c r="A25" s="7">
        <f t="shared" si="0"/>
        <v>44516.8125</v>
      </c>
      <c r="B25" t="s">
        <v>50</v>
      </c>
      <c r="C25">
        <v>0.54136093242805206</v>
      </c>
      <c r="D25">
        <v>0.54310079649103205</v>
      </c>
      <c r="E25">
        <v>1.50531906261289E-2</v>
      </c>
      <c r="F25">
        <v>1.0032138707445599</v>
      </c>
      <c r="G25">
        <v>531.01700000000005</v>
      </c>
      <c r="H25">
        <v>11.682241353062601</v>
      </c>
      <c r="I25">
        <v>2.30802390985796</v>
      </c>
    </row>
    <row r="26" spans="1:9">
      <c r="A26" s="7">
        <f t="shared" si="0"/>
        <v>44523.541666666664</v>
      </c>
      <c r="B26" t="s">
        <v>51</v>
      </c>
      <c r="C26">
        <v>0.53611080763975605</v>
      </c>
      <c r="D26">
        <v>0.54093036148227502</v>
      </c>
      <c r="E26">
        <v>2.42814956422105E-2</v>
      </c>
      <c r="F26">
        <v>1.00898984645308</v>
      </c>
      <c r="G26">
        <v>531.01700000000005</v>
      </c>
      <c r="H26">
        <v>11.682241353062601</v>
      </c>
      <c r="I26">
        <v>2.30802390985796</v>
      </c>
    </row>
    <row r="27" spans="1:9">
      <c r="A27" s="7">
        <f t="shared" si="0"/>
        <v>44530.25</v>
      </c>
      <c r="B27" t="s">
        <v>52</v>
      </c>
      <c r="C27">
        <v>0.53271410471313896</v>
      </c>
      <c r="D27">
        <v>0.53698330379170101</v>
      </c>
      <c r="E27">
        <v>2.4268105265428899E-2</v>
      </c>
      <c r="F27">
        <v>1.00801405301791</v>
      </c>
      <c r="G27">
        <v>531.01700000000005</v>
      </c>
      <c r="H27">
        <v>11.682241353062601</v>
      </c>
      <c r="I27">
        <v>2.30802390985796</v>
      </c>
    </row>
    <row r="28" spans="1:9">
      <c r="A28" s="7">
        <f t="shared" si="0"/>
        <v>44536.96875</v>
      </c>
      <c r="B28" t="s">
        <v>53</v>
      </c>
      <c r="C28">
        <v>0.463168162608317</v>
      </c>
      <c r="D28">
        <v>0.46640784578952099</v>
      </c>
      <c r="E28">
        <v>1.8464497748167399E-2</v>
      </c>
      <c r="F28">
        <v>1.0069946154393601</v>
      </c>
      <c r="G28">
        <v>443.63299999999998</v>
      </c>
      <c r="H28">
        <v>8.0485559214133904</v>
      </c>
      <c r="I28">
        <v>2.3480637731526999</v>
      </c>
    </row>
    <row r="29" spans="1:9">
      <c r="A29" s="7">
        <f t="shared" si="0"/>
        <v>44543.677083333336</v>
      </c>
      <c r="B29" t="s">
        <v>54</v>
      </c>
      <c r="C29">
        <v>0.46443289866605397</v>
      </c>
      <c r="D29">
        <v>0.46724000530645898</v>
      </c>
      <c r="E29">
        <v>2.2303627373038499E-2</v>
      </c>
      <c r="F29">
        <v>1.0060441597666001</v>
      </c>
      <c r="G29">
        <v>443.63299999999998</v>
      </c>
      <c r="H29">
        <v>8.0485559214133904</v>
      </c>
      <c r="I29">
        <v>2.3480637731526999</v>
      </c>
    </row>
    <row r="30" spans="1:9">
      <c r="A30" s="7">
        <f t="shared" si="0"/>
        <v>44550.385416666664</v>
      </c>
      <c r="B30" t="s">
        <v>55</v>
      </c>
      <c r="C30">
        <v>0.45511968632074801</v>
      </c>
      <c r="D30">
        <v>0.46477695265396501</v>
      </c>
      <c r="E30">
        <v>1.95937667595277E-2</v>
      </c>
      <c r="F30">
        <v>1.02121917953338</v>
      </c>
      <c r="G30">
        <v>443.63299999999998</v>
      </c>
      <c r="H30">
        <v>8.0485559214133904</v>
      </c>
      <c r="I30">
        <v>2.3480637731526999</v>
      </c>
    </row>
    <row r="31" spans="1:9">
      <c r="A31" s="7">
        <f t="shared" si="0"/>
        <v>44557.114583333336</v>
      </c>
      <c r="B31" t="s">
        <v>56</v>
      </c>
      <c r="C31">
        <v>0.46025615557190902</v>
      </c>
      <c r="D31">
        <v>0.467602195914194</v>
      </c>
      <c r="E31">
        <v>2.1460478554851E-2</v>
      </c>
      <c r="F31">
        <v>1.0159607650073801</v>
      </c>
      <c r="G31">
        <v>443.63299999999998</v>
      </c>
      <c r="H31">
        <v>8.0485559214133904</v>
      </c>
      <c r="I31">
        <v>2.3480637731526999</v>
      </c>
    </row>
    <row r="32" spans="1:9">
      <c r="A32" s="7">
        <f t="shared" si="0"/>
        <v>44563.822916666664</v>
      </c>
      <c r="B32" t="s">
        <v>57</v>
      </c>
      <c r="C32">
        <v>0.499812573276534</v>
      </c>
      <c r="D32">
        <v>0.53135169002250304</v>
      </c>
      <c r="E32">
        <v>4.6766142054064298E-2</v>
      </c>
      <c r="F32">
        <v>1.06310188745195</v>
      </c>
      <c r="G32">
        <v>465.96699999999998</v>
      </c>
      <c r="H32">
        <v>4.5440279285982799</v>
      </c>
      <c r="I32">
        <v>1.8322809606113599</v>
      </c>
    </row>
    <row r="33" spans="1:9">
      <c r="A33" s="7">
        <f t="shared" si="0"/>
        <v>44570.541666666664</v>
      </c>
      <c r="B33" t="s">
        <v>58</v>
      </c>
      <c r="C33">
        <v>0.50674277069741402</v>
      </c>
      <c r="D33">
        <v>0.51409910413652404</v>
      </c>
      <c r="E33">
        <v>4.1675537304072599E-2</v>
      </c>
      <c r="F33">
        <v>1.0145168986406701</v>
      </c>
      <c r="G33">
        <v>465.96699999999998</v>
      </c>
      <c r="H33">
        <v>4.5440279285982799</v>
      </c>
      <c r="I33">
        <v>1.8322809606113599</v>
      </c>
    </row>
    <row r="34" spans="1:9">
      <c r="A34" s="7">
        <f t="shared" si="0"/>
        <v>44577.25</v>
      </c>
      <c r="B34" t="s">
        <v>59</v>
      </c>
      <c r="C34">
        <v>0.48799606893206798</v>
      </c>
      <c r="D34">
        <v>0.49470334329146698</v>
      </c>
      <c r="E34">
        <v>2.2294819943608799E-2</v>
      </c>
      <c r="F34">
        <v>1.0137445253894699</v>
      </c>
      <c r="G34">
        <v>465.96699999999998</v>
      </c>
      <c r="H34">
        <v>4.5440279285982799</v>
      </c>
      <c r="I34">
        <v>1.8322809606113599</v>
      </c>
    </row>
    <row r="35" spans="1:9">
      <c r="A35" s="7">
        <f t="shared" si="0"/>
        <v>44583.958333333336</v>
      </c>
      <c r="B35" t="s">
        <v>60</v>
      </c>
      <c r="C35">
        <v>0.48260635030120402</v>
      </c>
      <c r="D35">
        <v>0.481906732922745</v>
      </c>
      <c r="E35">
        <v>4.1019011875586701E-2</v>
      </c>
      <c r="F35">
        <v>0.99855033532396897</v>
      </c>
      <c r="G35">
        <v>465.96699999999998</v>
      </c>
      <c r="H35">
        <v>4.5440279285982799</v>
      </c>
      <c r="I35">
        <v>1.8322809606113599</v>
      </c>
    </row>
    <row r="36" spans="1:9">
      <c r="A36" s="7">
        <f t="shared" si="0"/>
        <v>44590.666666666664</v>
      </c>
      <c r="B36" t="s">
        <v>61</v>
      </c>
      <c r="C36">
        <v>0.50153278800051104</v>
      </c>
      <c r="D36">
        <v>0.498349891618109</v>
      </c>
      <c r="E36">
        <v>4.9791229819345799E-2</v>
      </c>
      <c r="F36">
        <v>0.99365366241538899</v>
      </c>
      <c r="G36">
        <v>465.96699999999998</v>
      </c>
      <c r="H36">
        <v>4.5440279285982799</v>
      </c>
      <c r="I36">
        <v>1.8322809606113599</v>
      </c>
    </row>
    <row r="37" spans="1:9">
      <c r="A37" s="7">
        <f t="shared" si="0"/>
        <v>44597.375</v>
      </c>
      <c r="B37" t="s">
        <v>62</v>
      </c>
      <c r="C37">
        <v>0.68620183801788504</v>
      </c>
      <c r="D37">
        <v>0.71202104051243997</v>
      </c>
      <c r="E37">
        <v>4.0550276390171398E-2</v>
      </c>
      <c r="F37">
        <v>1.0376262508551899</v>
      </c>
      <c r="G37">
        <v>654.07100000000003</v>
      </c>
      <c r="H37">
        <v>1.59720704940715</v>
      </c>
      <c r="I37">
        <v>2.2219612539511902</v>
      </c>
    </row>
    <row r="38" spans="1:9">
      <c r="A38" s="7">
        <f t="shared" si="0"/>
        <v>44604.083333333336</v>
      </c>
      <c r="B38" t="s">
        <v>63</v>
      </c>
      <c r="C38">
        <v>0.67538477051067802</v>
      </c>
      <c r="D38">
        <v>0.68185385371887097</v>
      </c>
      <c r="E38">
        <v>1.9098817546599599E-2</v>
      </c>
      <c r="F38">
        <v>1.0095783670148499</v>
      </c>
      <c r="G38">
        <v>654.07100000000003</v>
      </c>
      <c r="H38">
        <v>1.59720704940715</v>
      </c>
      <c r="I38">
        <v>2.2219612539511902</v>
      </c>
    </row>
    <row r="39" spans="1:9">
      <c r="A39" s="7">
        <f t="shared" si="0"/>
        <v>44610.8125</v>
      </c>
      <c r="B39" t="s">
        <v>64</v>
      </c>
      <c r="C39">
        <v>0.68715159567602702</v>
      </c>
      <c r="D39">
        <v>0.70431811899296703</v>
      </c>
      <c r="E39">
        <v>2.46281705025343E-2</v>
      </c>
      <c r="F39">
        <v>1.0249821486626201</v>
      </c>
      <c r="G39">
        <v>654.07100000000003</v>
      </c>
      <c r="H39">
        <v>1.59720704940715</v>
      </c>
      <c r="I39">
        <v>2.2219612539511902</v>
      </c>
    </row>
    <row r="40" spans="1:9">
      <c r="A40" s="7">
        <f t="shared" si="0"/>
        <v>44620.364583333336</v>
      </c>
      <c r="B40" t="s">
        <v>65</v>
      </c>
      <c r="C40">
        <v>0.677306584006095</v>
      </c>
      <c r="D40">
        <v>0.68959061167548197</v>
      </c>
      <c r="E40">
        <v>1.7034444778093401E-2</v>
      </c>
      <c r="F40">
        <v>1.01813658387421</v>
      </c>
      <c r="G40">
        <v>654.07100000000003</v>
      </c>
      <c r="H40">
        <v>1.59720704940715</v>
      </c>
      <c r="I40">
        <v>2.2219612539511902</v>
      </c>
    </row>
    <row r="41" spans="1:9">
      <c r="A41" s="7">
        <f t="shared" si="0"/>
        <v>44628.666666666664</v>
      </c>
      <c r="B41" t="s">
        <v>66</v>
      </c>
      <c r="C41">
        <v>0.52967544759798302</v>
      </c>
      <c r="D41">
        <v>0.521662115082412</v>
      </c>
      <c r="E41">
        <v>8.5199366107137894E-2</v>
      </c>
      <c r="F41">
        <v>0.98487124039464102</v>
      </c>
      <c r="G41">
        <v>492.68799999999999</v>
      </c>
      <c r="H41">
        <v>7.1791503003772599</v>
      </c>
      <c r="I41">
        <v>2.4513719645934602</v>
      </c>
    </row>
    <row r="42" spans="1:9">
      <c r="A42" s="7">
        <f t="shared" si="0"/>
        <v>44636.802083333336</v>
      </c>
      <c r="B42" t="s">
        <v>67</v>
      </c>
      <c r="C42">
        <v>0.50223604060873805</v>
      </c>
      <c r="D42">
        <v>0.52159282854699296</v>
      </c>
      <c r="E42">
        <v>1.7915873802269399E-2</v>
      </c>
      <c r="F42">
        <v>1.03854121642643</v>
      </c>
      <c r="G42">
        <v>492.68799999999999</v>
      </c>
      <c r="H42">
        <v>7.1791503003772599</v>
      </c>
      <c r="I42">
        <v>2.4513719645934602</v>
      </c>
    </row>
    <row r="43" spans="1:9">
      <c r="A43" s="7">
        <f t="shared" si="0"/>
        <v>44643.510416666664</v>
      </c>
      <c r="B43" t="s">
        <v>68</v>
      </c>
      <c r="C43">
        <v>0.50062599825257104</v>
      </c>
      <c r="D43">
        <v>0.51450647959243601</v>
      </c>
      <c r="E43">
        <v>1.45034248840231E-2</v>
      </c>
      <c r="F43">
        <v>1.0277262495122299</v>
      </c>
      <c r="G43">
        <v>492.68799999999999</v>
      </c>
      <c r="H43">
        <v>7.1791503003772599</v>
      </c>
      <c r="I43">
        <v>2.4513719645934602</v>
      </c>
    </row>
    <row r="44" spans="1:9">
      <c r="A44" s="7">
        <f t="shared" si="0"/>
        <v>44650.21875</v>
      </c>
      <c r="B44" t="s">
        <v>69</v>
      </c>
      <c r="C44">
        <v>0.50613229280971395</v>
      </c>
      <c r="D44">
        <v>0.50838979017040697</v>
      </c>
      <c r="E44">
        <v>9.4367490598312696E-3</v>
      </c>
      <c r="F44">
        <v>1.0044602910993099</v>
      </c>
      <c r="G44">
        <v>492.68799999999999</v>
      </c>
      <c r="H44">
        <v>7.1791503003772599</v>
      </c>
      <c r="I44">
        <v>2.4513719645934602</v>
      </c>
    </row>
    <row r="45" spans="1:9">
      <c r="A45" s="7">
        <f t="shared" si="0"/>
        <v>44656.9375</v>
      </c>
      <c r="B45" t="s">
        <v>70</v>
      </c>
      <c r="C45">
        <v>0.79854177789980696</v>
      </c>
      <c r="D45">
        <v>0.79285354096717797</v>
      </c>
      <c r="E45">
        <v>7.3103224944098101E-3</v>
      </c>
      <c r="F45">
        <v>0.992876719678224</v>
      </c>
      <c r="G45">
        <v>830.98800000000006</v>
      </c>
      <c r="H45">
        <v>11.927754705334699</v>
      </c>
      <c r="I45">
        <v>3.2837603277713598</v>
      </c>
    </row>
    <row r="46" spans="1:9">
      <c r="A46" s="7">
        <f t="shared" si="0"/>
        <v>44666.010416666664</v>
      </c>
      <c r="B46" t="s">
        <v>71</v>
      </c>
      <c r="C46">
        <v>0.801969917696853</v>
      </c>
      <c r="D46">
        <v>0.80356609954828395</v>
      </c>
      <c r="E46">
        <v>6.44008333034781E-3</v>
      </c>
      <c r="F46">
        <v>1.0019903263404299</v>
      </c>
      <c r="G46">
        <v>830.98800000000006</v>
      </c>
      <c r="H46">
        <v>11.927754705334699</v>
      </c>
      <c r="I46">
        <v>3.2837603277713598</v>
      </c>
    </row>
    <row r="47" spans="1:9">
      <c r="A47" s="7">
        <f t="shared" si="0"/>
        <v>44672.71875</v>
      </c>
      <c r="B47" t="s">
        <v>72</v>
      </c>
      <c r="C47">
        <v>0.800490321153289</v>
      </c>
      <c r="D47">
        <v>0.80194761123188996</v>
      </c>
      <c r="E47">
        <v>7.0095917005161996E-3</v>
      </c>
      <c r="F47">
        <v>1.0018204968131299</v>
      </c>
      <c r="G47">
        <v>830.98800000000006</v>
      </c>
      <c r="H47">
        <v>11.927754705334699</v>
      </c>
      <c r="I47">
        <v>3.2837603277713598</v>
      </c>
    </row>
    <row r="48" spans="1:9">
      <c r="A48" s="7">
        <f t="shared" si="0"/>
        <v>44679.4375</v>
      </c>
      <c r="B48" t="s">
        <v>73</v>
      </c>
      <c r="C48">
        <v>0.79782559357779503</v>
      </c>
      <c r="D48">
        <v>0.79957302619812698</v>
      </c>
      <c r="E48">
        <v>6.3224154469891398E-3</v>
      </c>
      <c r="F48">
        <v>1.0021902438758501</v>
      </c>
      <c r="G48">
        <v>830.98800000000006</v>
      </c>
      <c r="H48">
        <v>11.927754705334699</v>
      </c>
      <c r="I48">
        <v>3.2837603277713598</v>
      </c>
    </row>
    <row r="49" spans="1:9">
      <c r="A49" s="7">
        <f t="shared" si="0"/>
        <v>44686.145833333336</v>
      </c>
      <c r="B49" t="s">
        <v>74</v>
      </c>
      <c r="C49">
        <v>0.59981281295205002</v>
      </c>
      <c r="D49">
        <v>0.60799052538133203</v>
      </c>
      <c r="E49">
        <v>8.3773363281556702E-3</v>
      </c>
      <c r="F49">
        <v>1.01363377415869</v>
      </c>
      <c r="G49">
        <v>618.29899999999998</v>
      </c>
      <c r="H49">
        <v>15.791720536018801</v>
      </c>
      <c r="I49">
        <v>2.47265616633383</v>
      </c>
    </row>
    <row r="50" spans="1:9">
      <c r="A50" s="7">
        <f t="shared" si="0"/>
        <v>44692.854166666664</v>
      </c>
      <c r="B50" t="s">
        <v>75</v>
      </c>
      <c r="C50">
        <v>0.59835289898267596</v>
      </c>
      <c r="D50">
        <v>0.604015461242569</v>
      </c>
      <c r="E50">
        <v>9.9162782817714401E-3</v>
      </c>
      <c r="F50">
        <v>1.00946358289484</v>
      </c>
      <c r="G50">
        <v>618.29899999999998</v>
      </c>
      <c r="H50">
        <v>15.791720536018801</v>
      </c>
      <c r="I50">
        <v>2.47265616633383</v>
      </c>
    </row>
    <row r="51" spans="1:9">
      <c r="A51" s="7">
        <f t="shared" si="0"/>
        <v>44699.572916666664</v>
      </c>
      <c r="B51" t="s">
        <v>76</v>
      </c>
      <c r="C51">
        <v>0.60708379496686404</v>
      </c>
      <c r="D51">
        <v>0.60911774470547098</v>
      </c>
      <c r="E51">
        <v>1.26708154979351E-2</v>
      </c>
      <c r="F51">
        <v>1.0033503607829199</v>
      </c>
      <c r="G51">
        <v>618.29899999999998</v>
      </c>
      <c r="H51">
        <v>15.791720536018801</v>
      </c>
      <c r="I51">
        <v>2.47265616633383</v>
      </c>
    </row>
    <row r="52" spans="1:9">
      <c r="A52" s="7">
        <f t="shared" si="0"/>
        <v>44706.302083333336</v>
      </c>
      <c r="B52" t="s">
        <v>77</v>
      </c>
      <c r="C52">
        <v>0.60258704563859999</v>
      </c>
      <c r="D52">
        <v>0.61976586743492601</v>
      </c>
      <c r="E52">
        <v>1.19466602888027E-2</v>
      </c>
      <c r="F52">
        <v>1.0285084485646701</v>
      </c>
      <c r="G52">
        <v>618.29899999999998</v>
      </c>
      <c r="H52">
        <v>15.791720536018801</v>
      </c>
      <c r="I52">
        <v>2.47265616633383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18B-0963-4BF1-B1DF-A6276361381D}">
  <dimension ref="A1:AM53"/>
  <sheetViews>
    <sheetView topLeftCell="A18" workbookViewId="0">
      <selection activeCell="A18" sqref="A1:A1048576"/>
    </sheetView>
  </sheetViews>
  <sheetFormatPr defaultRowHeight="14.4"/>
  <cols>
    <col min="2" max="2" width="24" customWidth="1"/>
  </cols>
  <sheetData>
    <row r="1" spans="1:39"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255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170</v>
      </c>
      <c r="Z1" t="s">
        <v>171</v>
      </c>
      <c r="AA1" t="s">
        <v>172</v>
      </c>
      <c r="AB1" t="s">
        <v>173</v>
      </c>
      <c r="AC1" t="s">
        <v>174</v>
      </c>
      <c r="AD1" t="s">
        <v>175</v>
      </c>
      <c r="AE1" t="s">
        <v>176</v>
      </c>
      <c r="AF1" t="s">
        <v>177</v>
      </c>
      <c r="AG1" t="s">
        <v>178</v>
      </c>
      <c r="AH1" t="s">
        <v>179</v>
      </c>
      <c r="AI1" t="s">
        <v>180</v>
      </c>
      <c r="AJ1" t="s">
        <v>181</v>
      </c>
      <c r="AK1" t="s">
        <v>182</v>
      </c>
      <c r="AL1" t="s">
        <v>183</v>
      </c>
      <c r="AM1" t="s">
        <v>242</v>
      </c>
    </row>
    <row r="2" spans="1:39">
      <c r="A2" s="7">
        <f t="shared" ref="A2:A53" si="0" xml:space="preserve"> DATEVALUE(MID(B2,1,10))+TIMEVALUE(MID(B2,12,5))+TIME(MID(B2,18,2),0,0)</f>
        <v>44355</v>
      </c>
      <c r="B2" t="s">
        <v>189</v>
      </c>
      <c r="C2">
        <v>1.0172234778692599</v>
      </c>
      <c r="D2">
        <v>1.00761883760326</v>
      </c>
      <c r="E2">
        <v>1.0159324817998201</v>
      </c>
      <c r="F2">
        <v>0.99102966781468704</v>
      </c>
      <c r="G2">
        <v>1.0092033679708801</v>
      </c>
      <c r="H2">
        <v>1.02032784097509</v>
      </c>
      <c r="I2">
        <v>719212.20712000004</v>
      </c>
      <c r="J2">
        <v>53607.634838749997</v>
      </c>
      <c r="K2">
        <v>1262.81566666666</v>
      </c>
      <c r="L2">
        <v>19419.051936666601</v>
      </c>
      <c r="M2">
        <v>101608.264368</v>
      </c>
      <c r="N2">
        <v>557475.20299999998</v>
      </c>
      <c r="O2">
        <v>116316.39135999999</v>
      </c>
      <c r="P2">
        <v>7105.6641163000004</v>
      </c>
      <c r="Q2">
        <v>620.19258911907696</v>
      </c>
      <c r="R2">
        <v>38140.315563999997</v>
      </c>
      <c r="S2">
        <v>38791.807703066603</v>
      </c>
      <c r="T2">
        <v>645.42136309728596</v>
      </c>
      <c r="U2">
        <v>38024.406113666599</v>
      </c>
      <c r="V2">
        <v>39047.245113333302</v>
      </c>
      <c r="W2">
        <v>604.13137618058295</v>
      </c>
      <c r="X2">
        <v>39027.520536000004</v>
      </c>
      <c r="Y2">
        <v>39199.960443999997</v>
      </c>
      <c r="Z2">
        <v>632.80697610818197</v>
      </c>
      <c r="AA2">
        <v>622.88290555205003</v>
      </c>
      <c r="AB2">
        <v>599.56340000310001</v>
      </c>
      <c r="AC2">
        <v>712302.84199999995</v>
      </c>
      <c r="AD2">
        <v>38232.708129999999</v>
      </c>
      <c r="AE2">
        <v>593.9023128389</v>
      </c>
      <c r="AF2">
        <v>714276.15500000003</v>
      </c>
      <c r="AG2">
        <v>638.53484578678695</v>
      </c>
      <c r="AH2">
        <v>752924.34400000004</v>
      </c>
      <c r="AI2">
        <v>41351.226669999996</v>
      </c>
      <c r="AJ2">
        <v>627.03613185567099</v>
      </c>
      <c r="AK2">
        <v>738363.21900000004</v>
      </c>
      <c r="AL2">
        <v>41053.930650000002</v>
      </c>
      <c r="AM2">
        <f>M2/N2</f>
        <v>0.18226508339959294</v>
      </c>
    </row>
    <row r="3" spans="1:39">
      <c r="A3" s="7">
        <f t="shared" si="0"/>
        <v>44362</v>
      </c>
      <c r="B3" t="s">
        <v>190</v>
      </c>
      <c r="C3">
        <v>1.0150994698234701</v>
      </c>
      <c r="D3">
        <v>0.99470034723563705</v>
      </c>
      <c r="E3">
        <v>0.99974224768798003</v>
      </c>
      <c r="F3">
        <v>0.98386810656026602</v>
      </c>
      <c r="G3">
        <v>1.0044614543182999</v>
      </c>
      <c r="H3">
        <v>1.0168715433969999</v>
      </c>
      <c r="I3">
        <v>837908.62535400002</v>
      </c>
      <c r="J3">
        <v>67403.161645500004</v>
      </c>
      <c r="K3">
        <v>1468.4875</v>
      </c>
      <c r="L3">
        <v>23469.009977333299</v>
      </c>
      <c r="M3">
        <v>134460.30572599999</v>
      </c>
      <c r="N3">
        <v>659750.27139999997</v>
      </c>
      <c r="O3">
        <v>105727.81866</v>
      </c>
      <c r="P3">
        <v>8288.5895764883298</v>
      </c>
      <c r="Q3">
        <v>713.38772469642595</v>
      </c>
      <c r="R3">
        <v>45704.996910000002</v>
      </c>
      <c r="S3">
        <v>46126.167622000001</v>
      </c>
      <c r="T3">
        <v>746.43309548800403</v>
      </c>
      <c r="U3">
        <v>45505.642848000003</v>
      </c>
      <c r="V3">
        <v>46328.610240000002</v>
      </c>
      <c r="W3">
        <v>697.58733993853798</v>
      </c>
      <c r="X3">
        <v>46085.886387999999</v>
      </c>
      <c r="Y3">
        <v>46307.297572000003</v>
      </c>
      <c r="Z3">
        <v>729.91041009221499</v>
      </c>
      <c r="AA3">
        <v>730.098594693</v>
      </c>
      <c r="AB3">
        <v>701.30400766139996</v>
      </c>
      <c r="AC3">
        <v>840336.21600000001</v>
      </c>
      <c r="AD3">
        <v>49462.640599999999</v>
      </c>
      <c r="AE3">
        <v>687.21082088620005</v>
      </c>
      <c r="AF3">
        <v>832805.66899999999</v>
      </c>
      <c r="AG3">
        <v>741.87831196610102</v>
      </c>
      <c r="AH3">
        <v>881656.98300000001</v>
      </c>
      <c r="AI3">
        <v>52594.459499999997</v>
      </c>
      <c r="AJ3">
        <v>726.66841216677994</v>
      </c>
      <c r="AK3">
        <v>862167.14899999998</v>
      </c>
      <c r="AL3">
        <v>52044.32245</v>
      </c>
      <c r="AM3">
        <f t="shared" ref="AM3:AM53" si="1">M3/N3</f>
        <v>0.20380485094863729</v>
      </c>
    </row>
    <row r="4" spans="1:39">
      <c r="A4" s="7">
        <f t="shared" si="0"/>
        <v>44369</v>
      </c>
      <c r="B4" t="s">
        <v>191</v>
      </c>
      <c r="C4">
        <v>1.02296094245847</v>
      </c>
      <c r="D4">
        <v>1.00169456860947</v>
      </c>
      <c r="E4">
        <v>1.00466244954144</v>
      </c>
      <c r="F4">
        <v>0.99258394454825705</v>
      </c>
      <c r="G4">
        <v>1.0146153433081</v>
      </c>
      <c r="H4">
        <v>1.02743668459285</v>
      </c>
      <c r="I4">
        <v>534099.59065999999</v>
      </c>
      <c r="J4">
        <v>50757.814782000001</v>
      </c>
      <c r="K4">
        <v>1093.114</v>
      </c>
      <c r="L4">
        <v>18918.017467333299</v>
      </c>
      <c r="M4">
        <v>95050.468204000004</v>
      </c>
      <c r="N4">
        <v>438592.85326</v>
      </c>
      <c r="O4">
        <v>148092.53214</v>
      </c>
      <c r="P4">
        <v>5332.2753203499997</v>
      </c>
      <c r="Q4">
        <v>459.128739866388</v>
      </c>
      <c r="R4">
        <v>32640.795666000002</v>
      </c>
      <c r="S4">
        <v>32985.490868000001</v>
      </c>
      <c r="T4">
        <v>479.60398824044</v>
      </c>
      <c r="U4">
        <v>32826.393724000001</v>
      </c>
      <c r="V4">
        <v>33338.30371</v>
      </c>
      <c r="W4">
        <v>443.25625970052999</v>
      </c>
      <c r="X4">
        <v>33215.551030000002</v>
      </c>
      <c r="Y4">
        <v>33424.453278000001</v>
      </c>
      <c r="Z4">
        <v>469.36636405341397</v>
      </c>
      <c r="AA4">
        <v>467.18812300355</v>
      </c>
      <c r="AB4">
        <v>442.5064022418</v>
      </c>
      <c r="AC4">
        <v>532067.12399999995</v>
      </c>
      <c r="AD4">
        <v>38097.332730000002</v>
      </c>
      <c r="AE4">
        <v>433.30711985469998</v>
      </c>
      <c r="AF4">
        <v>528929.62800000003</v>
      </c>
      <c r="AG4">
        <v>472.87321806019298</v>
      </c>
      <c r="AH4">
        <v>565868.55299999996</v>
      </c>
      <c r="AI4">
        <v>40041.132850000002</v>
      </c>
      <c r="AJ4">
        <v>462.60522980370899</v>
      </c>
      <c r="AK4">
        <v>552894.67099999997</v>
      </c>
      <c r="AL4">
        <v>39681.579250000003</v>
      </c>
      <c r="AM4">
        <f t="shared" si="1"/>
        <v>0.21671686507772076</v>
      </c>
    </row>
    <row r="5" spans="1:39">
      <c r="A5" s="7">
        <f t="shared" si="0"/>
        <v>44376</v>
      </c>
      <c r="B5" t="s">
        <v>192</v>
      </c>
      <c r="C5">
        <v>1.0184305492490799</v>
      </c>
      <c r="D5">
        <v>0.99767784760225597</v>
      </c>
      <c r="E5">
        <v>1.0114950008402499</v>
      </c>
      <c r="F5">
        <v>0.995708721427502</v>
      </c>
      <c r="G5">
        <v>1.01388453075325</v>
      </c>
      <c r="H5">
        <v>1.0228370882256601</v>
      </c>
      <c r="I5">
        <v>370726.49002000003</v>
      </c>
      <c r="J5">
        <v>36811.935125625001</v>
      </c>
      <c r="K5">
        <v>708.33450000000005</v>
      </c>
      <c r="L5">
        <v>10225.1972353333</v>
      </c>
      <c r="M5">
        <v>62711.115914000002</v>
      </c>
      <c r="N5">
        <v>313603.36580000003</v>
      </c>
      <c r="O5">
        <v>133327.12624000001</v>
      </c>
      <c r="P5">
        <v>3722.9052912083298</v>
      </c>
      <c r="Q5">
        <v>330.02081763511899</v>
      </c>
      <c r="R5">
        <v>20027.4602295</v>
      </c>
      <c r="S5">
        <v>20317.190793999998</v>
      </c>
      <c r="T5">
        <v>343.50920129348901</v>
      </c>
      <c r="U5">
        <v>20118.3994595</v>
      </c>
      <c r="V5">
        <v>20629.050479000001</v>
      </c>
      <c r="W5">
        <v>315.37184970938898</v>
      </c>
      <c r="X5">
        <v>20483.265481999999</v>
      </c>
      <c r="Y5">
        <v>20657.694477000001</v>
      </c>
      <c r="Z5">
        <v>336.765009464304</v>
      </c>
      <c r="AA5">
        <v>332.93788816015001</v>
      </c>
      <c r="AB5">
        <v>316.10589577320002</v>
      </c>
      <c r="AC5">
        <v>370283.54599999997</v>
      </c>
      <c r="AD5">
        <v>26325.7451</v>
      </c>
      <c r="AE5">
        <v>309.66456175330001</v>
      </c>
      <c r="AF5">
        <v>366745.96100000001</v>
      </c>
      <c r="AG5">
        <v>338.21639021249001</v>
      </c>
      <c r="AH5">
        <v>393134.35499999998</v>
      </c>
      <c r="AI5">
        <v>27237.284485</v>
      </c>
      <c r="AJ5">
        <v>332.15321789563899</v>
      </c>
      <c r="AK5">
        <v>385382.48599999998</v>
      </c>
      <c r="AL5">
        <v>26904.391234999999</v>
      </c>
      <c r="AM5">
        <f t="shared" si="1"/>
        <v>0.19996952441509797</v>
      </c>
    </row>
    <row r="6" spans="1:39">
      <c r="A6" s="7">
        <f t="shared" si="0"/>
        <v>44383</v>
      </c>
      <c r="B6" t="s">
        <v>193</v>
      </c>
      <c r="C6">
        <v>0.96320740195151</v>
      </c>
      <c r="D6">
        <v>0.96641547988214604</v>
      </c>
      <c r="E6">
        <v>1.0238201417805901</v>
      </c>
      <c r="F6">
        <v>0.98407623803739697</v>
      </c>
      <c r="G6">
        <v>1.00472219516562</v>
      </c>
      <c r="H6">
        <v>1.0163259951742301</v>
      </c>
      <c r="I6">
        <v>584936.47336833295</v>
      </c>
      <c r="J6">
        <v>49635.71509125</v>
      </c>
      <c r="K6">
        <v>978.65350000000001</v>
      </c>
      <c r="L6">
        <v>16024.997289999999</v>
      </c>
      <c r="M6">
        <v>87872.777065400005</v>
      </c>
      <c r="N6">
        <v>454108.24645999999</v>
      </c>
      <c r="O6">
        <v>113807.71114</v>
      </c>
      <c r="P6">
        <v>5805.4170333000002</v>
      </c>
      <c r="Q6">
        <v>503.63837470855498</v>
      </c>
      <c r="R6">
        <v>31977.714741</v>
      </c>
      <c r="S6">
        <v>32446.383892000002</v>
      </c>
      <c r="T6">
        <v>525.19604420912401</v>
      </c>
      <c r="U6">
        <v>31987.553145499998</v>
      </c>
      <c r="V6">
        <v>32754.052470999999</v>
      </c>
      <c r="W6">
        <v>465.34853804723502</v>
      </c>
      <c r="X6">
        <v>32708.0603925</v>
      </c>
      <c r="Y6">
        <v>32895.090296499999</v>
      </c>
      <c r="Z6">
        <v>514.41720945884003</v>
      </c>
      <c r="AA6">
        <v>502.44880762374999</v>
      </c>
      <c r="AB6">
        <v>481.52016160170001</v>
      </c>
      <c r="AC6">
        <v>571464.57200000004</v>
      </c>
      <c r="AD6">
        <v>33650.071859999996</v>
      </c>
      <c r="AE6">
        <v>483.12392232910003</v>
      </c>
      <c r="AF6">
        <v>580432.18700000003</v>
      </c>
      <c r="AG6">
        <v>522.74121615290005</v>
      </c>
      <c r="AH6">
        <v>616257.01300000004</v>
      </c>
      <c r="AI6">
        <v>37298.459300000002</v>
      </c>
      <c r="AJ6">
        <v>511.99944814002998</v>
      </c>
      <c r="AK6">
        <v>602898.62300000002</v>
      </c>
      <c r="AL6">
        <v>36868.388400000003</v>
      </c>
      <c r="AM6">
        <f t="shared" si="1"/>
        <v>0.19350623502306349</v>
      </c>
    </row>
    <row r="7" spans="1:39">
      <c r="A7" s="7">
        <f t="shared" si="0"/>
        <v>44390</v>
      </c>
      <c r="B7" t="s">
        <v>194</v>
      </c>
      <c r="C7">
        <v>1.01508675443579</v>
      </c>
      <c r="D7">
        <v>0.99295724012858</v>
      </c>
      <c r="E7">
        <v>1.00106276864028</v>
      </c>
      <c r="F7">
        <v>0.98651512327310298</v>
      </c>
      <c r="G7">
        <v>1.0068335623554701</v>
      </c>
      <c r="H7">
        <v>1.0192385986727499</v>
      </c>
      <c r="I7">
        <v>608296.22042799997</v>
      </c>
      <c r="J7">
        <v>54526.287439849999</v>
      </c>
      <c r="K7">
        <v>1134.7560000000001</v>
      </c>
      <c r="L7">
        <v>19431.610094666601</v>
      </c>
      <c r="M7">
        <v>97299.584117199993</v>
      </c>
      <c r="N7">
        <v>493553.1372</v>
      </c>
      <c r="O7">
        <v>127300.88275999999</v>
      </c>
      <c r="P7">
        <v>6060.12899678333</v>
      </c>
      <c r="Q7">
        <v>520.20153169498496</v>
      </c>
      <c r="R7">
        <v>35971.131756000002</v>
      </c>
      <c r="S7">
        <v>36044.559803999997</v>
      </c>
      <c r="T7">
        <v>542.982270002831</v>
      </c>
      <c r="U7">
        <v>35988.893424000002</v>
      </c>
      <c r="V7">
        <v>36416.668052000001</v>
      </c>
      <c r="W7">
        <v>503.11085612526603</v>
      </c>
      <c r="X7">
        <v>36275.173401</v>
      </c>
      <c r="Y7">
        <v>36464.872168499998</v>
      </c>
      <c r="Z7">
        <v>531.59190084890804</v>
      </c>
      <c r="AA7">
        <v>531.02754143075003</v>
      </c>
      <c r="AB7">
        <v>506.67927660219999</v>
      </c>
      <c r="AC7">
        <v>607725.61100000003</v>
      </c>
      <c r="AD7">
        <v>37937.019070000002</v>
      </c>
      <c r="AE7">
        <v>495.63335737239998</v>
      </c>
      <c r="AF7">
        <v>603151.09900000005</v>
      </c>
      <c r="AG7">
        <v>538.85833912527301</v>
      </c>
      <c r="AH7">
        <v>642983.78899999999</v>
      </c>
      <c r="AI7">
        <v>40864.596149999998</v>
      </c>
      <c r="AJ7">
        <v>527.98389001381497</v>
      </c>
      <c r="AK7">
        <v>629189.56000000006</v>
      </c>
      <c r="AL7">
        <v>40553.377549999997</v>
      </c>
      <c r="AM7">
        <f t="shared" si="1"/>
        <v>0.19714105084853667</v>
      </c>
    </row>
    <row r="8" spans="1:39">
      <c r="A8" s="7">
        <f t="shared" si="0"/>
        <v>44397</v>
      </c>
      <c r="B8" t="s">
        <v>195</v>
      </c>
      <c r="C8">
        <v>1.0206115510515701</v>
      </c>
      <c r="D8">
        <v>1.0014244399007599</v>
      </c>
      <c r="E8">
        <v>1.0093950189297101</v>
      </c>
      <c r="F8">
        <v>0.99151768366117299</v>
      </c>
      <c r="G8">
        <v>1.0124488984462801</v>
      </c>
      <c r="H8">
        <v>1.0247913356837399</v>
      </c>
      <c r="I8">
        <v>567118.82397999999</v>
      </c>
      <c r="J8">
        <v>50006.778413499997</v>
      </c>
      <c r="K8">
        <v>1091.816</v>
      </c>
      <c r="L8">
        <v>17977.1248026666</v>
      </c>
      <c r="M8">
        <v>88342.361483999994</v>
      </c>
      <c r="N8">
        <v>453159.26539999997</v>
      </c>
      <c r="O8">
        <v>125558.70066</v>
      </c>
      <c r="P8">
        <v>5642.0568851999997</v>
      </c>
      <c r="Q8">
        <v>487.84832426722198</v>
      </c>
      <c r="R8">
        <v>33180.887342000002</v>
      </c>
      <c r="S8">
        <v>33261.830093999997</v>
      </c>
      <c r="T8">
        <v>510.43354305921503</v>
      </c>
      <c r="U8">
        <v>33222.252716000003</v>
      </c>
      <c r="V8">
        <v>33687.929865999999</v>
      </c>
      <c r="W8">
        <v>472.85896868277598</v>
      </c>
      <c r="X8">
        <v>33576.252097999997</v>
      </c>
      <c r="Y8">
        <v>33860.304054</v>
      </c>
      <c r="Z8">
        <v>499.14093366321799</v>
      </c>
      <c r="AA8">
        <v>494.49514243934999</v>
      </c>
      <c r="AB8">
        <v>472.1863675802</v>
      </c>
      <c r="AC8">
        <v>564785.61199999996</v>
      </c>
      <c r="AD8">
        <v>34465.728289999999</v>
      </c>
      <c r="AE8">
        <v>463.3094424569</v>
      </c>
      <c r="AF8">
        <v>562411.78200000001</v>
      </c>
      <c r="AG8">
        <v>503.41102522765198</v>
      </c>
      <c r="AH8">
        <v>598969.18299999996</v>
      </c>
      <c r="AI8">
        <v>36880.650999999998</v>
      </c>
      <c r="AJ8">
        <v>493.00358213555802</v>
      </c>
      <c r="AK8">
        <v>585912.74699999997</v>
      </c>
      <c r="AL8">
        <v>36667.133249999999</v>
      </c>
      <c r="AM8">
        <f t="shared" si="1"/>
        <v>0.19494771094666002</v>
      </c>
    </row>
    <row r="9" spans="1:39">
      <c r="A9" s="7">
        <f t="shared" si="0"/>
        <v>44404</v>
      </c>
      <c r="B9" t="s">
        <v>196</v>
      </c>
      <c r="C9">
        <v>1.01648444473285</v>
      </c>
      <c r="D9">
        <v>1.01248477397646</v>
      </c>
      <c r="E9">
        <v>1.0191604863002801</v>
      </c>
      <c r="F9">
        <v>0.98704764281000901</v>
      </c>
      <c r="G9">
        <v>1.00870973148891</v>
      </c>
      <c r="H9">
        <v>1.0217280679083101</v>
      </c>
      <c r="I9">
        <v>608548.3014</v>
      </c>
      <c r="J9">
        <v>55241.633117749901</v>
      </c>
      <c r="K9">
        <v>1199.7619999999999</v>
      </c>
      <c r="L9">
        <v>20579.332127333299</v>
      </c>
      <c r="M9">
        <v>95542.267720000003</v>
      </c>
      <c r="N9">
        <v>500833.1972</v>
      </c>
      <c r="O9">
        <v>150164.34880000001</v>
      </c>
      <c r="P9">
        <v>6060.0195550124999</v>
      </c>
      <c r="Q9">
        <v>519.01268692902795</v>
      </c>
      <c r="R9">
        <v>36853.100346500003</v>
      </c>
      <c r="S9">
        <v>36891.461206499996</v>
      </c>
      <c r="T9">
        <v>543.46003459298299</v>
      </c>
      <c r="U9">
        <v>36890.722092000004</v>
      </c>
      <c r="V9">
        <v>37414.688237000002</v>
      </c>
      <c r="W9">
        <v>502.56228805699101</v>
      </c>
      <c r="X9">
        <v>37203.001268</v>
      </c>
      <c r="Y9">
        <v>37572.751819999998</v>
      </c>
      <c r="Z9">
        <v>531.23636076100502</v>
      </c>
      <c r="AA9">
        <v>521.24897688044996</v>
      </c>
      <c r="AB9">
        <v>496.36527972980002</v>
      </c>
      <c r="AC9">
        <v>597729.58499999996</v>
      </c>
      <c r="AD9">
        <v>38348.695384999999</v>
      </c>
      <c r="AE9">
        <v>494.41217783619999</v>
      </c>
      <c r="AF9">
        <v>603351.08299999998</v>
      </c>
      <c r="AG9">
        <v>538.20741544819202</v>
      </c>
      <c r="AH9">
        <v>643655.28200000001</v>
      </c>
      <c r="AI9">
        <v>40716.854200000002</v>
      </c>
      <c r="AJ9">
        <v>526.64938601997005</v>
      </c>
      <c r="AK9">
        <v>629129.43599999999</v>
      </c>
      <c r="AL9">
        <v>40377.982300000003</v>
      </c>
      <c r="AM9">
        <f t="shared" si="1"/>
        <v>0.1907666429744406</v>
      </c>
    </row>
    <row r="10" spans="1:39">
      <c r="A10" s="7">
        <f t="shared" si="0"/>
        <v>44411</v>
      </c>
      <c r="B10" t="s">
        <v>197</v>
      </c>
      <c r="C10">
        <v>1.01555384312908</v>
      </c>
      <c r="D10">
        <v>1.0104973150943199</v>
      </c>
      <c r="E10">
        <v>1.0180904130783199</v>
      </c>
      <c r="F10">
        <v>0.98622068478485403</v>
      </c>
      <c r="G10">
        <v>1.00725116842481</v>
      </c>
      <c r="H10">
        <v>1.0194484145774501</v>
      </c>
      <c r="I10">
        <v>573680.48737999995</v>
      </c>
      <c r="J10">
        <v>52617.961877875001</v>
      </c>
      <c r="K10">
        <v>1110.7729999999999</v>
      </c>
      <c r="L10">
        <v>18489.486149666602</v>
      </c>
      <c r="M10">
        <v>87960.993084000002</v>
      </c>
      <c r="N10">
        <v>476260.62420000002</v>
      </c>
      <c r="O10">
        <v>147961.51751999999</v>
      </c>
      <c r="P10">
        <v>5719.6562475958299</v>
      </c>
      <c r="Q10">
        <v>491.93567498642699</v>
      </c>
      <c r="R10">
        <v>34327.868296499997</v>
      </c>
      <c r="S10">
        <v>34517.388089</v>
      </c>
      <c r="T10">
        <v>516.16544305136597</v>
      </c>
      <c r="U10">
        <v>34141.455343000001</v>
      </c>
      <c r="V10">
        <v>34849.559520000003</v>
      </c>
      <c r="W10">
        <v>476.10261223373698</v>
      </c>
      <c r="X10">
        <v>34572.560227333299</v>
      </c>
      <c r="Y10">
        <v>34976.970748</v>
      </c>
      <c r="Z10">
        <v>504.05055901889602</v>
      </c>
      <c r="AA10">
        <v>495.09410219749998</v>
      </c>
      <c r="AB10">
        <v>471.15673156370002</v>
      </c>
      <c r="AC10">
        <v>563350.03599999996</v>
      </c>
      <c r="AD10">
        <v>35957.577429999998</v>
      </c>
      <c r="AE10">
        <v>468.81080255360001</v>
      </c>
      <c r="AF10">
        <v>568749.49800000002</v>
      </c>
      <c r="AG10">
        <v>511.09307155614499</v>
      </c>
      <c r="AH10">
        <v>607162.049</v>
      </c>
      <c r="AI10">
        <v>37899.603450000002</v>
      </c>
      <c r="AJ10">
        <v>500.421915426667</v>
      </c>
      <c r="AK10">
        <v>593812.16399999999</v>
      </c>
      <c r="AL10">
        <v>37629.300150000003</v>
      </c>
      <c r="AM10">
        <f t="shared" si="1"/>
        <v>0.18469087851163993</v>
      </c>
    </row>
    <row r="11" spans="1:39">
      <c r="A11" s="7">
        <f t="shared" si="0"/>
        <v>44418</v>
      </c>
      <c r="B11" t="s">
        <v>198</v>
      </c>
      <c r="C11">
        <v>1.0312394804171701</v>
      </c>
      <c r="D11">
        <v>1.00734046484821</v>
      </c>
      <c r="E11">
        <v>1.01216098035946</v>
      </c>
      <c r="F11">
        <v>1.00042575116238</v>
      </c>
      <c r="G11">
        <v>1.02000771472381</v>
      </c>
      <c r="H11">
        <v>1.0308776735824201</v>
      </c>
      <c r="I11">
        <v>548758.68666666595</v>
      </c>
      <c r="J11">
        <v>51544.973396499998</v>
      </c>
      <c r="K11">
        <v>1353.5715</v>
      </c>
      <c r="L11">
        <v>19416.6128626666</v>
      </c>
      <c r="M11">
        <v>81922.890297999998</v>
      </c>
      <c r="N11">
        <v>455411.05459999997</v>
      </c>
      <c r="O11">
        <v>187066.8835</v>
      </c>
      <c r="P11">
        <v>5491.7977429499997</v>
      </c>
      <c r="Q11">
        <v>480.58547522689997</v>
      </c>
      <c r="R11">
        <v>32670.998845999999</v>
      </c>
      <c r="S11">
        <v>33561.781602000003</v>
      </c>
      <c r="T11">
        <v>504.671623103591</v>
      </c>
      <c r="U11">
        <v>33317.197042</v>
      </c>
      <c r="V11">
        <v>34006.426374000002</v>
      </c>
      <c r="W11">
        <v>465.13086802625998</v>
      </c>
      <c r="X11">
        <v>33657.341120666599</v>
      </c>
      <c r="Y11">
        <v>33934.870341333299</v>
      </c>
      <c r="Z11">
        <v>492.628549165246</v>
      </c>
      <c r="AA11">
        <v>486.70968227830002</v>
      </c>
      <c r="AB11">
        <v>461.74147098949999</v>
      </c>
      <c r="AC11">
        <v>546296.39399999997</v>
      </c>
      <c r="AD11">
        <v>34948.006450000001</v>
      </c>
      <c r="AE11">
        <v>451.0405942159</v>
      </c>
      <c r="AF11">
        <v>543067.85</v>
      </c>
      <c r="AG11">
        <v>492.41890124565998</v>
      </c>
      <c r="AH11">
        <v>580684.723</v>
      </c>
      <c r="AI11">
        <v>36392.602800000001</v>
      </c>
      <c r="AJ11">
        <v>482.96551296049199</v>
      </c>
      <c r="AK11">
        <v>569173.30500000005</v>
      </c>
      <c r="AL11">
        <v>36214.478949999997</v>
      </c>
      <c r="AM11">
        <f t="shared" si="1"/>
        <v>0.17988779470879362</v>
      </c>
    </row>
    <row r="12" spans="1:39">
      <c r="A12" s="7">
        <f t="shared" si="0"/>
        <v>44425</v>
      </c>
      <c r="B12" t="s">
        <v>199</v>
      </c>
      <c r="C12">
        <v>1.02066356745196</v>
      </c>
      <c r="D12">
        <v>1.0053931601330699</v>
      </c>
      <c r="E12">
        <v>1.01084585528212</v>
      </c>
      <c r="F12">
        <v>0.98946097476169304</v>
      </c>
      <c r="G12">
        <v>1.0115269366556801</v>
      </c>
      <c r="H12">
        <v>1.0231468967543</v>
      </c>
      <c r="I12">
        <v>628928.41986000002</v>
      </c>
      <c r="J12">
        <v>55989.098364416597</v>
      </c>
      <c r="K12">
        <v>1386.1178333333301</v>
      </c>
      <c r="L12">
        <v>21203.9665199999</v>
      </c>
      <c r="M12">
        <v>91774.544676000005</v>
      </c>
      <c r="N12">
        <v>503771.70280000003</v>
      </c>
      <c r="O12">
        <v>151076.06880000001</v>
      </c>
      <c r="P12">
        <v>6255.5147329402698</v>
      </c>
      <c r="Q12">
        <v>543.18582287358004</v>
      </c>
      <c r="R12">
        <v>36637.353903166601</v>
      </c>
      <c r="S12">
        <v>37627.611984000003</v>
      </c>
      <c r="T12">
        <v>571.29423609069397</v>
      </c>
      <c r="U12">
        <v>37293.135507500003</v>
      </c>
      <c r="V12">
        <v>38027.437258500002</v>
      </c>
      <c r="W12">
        <v>528.27320382735002</v>
      </c>
      <c r="X12">
        <v>37718.506516000001</v>
      </c>
      <c r="Y12">
        <v>38060.4329</v>
      </c>
      <c r="Z12">
        <v>557.24002948213695</v>
      </c>
      <c r="AA12">
        <v>551.2611310323</v>
      </c>
      <c r="AB12">
        <v>525.43942486879996</v>
      </c>
      <c r="AC12">
        <v>622895.76899999997</v>
      </c>
      <c r="AD12">
        <v>37288.955809999999</v>
      </c>
      <c r="AE12">
        <v>517.57819194640001</v>
      </c>
      <c r="AF12">
        <v>623783.23300000001</v>
      </c>
      <c r="AG12">
        <v>563.17534869563303</v>
      </c>
      <c r="AH12">
        <v>664810.78099999996</v>
      </c>
      <c r="AI12">
        <v>39409.528250000003</v>
      </c>
      <c r="AJ12">
        <v>550.88995585672205</v>
      </c>
      <c r="AK12">
        <v>649763.66200000001</v>
      </c>
      <c r="AL12">
        <v>39183.769200000002</v>
      </c>
      <c r="AM12">
        <f t="shared" si="1"/>
        <v>0.18217487041433722</v>
      </c>
    </row>
    <row r="13" spans="1:39">
      <c r="A13" s="7">
        <f t="shared" si="0"/>
        <v>44432</v>
      </c>
      <c r="B13" t="s">
        <v>200</v>
      </c>
      <c r="C13">
        <v>1.0053139021553299</v>
      </c>
      <c r="D13">
        <v>1.0048187519185301</v>
      </c>
      <c r="E13">
        <v>1.0104048639418299</v>
      </c>
      <c r="F13">
        <v>0.97335801973832603</v>
      </c>
      <c r="G13">
        <v>0.999475798972014</v>
      </c>
      <c r="H13">
        <v>1.00997186840093</v>
      </c>
      <c r="I13">
        <v>575889.07066900004</v>
      </c>
      <c r="J13">
        <v>48863.186676500001</v>
      </c>
      <c r="K13">
        <v>1327.02</v>
      </c>
      <c r="L13">
        <v>16811.200386</v>
      </c>
      <c r="M13">
        <v>80830.431271599999</v>
      </c>
      <c r="N13">
        <v>444772.72652000003</v>
      </c>
      <c r="O13">
        <v>106404.02018000001</v>
      </c>
      <c r="P13">
        <v>5683.3073443000003</v>
      </c>
      <c r="Q13">
        <v>494.65749947182201</v>
      </c>
      <c r="R13">
        <v>30429.20421</v>
      </c>
      <c r="S13">
        <v>31280.314792000001</v>
      </c>
      <c r="T13">
        <v>520.89251160759898</v>
      </c>
      <c r="U13">
        <v>31087.384254000001</v>
      </c>
      <c r="V13">
        <v>31705.034899999999</v>
      </c>
      <c r="W13">
        <v>484.00421106643302</v>
      </c>
      <c r="X13">
        <v>31310.753917000002</v>
      </c>
      <c r="Y13">
        <v>31589.1877255</v>
      </c>
      <c r="Z13">
        <v>507.775005539711</v>
      </c>
      <c r="AA13">
        <v>502.54608193270002</v>
      </c>
      <c r="AB13">
        <v>481.6830997056</v>
      </c>
      <c r="AC13">
        <v>564210.97199999995</v>
      </c>
      <c r="AD13">
        <v>31278.467485000001</v>
      </c>
      <c r="AE13">
        <v>481.44585490039998</v>
      </c>
      <c r="AF13">
        <v>571850.93900000001</v>
      </c>
      <c r="AG13">
        <v>521.67341845729004</v>
      </c>
      <c r="AH13">
        <v>607241.83900000004</v>
      </c>
      <c r="AI13">
        <v>33731.02405</v>
      </c>
      <c r="AJ13">
        <v>508.04132132260702</v>
      </c>
      <c r="AK13">
        <v>590636.92099999997</v>
      </c>
      <c r="AL13">
        <v>33345.055099999998</v>
      </c>
      <c r="AM13">
        <f t="shared" si="1"/>
        <v>0.1817342351542891</v>
      </c>
    </row>
    <row r="14" spans="1:39">
      <c r="A14" s="7">
        <f t="shared" si="0"/>
        <v>44439</v>
      </c>
      <c r="B14" t="s">
        <v>201</v>
      </c>
      <c r="C14">
        <v>1.0007814114687199</v>
      </c>
      <c r="D14">
        <v>0.99776651620571999</v>
      </c>
      <c r="E14">
        <v>1.0043979403682901</v>
      </c>
      <c r="F14">
        <v>0.97035110259462898</v>
      </c>
      <c r="G14">
        <v>0.99675777043512004</v>
      </c>
      <c r="H14">
        <v>1.0082846921222099</v>
      </c>
      <c r="I14">
        <v>617397.41243999999</v>
      </c>
      <c r="J14">
        <v>52809.408326666598</v>
      </c>
      <c r="K14">
        <v>1277.3105</v>
      </c>
      <c r="L14">
        <v>19196.405247333299</v>
      </c>
      <c r="M14">
        <v>90012.178937999997</v>
      </c>
      <c r="N14">
        <v>459860.35460000002</v>
      </c>
      <c r="O14">
        <v>98650.591560000001</v>
      </c>
      <c r="P14">
        <v>6091.83397374583</v>
      </c>
      <c r="Q14">
        <v>524.34743841754698</v>
      </c>
      <c r="R14">
        <v>34332.374890666601</v>
      </c>
      <c r="S14">
        <v>35523.534384333303</v>
      </c>
      <c r="T14">
        <v>553.51647527379396</v>
      </c>
      <c r="U14">
        <v>35101.387517499999</v>
      </c>
      <c r="V14">
        <v>35912.492275666598</v>
      </c>
      <c r="W14">
        <v>512.79806398552796</v>
      </c>
      <c r="X14">
        <v>35512.062023999999</v>
      </c>
      <c r="Y14">
        <v>35813.356471999999</v>
      </c>
      <c r="Z14">
        <v>538.93195684567002</v>
      </c>
      <c r="AA14">
        <v>536.57214455065002</v>
      </c>
      <c r="AB14">
        <v>513.94595394479995</v>
      </c>
      <c r="AC14">
        <v>606139.01699999999</v>
      </c>
      <c r="AD14">
        <v>33630.255449999997</v>
      </c>
      <c r="AE14">
        <v>512.39767056920005</v>
      </c>
      <c r="AF14">
        <v>613255.47600000002</v>
      </c>
      <c r="AG14">
        <v>555.39892251847402</v>
      </c>
      <c r="AH14">
        <v>651444.21900000004</v>
      </c>
      <c r="AI14">
        <v>36667.69657</v>
      </c>
      <c r="AJ14">
        <v>540.684981678555</v>
      </c>
      <c r="AK14">
        <v>633221.82200000004</v>
      </c>
      <c r="AL14">
        <v>36266.480060000002</v>
      </c>
      <c r="AM14">
        <f t="shared" si="1"/>
        <v>0.1957380714332185</v>
      </c>
    </row>
    <row r="15" spans="1:39">
      <c r="A15" s="7">
        <f t="shared" si="0"/>
        <v>44446</v>
      </c>
      <c r="B15" t="s">
        <v>202</v>
      </c>
      <c r="C15">
        <v>1.01002328056005</v>
      </c>
      <c r="D15">
        <v>1.00476782765428</v>
      </c>
      <c r="E15">
        <v>1.0077066046576</v>
      </c>
      <c r="F15">
        <v>0.97680655184559495</v>
      </c>
      <c r="G15">
        <v>1.0005601126227801</v>
      </c>
      <c r="H15">
        <v>1.01101237761525</v>
      </c>
      <c r="I15">
        <v>524131.81773999898</v>
      </c>
      <c r="J15">
        <v>48832.231812500002</v>
      </c>
      <c r="K15">
        <v>1360.0274999999999</v>
      </c>
      <c r="L15">
        <v>17155.809732666599</v>
      </c>
      <c r="M15">
        <v>84303.310859999998</v>
      </c>
      <c r="N15">
        <v>393175.64860000001</v>
      </c>
      <c r="O15">
        <v>113788.89142</v>
      </c>
      <c r="P15">
        <v>5215.9239219666597</v>
      </c>
      <c r="Q15">
        <v>454.18876467787499</v>
      </c>
      <c r="R15">
        <v>29519.896133999999</v>
      </c>
      <c r="S15">
        <v>30422.421552</v>
      </c>
      <c r="T15">
        <v>480.12099855775898</v>
      </c>
      <c r="U15">
        <v>30102.194218000001</v>
      </c>
      <c r="V15">
        <v>30627.712734000001</v>
      </c>
      <c r="W15">
        <v>442.93382075708899</v>
      </c>
      <c r="X15">
        <v>30219.128410000001</v>
      </c>
      <c r="Y15">
        <v>30381.914199999999</v>
      </c>
      <c r="Z15">
        <v>467.15488161781701</v>
      </c>
      <c r="AA15">
        <v>463.58223659409998</v>
      </c>
      <c r="AB15">
        <v>440.83200971029999</v>
      </c>
      <c r="AC15">
        <v>514717.87800000003</v>
      </c>
      <c r="AD15">
        <v>32549.950935000001</v>
      </c>
      <c r="AE15">
        <v>438.53822905099997</v>
      </c>
      <c r="AF15">
        <v>520192.27</v>
      </c>
      <c r="AG15">
        <v>478.247080484018</v>
      </c>
      <c r="AH15">
        <v>555672.64800000004</v>
      </c>
      <c r="AI15">
        <v>34351.561150000001</v>
      </c>
      <c r="AJ15">
        <v>466.89336874848499</v>
      </c>
      <c r="AK15">
        <v>541920.97699999996</v>
      </c>
      <c r="AL15">
        <v>34044.052049999998</v>
      </c>
      <c r="AM15">
        <f t="shared" si="1"/>
        <v>0.21441640946020682</v>
      </c>
    </row>
    <row r="16" spans="1:39">
      <c r="A16" s="7">
        <f t="shared" si="0"/>
        <v>44453</v>
      </c>
      <c r="B16" t="s">
        <v>203</v>
      </c>
      <c r="C16">
        <v>1.0151640680477401</v>
      </c>
      <c r="D16">
        <v>0.99847262588188701</v>
      </c>
      <c r="E16">
        <v>1.0008056147443201</v>
      </c>
      <c r="F16">
        <v>0.98061290295237502</v>
      </c>
      <c r="G16">
        <v>1.00214645356053</v>
      </c>
      <c r="H16">
        <v>1.0133263575624101</v>
      </c>
      <c r="I16">
        <v>572750.96088000003</v>
      </c>
      <c r="J16">
        <v>54994.084070475001</v>
      </c>
      <c r="K16">
        <v>1262.4385</v>
      </c>
      <c r="L16">
        <v>19716.302766000001</v>
      </c>
      <c r="M16">
        <v>95892.152973999997</v>
      </c>
      <c r="N16">
        <v>440762.35181999998</v>
      </c>
      <c r="O16">
        <v>116438.27740000001</v>
      </c>
      <c r="P16">
        <v>5726.4579649166599</v>
      </c>
      <c r="Q16">
        <v>495.45923841987798</v>
      </c>
      <c r="R16">
        <v>33885.410694500002</v>
      </c>
      <c r="S16">
        <v>35013.799596999997</v>
      </c>
      <c r="T16">
        <v>523.82840589932005</v>
      </c>
      <c r="U16">
        <v>34491.503935499997</v>
      </c>
      <c r="V16">
        <v>35163.473881999998</v>
      </c>
      <c r="W16">
        <v>482.40478000279302</v>
      </c>
      <c r="X16">
        <v>34706.633346000002</v>
      </c>
      <c r="Y16">
        <v>34956.136262</v>
      </c>
      <c r="Z16">
        <v>509.64382215959898</v>
      </c>
      <c r="AA16">
        <v>509.23357608240002</v>
      </c>
      <c r="AB16">
        <v>483.14271968819997</v>
      </c>
      <c r="AC16">
        <v>568871.24600000004</v>
      </c>
      <c r="AD16">
        <v>37110.940649999997</v>
      </c>
      <c r="AE16">
        <v>475.19883256949998</v>
      </c>
      <c r="AF16">
        <v>568370.54099999997</v>
      </c>
      <c r="AG16">
        <v>519.71967799443701</v>
      </c>
      <c r="AH16">
        <v>608269.58799999999</v>
      </c>
      <c r="AI16">
        <v>39495.428800000002</v>
      </c>
      <c r="AJ16">
        <v>508.552238396772</v>
      </c>
      <c r="AK16">
        <v>594905.62899999996</v>
      </c>
      <c r="AL16">
        <v>39105.224829999999</v>
      </c>
      <c r="AM16">
        <f t="shared" si="1"/>
        <v>0.21755976339186237</v>
      </c>
    </row>
    <row r="17" spans="1:39">
      <c r="A17" s="7">
        <f t="shared" si="0"/>
        <v>44460</v>
      </c>
      <c r="B17" t="s">
        <v>204</v>
      </c>
      <c r="C17">
        <v>1.0029953875661799</v>
      </c>
      <c r="D17">
        <v>1.00211916173309</v>
      </c>
      <c r="E17">
        <v>1.0053751089726299</v>
      </c>
      <c r="F17">
        <v>0.97033247490444996</v>
      </c>
      <c r="G17">
        <v>0.99365409635401603</v>
      </c>
      <c r="H17">
        <v>1.0030675509679601</v>
      </c>
      <c r="I17">
        <v>554905.14977999998</v>
      </c>
      <c r="J17">
        <v>51325.755661449999</v>
      </c>
      <c r="K17">
        <v>1278.6020000000001</v>
      </c>
      <c r="L17">
        <v>15876.9961353333</v>
      </c>
      <c r="M17">
        <v>93820.617291000002</v>
      </c>
      <c r="N17">
        <v>414230.04258000001</v>
      </c>
      <c r="O17">
        <v>65058.346360000003</v>
      </c>
      <c r="P17">
        <v>5517.0234128666598</v>
      </c>
      <c r="Q17">
        <v>484.17117659066798</v>
      </c>
      <c r="R17">
        <v>29508.031704000001</v>
      </c>
      <c r="S17">
        <v>30358.956866</v>
      </c>
      <c r="T17">
        <v>510.73572604265098</v>
      </c>
      <c r="U17">
        <v>30192.395422000001</v>
      </c>
      <c r="V17">
        <v>30652.705721999999</v>
      </c>
      <c r="W17">
        <v>472.43924450437697</v>
      </c>
      <c r="X17">
        <v>30183.215540000001</v>
      </c>
      <c r="Y17">
        <v>30323.537737999999</v>
      </c>
      <c r="Z17">
        <v>497.45345131665903</v>
      </c>
      <c r="AA17">
        <v>494.79388029109998</v>
      </c>
      <c r="AB17">
        <v>471.4401865017</v>
      </c>
      <c r="AC17">
        <v>545350.36399999994</v>
      </c>
      <c r="AD17">
        <v>33823.284350000002</v>
      </c>
      <c r="AE17">
        <v>471.02833209509998</v>
      </c>
      <c r="AF17">
        <v>551642.56700000004</v>
      </c>
      <c r="AG17">
        <v>512.66289048570104</v>
      </c>
      <c r="AH17">
        <v>588523.54299999995</v>
      </c>
      <c r="AI17">
        <v>37548.475140000002</v>
      </c>
      <c r="AJ17">
        <v>500.630403620283</v>
      </c>
      <c r="AK17">
        <v>573856.84600000002</v>
      </c>
      <c r="AL17">
        <v>36863.963040000002</v>
      </c>
      <c r="AM17">
        <f t="shared" si="1"/>
        <v>0.22649399523666969</v>
      </c>
    </row>
    <row r="18" spans="1:39">
      <c r="A18" s="7">
        <f t="shared" si="0"/>
        <v>44467</v>
      </c>
      <c r="B18" t="s">
        <v>205</v>
      </c>
      <c r="C18">
        <v>1.00486062325319</v>
      </c>
      <c r="D18">
        <v>0.99934655482082801</v>
      </c>
      <c r="E18">
        <v>1.00317040613748</v>
      </c>
      <c r="F18">
        <v>0.97375181512776898</v>
      </c>
      <c r="G18">
        <v>0.99283062736680505</v>
      </c>
      <c r="H18">
        <v>1.0015223706137899</v>
      </c>
      <c r="I18">
        <v>584470.99650000001</v>
      </c>
      <c r="J18">
        <v>50859.628111949998</v>
      </c>
      <c r="K18">
        <v>1282.9875</v>
      </c>
      <c r="L18">
        <v>16749.006721000002</v>
      </c>
      <c r="M18">
        <v>91650.639270999993</v>
      </c>
      <c r="N18">
        <v>415624.33620000002</v>
      </c>
      <c r="O18">
        <v>63830.28426</v>
      </c>
      <c r="P18">
        <v>5815.2077585083298</v>
      </c>
      <c r="Q18">
        <v>511.14752086395799</v>
      </c>
      <c r="R18">
        <v>31414.664148899999</v>
      </c>
      <c r="S18">
        <v>31964.251927000001</v>
      </c>
      <c r="T18">
        <v>540.31341928596203</v>
      </c>
      <c r="U18">
        <v>31999.596593400001</v>
      </c>
      <c r="V18">
        <v>32390.180126399999</v>
      </c>
      <c r="W18">
        <v>500.27253660853398</v>
      </c>
      <c r="X18">
        <v>31998.204956000001</v>
      </c>
      <c r="Y18">
        <v>32119.881135</v>
      </c>
      <c r="Z18">
        <v>525.73047007495995</v>
      </c>
      <c r="AA18">
        <v>524.06895863205</v>
      </c>
      <c r="AB18">
        <v>500.59965103719998</v>
      </c>
      <c r="AC18">
        <v>576815.51500000001</v>
      </c>
      <c r="AD18">
        <v>32569.15641</v>
      </c>
      <c r="AE18">
        <v>497.8526623811</v>
      </c>
      <c r="AF18">
        <v>581279.54500000004</v>
      </c>
      <c r="AG18">
        <v>539.90191536225996</v>
      </c>
      <c r="AH18">
        <v>617830.95600000001</v>
      </c>
      <c r="AI18">
        <v>35633.589135000002</v>
      </c>
      <c r="AJ18">
        <v>529.52684534854404</v>
      </c>
      <c r="AK18">
        <v>605122.84499999997</v>
      </c>
      <c r="AL18">
        <v>35127.094510000003</v>
      </c>
      <c r="AM18">
        <f t="shared" si="1"/>
        <v>0.22051316847552777</v>
      </c>
    </row>
    <row r="19" spans="1:39">
      <c r="A19" s="7">
        <f t="shared" si="0"/>
        <v>44474</v>
      </c>
      <c r="B19" t="s">
        <v>206</v>
      </c>
      <c r="C19">
        <v>1.00943915902703</v>
      </c>
      <c r="D19">
        <v>1.0227747799528599</v>
      </c>
      <c r="E19">
        <v>1.02630114325359</v>
      </c>
      <c r="F19">
        <v>0.98167383780322004</v>
      </c>
      <c r="G19">
        <v>1.0008614160038201</v>
      </c>
      <c r="H19">
        <v>1.00803198013637</v>
      </c>
      <c r="I19">
        <v>424315.64152</v>
      </c>
      <c r="J19">
        <v>38663.7184824</v>
      </c>
      <c r="K19">
        <v>988.48099999999999</v>
      </c>
      <c r="L19">
        <v>11346.669657333299</v>
      </c>
      <c r="M19">
        <v>68476.895954000007</v>
      </c>
      <c r="N19">
        <v>308965.02879999997</v>
      </c>
      <c r="O19">
        <v>69334.774380000003</v>
      </c>
      <c r="P19">
        <v>4235.0468150666602</v>
      </c>
      <c r="Q19">
        <v>381.72242196101701</v>
      </c>
      <c r="R19">
        <v>22191.490740000001</v>
      </c>
      <c r="S19">
        <v>22829.314392</v>
      </c>
      <c r="T19">
        <v>401.90921500485302</v>
      </c>
      <c r="U19">
        <v>22617.538110000001</v>
      </c>
      <c r="V19">
        <v>23107.300196</v>
      </c>
      <c r="W19">
        <v>370.42847716161401</v>
      </c>
      <c r="X19">
        <v>22799.267467999998</v>
      </c>
      <c r="Y19">
        <v>22911.952976</v>
      </c>
      <c r="Z19">
        <v>391.81581848293501</v>
      </c>
      <c r="AA19">
        <v>381.77470721780003</v>
      </c>
      <c r="AB19">
        <v>362.17990942120002</v>
      </c>
      <c r="AC19">
        <v>410449.31199999998</v>
      </c>
      <c r="AD19">
        <v>25616.234724999998</v>
      </c>
      <c r="AE19">
        <v>366.96463957140003</v>
      </c>
      <c r="AF19">
        <v>421485.647</v>
      </c>
      <c r="AG19">
        <v>399.13034594029398</v>
      </c>
      <c r="AH19">
        <v>449249.88099999999</v>
      </c>
      <c r="AI19">
        <v>28178.346965000001</v>
      </c>
      <c r="AJ19">
        <v>391.47859255815098</v>
      </c>
      <c r="AK19">
        <v>440142.19900000002</v>
      </c>
      <c r="AL19">
        <v>27870.7900349999</v>
      </c>
      <c r="AM19">
        <f t="shared" si="1"/>
        <v>0.22163316094368288</v>
      </c>
    </row>
    <row r="20" spans="1:39">
      <c r="A20" s="7">
        <f t="shared" si="0"/>
        <v>44481</v>
      </c>
      <c r="B20" t="s">
        <v>207</v>
      </c>
      <c r="C20">
        <v>1.00683980767888</v>
      </c>
      <c r="D20">
        <v>1.0075725543028899</v>
      </c>
      <c r="E20">
        <v>1.0122366054987899</v>
      </c>
      <c r="F20">
        <v>0.97841643398830402</v>
      </c>
      <c r="G20">
        <v>0.99768070042203805</v>
      </c>
      <c r="H20">
        <v>1.0031867258053899</v>
      </c>
      <c r="I20">
        <v>496324.09349399997</v>
      </c>
      <c r="J20">
        <v>44601.631462799996</v>
      </c>
      <c r="K20">
        <v>1548.2415000000001</v>
      </c>
      <c r="L20">
        <v>12822.283867599999</v>
      </c>
      <c r="M20">
        <v>80796.605662600006</v>
      </c>
      <c r="N20">
        <v>357921.38127999997</v>
      </c>
      <c r="O20">
        <v>59690.563419999999</v>
      </c>
      <c r="P20">
        <v>4950.2656112374998</v>
      </c>
      <c r="Q20">
        <v>451.56481640232101</v>
      </c>
      <c r="R20">
        <v>24593.103933900002</v>
      </c>
      <c r="S20">
        <v>25148.1961625</v>
      </c>
      <c r="T20">
        <v>475.388659753154</v>
      </c>
      <c r="U20">
        <v>25003.521538000001</v>
      </c>
      <c r="V20">
        <v>25428.114147</v>
      </c>
      <c r="W20">
        <v>438.84983946081798</v>
      </c>
      <c r="X20">
        <v>24864.770612</v>
      </c>
      <c r="Y20">
        <v>24980.705462000002</v>
      </c>
      <c r="Z20">
        <v>463.47673807773799</v>
      </c>
      <c r="AA20">
        <v>457.87391560430001</v>
      </c>
      <c r="AB20">
        <v>435.55160130820002</v>
      </c>
      <c r="AC20">
        <v>486875.25099999999</v>
      </c>
      <c r="AD20">
        <v>29015.788270000001</v>
      </c>
      <c r="AE20">
        <v>435.86858218539999</v>
      </c>
      <c r="AF20">
        <v>493390.95699999999</v>
      </c>
      <c r="AG20">
        <v>473.70089256215198</v>
      </c>
      <c r="AH20">
        <v>525234.71100000001</v>
      </c>
      <c r="AI20">
        <v>32074.21991</v>
      </c>
      <c r="AJ20">
        <v>464.55417838761201</v>
      </c>
      <c r="AK20">
        <v>514690.473</v>
      </c>
      <c r="AL20">
        <v>31604.322065</v>
      </c>
      <c r="AM20">
        <f t="shared" si="1"/>
        <v>0.22573841599977862</v>
      </c>
    </row>
    <row r="21" spans="1:39">
      <c r="A21" s="7">
        <f t="shared" si="0"/>
        <v>44488</v>
      </c>
      <c r="B21" t="s">
        <v>208</v>
      </c>
      <c r="C21">
        <v>1.01358978158966</v>
      </c>
      <c r="D21">
        <v>1.0148216468769999</v>
      </c>
      <c r="E21">
        <v>1.01818809829506</v>
      </c>
      <c r="F21">
        <v>0.98473823627102897</v>
      </c>
      <c r="G21">
        <v>0.99774810624787302</v>
      </c>
      <c r="H21">
        <v>0.99973605373173902</v>
      </c>
      <c r="I21">
        <v>448802.33687999903</v>
      </c>
      <c r="J21">
        <v>39069.004901749999</v>
      </c>
      <c r="K21">
        <v>1649.424</v>
      </c>
      <c r="L21">
        <v>8784.5357754666602</v>
      </c>
      <c r="M21">
        <v>72029.454170800003</v>
      </c>
      <c r="N21">
        <v>309679.95422000001</v>
      </c>
      <c r="O21">
        <v>46158.468659999999</v>
      </c>
      <c r="P21">
        <v>4495.01441241666</v>
      </c>
      <c r="Q21">
        <v>422.081666811486</v>
      </c>
      <c r="R21">
        <v>18805.794542</v>
      </c>
      <c r="S21">
        <v>19414.7484778</v>
      </c>
      <c r="T21">
        <v>443.95324559423102</v>
      </c>
      <c r="U21">
        <v>19169.862556799999</v>
      </c>
      <c r="V21">
        <v>19698.218584400001</v>
      </c>
      <c r="W21">
        <v>410.99856134376301</v>
      </c>
      <c r="X21">
        <v>19337.197074200001</v>
      </c>
      <c r="Y21">
        <v>19569.874902799998</v>
      </c>
      <c r="Z21">
        <v>433.017456202858</v>
      </c>
      <c r="AA21">
        <v>425.28237849955002</v>
      </c>
      <c r="AB21">
        <v>404.9958557827</v>
      </c>
      <c r="AC21">
        <v>440604.31</v>
      </c>
      <c r="AD21">
        <v>25394.037844999999</v>
      </c>
      <c r="AE21">
        <v>405.488067075</v>
      </c>
      <c r="AF21">
        <v>446397.83500000002</v>
      </c>
      <c r="AG21">
        <v>439.72848849923099</v>
      </c>
      <c r="AH21">
        <v>474211.77399999998</v>
      </c>
      <c r="AI21">
        <v>28093.838264999999</v>
      </c>
      <c r="AJ21">
        <v>433.99476630555699</v>
      </c>
      <c r="AK21">
        <v>467560.18699999998</v>
      </c>
      <c r="AL21">
        <v>27723.814009999998</v>
      </c>
      <c r="AM21">
        <f t="shared" si="1"/>
        <v>0.23259320853434864</v>
      </c>
    </row>
    <row r="22" spans="1:39">
      <c r="A22" s="7">
        <f t="shared" si="0"/>
        <v>44495</v>
      </c>
      <c r="B22" t="s">
        <v>209</v>
      </c>
      <c r="C22">
        <v>1.0074404683248299</v>
      </c>
      <c r="D22">
        <v>1.0085269703275599</v>
      </c>
      <c r="E22">
        <v>1.01811122657625</v>
      </c>
      <c r="F22">
        <v>0.98627184295984305</v>
      </c>
      <c r="G22">
        <v>0.99950441799152001</v>
      </c>
      <c r="H22">
        <v>1.00264885074029</v>
      </c>
      <c r="I22">
        <v>252185.34617999999</v>
      </c>
      <c r="J22">
        <v>23286.727412875</v>
      </c>
      <c r="K22">
        <v>593.06516666666596</v>
      </c>
      <c r="L22">
        <v>5582.1407403333296</v>
      </c>
      <c r="M22">
        <v>41398.227312299998</v>
      </c>
      <c r="N22">
        <v>177922.21580000001</v>
      </c>
      <c r="O22">
        <v>30866.019339999999</v>
      </c>
      <c r="P22">
        <v>2533.5595299388801</v>
      </c>
      <c r="Q22">
        <v>234.78797821182201</v>
      </c>
      <c r="R22">
        <v>11935.1525522333</v>
      </c>
      <c r="S22">
        <v>12295.9295714333</v>
      </c>
      <c r="T22">
        <v>247.22063185179999</v>
      </c>
      <c r="U22">
        <v>12227.216824900001</v>
      </c>
      <c r="V22">
        <v>12466.8213053333</v>
      </c>
      <c r="W22">
        <v>226.53127075625</v>
      </c>
      <c r="X22">
        <v>12315.1525196</v>
      </c>
      <c r="Y22">
        <v>12426.041122000001</v>
      </c>
      <c r="Z22">
        <v>241.00430503181099</v>
      </c>
      <c r="AA22">
        <v>236.7170685685</v>
      </c>
      <c r="AB22">
        <v>224.61597698540001</v>
      </c>
      <c r="AC22">
        <v>247337.98699999999</v>
      </c>
      <c r="AD22">
        <v>15112.007089999999</v>
      </c>
      <c r="AE22">
        <v>224.8582202906</v>
      </c>
      <c r="AF22">
        <v>250798.84</v>
      </c>
      <c r="AG22">
        <v>244.358902418371</v>
      </c>
      <c r="AH22">
        <v>267290.62699999998</v>
      </c>
      <c r="AI22">
        <v>16656.419985</v>
      </c>
      <c r="AJ22">
        <v>241.12380164972501</v>
      </c>
      <c r="AK22">
        <v>263457.18699999998</v>
      </c>
      <c r="AL22">
        <v>16326.456109999999</v>
      </c>
      <c r="AM22">
        <f t="shared" si="1"/>
        <v>0.23267598779702245</v>
      </c>
    </row>
    <row r="23" spans="1:39">
      <c r="A23" s="7">
        <f t="shared" si="0"/>
        <v>44502</v>
      </c>
      <c r="B23" t="s">
        <v>210</v>
      </c>
      <c r="C23">
        <v>1.00438037301614</v>
      </c>
      <c r="D23">
        <v>1.0046120866222099</v>
      </c>
      <c r="E23">
        <v>1.01209955034675</v>
      </c>
      <c r="F23">
        <v>0.98182353421922297</v>
      </c>
      <c r="G23">
        <v>0.99647227430176799</v>
      </c>
      <c r="H23">
        <v>0.99792480970349695</v>
      </c>
      <c r="I23">
        <v>294296.53165999998</v>
      </c>
      <c r="J23">
        <v>26211.5772048</v>
      </c>
      <c r="K23">
        <v>1301.278</v>
      </c>
      <c r="L23">
        <v>6407.9406982</v>
      </c>
      <c r="M23">
        <v>48326.827469800002</v>
      </c>
      <c r="N23">
        <v>202763.82819999999</v>
      </c>
      <c r="O23">
        <v>26369.198799999998</v>
      </c>
      <c r="P23">
        <v>2947.4563358666601</v>
      </c>
      <c r="Q23">
        <v>280.00979651136402</v>
      </c>
      <c r="R23">
        <v>12822.769310600001</v>
      </c>
      <c r="S23">
        <v>13071.2972694</v>
      </c>
      <c r="T23">
        <v>292.15535305895702</v>
      </c>
      <c r="U23">
        <v>13035.538374</v>
      </c>
      <c r="V23">
        <v>13220.555076000001</v>
      </c>
      <c r="W23">
        <v>269.40595138463101</v>
      </c>
      <c r="X23">
        <v>12945.062952</v>
      </c>
      <c r="Y23">
        <v>13038.907326</v>
      </c>
      <c r="Z23">
        <v>286.08257478515998</v>
      </c>
      <c r="AA23">
        <v>282.662485807</v>
      </c>
      <c r="AB23">
        <v>268.16913211790001</v>
      </c>
      <c r="AC23">
        <v>289269.39199999999</v>
      </c>
      <c r="AD23">
        <v>16982.960739999999</v>
      </c>
      <c r="AE23">
        <v>268.2309995521</v>
      </c>
      <c r="AF23">
        <v>292821.27500000002</v>
      </c>
      <c r="AG23">
        <v>291.378811786847</v>
      </c>
      <c r="AH23">
        <v>311451.86700000003</v>
      </c>
      <c r="AI23">
        <v>18898.136419999999</v>
      </c>
      <c r="AJ23">
        <v>287.095368494441</v>
      </c>
      <c r="AK23">
        <v>306653.348</v>
      </c>
      <c r="AL23">
        <v>18647.147905000002</v>
      </c>
      <c r="AM23">
        <f t="shared" si="1"/>
        <v>0.23834047669553718</v>
      </c>
    </row>
    <row r="24" spans="1:39">
      <c r="A24" s="7">
        <f t="shared" si="0"/>
        <v>44509</v>
      </c>
      <c r="B24" t="s">
        <v>211</v>
      </c>
      <c r="C24">
        <v>1.0047117873301901</v>
      </c>
      <c r="D24">
        <v>0.99862525296481797</v>
      </c>
      <c r="E24">
        <v>1.00925498374167</v>
      </c>
      <c r="F24">
        <v>0.98603545275742899</v>
      </c>
      <c r="G24">
        <v>1.00014532969312</v>
      </c>
      <c r="H24">
        <v>1.0031007441490001</v>
      </c>
      <c r="I24">
        <v>351322.20131999999</v>
      </c>
      <c r="J24">
        <v>32541.6749883499</v>
      </c>
      <c r="K24">
        <v>941.202</v>
      </c>
      <c r="L24">
        <v>9104.0855679333308</v>
      </c>
      <c r="M24">
        <v>57910.291582799997</v>
      </c>
      <c r="N24">
        <v>246293.19284</v>
      </c>
      <c r="O24">
        <v>36227.430500000002</v>
      </c>
      <c r="P24">
        <v>3529.6596083333302</v>
      </c>
      <c r="Q24">
        <v>330.25301579382801</v>
      </c>
      <c r="R24">
        <v>17645.6227062</v>
      </c>
      <c r="S24">
        <v>18102.5973376</v>
      </c>
      <c r="T24">
        <v>344.94831861337099</v>
      </c>
      <c r="U24">
        <v>17921.6118556</v>
      </c>
      <c r="V24">
        <v>18251.0290656</v>
      </c>
      <c r="W24">
        <v>316.19634260932997</v>
      </c>
      <c r="X24">
        <v>17899.097448</v>
      </c>
      <c r="Y24">
        <v>18054.448951999999</v>
      </c>
      <c r="Z24">
        <v>337.60066720359902</v>
      </c>
      <c r="AA24">
        <v>334.50483043640003</v>
      </c>
      <c r="AB24">
        <v>316.63163100529999</v>
      </c>
      <c r="AC24">
        <v>347575.88299999997</v>
      </c>
      <c r="AD24">
        <v>20849.916014999999</v>
      </c>
      <c r="AE24">
        <v>314.71347962340002</v>
      </c>
      <c r="AF24">
        <v>349396.32699999999</v>
      </c>
      <c r="AG24">
        <v>342.38187507305702</v>
      </c>
      <c r="AH24">
        <v>372454.11300000001</v>
      </c>
      <c r="AI24">
        <v>23321.58642</v>
      </c>
      <c r="AJ24">
        <v>337.55161093156897</v>
      </c>
      <c r="AK24">
        <v>366994.18400000001</v>
      </c>
      <c r="AL24">
        <v>22950.933669999999</v>
      </c>
      <c r="AM24">
        <f t="shared" si="1"/>
        <v>0.23512745486400993</v>
      </c>
    </row>
    <row r="25" spans="1:39">
      <c r="A25" s="7">
        <f t="shared" si="0"/>
        <v>44516</v>
      </c>
      <c r="B25" t="s">
        <v>212</v>
      </c>
      <c r="C25">
        <v>1.0170090900432001</v>
      </c>
      <c r="D25">
        <v>0.99345891722163504</v>
      </c>
      <c r="E25">
        <v>1.0015774162226601</v>
      </c>
      <c r="F25">
        <v>0.99523873381288197</v>
      </c>
      <c r="G25">
        <v>1.0040826866357</v>
      </c>
      <c r="H25">
        <v>1.0024383949275699</v>
      </c>
      <c r="I25">
        <v>257996.09034</v>
      </c>
      <c r="J25">
        <v>25186.957046399999</v>
      </c>
      <c r="K25">
        <v>1307.4145000000001</v>
      </c>
      <c r="L25">
        <v>4911.6219127266604</v>
      </c>
      <c r="M25">
        <v>45396.7300436</v>
      </c>
      <c r="N25">
        <v>181812.8414</v>
      </c>
      <c r="O25">
        <v>41902.62068</v>
      </c>
      <c r="P25">
        <v>2613.2765231708299</v>
      </c>
      <c r="Q25">
        <v>254.165348720428</v>
      </c>
      <c r="R25">
        <v>10362.8811852</v>
      </c>
      <c r="S25">
        <v>10699.623993699999</v>
      </c>
      <c r="T25">
        <v>266.430246387463</v>
      </c>
      <c r="U25">
        <v>10583.107516</v>
      </c>
      <c r="V25">
        <v>10851.0486182</v>
      </c>
      <c r="W25">
        <v>243.40325657214601</v>
      </c>
      <c r="X25">
        <v>10587.010728200001</v>
      </c>
      <c r="Y25">
        <v>10737.916671200001</v>
      </c>
      <c r="Z25">
        <v>260.297797553946</v>
      </c>
      <c r="AA25">
        <v>259.88784624919998</v>
      </c>
      <c r="AB25">
        <v>245.00586018480001</v>
      </c>
      <c r="AC25">
        <v>258764.81</v>
      </c>
      <c r="AD25">
        <v>16851.895455000002</v>
      </c>
      <c r="AE25">
        <v>239.33242972470001</v>
      </c>
      <c r="AF25">
        <v>256359.36499999999</v>
      </c>
      <c r="AG25">
        <v>261.543073747454</v>
      </c>
      <c r="AH25">
        <v>274277.29800000001</v>
      </c>
      <c r="AI25">
        <v>17751.59231</v>
      </c>
      <c r="AJ25">
        <v>259.239404302553</v>
      </c>
      <c r="AK25">
        <v>271567.37699999998</v>
      </c>
      <c r="AL25">
        <v>17550.215885000001</v>
      </c>
      <c r="AM25">
        <f t="shared" si="1"/>
        <v>0.24968934919027122</v>
      </c>
    </row>
    <row r="26" spans="1:39">
      <c r="A26" s="7">
        <f t="shared" si="0"/>
        <v>44523</v>
      </c>
      <c r="B26" t="s">
        <v>213</v>
      </c>
      <c r="C26">
        <v>1.0118887174598701</v>
      </c>
      <c r="D26">
        <v>1.00439725337535</v>
      </c>
      <c r="E26">
        <v>1.01248717685873</v>
      </c>
      <c r="F26">
        <v>0.990662078770708</v>
      </c>
      <c r="G26">
        <v>1.0008301851647801</v>
      </c>
      <c r="H26">
        <v>1.00058252041588</v>
      </c>
      <c r="I26">
        <v>281327.08491199999</v>
      </c>
      <c r="J26">
        <v>27441.998491750001</v>
      </c>
      <c r="K26">
        <v>1017.68</v>
      </c>
      <c r="L26">
        <v>6195.4371385710601</v>
      </c>
      <c r="M26">
        <v>46879.283841160002</v>
      </c>
      <c r="N26">
        <v>192527.02213999999</v>
      </c>
      <c r="O26">
        <v>43935.662660000002</v>
      </c>
      <c r="P26">
        <v>2847.8147240183298</v>
      </c>
      <c r="Q26">
        <v>273.04982229367602</v>
      </c>
      <c r="R26">
        <v>12995.4296227</v>
      </c>
      <c r="S26">
        <v>13270.0351314</v>
      </c>
      <c r="T26">
        <v>286.40431689051098</v>
      </c>
      <c r="U26">
        <v>13173.0423692</v>
      </c>
      <c r="V26">
        <v>13351.606592800001</v>
      </c>
      <c r="W26">
        <v>261.48116174257001</v>
      </c>
      <c r="X26">
        <v>13068.517015400001</v>
      </c>
      <c r="Y26">
        <v>13165.3673122</v>
      </c>
      <c r="Z26">
        <v>279.72706959209398</v>
      </c>
      <c r="AA26">
        <v>276.2771479832</v>
      </c>
      <c r="AB26">
        <v>260.33639664370003</v>
      </c>
      <c r="AC26">
        <v>277966.93599999999</v>
      </c>
      <c r="AD26">
        <v>17506.254000000001</v>
      </c>
      <c r="AE26">
        <v>258.40901003319999</v>
      </c>
      <c r="AF26">
        <v>279486.48700000002</v>
      </c>
      <c r="AG26">
        <v>282.36376014230899</v>
      </c>
      <c r="AH26">
        <v>299045.98300000001</v>
      </c>
      <c r="AI26">
        <v>19179.742620000001</v>
      </c>
      <c r="AJ26">
        <v>279.49503695878002</v>
      </c>
      <c r="AK26">
        <v>295885.67800000001</v>
      </c>
      <c r="AL26">
        <v>18952.800800000001</v>
      </c>
      <c r="AM26">
        <f t="shared" si="1"/>
        <v>0.24349456673708259</v>
      </c>
    </row>
    <row r="27" spans="1:39">
      <c r="A27" s="7">
        <f t="shared" si="0"/>
        <v>44530</v>
      </c>
      <c r="B27" t="s">
        <v>214</v>
      </c>
      <c r="C27">
        <v>1.0019379052167099</v>
      </c>
      <c r="D27">
        <v>1.00345278002822</v>
      </c>
      <c r="E27">
        <v>1.01356884283863</v>
      </c>
      <c r="F27">
        <v>0.98590406037602096</v>
      </c>
      <c r="G27">
        <v>0.99111956520891498</v>
      </c>
      <c r="H27">
        <v>0.99122133668319901</v>
      </c>
      <c r="I27">
        <v>255470.93476</v>
      </c>
      <c r="J27">
        <v>26900.1859903</v>
      </c>
      <c r="K27">
        <v>952.38400000000001</v>
      </c>
      <c r="L27">
        <v>6656.1211860666599</v>
      </c>
      <c r="M27">
        <v>50257.007914000002</v>
      </c>
      <c r="N27">
        <v>180292.83840000001</v>
      </c>
      <c r="O27">
        <v>34395.632440000001</v>
      </c>
      <c r="P27">
        <v>2611.5342708333301</v>
      </c>
      <c r="Q27">
        <v>248.21278021722901</v>
      </c>
      <c r="R27">
        <v>12509.2836114</v>
      </c>
      <c r="S27">
        <v>12892.0945572</v>
      </c>
      <c r="T27">
        <v>257.836252120815</v>
      </c>
      <c r="U27">
        <v>12695.220850219999</v>
      </c>
      <c r="V27">
        <v>12967.73370196</v>
      </c>
      <c r="W27">
        <v>234.314149013996</v>
      </c>
      <c r="X27">
        <v>12594.2934926</v>
      </c>
      <c r="Y27">
        <v>12695.693688200001</v>
      </c>
      <c r="Z27">
        <v>253.02451616902201</v>
      </c>
      <c r="AA27">
        <v>249.63722785754999</v>
      </c>
      <c r="AB27">
        <v>233.50789760870001</v>
      </c>
      <c r="AC27">
        <v>249895.47200000001</v>
      </c>
      <c r="AD27">
        <v>17928.494255000001</v>
      </c>
      <c r="AE27">
        <v>233.86094866159999</v>
      </c>
      <c r="AF27">
        <v>253592.07800000001</v>
      </c>
      <c r="AG27">
        <v>256.64212811185598</v>
      </c>
      <c r="AH27">
        <v>272651.18</v>
      </c>
      <c r="AI27">
        <v>20052.73587</v>
      </c>
      <c r="AJ27">
        <v>255.29161672404999</v>
      </c>
      <c r="AK27">
        <v>271021.62300000002</v>
      </c>
      <c r="AL27">
        <v>19875.974900000001</v>
      </c>
      <c r="AM27">
        <f t="shared" si="1"/>
        <v>0.27875210330040484</v>
      </c>
    </row>
    <row r="28" spans="1:39">
      <c r="A28" s="7">
        <f t="shared" si="0"/>
        <v>44537</v>
      </c>
      <c r="B28" t="s">
        <v>215</v>
      </c>
      <c r="C28">
        <v>1.0191337606223101</v>
      </c>
      <c r="D28">
        <v>1.0140803271638501</v>
      </c>
      <c r="E28">
        <v>1.0216777503047401</v>
      </c>
      <c r="F28">
        <v>0.99983468677429699</v>
      </c>
      <c r="G28">
        <v>0.99879517310840005</v>
      </c>
      <c r="H28">
        <v>0.99950910444839702</v>
      </c>
      <c r="I28">
        <v>251974.46964</v>
      </c>
      <c r="J28">
        <v>24659.4304582</v>
      </c>
      <c r="K28">
        <v>870.07799999999997</v>
      </c>
      <c r="L28">
        <v>6651.9333117698598</v>
      </c>
      <c r="M28">
        <v>42738.076239599999</v>
      </c>
      <c r="N28">
        <v>175784.97339999999</v>
      </c>
      <c r="O28">
        <v>29719.013019999999</v>
      </c>
      <c r="P28">
        <v>2581.4567645000002</v>
      </c>
      <c r="Q28">
        <v>244.97607421514601</v>
      </c>
      <c r="R28">
        <v>13049.84384392</v>
      </c>
      <c r="S28">
        <v>13223.97056858</v>
      </c>
      <c r="T28">
        <v>258.528136874219</v>
      </c>
      <c r="U28">
        <v>12866.914024920001</v>
      </c>
      <c r="V28">
        <v>13066.88294594</v>
      </c>
      <c r="W28">
        <v>234.76806802626001</v>
      </c>
      <c r="X28">
        <v>12785.6544667</v>
      </c>
      <c r="Y28">
        <v>12888.50096542</v>
      </c>
      <c r="Z28">
        <v>251.75210554468299</v>
      </c>
      <c r="AA28">
        <v>246.41048067220001</v>
      </c>
      <c r="AB28">
        <v>231.5083546516</v>
      </c>
      <c r="AC28">
        <v>248227.37400000001</v>
      </c>
      <c r="AD28">
        <v>15854.356355</v>
      </c>
      <c r="AE28">
        <v>230.36040713919999</v>
      </c>
      <c r="AF28">
        <v>250097.845</v>
      </c>
      <c r="AG28">
        <v>251.79373037846301</v>
      </c>
      <c r="AH28">
        <v>267609.65100000001</v>
      </c>
      <c r="AI28">
        <v>17442.338090000001</v>
      </c>
      <c r="AJ28">
        <v>252.055789137619</v>
      </c>
      <c r="AK28">
        <v>267911.16800000001</v>
      </c>
      <c r="AL28">
        <v>17427.822834999999</v>
      </c>
      <c r="AM28">
        <f t="shared" si="1"/>
        <v>0.24312701713330864</v>
      </c>
    </row>
    <row r="29" spans="1:39">
      <c r="A29" s="7">
        <f t="shared" si="0"/>
        <v>44544</v>
      </c>
      <c r="B29" t="s">
        <v>216</v>
      </c>
      <c r="C29">
        <v>1.0160711864268099</v>
      </c>
      <c r="D29">
        <v>0.99675707183362705</v>
      </c>
      <c r="E29">
        <v>1.0224040071240199</v>
      </c>
      <c r="F29">
        <v>1.0112247112846999</v>
      </c>
      <c r="G29">
        <v>1.0120197123633199</v>
      </c>
      <c r="H29">
        <v>1.0089530561328901</v>
      </c>
      <c r="I29">
        <v>176668.40539999999</v>
      </c>
      <c r="J29">
        <v>20277.358351800001</v>
      </c>
      <c r="K29">
        <v>583.40200000000004</v>
      </c>
      <c r="L29">
        <v>2961.7905856536099</v>
      </c>
      <c r="M29">
        <v>35710.439931000001</v>
      </c>
      <c r="N29">
        <v>125002.45444</v>
      </c>
      <c r="O29">
        <v>28015.247820000001</v>
      </c>
      <c r="P29">
        <v>1827.59928195</v>
      </c>
      <c r="Q29">
        <v>178.18108242821</v>
      </c>
      <c r="R29">
        <v>7316.7462533999997</v>
      </c>
      <c r="S29">
        <v>7450.8530935199997</v>
      </c>
      <c r="T29">
        <v>188.532912023297</v>
      </c>
      <c r="U29">
        <v>7279.7528430000002</v>
      </c>
      <c r="V29">
        <v>7442.0450051999997</v>
      </c>
      <c r="W29">
        <v>166.89726410951201</v>
      </c>
      <c r="X29">
        <v>7225.8677791999999</v>
      </c>
      <c r="Y29">
        <v>7274.9763906999997</v>
      </c>
      <c r="Z29">
        <v>183.35699722575299</v>
      </c>
      <c r="AA29">
        <v>179.33908312969999</v>
      </c>
      <c r="AB29">
        <v>167.4402608476</v>
      </c>
      <c r="AC29">
        <v>176038.58199999999</v>
      </c>
      <c r="AD29">
        <v>13308.907074999999</v>
      </c>
      <c r="AE29">
        <v>164.25745197680001</v>
      </c>
      <c r="AF29">
        <v>174931.66699999999</v>
      </c>
      <c r="AG29">
        <v>181.32171334382201</v>
      </c>
      <c r="AH29">
        <v>189238.32500000001</v>
      </c>
      <c r="AI29">
        <v>14859.155465</v>
      </c>
      <c r="AJ29">
        <v>181.17927446054199</v>
      </c>
      <c r="AK29">
        <v>189150.17499999999</v>
      </c>
      <c r="AL29">
        <v>14774.397344999999</v>
      </c>
      <c r="AM29">
        <f t="shared" si="1"/>
        <v>0.28567791001368437</v>
      </c>
    </row>
    <row r="30" spans="1:39">
      <c r="A30" s="7">
        <f t="shared" si="0"/>
        <v>44551</v>
      </c>
      <c r="B30" t="s">
        <v>217</v>
      </c>
      <c r="C30">
        <v>1.0216361678086201</v>
      </c>
      <c r="D30">
        <v>1.0133388063434701</v>
      </c>
      <c r="E30">
        <v>1.01841091426777</v>
      </c>
      <c r="F30">
        <v>0.99963623100333499</v>
      </c>
      <c r="G30">
        <v>0.998046730494621</v>
      </c>
      <c r="H30">
        <v>0.99509210808356496</v>
      </c>
      <c r="I30">
        <v>272159.08727999998</v>
      </c>
      <c r="J30">
        <v>25471.843170650001</v>
      </c>
      <c r="K30">
        <v>1267.3620000000001</v>
      </c>
      <c r="L30">
        <v>4295.7177528810598</v>
      </c>
      <c r="M30">
        <v>45945.981490600003</v>
      </c>
      <c r="N30">
        <v>185090.80478000001</v>
      </c>
      <c r="O30">
        <v>28114.330399999999</v>
      </c>
      <c r="P30">
        <v>2781.8998317166602</v>
      </c>
      <c r="Q30">
        <v>270.95544543966599</v>
      </c>
      <c r="R30">
        <v>10886.49355526</v>
      </c>
      <c r="S30">
        <v>11163.500280196</v>
      </c>
      <c r="T30">
        <v>286.91605921508801</v>
      </c>
      <c r="U30">
        <v>10756.257398043999</v>
      </c>
      <c r="V30">
        <v>11021.575000450001</v>
      </c>
      <c r="W30">
        <v>261.61379284816297</v>
      </c>
      <c r="X30">
        <v>10705.128910990001</v>
      </c>
      <c r="Y30">
        <v>10911.802544676</v>
      </c>
      <c r="Z30">
        <v>278.93575232737697</v>
      </c>
      <c r="AA30">
        <v>273.8931294034</v>
      </c>
      <c r="AB30">
        <v>258.17011172420001</v>
      </c>
      <c r="AC30">
        <v>268932.85499999998</v>
      </c>
      <c r="AD30">
        <v>16558.867644999998</v>
      </c>
      <c r="AE30">
        <v>256.07334694240001</v>
      </c>
      <c r="AF30">
        <v>269765.19799999997</v>
      </c>
      <c r="AG30">
        <v>279.037257430544</v>
      </c>
      <c r="AH30">
        <v>287831.89600000001</v>
      </c>
      <c r="AI30">
        <v>18345.842745000002</v>
      </c>
      <c r="AJ30">
        <v>279.48165532203001</v>
      </c>
      <c r="AK30">
        <v>288314.52899999998</v>
      </c>
      <c r="AL30">
        <v>18390.625005000002</v>
      </c>
      <c r="AM30">
        <f t="shared" si="1"/>
        <v>0.24823481396178304</v>
      </c>
    </row>
    <row r="31" spans="1:39">
      <c r="A31" s="7">
        <f t="shared" si="0"/>
        <v>44558</v>
      </c>
      <c r="B31" t="s">
        <v>218</v>
      </c>
      <c r="C31">
        <v>1.02331133315409</v>
      </c>
      <c r="D31">
        <v>1.02374359072847</v>
      </c>
      <c r="E31">
        <v>1.0266192633398199</v>
      </c>
      <c r="F31">
        <v>1.00343822190142</v>
      </c>
      <c r="G31">
        <v>1.00370128398183</v>
      </c>
      <c r="H31">
        <v>1.00200282596776</v>
      </c>
      <c r="I31">
        <v>213355.07934</v>
      </c>
      <c r="J31">
        <v>21273.855576499998</v>
      </c>
      <c r="K31">
        <v>843.68399999999997</v>
      </c>
      <c r="L31">
        <v>4472.5636374446603</v>
      </c>
      <c r="M31">
        <v>38107.7275954</v>
      </c>
      <c r="N31">
        <v>151529.45180000001</v>
      </c>
      <c r="O31">
        <v>41230.955840000002</v>
      </c>
      <c r="P31">
        <v>2184.4117709166599</v>
      </c>
      <c r="Q31">
        <v>211.22310425531899</v>
      </c>
      <c r="R31">
        <v>9531.6934866200008</v>
      </c>
      <c r="S31">
        <v>9741.7318023740008</v>
      </c>
      <c r="T31">
        <v>223.148472852586</v>
      </c>
      <c r="U31">
        <v>9425.7453248000002</v>
      </c>
      <c r="V31">
        <v>9640.6802747999991</v>
      </c>
      <c r="W31">
        <v>202.55731038971899</v>
      </c>
      <c r="X31">
        <v>9358.7730107999996</v>
      </c>
      <c r="Y31">
        <v>9509.8907560000007</v>
      </c>
      <c r="Z31">
        <v>217.18578855395199</v>
      </c>
      <c r="AA31">
        <v>211.55436714424999</v>
      </c>
      <c r="AB31">
        <v>197.8594173621</v>
      </c>
      <c r="AC31">
        <v>208208.372</v>
      </c>
      <c r="AD31">
        <v>14668.151445</v>
      </c>
      <c r="AE31">
        <v>197.94299528120001</v>
      </c>
      <c r="AF31">
        <v>211142.141</v>
      </c>
      <c r="AG31">
        <v>216.44161425543899</v>
      </c>
      <c r="AH31">
        <v>226187.02799999999</v>
      </c>
      <c r="AI31">
        <v>15746.068235000001</v>
      </c>
      <c r="AJ31">
        <v>216.38488663912301</v>
      </c>
      <c r="AK31">
        <v>226027.08</v>
      </c>
      <c r="AL31">
        <v>15664.339425</v>
      </c>
      <c r="AM31">
        <f t="shared" si="1"/>
        <v>0.25148726628865159</v>
      </c>
    </row>
    <row r="32" spans="1:39">
      <c r="A32" s="7">
        <f t="shared" si="0"/>
        <v>44565</v>
      </c>
      <c r="B32" t="s">
        <v>219</v>
      </c>
      <c r="C32">
        <v>0.98412613075281896</v>
      </c>
      <c r="D32">
        <v>0.97101454850247604</v>
      </c>
      <c r="E32">
        <v>0.97216480573650399</v>
      </c>
      <c r="F32">
        <v>0.94312002058787603</v>
      </c>
      <c r="G32">
        <v>0.95471572635734103</v>
      </c>
      <c r="H32">
        <v>0.94992446542631703</v>
      </c>
      <c r="I32">
        <v>198946.04172000001</v>
      </c>
      <c r="J32">
        <v>33005.65440485</v>
      </c>
      <c r="K32">
        <v>1072.0419999999999</v>
      </c>
      <c r="L32">
        <v>1626.7661215002399</v>
      </c>
      <c r="M32">
        <v>56074.899567599998</v>
      </c>
      <c r="N32">
        <v>140958.02335999999</v>
      </c>
      <c r="O32">
        <v>33372.985860000001</v>
      </c>
      <c r="P32">
        <v>2102.2331085066598</v>
      </c>
      <c r="Q32">
        <v>194.15248991805001</v>
      </c>
      <c r="R32">
        <v>6733.9053171599999</v>
      </c>
      <c r="S32">
        <v>6871.1210818600002</v>
      </c>
      <c r="T32">
        <v>209.79733429155399</v>
      </c>
      <c r="U32">
        <v>6727.8131665999999</v>
      </c>
      <c r="V32">
        <v>6854.9878103999999</v>
      </c>
      <c r="W32">
        <v>185.58995900613999</v>
      </c>
      <c r="X32">
        <v>6526.2840135500001</v>
      </c>
      <c r="Y32">
        <v>6617.9928535999998</v>
      </c>
      <c r="Z32">
        <v>201.974912104802</v>
      </c>
      <c r="AA32">
        <v>207.75789342815</v>
      </c>
      <c r="AB32">
        <v>191.12994680910001</v>
      </c>
      <c r="AC32">
        <v>196732.962</v>
      </c>
      <c r="AD32">
        <v>20231.898529999999</v>
      </c>
      <c r="AE32">
        <v>188.58350896970001</v>
      </c>
      <c r="AF32">
        <v>196929.36900000001</v>
      </c>
      <c r="AG32">
        <v>214.15610706567901</v>
      </c>
      <c r="AH32">
        <v>220011.65</v>
      </c>
      <c r="AI32">
        <v>24501.760285</v>
      </c>
      <c r="AJ32">
        <v>211.55502787769601</v>
      </c>
      <c r="AK32">
        <v>217305.07199999999</v>
      </c>
      <c r="AL32">
        <v>24092.623899999999</v>
      </c>
      <c r="AM32">
        <f t="shared" si="1"/>
        <v>0.39781275468362243</v>
      </c>
    </row>
    <row r="33" spans="1:39">
      <c r="A33" s="7">
        <f t="shared" si="0"/>
        <v>44572</v>
      </c>
      <c r="B33" t="s">
        <v>220</v>
      </c>
      <c r="C33">
        <v>0.95791751192854002</v>
      </c>
      <c r="D33">
        <v>0.933252290575734</v>
      </c>
      <c r="E33">
        <v>1.0145756967178401</v>
      </c>
      <c r="F33">
        <v>0.99242835664912199</v>
      </c>
      <c r="G33">
        <v>1.00870652837901</v>
      </c>
      <c r="H33">
        <v>1.00570608226734</v>
      </c>
      <c r="I33">
        <v>244854.86629999999</v>
      </c>
      <c r="J33">
        <v>54954.236347500002</v>
      </c>
      <c r="K33">
        <v>754.65</v>
      </c>
      <c r="L33">
        <v>2273.0565950804998</v>
      </c>
      <c r="M33">
        <v>103823.1231</v>
      </c>
      <c r="N33">
        <v>175312.81899999999</v>
      </c>
      <c r="O33">
        <v>40974.333899999998</v>
      </c>
      <c r="P33">
        <v>2665.4005181666598</v>
      </c>
      <c r="Q33">
        <v>258.51883221634802</v>
      </c>
      <c r="R33">
        <v>9222.4186808619997</v>
      </c>
      <c r="S33">
        <v>9415.2983868800002</v>
      </c>
      <c r="T33">
        <v>274.49302123331</v>
      </c>
      <c r="U33">
        <v>9165.7192854759996</v>
      </c>
      <c r="V33">
        <v>9314.2935597020005</v>
      </c>
      <c r="W33">
        <v>219.05994309288999</v>
      </c>
      <c r="X33">
        <v>9102.9207317103992</v>
      </c>
      <c r="Y33">
        <v>9220.2138634300009</v>
      </c>
      <c r="Z33">
        <v>266.50592672482901</v>
      </c>
      <c r="AA33">
        <v>262.677223185</v>
      </c>
      <c r="AB33">
        <v>234.72746362909999</v>
      </c>
      <c r="AC33">
        <v>244609.00599999999</v>
      </c>
      <c r="AD33">
        <v>36514.146074999997</v>
      </c>
      <c r="AE33">
        <v>228.683514358</v>
      </c>
      <c r="AF33">
        <v>242215.899</v>
      </c>
      <c r="AG33">
        <v>268.53920984752102</v>
      </c>
      <c r="AH33">
        <v>280444.84399999998</v>
      </c>
      <c r="AI33">
        <v>45703.847739999997</v>
      </c>
      <c r="AJ33">
        <v>264.20561305685402</v>
      </c>
      <c r="AK33">
        <v>275203.63699999999</v>
      </c>
      <c r="AL33">
        <v>43530.850724999997</v>
      </c>
      <c r="AM33">
        <f t="shared" si="1"/>
        <v>0.59221638036634394</v>
      </c>
    </row>
    <row r="34" spans="1:39">
      <c r="A34" s="7">
        <f t="shared" si="0"/>
        <v>44579</v>
      </c>
      <c r="B34" t="s">
        <v>221</v>
      </c>
      <c r="C34">
        <v>1.00562601960271</v>
      </c>
      <c r="D34">
        <v>0.99774550969510201</v>
      </c>
      <c r="E34">
        <v>1.01520105853054</v>
      </c>
      <c r="F34">
        <v>0.99437218063112698</v>
      </c>
      <c r="G34">
        <v>0.99868368700244403</v>
      </c>
      <c r="H34">
        <v>0.99755988030641596</v>
      </c>
      <c r="I34">
        <v>190072.64966</v>
      </c>
      <c r="J34">
        <v>25873.299926849999</v>
      </c>
      <c r="K34">
        <v>781.90499999999997</v>
      </c>
      <c r="L34">
        <v>4028.6209706</v>
      </c>
      <c r="M34">
        <v>46394.038855999999</v>
      </c>
      <c r="N34">
        <v>134784.1496</v>
      </c>
      <c r="O34">
        <v>41882.037519999998</v>
      </c>
      <c r="P34">
        <v>1984.52059073333</v>
      </c>
      <c r="Q34">
        <v>190.25151451453601</v>
      </c>
      <c r="R34">
        <v>8319.6508508000006</v>
      </c>
      <c r="S34">
        <v>8472.2313056000003</v>
      </c>
      <c r="T34">
        <v>197.844437519927</v>
      </c>
      <c r="U34">
        <v>8374.4438095999994</v>
      </c>
      <c r="V34">
        <v>8531.6070663999999</v>
      </c>
      <c r="W34">
        <v>176.04117052744701</v>
      </c>
      <c r="X34">
        <v>8356.7984625999998</v>
      </c>
      <c r="Y34">
        <v>8435.8654107999992</v>
      </c>
      <c r="Z34">
        <v>194.047976017232</v>
      </c>
      <c r="AA34">
        <v>191.14240906929999</v>
      </c>
      <c r="AB34">
        <v>176.43895043059999</v>
      </c>
      <c r="AC34">
        <v>187226.98300000001</v>
      </c>
      <c r="AD34">
        <v>17557.7006</v>
      </c>
      <c r="AE34">
        <v>175.0563003501</v>
      </c>
      <c r="AF34">
        <v>188523.753</v>
      </c>
      <c r="AG34">
        <v>195.14622371481599</v>
      </c>
      <c r="AH34">
        <v>206648.84899999999</v>
      </c>
      <c r="AI34">
        <v>19853.749315000001</v>
      </c>
      <c r="AJ34">
        <v>194.30374055639999</v>
      </c>
      <c r="AK34">
        <v>205620.087</v>
      </c>
      <c r="AL34">
        <v>19433.056110000001</v>
      </c>
      <c r="AM34">
        <f t="shared" si="1"/>
        <v>0.34420990148829783</v>
      </c>
    </row>
    <row r="35" spans="1:39">
      <c r="A35" s="7">
        <f t="shared" si="0"/>
        <v>44586</v>
      </c>
      <c r="B35" t="s">
        <v>222</v>
      </c>
      <c r="C35">
        <v>0.99630516461312202</v>
      </c>
      <c r="D35">
        <v>0.97406958887853901</v>
      </c>
      <c r="E35">
        <v>0.97853050460762503</v>
      </c>
      <c r="F35">
        <v>0.96788321427536905</v>
      </c>
      <c r="G35">
        <v>0.99463709740429296</v>
      </c>
      <c r="H35">
        <v>0.99207536229798599</v>
      </c>
      <c r="I35">
        <v>213368.10096000001</v>
      </c>
      <c r="J35">
        <v>23774.74587155</v>
      </c>
      <c r="K35">
        <v>461.19150000000002</v>
      </c>
      <c r="L35">
        <v>1646.7811758473999</v>
      </c>
      <c r="M35">
        <v>43080.724801600001</v>
      </c>
      <c r="N35">
        <v>150712.5552</v>
      </c>
      <c r="O35">
        <v>21996.496439999999</v>
      </c>
      <c r="P35">
        <v>2143.6187802549998</v>
      </c>
      <c r="Q35">
        <v>206.75893004942699</v>
      </c>
      <c r="R35">
        <v>7696.1650626600003</v>
      </c>
      <c r="S35">
        <v>7881.7443886600004</v>
      </c>
      <c r="T35">
        <v>220.127080092608</v>
      </c>
      <c r="U35">
        <v>7667.5464161232003</v>
      </c>
      <c r="V35">
        <v>7853.5985154419996</v>
      </c>
      <c r="W35">
        <v>199.86099223591799</v>
      </c>
      <c r="X35">
        <v>7578.7096453796003</v>
      </c>
      <c r="Y35">
        <v>7661.692445232</v>
      </c>
      <c r="Z35">
        <v>213.44300507101701</v>
      </c>
      <c r="AA35">
        <v>218.1260615443</v>
      </c>
      <c r="AB35">
        <v>205.1814310988</v>
      </c>
      <c r="AC35">
        <v>214718.07800000001</v>
      </c>
      <c r="AD35">
        <v>15310.230654999999</v>
      </c>
      <c r="AE35">
        <v>200.60218428510001</v>
      </c>
      <c r="AF35">
        <v>212182.16699999999</v>
      </c>
      <c r="AG35">
        <v>220.52557780002101</v>
      </c>
      <c r="AH35">
        <v>228952.86199999999</v>
      </c>
      <c r="AI35">
        <v>17469.481619999999</v>
      </c>
      <c r="AJ35">
        <v>214.593850991522</v>
      </c>
      <c r="AK35">
        <v>222760.03400000001</v>
      </c>
      <c r="AL35">
        <v>17114.994180000002</v>
      </c>
      <c r="AM35">
        <f t="shared" si="1"/>
        <v>0.28584695378849234</v>
      </c>
    </row>
    <row r="36" spans="1:39">
      <c r="A36" s="7">
        <f t="shared" si="0"/>
        <v>44593</v>
      </c>
      <c r="B36" t="s">
        <v>223</v>
      </c>
      <c r="C36">
        <v>1.0042884250798301</v>
      </c>
      <c r="D36">
        <v>0.97890290392939705</v>
      </c>
      <c r="E36">
        <v>0.99394917929650195</v>
      </c>
      <c r="F36">
        <v>0.98687664540392295</v>
      </c>
      <c r="G36">
        <v>1.0050188192395699</v>
      </c>
      <c r="H36">
        <v>1.00495115479726</v>
      </c>
      <c r="I36">
        <v>310755.94634000002</v>
      </c>
      <c r="J36">
        <v>55337.559124150001</v>
      </c>
      <c r="K36">
        <v>781.80399999999997</v>
      </c>
      <c r="L36">
        <v>4463.5784691055596</v>
      </c>
      <c r="M36">
        <v>122761.73712619999</v>
      </c>
      <c r="N36">
        <v>213516.03419999999</v>
      </c>
      <c r="O36">
        <v>28843.992279999999</v>
      </c>
      <c r="P36">
        <v>3279.9262741499901</v>
      </c>
      <c r="Q36">
        <v>311.943252908793</v>
      </c>
      <c r="R36">
        <v>12861.116892399999</v>
      </c>
      <c r="S36">
        <v>13127.158457719999</v>
      </c>
      <c r="T36">
        <v>328.81193213146503</v>
      </c>
      <c r="U36">
        <v>12776.255770924001</v>
      </c>
      <c r="V36">
        <v>12971.098401536001</v>
      </c>
      <c r="W36">
        <v>286.32100988964902</v>
      </c>
      <c r="X36">
        <v>12652.931142089999</v>
      </c>
      <c r="Y36">
        <v>12741.413550327999</v>
      </c>
      <c r="Z36">
        <v>320.37759252012899</v>
      </c>
      <c r="AA36">
        <v>322.32794109945002</v>
      </c>
      <c r="AB36">
        <v>292.49173614699998</v>
      </c>
      <c r="AC36">
        <v>312634.62400000001</v>
      </c>
      <c r="AD36">
        <v>40805.548504999999</v>
      </c>
      <c r="AE36">
        <v>285.09838681740001</v>
      </c>
      <c r="AF36">
        <v>308508.81099999999</v>
      </c>
      <c r="AG36">
        <v>324.63793120669101</v>
      </c>
      <c r="AH36">
        <v>346796.886</v>
      </c>
      <c r="AI36">
        <v>51481.6155</v>
      </c>
      <c r="AJ36">
        <v>318.77770484192001</v>
      </c>
      <c r="AK36">
        <v>339802.49099999998</v>
      </c>
      <c r="AL36">
        <v>49014.618255000001</v>
      </c>
      <c r="AM36">
        <f t="shared" si="1"/>
        <v>0.57495324688922123</v>
      </c>
    </row>
    <row r="37" spans="1:39">
      <c r="A37" s="7">
        <f t="shared" si="0"/>
        <v>44600</v>
      </c>
      <c r="B37" t="s">
        <v>224</v>
      </c>
      <c r="C37">
        <v>1.02766983554691</v>
      </c>
      <c r="D37">
        <v>0.99452741295208702</v>
      </c>
      <c r="E37">
        <v>1.0045393668257601</v>
      </c>
      <c r="F37">
        <v>0.98752580824551595</v>
      </c>
      <c r="G37">
        <v>1.0144850400766501</v>
      </c>
      <c r="H37">
        <v>1.01299478512571</v>
      </c>
      <c r="I37">
        <v>309442.39578000002</v>
      </c>
      <c r="J37">
        <v>73004.815004350006</v>
      </c>
      <c r="K37">
        <v>740.78800000000001</v>
      </c>
      <c r="L37">
        <v>1733.1450108472</v>
      </c>
      <c r="M37">
        <v>145576.5294348</v>
      </c>
      <c r="N37">
        <v>218524.7236</v>
      </c>
      <c r="O37">
        <v>35726.684419999998</v>
      </c>
      <c r="P37">
        <v>3348.9714941833299</v>
      </c>
      <c r="Q37">
        <v>326.69706975152502</v>
      </c>
      <c r="R37">
        <v>11338.9796757</v>
      </c>
      <c r="S37">
        <v>11504.681483120001</v>
      </c>
      <c r="T37">
        <v>341.45388453751201</v>
      </c>
      <c r="U37">
        <v>11100.002616001</v>
      </c>
      <c r="V37">
        <v>11376.09496314</v>
      </c>
      <c r="W37">
        <v>295.27683164129002</v>
      </c>
      <c r="X37">
        <v>10885.60608958</v>
      </c>
      <c r="Y37">
        <v>10990.75734136</v>
      </c>
      <c r="Z37">
        <v>334.075477144518</v>
      </c>
      <c r="AA37">
        <v>332.56583880845</v>
      </c>
      <c r="AB37">
        <v>296.90165177530002</v>
      </c>
      <c r="AC37">
        <v>312671.685</v>
      </c>
      <c r="AD37">
        <v>49813.797975000001</v>
      </c>
      <c r="AE37">
        <v>287.3265531669</v>
      </c>
      <c r="AF37">
        <v>306934.09299999999</v>
      </c>
      <c r="AG37">
        <v>338.29543932431699</v>
      </c>
      <c r="AH37">
        <v>357237.35700000002</v>
      </c>
      <c r="AI37">
        <v>64419.357904999997</v>
      </c>
      <c r="AJ37">
        <v>329.30547415393602</v>
      </c>
      <c r="AK37">
        <v>346475.93</v>
      </c>
      <c r="AL37">
        <v>60096.360350000003</v>
      </c>
      <c r="AM37">
        <f t="shared" si="1"/>
        <v>0.66617876017210531</v>
      </c>
    </row>
    <row r="38" spans="1:39">
      <c r="A38" s="7">
        <f t="shared" si="0"/>
        <v>44607</v>
      </c>
      <c r="B38" t="s">
        <v>225</v>
      </c>
      <c r="C38">
        <v>1.0219119869749</v>
      </c>
      <c r="D38">
        <v>1.0011451749297799</v>
      </c>
      <c r="E38">
        <v>1.01375047161201</v>
      </c>
      <c r="F38">
        <v>0.99438359580240299</v>
      </c>
      <c r="G38">
        <v>1.00884666072912</v>
      </c>
      <c r="H38">
        <v>1.0076944839808699</v>
      </c>
      <c r="I38">
        <v>369200.02576400002</v>
      </c>
      <c r="J38">
        <v>56443.894566700001</v>
      </c>
      <c r="K38">
        <v>1770.0174999999999</v>
      </c>
      <c r="L38">
        <v>5144.9939625316601</v>
      </c>
      <c r="M38">
        <v>105214.787044</v>
      </c>
      <c r="N38">
        <v>268590.95779999997</v>
      </c>
      <c r="O38">
        <v>68745.802920000002</v>
      </c>
      <c r="P38">
        <v>3855.371511455</v>
      </c>
      <c r="Q38">
        <v>374.52973295938102</v>
      </c>
      <c r="R38">
        <v>13849.6910016</v>
      </c>
      <c r="S38">
        <v>14383.244306799999</v>
      </c>
      <c r="T38">
        <v>391.99350220496399</v>
      </c>
      <c r="U38">
        <v>13797.02325002</v>
      </c>
      <c r="V38">
        <v>14269.65867626</v>
      </c>
      <c r="W38">
        <v>348.89744769939898</v>
      </c>
      <c r="X38">
        <v>13761.1691844</v>
      </c>
      <c r="Y38">
        <v>14016.497575720001</v>
      </c>
      <c r="Z38">
        <v>383.26161758217199</v>
      </c>
      <c r="AA38">
        <v>378.06307204249998</v>
      </c>
      <c r="AB38">
        <v>348.49835611890001</v>
      </c>
      <c r="AC38">
        <v>368147.56799999898</v>
      </c>
      <c r="AD38">
        <v>38549.821524999999</v>
      </c>
      <c r="AE38">
        <v>341.41633736210002</v>
      </c>
      <c r="AF38">
        <v>366374.25199999998</v>
      </c>
      <c r="AG38">
        <v>385.426327626518</v>
      </c>
      <c r="AH38">
        <v>406107.79700000002</v>
      </c>
      <c r="AI38">
        <v>44335.797989999999</v>
      </c>
      <c r="AJ38">
        <v>379.900764408714</v>
      </c>
      <c r="AK38">
        <v>399832.47739999997</v>
      </c>
      <c r="AL38">
        <v>42729.733899999999</v>
      </c>
      <c r="AM38">
        <f t="shared" si="1"/>
        <v>0.39172870116627584</v>
      </c>
    </row>
    <row r="39" spans="1:39">
      <c r="A39" s="7">
        <f t="shared" si="0"/>
        <v>44614</v>
      </c>
      <c r="B39" t="s">
        <v>226</v>
      </c>
      <c r="C39">
        <v>1.0026927873053499</v>
      </c>
      <c r="D39">
        <v>0.98964972995041101</v>
      </c>
      <c r="E39">
        <v>1.0151454853814701</v>
      </c>
      <c r="F39">
        <v>0.99078039801688</v>
      </c>
      <c r="G39">
        <v>1.00687353805751</v>
      </c>
      <c r="H39">
        <v>1.00732573531553</v>
      </c>
      <c r="I39">
        <v>362233.40207999898</v>
      </c>
      <c r="J39">
        <v>59179.224957500002</v>
      </c>
      <c r="K39">
        <v>800.10633333333305</v>
      </c>
      <c r="L39">
        <v>4057.7260517968598</v>
      </c>
      <c r="M39">
        <v>119510.27528620001</v>
      </c>
      <c r="N39">
        <v>261127.09460000001</v>
      </c>
      <c r="O39">
        <v>50868.785479999999</v>
      </c>
      <c r="P39">
        <v>3796.0883176666598</v>
      </c>
      <c r="Q39">
        <v>360.77546685612202</v>
      </c>
      <c r="R39">
        <v>14230.562155383999</v>
      </c>
      <c r="S39">
        <v>14677.461667121999</v>
      </c>
      <c r="T39">
        <v>379.68704362778999</v>
      </c>
      <c r="U39">
        <v>14187.174964600001</v>
      </c>
      <c r="V39">
        <v>14531.890002599999</v>
      </c>
      <c r="W39">
        <v>331.66312929179998</v>
      </c>
      <c r="X39">
        <v>14217.173708800001</v>
      </c>
      <c r="Y39">
        <v>14305.0888806</v>
      </c>
      <c r="Z39">
        <v>370.23125524195598</v>
      </c>
      <c r="AA39">
        <v>364.70758189190002</v>
      </c>
      <c r="AB39">
        <v>335.1318342788</v>
      </c>
      <c r="AC39">
        <v>359427.23800000001</v>
      </c>
      <c r="AD39">
        <v>41471.168884999999</v>
      </c>
      <c r="AE39">
        <v>330.77242949269998</v>
      </c>
      <c r="AF39">
        <v>359469.32500000001</v>
      </c>
      <c r="AG39">
        <v>373.67640294761702</v>
      </c>
      <c r="AH39">
        <v>400363.54399999999</v>
      </c>
      <c r="AI39">
        <v>51961.749539999997</v>
      </c>
      <c r="AJ39">
        <v>367.70382897957302</v>
      </c>
      <c r="AK39">
        <v>393211.50300000003</v>
      </c>
      <c r="AL39">
        <v>49322.260965000001</v>
      </c>
      <c r="AM39">
        <f t="shared" si="1"/>
        <v>0.45767091105298119</v>
      </c>
    </row>
    <row r="40" spans="1:39">
      <c r="A40" s="7">
        <f t="shared" si="0"/>
        <v>44621</v>
      </c>
      <c r="B40" t="s">
        <v>227</v>
      </c>
      <c r="C40">
        <v>1.0141623479966599</v>
      </c>
      <c r="D40">
        <v>0.98150333958200697</v>
      </c>
      <c r="E40">
        <v>0.98478788144028695</v>
      </c>
      <c r="F40">
        <v>0.98189442029720198</v>
      </c>
      <c r="G40">
        <v>1.00487596835241</v>
      </c>
      <c r="H40">
        <v>1.00580998843694</v>
      </c>
      <c r="I40">
        <v>358780.29427999997</v>
      </c>
      <c r="J40">
        <v>61552.905580500003</v>
      </c>
      <c r="K40">
        <v>697.88</v>
      </c>
      <c r="L40">
        <v>2503.6352789778598</v>
      </c>
      <c r="M40">
        <v>142232.20124719999</v>
      </c>
      <c r="N40">
        <v>256610.78820000001</v>
      </c>
      <c r="O40">
        <v>35462.7906</v>
      </c>
      <c r="P40">
        <v>3748.9097361499998</v>
      </c>
      <c r="Q40">
        <v>353.06531938104399</v>
      </c>
      <c r="R40">
        <v>13113.55884448</v>
      </c>
      <c r="S40">
        <v>13476.694799880001</v>
      </c>
      <c r="T40">
        <v>375.82355301622499</v>
      </c>
      <c r="U40">
        <v>13098.251170662001</v>
      </c>
      <c r="V40">
        <v>13356.231427426001</v>
      </c>
      <c r="W40">
        <v>331.97690015365202</v>
      </c>
      <c r="X40">
        <v>12964.53127412</v>
      </c>
      <c r="Y40">
        <v>13065.066893990001</v>
      </c>
      <c r="Z40">
        <v>364.44443619863398</v>
      </c>
      <c r="AA40">
        <v>370.0740464694</v>
      </c>
      <c r="AB40">
        <v>338.2330826251</v>
      </c>
      <c r="AC40">
        <v>363622.31800000003</v>
      </c>
      <c r="AD40">
        <v>47511.806794999997</v>
      </c>
      <c r="AE40">
        <v>327.3409832355</v>
      </c>
      <c r="AF40">
        <v>356229.67800000001</v>
      </c>
      <c r="AG40">
        <v>371.16458619687802</v>
      </c>
      <c r="AH40">
        <v>398771.62900000002</v>
      </c>
      <c r="AI40">
        <v>58182.114105000001</v>
      </c>
      <c r="AJ40">
        <v>362.67603930878602</v>
      </c>
      <c r="AK40">
        <v>388520.20199999999</v>
      </c>
      <c r="AL40">
        <v>54698.885105000001</v>
      </c>
      <c r="AM40">
        <f t="shared" si="1"/>
        <v>0.55427210307442554</v>
      </c>
    </row>
    <row r="41" spans="1:39">
      <c r="A41" s="7">
        <f t="shared" si="0"/>
        <v>44628</v>
      </c>
      <c r="B41" t="s">
        <v>228</v>
      </c>
      <c r="C41">
        <v>0.98498598541689197</v>
      </c>
      <c r="D41">
        <v>0.98049363205789597</v>
      </c>
      <c r="E41">
        <v>1.0100131410263</v>
      </c>
      <c r="F41">
        <v>0.98471402314605605</v>
      </c>
      <c r="G41">
        <v>0.99865033308464801</v>
      </c>
      <c r="H41">
        <v>1.0037210371668099</v>
      </c>
      <c r="I41">
        <v>310549.56803999998</v>
      </c>
      <c r="J41">
        <v>34543.873756449997</v>
      </c>
      <c r="K41">
        <v>632.34450000000004</v>
      </c>
      <c r="L41">
        <v>6361.2748014560002</v>
      </c>
      <c r="M41">
        <v>62427.063824999997</v>
      </c>
      <c r="N41">
        <v>233733.46814000001</v>
      </c>
      <c r="O41">
        <v>56948.110119999998</v>
      </c>
      <c r="P41">
        <v>3153.9687837833299</v>
      </c>
      <c r="Q41">
        <v>288.27294265498301</v>
      </c>
      <c r="R41">
        <v>9713.3776240000007</v>
      </c>
      <c r="S41">
        <v>15545.083144</v>
      </c>
      <c r="T41">
        <v>303.89494101788898</v>
      </c>
      <c r="U41">
        <v>14844.453353999999</v>
      </c>
      <c r="V41">
        <v>15365.045678</v>
      </c>
      <c r="W41">
        <v>269.90513531747098</v>
      </c>
      <c r="X41">
        <v>15097.79996</v>
      </c>
      <c r="Y41">
        <v>15192.313513999999</v>
      </c>
      <c r="Z41">
        <v>296.083941836436</v>
      </c>
      <c r="AA41">
        <v>293.14860352764998</v>
      </c>
      <c r="AB41">
        <v>275.2747457941</v>
      </c>
      <c r="AC41">
        <v>306049.27799999999</v>
      </c>
      <c r="AD41">
        <v>24528.190330000001</v>
      </c>
      <c r="AE41">
        <v>274.01926455149999</v>
      </c>
      <c r="AF41">
        <v>308552.478</v>
      </c>
      <c r="AG41">
        <v>300.68013136492101</v>
      </c>
      <c r="AH41">
        <v>332557.75599999999</v>
      </c>
      <c r="AI41">
        <v>28901.709115000001</v>
      </c>
      <c r="AJ41">
        <v>296.48409661256198</v>
      </c>
      <c r="AK41">
        <v>327405.27299999999</v>
      </c>
      <c r="AL41">
        <v>27809.459504999999</v>
      </c>
      <c r="AM41">
        <f t="shared" si="1"/>
        <v>0.26708654229871726</v>
      </c>
    </row>
    <row r="42" spans="1:39">
      <c r="A42" s="7">
        <f t="shared" si="0"/>
        <v>44635</v>
      </c>
      <c r="B42" t="s">
        <v>229</v>
      </c>
      <c r="C42">
        <v>0.997674402202675</v>
      </c>
      <c r="D42">
        <v>0.96776010777747401</v>
      </c>
      <c r="E42">
        <v>0.99542539229189497</v>
      </c>
      <c r="F42">
        <v>0.98470561086078501</v>
      </c>
      <c r="G42">
        <v>0.99925024894681502</v>
      </c>
      <c r="H42">
        <v>0.99940896479499397</v>
      </c>
      <c r="I42">
        <v>436492.185</v>
      </c>
      <c r="J42">
        <v>57273.499889500003</v>
      </c>
      <c r="K42">
        <v>1330.86</v>
      </c>
      <c r="L42">
        <v>2866.5929214821999</v>
      </c>
      <c r="M42">
        <v>118208.94806</v>
      </c>
      <c r="N42">
        <v>321942.4682</v>
      </c>
      <c r="O42">
        <v>56373.860999999997</v>
      </c>
      <c r="P42">
        <v>4492.3496170666604</v>
      </c>
      <c r="Q42">
        <v>427.07399774683302</v>
      </c>
      <c r="R42">
        <v>0</v>
      </c>
      <c r="S42">
        <v>15053.8600171744</v>
      </c>
      <c r="T42">
        <v>451.25611282762401</v>
      </c>
      <c r="U42">
        <v>14345.16825219</v>
      </c>
      <c r="V42">
        <v>14943.246895594</v>
      </c>
      <c r="W42">
        <v>399.797031832502</v>
      </c>
      <c r="X42">
        <v>14579.01723752</v>
      </c>
      <c r="Y42">
        <v>14830.722731506001</v>
      </c>
      <c r="Z42">
        <v>439.16505528722899</v>
      </c>
      <c r="AA42">
        <v>441.18329579285</v>
      </c>
      <c r="AB42">
        <v>413.11584205579999</v>
      </c>
      <c r="AC42">
        <v>441594.83100000001</v>
      </c>
      <c r="AD42">
        <v>40808.678914999997</v>
      </c>
      <c r="AE42">
        <v>400.72896623370002</v>
      </c>
      <c r="AF42">
        <v>433526.03100000002</v>
      </c>
      <c r="AG42">
        <v>445.98614087649099</v>
      </c>
      <c r="AH42">
        <v>473904.90399999998</v>
      </c>
      <c r="AI42">
        <v>47247.513715000001</v>
      </c>
      <c r="AJ42">
        <v>439.49456680155703</v>
      </c>
      <c r="AK42">
        <v>466371.39600000001</v>
      </c>
      <c r="AL42">
        <v>45625.849305000003</v>
      </c>
      <c r="AM42">
        <f t="shared" si="1"/>
        <v>0.36717413741937632</v>
      </c>
    </row>
    <row r="43" spans="1:39">
      <c r="A43" s="7">
        <f t="shared" si="0"/>
        <v>44642</v>
      </c>
      <c r="B43" t="s">
        <v>230</v>
      </c>
      <c r="C43">
        <v>1.0193696512702299</v>
      </c>
      <c r="D43">
        <v>0.99328488677085602</v>
      </c>
      <c r="E43">
        <v>1.00166428107481</v>
      </c>
      <c r="F43">
        <v>0.98761731766512995</v>
      </c>
      <c r="G43">
        <v>1.0025137856981201</v>
      </c>
      <c r="H43">
        <v>1.0056970706481501</v>
      </c>
      <c r="I43">
        <v>355675.17112000001</v>
      </c>
      <c r="J43">
        <v>53275.492097599999</v>
      </c>
      <c r="K43">
        <v>780.24</v>
      </c>
      <c r="L43">
        <v>5062.1962687753303</v>
      </c>
      <c r="M43">
        <v>101820.70471200001</v>
      </c>
      <c r="N43">
        <v>280365.15519999998</v>
      </c>
      <c r="O43">
        <v>92225.994139999995</v>
      </c>
      <c r="P43">
        <v>3701.7807255566599</v>
      </c>
      <c r="Q43">
        <v>341.122360559171</v>
      </c>
      <c r="R43">
        <v>0</v>
      </c>
      <c r="S43">
        <v>15582.82442836</v>
      </c>
      <c r="T43">
        <v>359.19700348645898</v>
      </c>
      <c r="U43">
        <v>15037.970951200001</v>
      </c>
      <c r="V43">
        <v>15532.508501</v>
      </c>
      <c r="W43">
        <v>321.41741683351103</v>
      </c>
      <c r="X43">
        <v>15213.7740908</v>
      </c>
      <c r="Y43">
        <v>15261.6500968</v>
      </c>
      <c r="Z43">
        <v>350.15968202281499</v>
      </c>
      <c r="AA43">
        <v>349.5778861627</v>
      </c>
      <c r="AB43">
        <v>323.59036275929998</v>
      </c>
      <c r="AC43">
        <v>356635.26199999999</v>
      </c>
      <c r="AD43">
        <v>38173.297325</v>
      </c>
      <c r="AE43">
        <v>315.3099726218</v>
      </c>
      <c r="AF43">
        <v>352514.44199999998</v>
      </c>
      <c r="AG43">
        <v>354.54996156876098</v>
      </c>
      <c r="AH43">
        <v>390116.40600000002</v>
      </c>
      <c r="AI43">
        <v>42666.605369999997</v>
      </c>
      <c r="AJ43">
        <v>349.28166277431501</v>
      </c>
      <c r="AK43">
        <v>383554.09100000001</v>
      </c>
      <c r="AL43">
        <v>41270.821445000001</v>
      </c>
      <c r="AM43">
        <f t="shared" si="1"/>
        <v>0.36317175235048615</v>
      </c>
    </row>
    <row r="44" spans="1:39">
      <c r="A44" s="7">
        <f t="shared" si="0"/>
        <v>44649</v>
      </c>
      <c r="B44" t="s">
        <v>231</v>
      </c>
      <c r="C44">
        <v>1.0136670880176599</v>
      </c>
      <c r="D44">
        <v>0.99351575447807805</v>
      </c>
      <c r="E44">
        <v>1.00085473979981</v>
      </c>
      <c r="F44">
        <v>0.99332254591212599</v>
      </c>
      <c r="G44">
        <v>1.0008192722796301</v>
      </c>
      <c r="H44">
        <v>1.0039641561661501</v>
      </c>
      <c r="I44">
        <v>499586.50271999999</v>
      </c>
      <c r="J44">
        <v>35137.152116700003</v>
      </c>
      <c r="K44">
        <v>1809.412</v>
      </c>
      <c r="L44">
        <v>9331.9742352666599</v>
      </c>
      <c r="M44">
        <v>67928.12371</v>
      </c>
      <c r="N44">
        <v>393358.56251999998</v>
      </c>
      <c r="O44">
        <v>119298.83224</v>
      </c>
      <c r="P44">
        <v>4979.2907389666598</v>
      </c>
      <c r="Q44">
        <v>462.40896952508598</v>
      </c>
      <c r="R44">
        <v>0</v>
      </c>
      <c r="S44">
        <v>21302.4080976</v>
      </c>
      <c r="T44">
        <v>485.48095841503198</v>
      </c>
      <c r="U44">
        <v>20455.236038999999</v>
      </c>
      <c r="V44">
        <v>21118.453542800002</v>
      </c>
      <c r="W44">
        <v>450.50629939559502</v>
      </c>
      <c r="X44">
        <v>20826.7957198</v>
      </c>
      <c r="Y44">
        <v>20997.408298800001</v>
      </c>
      <c r="Z44">
        <v>473.94496397005901</v>
      </c>
      <c r="AA44">
        <v>473.54021030550001</v>
      </c>
      <c r="AB44">
        <v>453.44655821010002</v>
      </c>
      <c r="AC44">
        <v>499855.47399999999</v>
      </c>
      <c r="AD44">
        <v>27263.000824999999</v>
      </c>
      <c r="AE44">
        <v>444.43220532750001</v>
      </c>
      <c r="AF44">
        <v>496009.364</v>
      </c>
      <c r="AG44">
        <v>477.13098421103001</v>
      </c>
      <c r="AH44">
        <v>521291.77500000002</v>
      </c>
      <c r="AI44">
        <v>27492.161270000001</v>
      </c>
      <c r="AJ44">
        <v>473.55699185380502</v>
      </c>
      <c r="AK44">
        <v>517272.57500000001</v>
      </c>
      <c r="AL44">
        <v>27427.099149999998</v>
      </c>
      <c r="AM44">
        <f t="shared" si="1"/>
        <v>0.17268754307730685</v>
      </c>
    </row>
    <row r="45" spans="1:39">
      <c r="A45" s="7">
        <f t="shared" si="0"/>
        <v>44656</v>
      </c>
      <c r="B45" t="s">
        <v>232</v>
      </c>
      <c r="C45">
        <v>1.0064320106174101</v>
      </c>
      <c r="D45">
        <v>0.99715451420833301</v>
      </c>
      <c r="E45">
        <v>1.00518548414708</v>
      </c>
      <c r="F45">
        <v>0.98577064351257304</v>
      </c>
      <c r="G45">
        <v>0.99757388531499103</v>
      </c>
      <c r="H45">
        <v>1.00144490764871</v>
      </c>
      <c r="I45">
        <v>462958.10243999999</v>
      </c>
      <c r="J45">
        <v>31847.227669150001</v>
      </c>
      <c r="K45">
        <v>1190.4459999999999</v>
      </c>
      <c r="L45">
        <v>5903.59566234866</v>
      </c>
      <c r="M45">
        <v>65220.637058</v>
      </c>
      <c r="N45">
        <v>364742.72460000002</v>
      </c>
      <c r="O45">
        <v>82003.634080000003</v>
      </c>
      <c r="P45">
        <v>4587.1941158666596</v>
      </c>
      <c r="Q45">
        <v>425.55543131169202</v>
      </c>
      <c r="R45">
        <v>0</v>
      </c>
      <c r="S45">
        <v>18715.134123799999</v>
      </c>
      <c r="T45">
        <v>446.00984498682499</v>
      </c>
      <c r="U45">
        <v>17964.471608799999</v>
      </c>
      <c r="V45">
        <v>18583.1283726</v>
      </c>
      <c r="W45">
        <v>415.20579969269397</v>
      </c>
      <c r="X45">
        <v>18324.9037016</v>
      </c>
      <c r="Y45">
        <v>18334.561675000001</v>
      </c>
      <c r="Z45">
        <v>435.78263814925799</v>
      </c>
      <c r="AA45">
        <v>433.53455160470003</v>
      </c>
      <c r="AB45">
        <v>416.39063332360001</v>
      </c>
      <c r="AC45">
        <v>459628.05800000002</v>
      </c>
      <c r="AD45">
        <v>25115.021085</v>
      </c>
      <c r="AE45">
        <v>412.55225918140002</v>
      </c>
      <c r="AF45">
        <v>460145.01</v>
      </c>
      <c r="AG45">
        <v>442.07305321696799</v>
      </c>
      <c r="AH45">
        <v>482939.80499999999</v>
      </c>
      <c r="AI45">
        <v>26109.186454999999</v>
      </c>
      <c r="AJ45">
        <v>436.84246807609298</v>
      </c>
      <c r="AK45">
        <v>476914.90399999998</v>
      </c>
      <c r="AL45">
        <v>25921.7657699999</v>
      </c>
      <c r="AM45">
        <f t="shared" si="1"/>
        <v>0.17881271553675288</v>
      </c>
    </row>
    <row r="46" spans="1:39">
      <c r="A46" s="7">
        <f t="shared" si="0"/>
        <v>44663</v>
      </c>
      <c r="B46" t="s">
        <v>233</v>
      </c>
      <c r="C46">
        <v>1.0124191997255501</v>
      </c>
      <c r="D46">
        <v>0.96999837286544399</v>
      </c>
      <c r="E46">
        <v>0.97682506026909499</v>
      </c>
      <c r="F46">
        <v>0.98898228160692103</v>
      </c>
      <c r="G46">
        <v>0.99659848370807802</v>
      </c>
      <c r="H46">
        <v>0.99887188710229102</v>
      </c>
      <c r="I46">
        <v>320699.42468</v>
      </c>
      <c r="J46">
        <v>23703.47990405</v>
      </c>
      <c r="K46">
        <v>1459.886</v>
      </c>
      <c r="L46">
        <v>5386.7584887101302</v>
      </c>
      <c r="M46">
        <v>45903.182401999999</v>
      </c>
      <c r="N46">
        <v>247388.58898</v>
      </c>
      <c r="O46">
        <v>83654.784419999996</v>
      </c>
      <c r="P46">
        <v>3200.8339638816601</v>
      </c>
      <c r="Q46">
        <v>297.71831076871803</v>
      </c>
      <c r="R46">
        <v>0</v>
      </c>
      <c r="S46">
        <v>13085.5813234</v>
      </c>
      <c r="T46">
        <v>315.59136206632297</v>
      </c>
      <c r="U46">
        <v>12697.3610634</v>
      </c>
      <c r="V46">
        <v>13052.465812799999</v>
      </c>
      <c r="W46">
        <v>291.53410435087102</v>
      </c>
      <c r="X46">
        <v>12743.2361258</v>
      </c>
      <c r="Y46">
        <v>12898.921408</v>
      </c>
      <c r="Z46">
        <v>306.65483641752098</v>
      </c>
      <c r="AA46">
        <v>313.93014869320001</v>
      </c>
      <c r="AB46">
        <v>300.55112720412001</v>
      </c>
      <c r="AC46">
        <v>327165.73930000002</v>
      </c>
      <c r="AD46">
        <v>18217.82962</v>
      </c>
      <c r="AE46">
        <v>287.95789770670001</v>
      </c>
      <c r="AF46">
        <v>317912.37099999998</v>
      </c>
      <c r="AG46">
        <v>310.07111261817602</v>
      </c>
      <c r="AH46">
        <v>335025.22600000002</v>
      </c>
      <c r="AI46">
        <v>18348.478765</v>
      </c>
      <c r="AJ46">
        <v>307.701488042145</v>
      </c>
      <c r="AK46">
        <v>332081.88199999998</v>
      </c>
      <c r="AL46">
        <v>18244.500469999999</v>
      </c>
      <c r="AM46">
        <f t="shared" si="1"/>
        <v>0.18555092856651936</v>
      </c>
    </row>
    <row r="47" spans="1:39">
      <c r="A47" s="7">
        <f t="shared" si="0"/>
        <v>44670</v>
      </c>
      <c r="B47" t="s">
        <v>234</v>
      </c>
      <c r="C47">
        <v>1.0092526564631701</v>
      </c>
      <c r="D47">
        <v>0.97656025418825698</v>
      </c>
      <c r="E47">
        <v>0.98576756627689899</v>
      </c>
      <c r="F47">
        <v>0.984184775142807</v>
      </c>
      <c r="G47">
        <v>0.99207196154551602</v>
      </c>
      <c r="H47">
        <v>0.99427831168266601</v>
      </c>
      <c r="I47">
        <v>658271.25541999994</v>
      </c>
      <c r="J47">
        <v>47956.928733875</v>
      </c>
      <c r="K47">
        <v>2616.7510000000002</v>
      </c>
      <c r="L47">
        <v>7668.1423707273298</v>
      </c>
      <c r="M47">
        <v>96951.249859999996</v>
      </c>
      <c r="N47">
        <v>504806.27918000001</v>
      </c>
      <c r="O47">
        <v>117190.2016</v>
      </c>
      <c r="P47">
        <v>6568.8485231325003</v>
      </c>
      <c r="Q47">
        <v>613.34299775265197</v>
      </c>
      <c r="R47">
        <v>0</v>
      </c>
      <c r="S47">
        <v>24003.548633689999</v>
      </c>
      <c r="T47">
        <v>646.51535604722699</v>
      </c>
      <c r="U47">
        <v>23349.795748479999</v>
      </c>
      <c r="V47">
        <v>24131.38723566</v>
      </c>
      <c r="W47">
        <v>600.21593696597904</v>
      </c>
      <c r="X47">
        <v>23677.456659799998</v>
      </c>
      <c r="Y47">
        <v>24048.8332754</v>
      </c>
      <c r="Z47">
        <v>629.92917689993999</v>
      </c>
      <c r="AA47">
        <v>639.02404425730003</v>
      </c>
      <c r="AB47">
        <v>614.62253290750004</v>
      </c>
      <c r="AC47">
        <v>667830.85499999998</v>
      </c>
      <c r="AD47">
        <v>36354.061054999998</v>
      </c>
      <c r="AE47">
        <v>594.71325948189997</v>
      </c>
      <c r="AF47">
        <v>653723.16700000002</v>
      </c>
      <c r="AG47">
        <v>640.05173907362598</v>
      </c>
      <c r="AH47">
        <v>688322.12399999995</v>
      </c>
      <c r="AI47">
        <v>37581.512699999999</v>
      </c>
      <c r="AJ47">
        <v>634.96318948334499</v>
      </c>
      <c r="AK47">
        <v>682641.87399999995</v>
      </c>
      <c r="AL47">
        <v>37473.928829999997</v>
      </c>
      <c r="AM47">
        <f t="shared" si="1"/>
        <v>0.19205634687723416</v>
      </c>
    </row>
    <row r="48" spans="1:39">
      <c r="A48" s="7">
        <f t="shared" si="0"/>
        <v>44677</v>
      </c>
      <c r="B48" t="s">
        <v>235</v>
      </c>
      <c r="C48">
        <v>0.97311947067086302</v>
      </c>
      <c r="D48">
        <v>0.96106637972744302</v>
      </c>
      <c r="E48">
        <v>1.0010731738645</v>
      </c>
      <c r="F48">
        <v>0.98086940524927302</v>
      </c>
      <c r="G48">
        <v>0.99624705564078297</v>
      </c>
      <c r="H48">
        <v>1.00263298399902</v>
      </c>
      <c r="I48">
        <v>678301.31275499996</v>
      </c>
      <c r="J48">
        <v>50177.2775225</v>
      </c>
      <c r="K48">
        <v>1805.7249999999999</v>
      </c>
      <c r="L48">
        <v>12253.2687419333</v>
      </c>
      <c r="M48">
        <v>101254.867799999</v>
      </c>
      <c r="N48">
        <v>523639.12540000002</v>
      </c>
      <c r="O48">
        <v>119599.6033</v>
      </c>
      <c r="P48">
        <v>6719.5247743666596</v>
      </c>
      <c r="Q48">
        <v>607.36611421079294</v>
      </c>
      <c r="R48">
        <v>0</v>
      </c>
      <c r="S48">
        <v>30060.80517</v>
      </c>
      <c r="T48">
        <v>637.29441820019395</v>
      </c>
      <c r="U48">
        <v>29277.606971199999</v>
      </c>
      <c r="V48">
        <v>29958.0771098</v>
      </c>
      <c r="W48">
        <v>573.75210175498398</v>
      </c>
      <c r="X48">
        <v>14688.240785</v>
      </c>
      <c r="Y48">
        <v>29559.231615000001</v>
      </c>
      <c r="Z48">
        <v>622.33026620549299</v>
      </c>
      <c r="AA48">
        <v>621.66311359944996</v>
      </c>
      <c r="AB48">
        <v>596.99528966740002</v>
      </c>
      <c r="AC48">
        <v>673510.00600000005</v>
      </c>
      <c r="AD48">
        <v>38641.737220000003</v>
      </c>
      <c r="AE48">
        <v>589.60088565429999</v>
      </c>
      <c r="AF48">
        <v>673954.03599999996</v>
      </c>
      <c r="AG48">
        <v>634.46801671557603</v>
      </c>
      <c r="AH48">
        <v>710108.60800000001</v>
      </c>
      <c r="AI48">
        <v>40583.122785</v>
      </c>
      <c r="AJ48">
        <v>624.67463535459297</v>
      </c>
      <c r="AK48">
        <v>698588.17500000005</v>
      </c>
      <c r="AL48">
        <v>40228.984149999997</v>
      </c>
      <c r="AM48">
        <f t="shared" si="1"/>
        <v>0.19336765128589645</v>
      </c>
    </row>
    <row r="49" spans="1:39">
      <c r="A49" s="7">
        <f t="shared" si="0"/>
        <v>44684</v>
      </c>
      <c r="B49" t="s">
        <v>236</v>
      </c>
      <c r="C49">
        <v>0.99003390534197899</v>
      </c>
      <c r="D49">
        <v>0.944676805182871</v>
      </c>
      <c r="E49">
        <v>0.97636620537825503</v>
      </c>
      <c r="F49">
        <v>0.98833456188121505</v>
      </c>
      <c r="G49">
        <v>0.99778564525681201</v>
      </c>
      <c r="H49">
        <v>1.0030201258295799</v>
      </c>
      <c r="I49">
        <v>543415.98159999901</v>
      </c>
      <c r="J49">
        <v>42910.787960499998</v>
      </c>
      <c r="K49">
        <v>1876.05</v>
      </c>
      <c r="L49">
        <v>9656.2923776000007</v>
      </c>
      <c r="M49">
        <v>84975.072941999999</v>
      </c>
      <c r="N49">
        <v>435965.12459999998</v>
      </c>
      <c r="O49">
        <v>117656.8674</v>
      </c>
      <c r="P49">
        <v>5434.7922493833303</v>
      </c>
      <c r="Q49">
        <v>495.18707692981002</v>
      </c>
      <c r="R49">
        <v>0</v>
      </c>
      <c r="S49">
        <v>23914.8472554</v>
      </c>
      <c r="T49">
        <v>520.22810506466703</v>
      </c>
      <c r="U49">
        <v>23288.742574399999</v>
      </c>
      <c r="V49">
        <v>23778.705630199998</v>
      </c>
      <c r="W49">
        <v>470.70340072456997</v>
      </c>
      <c r="X49">
        <v>0</v>
      </c>
      <c r="Y49">
        <v>23506.009532799999</v>
      </c>
      <c r="Z49">
        <v>507.70759099723898</v>
      </c>
      <c r="AA49">
        <v>519.99709555754998</v>
      </c>
      <c r="AB49">
        <v>498.26924736810003</v>
      </c>
      <c r="AC49">
        <v>556999.25</v>
      </c>
      <c r="AD49">
        <v>32971.740505000002</v>
      </c>
      <c r="AE49">
        <v>475.44169768810002</v>
      </c>
      <c r="AF49">
        <v>539107.50600000005</v>
      </c>
      <c r="AG49">
        <v>513.70012805264798</v>
      </c>
      <c r="AH49">
        <v>570223.15</v>
      </c>
      <c r="AI49">
        <v>33284.041100000002</v>
      </c>
      <c r="AJ49">
        <v>508.83433071094498</v>
      </c>
      <c r="AK49">
        <v>564386.85199999996</v>
      </c>
      <c r="AL49">
        <v>33248.871650000001</v>
      </c>
      <c r="AM49">
        <f t="shared" si="1"/>
        <v>0.19491254723635296</v>
      </c>
    </row>
    <row r="50" spans="1:39">
      <c r="A50" s="7">
        <f t="shared" si="0"/>
        <v>44691</v>
      </c>
      <c r="B50" t="s">
        <v>237</v>
      </c>
      <c r="C50">
        <v>1.00921424808358</v>
      </c>
      <c r="D50">
        <v>0.996745516674724</v>
      </c>
      <c r="E50">
        <v>1.00829775064379</v>
      </c>
      <c r="F50">
        <v>0.99057969924400202</v>
      </c>
      <c r="G50">
        <v>1.00186593095916</v>
      </c>
      <c r="H50">
        <v>1.0085790657337601</v>
      </c>
      <c r="I50">
        <v>552730.59514600004</v>
      </c>
      <c r="J50">
        <v>42879.539171500001</v>
      </c>
      <c r="K50">
        <v>1577.3454999999999</v>
      </c>
      <c r="L50">
        <v>12269.807717</v>
      </c>
      <c r="M50">
        <v>80747.589708999905</v>
      </c>
      <c r="N50">
        <v>442151.94559999998</v>
      </c>
      <c r="O50">
        <v>168476.8952</v>
      </c>
      <c r="P50">
        <v>5512.5786027083304</v>
      </c>
      <c r="Q50">
        <v>495.13240884472702</v>
      </c>
      <c r="R50">
        <v>0</v>
      </c>
      <c r="S50">
        <v>26833.830673799999</v>
      </c>
      <c r="T50">
        <v>520.90001096242895</v>
      </c>
      <c r="U50">
        <v>26002.778277599999</v>
      </c>
      <c r="V50">
        <v>26654.439579599999</v>
      </c>
      <c r="W50">
        <v>479.64835191675701</v>
      </c>
      <c r="X50">
        <v>23141.810219999999</v>
      </c>
      <c r="Y50">
        <v>26584.597952</v>
      </c>
      <c r="Z50">
        <v>508.01620990357799</v>
      </c>
      <c r="AA50">
        <v>503.83550848865002</v>
      </c>
      <c r="AB50">
        <v>481.21445634079998</v>
      </c>
      <c r="AC50">
        <v>547024.53700000001</v>
      </c>
      <c r="AD50">
        <v>33157.886214999999</v>
      </c>
      <c r="AE50">
        <v>475.26910448159998</v>
      </c>
      <c r="AF50">
        <v>547713.77500000002</v>
      </c>
      <c r="AG50">
        <v>512.84738652658598</v>
      </c>
      <c r="AH50">
        <v>578802.65700000001</v>
      </c>
      <c r="AI50">
        <v>33840.361069999999</v>
      </c>
      <c r="AJ50">
        <v>507.07005219472097</v>
      </c>
      <c r="AK50">
        <v>571803.06400000001</v>
      </c>
      <c r="AL50">
        <v>33672.91992</v>
      </c>
      <c r="AM50">
        <f t="shared" si="1"/>
        <v>0.18262407417302093</v>
      </c>
    </row>
    <row r="51" spans="1:39">
      <c r="A51" s="7">
        <f t="shared" si="0"/>
        <v>44698</v>
      </c>
      <c r="B51" t="s">
        <v>238</v>
      </c>
      <c r="C51">
        <v>1.00926704571346</v>
      </c>
      <c r="D51">
        <v>0.98019113199471397</v>
      </c>
      <c r="E51">
        <v>0.98689200979287295</v>
      </c>
      <c r="F51">
        <v>0.97895185321880596</v>
      </c>
      <c r="G51">
        <v>0.99692253488979099</v>
      </c>
      <c r="H51">
        <v>1.0054813299407701</v>
      </c>
      <c r="I51">
        <v>788457.58073199994</v>
      </c>
      <c r="J51">
        <v>59552.006439949997</v>
      </c>
      <c r="K51">
        <v>1994.2159999999999</v>
      </c>
      <c r="L51">
        <v>17084.884536599999</v>
      </c>
      <c r="M51">
        <v>115264.5287614</v>
      </c>
      <c r="N51">
        <v>616744.43498000002</v>
      </c>
      <c r="O51">
        <v>116673.60064</v>
      </c>
      <c r="P51">
        <v>7799.0441936425004</v>
      </c>
      <c r="Q51">
        <v>690.95385201029205</v>
      </c>
      <c r="R51">
        <v>0</v>
      </c>
      <c r="S51">
        <v>37532.285052500003</v>
      </c>
      <c r="T51">
        <v>728.33846570794606</v>
      </c>
      <c r="U51">
        <v>36925.589064500004</v>
      </c>
      <c r="V51">
        <v>37497.296139500002</v>
      </c>
      <c r="W51">
        <v>679.55566688364297</v>
      </c>
      <c r="X51">
        <v>36993.853034</v>
      </c>
      <c r="Y51">
        <v>37438.688633999998</v>
      </c>
      <c r="Z51">
        <v>709.64615885911905</v>
      </c>
      <c r="AA51">
        <v>719.07174424084997</v>
      </c>
      <c r="AB51">
        <v>693.28893590450002</v>
      </c>
      <c r="AC51">
        <v>798481.85</v>
      </c>
      <c r="AD51">
        <v>43336.026299999998</v>
      </c>
      <c r="AE51">
        <v>673.31601657839997</v>
      </c>
      <c r="AF51">
        <v>783726.67700000003</v>
      </c>
      <c r="AG51">
        <v>724.90404561347202</v>
      </c>
      <c r="AH51">
        <v>826788.36399999994</v>
      </c>
      <c r="AI51">
        <v>44829.976085000002</v>
      </c>
      <c r="AJ51">
        <v>711.83681181163195</v>
      </c>
      <c r="AK51">
        <v>811225.99399999995</v>
      </c>
      <c r="AL51">
        <v>44376.463250000001</v>
      </c>
      <c r="AM51">
        <f t="shared" si="1"/>
        <v>0.18689188296468023</v>
      </c>
    </row>
    <row r="52" spans="1:39">
      <c r="A52" s="7">
        <f t="shared" si="0"/>
        <v>44705</v>
      </c>
      <c r="B52" t="s">
        <v>239</v>
      </c>
      <c r="C52">
        <v>1.0238411699500001</v>
      </c>
      <c r="D52">
        <v>1.00082648596024</v>
      </c>
      <c r="E52">
        <v>1.00588964124366</v>
      </c>
      <c r="F52">
        <v>0.99194900909565598</v>
      </c>
      <c r="G52">
        <v>1.0034911643422999</v>
      </c>
      <c r="H52">
        <v>1.01107006923153</v>
      </c>
      <c r="I52">
        <v>464831.25517999998</v>
      </c>
      <c r="J52">
        <v>54843.431486000001</v>
      </c>
      <c r="K52">
        <v>1194.8385000000001</v>
      </c>
      <c r="L52">
        <v>9921.0563179333294</v>
      </c>
      <c r="M52">
        <v>99925.092294600006</v>
      </c>
      <c r="N52">
        <v>401358.35064000002</v>
      </c>
      <c r="O52">
        <v>148134.15788000001</v>
      </c>
      <c r="P52">
        <v>4756.7882754666598</v>
      </c>
      <c r="Q52">
        <v>421.48306059631</v>
      </c>
      <c r="R52">
        <v>0</v>
      </c>
      <c r="S52">
        <v>23170.4819198</v>
      </c>
      <c r="T52">
        <v>445.109573736122</v>
      </c>
      <c r="U52">
        <v>22779.315460000002</v>
      </c>
      <c r="V52">
        <v>23105.3012146</v>
      </c>
      <c r="W52">
        <v>405.16250076873803</v>
      </c>
      <c r="X52">
        <v>22809.429306000002</v>
      </c>
      <c r="Y52">
        <v>22997.440664000002</v>
      </c>
      <c r="Z52">
        <v>433.296317166216</v>
      </c>
      <c r="AA52">
        <v>430.75929943019997</v>
      </c>
      <c r="AB52">
        <v>404.82791617970003</v>
      </c>
      <c r="AC52">
        <v>464190.83799999999</v>
      </c>
      <c r="AD52">
        <v>40912.182074999997</v>
      </c>
      <c r="AE52">
        <v>395.72788500830001</v>
      </c>
      <c r="AF52">
        <v>460339.91399999999</v>
      </c>
      <c r="AG52">
        <v>436.813095424376</v>
      </c>
      <c r="AH52">
        <v>499235.78</v>
      </c>
      <c r="AI52">
        <v>45317.822999999997</v>
      </c>
      <c r="AJ52">
        <v>431.78887125548601</v>
      </c>
      <c r="AK52">
        <v>492747.02399999998</v>
      </c>
      <c r="AL52">
        <v>44406.205249999999</v>
      </c>
      <c r="AM52">
        <f t="shared" si="1"/>
        <v>0.24896726861484494</v>
      </c>
    </row>
    <row r="53" spans="1:39">
      <c r="A53" s="7">
        <f t="shared" si="0"/>
        <v>44712</v>
      </c>
      <c r="B53" t="s">
        <v>240</v>
      </c>
      <c r="C53">
        <v>1.0218009907801</v>
      </c>
      <c r="D53">
        <v>0.99834715862274204</v>
      </c>
      <c r="E53">
        <v>1.0101625718045899</v>
      </c>
      <c r="F53">
        <v>0.99811674628438096</v>
      </c>
      <c r="G53">
        <v>1.0076982622403601</v>
      </c>
      <c r="H53">
        <v>1.0154349617645999</v>
      </c>
      <c r="I53">
        <v>573108.62548000005</v>
      </c>
      <c r="J53">
        <v>45342.400831500003</v>
      </c>
      <c r="K53">
        <v>1500.556</v>
      </c>
      <c r="L53">
        <v>12942.311290600001</v>
      </c>
      <c r="M53">
        <v>84738.949787999998</v>
      </c>
      <c r="N53">
        <v>464961.12</v>
      </c>
      <c r="O53">
        <v>122958.75113999999</v>
      </c>
      <c r="P53">
        <v>5731.2804534166598</v>
      </c>
      <c r="Q53">
        <v>512.69190469905504</v>
      </c>
      <c r="R53">
        <v>0</v>
      </c>
      <c r="S53">
        <v>27822.631269000001</v>
      </c>
      <c r="T53">
        <v>539.79912186936599</v>
      </c>
      <c r="U53">
        <v>27214.431970000001</v>
      </c>
      <c r="V53">
        <v>27712.526946000002</v>
      </c>
      <c r="W53">
        <v>499.27722055852399</v>
      </c>
      <c r="X53">
        <v>27526.937483999998</v>
      </c>
      <c r="Y53">
        <v>27674.597161999998</v>
      </c>
      <c r="Z53">
        <v>526.24551328421001</v>
      </c>
      <c r="AA53">
        <v>520.95130820785005</v>
      </c>
      <c r="AB53">
        <v>500.10381283330003</v>
      </c>
      <c r="AC53">
        <v>575213.45600000001</v>
      </c>
      <c r="AD53">
        <v>32957.019195000001</v>
      </c>
      <c r="AE53">
        <v>488.62471759530001</v>
      </c>
      <c r="AF53">
        <v>568508.76100000006</v>
      </c>
      <c r="AG53">
        <v>527.23843702976399</v>
      </c>
      <c r="AH53">
        <v>601080.13399999996</v>
      </c>
      <c r="AI53">
        <v>34899.035969999997</v>
      </c>
      <c r="AJ53">
        <v>522.22528608338905</v>
      </c>
      <c r="AK53">
        <v>594851.99</v>
      </c>
      <c r="AL53">
        <v>34751.267030000003</v>
      </c>
      <c r="AM53">
        <f t="shared" si="1"/>
        <v>0.18224953903242491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FDD1-C11E-46EC-BCC8-1AE86FB1A985}">
  <dimension ref="A1:BD54"/>
  <sheetViews>
    <sheetView topLeftCell="R4" workbookViewId="0">
      <selection activeCell="A5" sqref="A5"/>
    </sheetView>
  </sheetViews>
  <sheetFormatPr defaultRowHeight="14.4"/>
  <sheetData>
    <row r="1" spans="1:56">
      <c r="B1" t="s">
        <v>141</v>
      </c>
      <c r="I1" t="s">
        <v>147</v>
      </c>
      <c r="P1" t="s">
        <v>149</v>
      </c>
      <c r="W1" t="s">
        <v>148</v>
      </c>
      <c r="AD1" t="s">
        <v>150</v>
      </c>
      <c r="AK1" t="s">
        <v>151</v>
      </c>
      <c r="AR1" t="s">
        <v>152</v>
      </c>
      <c r="AY1" t="s">
        <v>153</v>
      </c>
    </row>
    <row r="2" spans="1:56">
      <c r="A2" s="7"/>
    </row>
    <row r="3" spans="1:56">
      <c r="A3" s="7"/>
      <c r="C3" t="s">
        <v>142</v>
      </c>
      <c r="D3" t="s">
        <v>143</v>
      </c>
      <c r="E3" t="s">
        <v>144</v>
      </c>
      <c r="F3" t="s">
        <v>145</v>
      </c>
      <c r="G3" t="s">
        <v>146</v>
      </c>
      <c r="J3" t="s">
        <v>142</v>
      </c>
      <c r="K3" t="s">
        <v>143</v>
      </c>
      <c r="L3" t="s">
        <v>144</v>
      </c>
      <c r="M3" t="s">
        <v>145</v>
      </c>
      <c r="N3" t="s">
        <v>146</v>
      </c>
      <c r="Q3" t="s">
        <v>142</v>
      </c>
      <c r="R3" t="s">
        <v>143</v>
      </c>
      <c r="S3" t="s">
        <v>144</v>
      </c>
      <c r="T3" t="s">
        <v>145</v>
      </c>
      <c r="U3" t="s">
        <v>146</v>
      </c>
      <c r="X3" t="s">
        <v>142</v>
      </c>
      <c r="Y3" t="s">
        <v>143</v>
      </c>
      <c r="Z3" t="s">
        <v>144</v>
      </c>
      <c r="AA3" t="s">
        <v>145</v>
      </c>
      <c r="AB3" t="s">
        <v>146</v>
      </c>
      <c r="AE3" t="s">
        <v>142</v>
      </c>
      <c r="AF3" t="s">
        <v>143</v>
      </c>
      <c r="AG3" t="s">
        <v>144</v>
      </c>
      <c r="AH3" t="s">
        <v>145</v>
      </c>
      <c r="AI3" t="s">
        <v>146</v>
      </c>
      <c r="AL3" t="s">
        <v>142</v>
      </c>
      <c r="AM3" t="s">
        <v>143</v>
      </c>
      <c r="AN3" t="s">
        <v>144</v>
      </c>
      <c r="AO3" t="s">
        <v>145</v>
      </c>
      <c r="AP3" t="s">
        <v>146</v>
      </c>
      <c r="AS3" t="s">
        <v>142</v>
      </c>
      <c r="AT3" t="s">
        <v>143</v>
      </c>
      <c r="AU3" t="s">
        <v>144</v>
      </c>
      <c r="AV3" t="s">
        <v>145</v>
      </c>
      <c r="AW3" t="s">
        <v>146</v>
      </c>
      <c r="AZ3" t="s">
        <v>142</v>
      </c>
      <c r="BA3" t="s">
        <v>143</v>
      </c>
      <c r="BB3" t="s">
        <v>144</v>
      </c>
      <c r="BC3" t="s">
        <v>145</v>
      </c>
      <c r="BD3" t="s">
        <v>146</v>
      </c>
    </row>
    <row r="4" spans="1:56">
      <c r="A4" s="7">
        <f t="shared" ref="A2:A54" si="0" xml:space="preserve"> DATEVALUE(MID(B4,1,10))+TIMEVALUE(MID(B4,12,5))+TIME(MID(B4,18,2),0,0)</f>
        <v>44354.708333333336</v>
      </c>
      <c r="B4" t="s">
        <v>27</v>
      </c>
      <c r="C4">
        <v>254.99179182753599</v>
      </c>
      <c r="D4">
        <v>251.11810795378</v>
      </c>
      <c r="E4">
        <v>265.74497957535903</v>
      </c>
      <c r="F4">
        <v>1.01542574490274</v>
      </c>
      <c r="G4">
        <v>0.95953568806829104</v>
      </c>
      <c r="I4" t="s">
        <v>27</v>
      </c>
      <c r="J4">
        <v>52.108206047039999</v>
      </c>
      <c r="K4">
        <v>50.928867852708201</v>
      </c>
      <c r="L4">
        <v>53.029892614000602</v>
      </c>
      <c r="M4">
        <v>1.02315657590784</v>
      </c>
      <c r="N4">
        <v>0.98261949022470196</v>
      </c>
      <c r="P4" t="s">
        <v>27</v>
      </c>
      <c r="Q4">
        <v>261.63270820515999</v>
      </c>
      <c r="R4">
        <v>246.233059534087</v>
      </c>
      <c r="S4">
        <v>260.50109669477501</v>
      </c>
      <c r="T4">
        <v>1.0625409467770499</v>
      </c>
      <c r="U4">
        <v>1.00434397983249</v>
      </c>
      <c r="W4" t="s">
        <v>27</v>
      </c>
      <c r="X4">
        <v>53.858559083549999</v>
      </c>
      <c r="Y4">
        <v>49.960175579666398</v>
      </c>
      <c r="Z4">
        <v>51.976291309508397</v>
      </c>
      <c r="AA4">
        <v>1.0780298199246099</v>
      </c>
      <c r="AB4">
        <v>1.0362139684578999</v>
      </c>
      <c r="AD4" t="s">
        <v>27</v>
      </c>
      <c r="AE4">
        <v>261.22784138844497</v>
      </c>
      <c r="AF4">
        <v>245.49130668251601</v>
      </c>
      <c r="AG4">
        <v>259.72972983997499</v>
      </c>
      <c r="AH4">
        <v>1.0641022076039499</v>
      </c>
      <c r="AI4">
        <v>1.0057679632955101</v>
      </c>
      <c r="AK4" t="s">
        <v>27</v>
      </c>
      <c r="AL4">
        <v>54.010057120500001</v>
      </c>
      <c r="AM4">
        <v>50.097825053402097</v>
      </c>
      <c r="AN4">
        <v>52.093369457813303</v>
      </c>
      <c r="AO4">
        <v>1.0780918545451299</v>
      </c>
      <c r="AP4">
        <v>1.0367933132879501</v>
      </c>
      <c r="AR4" t="s">
        <v>27</v>
      </c>
      <c r="AS4">
        <v>266.51246241654297</v>
      </c>
      <c r="AT4">
        <v>250.447972253388</v>
      </c>
      <c r="AU4">
        <v>260.50074309046698</v>
      </c>
      <c r="AV4">
        <v>1.06414302347356</v>
      </c>
      <c r="AW4">
        <v>1.02307755154459</v>
      </c>
      <c r="AY4" t="s">
        <v>27</v>
      </c>
      <c r="AZ4">
        <v>54.010057120500001</v>
      </c>
      <c r="BA4">
        <v>50.097825053402097</v>
      </c>
      <c r="BB4">
        <v>52.093369457813303</v>
      </c>
      <c r="BC4">
        <v>1.0780918545451299</v>
      </c>
      <c r="BD4">
        <v>1.0367933132879501</v>
      </c>
    </row>
    <row r="5" spans="1:56">
      <c r="A5" s="7">
        <f t="shared" si="0"/>
        <v>44361.416666666664</v>
      </c>
      <c r="B5" t="s">
        <v>28</v>
      </c>
      <c r="C5">
        <v>243.47137351501601</v>
      </c>
      <c r="D5">
        <v>239.64919197845001</v>
      </c>
      <c r="E5">
        <v>255.35854733615199</v>
      </c>
      <c r="F5">
        <v>1.0159490691581701</v>
      </c>
      <c r="G5">
        <v>0.95344908582406596</v>
      </c>
      <c r="I5" t="s">
        <v>28</v>
      </c>
      <c r="J5">
        <v>59.305243087999997</v>
      </c>
      <c r="K5">
        <v>57.898138882088602</v>
      </c>
      <c r="L5">
        <v>59.986594041367702</v>
      </c>
      <c r="M5">
        <v>1.0243030990819399</v>
      </c>
      <c r="N5">
        <v>0.98864161294275299</v>
      </c>
      <c r="P5" t="s">
        <v>28</v>
      </c>
      <c r="Q5">
        <v>251.33504960042001</v>
      </c>
      <c r="R5">
        <v>234.95524475937199</v>
      </c>
      <c r="S5">
        <v>250.30393209776</v>
      </c>
      <c r="T5">
        <v>1.0697145741854901</v>
      </c>
      <c r="U5">
        <v>1.00411946186389</v>
      </c>
      <c r="W5" t="s">
        <v>28</v>
      </c>
      <c r="X5">
        <v>61.582704144650002</v>
      </c>
      <c r="Y5">
        <v>57.473997575260697</v>
      </c>
      <c r="Z5">
        <v>59.503716348083401</v>
      </c>
      <c r="AA5">
        <v>1.0714880944901899</v>
      </c>
      <c r="AB5">
        <v>1.0349387891069599</v>
      </c>
      <c r="AD5" t="s">
        <v>28</v>
      </c>
      <c r="AE5">
        <v>250.69582387147801</v>
      </c>
      <c r="AF5">
        <v>234.15695110700599</v>
      </c>
      <c r="AG5">
        <v>249.428309338963</v>
      </c>
      <c r="AH5">
        <v>1.07063156863925</v>
      </c>
      <c r="AI5">
        <v>1.00508167872313</v>
      </c>
      <c r="AK5" t="s">
        <v>28</v>
      </c>
      <c r="AL5">
        <v>61.577994058100003</v>
      </c>
      <c r="AM5">
        <v>57.4698512749085</v>
      </c>
      <c r="AN5">
        <v>59.470430758510702</v>
      </c>
      <c r="AO5">
        <v>1.07148344204929</v>
      </c>
      <c r="AP5">
        <v>1.03543884368598</v>
      </c>
      <c r="AR5" t="s">
        <v>28</v>
      </c>
      <c r="AS5">
        <v>255.91534857084</v>
      </c>
      <c r="AT5">
        <v>238.82320773258601</v>
      </c>
      <c r="AU5">
        <v>249.60976805035301</v>
      </c>
      <c r="AV5">
        <v>1.0715681737990499</v>
      </c>
      <c r="AW5">
        <v>1.02526175385578</v>
      </c>
      <c r="AY5" t="s">
        <v>28</v>
      </c>
      <c r="AZ5">
        <v>61.577994058100003</v>
      </c>
      <c r="BA5">
        <v>57.4698512749085</v>
      </c>
      <c r="BB5">
        <v>59.470430758510702</v>
      </c>
      <c r="BC5">
        <v>1.07148344204929</v>
      </c>
      <c r="BD5">
        <v>1.03543884368598</v>
      </c>
    </row>
    <row r="6" spans="1:56">
      <c r="A6" s="7">
        <f t="shared" si="0"/>
        <v>44368.135416666664</v>
      </c>
      <c r="B6" t="s">
        <v>29</v>
      </c>
      <c r="C6">
        <v>125.21489995995699</v>
      </c>
      <c r="D6">
        <v>124.26237071380901</v>
      </c>
      <c r="E6">
        <v>134.24835293132901</v>
      </c>
      <c r="F6">
        <v>1.00766546815963</v>
      </c>
      <c r="G6">
        <v>0.93271088416262904</v>
      </c>
      <c r="I6" t="s">
        <v>29</v>
      </c>
      <c r="J6">
        <v>51.323573507440003</v>
      </c>
      <c r="K6">
        <v>50.229971746432597</v>
      </c>
      <c r="L6">
        <v>52.320970477028297</v>
      </c>
      <c r="M6">
        <v>1.02177189679755</v>
      </c>
      <c r="N6">
        <v>0.980936955861201</v>
      </c>
      <c r="P6" t="s">
        <v>29</v>
      </c>
      <c r="Q6">
        <v>131.839207437401</v>
      </c>
      <c r="R6">
        <v>121.762044464231</v>
      </c>
      <c r="S6">
        <v>131.55215516672601</v>
      </c>
      <c r="T6">
        <v>1.08276111835598</v>
      </c>
      <c r="U6">
        <v>1.0021820415660301</v>
      </c>
      <c r="W6" t="s">
        <v>29</v>
      </c>
      <c r="X6">
        <v>53.445465548800001</v>
      </c>
      <c r="Y6">
        <v>49.5924046859718</v>
      </c>
      <c r="Z6">
        <v>51.622717197592003</v>
      </c>
      <c r="AA6">
        <v>1.0776945761599199</v>
      </c>
      <c r="AB6">
        <v>1.0353090354432699</v>
      </c>
      <c r="AD6" t="s">
        <v>29</v>
      </c>
      <c r="AE6">
        <v>133.20430774552901</v>
      </c>
      <c r="AF6">
        <v>123.10686846624399</v>
      </c>
      <c r="AG6">
        <v>132.87780201341201</v>
      </c>
      <c r="AH6">
        <v>1.08202173773962</v>
      </c>
      <c r="AI6">
        <v>1.00245718793635</v>
      </c>
      <c r="AK6" t="s">
        <v>29</v>
      </c>
      <c r="AL6">
        <v>53.544056662590002</v>
      </c>
      <c r="AM6">
        <v>49.677649102002903</v>
      </c>
      <c r="AN6">
        <v>51.6814859288842</v>
      </c>
      <c r="AO6">
        <v>1.0778299221174501</v>
      </c>
      <c r="AP6">
        <v>1.0360394191503799</v>
      </c>
      <c r="AR6" t="s">
        <v>29</v>
      </c>
      <c r="AS6">
        <v>133.64688782806701</v>
      </c>
      <c r="AT6">
        <v>123.556809628777</v>
      </c>
      <c r="AU6">
        <v>131.378299298641</v>
      </c>
      <c r="AV6">
        <v>1.08166347309877</v>
      </c>
      <c r="AW6">
        <v>1.01726760463133</v>
      </c>
      <c r="AY6" t="s">
        <v>29</v>
      </c>
      <c r="AZ6">
        <v>53.544056662590002</v>
      </c>
      <c r="BA6">
        <v>49.677649102002903</v>
      </c>
      <c r="BB6">
        <v>51.6814859288842</v>
      </c>
      <c r="BC6">
        <v>1.0778299221174501</v>
      </c>
      <c r="BD6">
        <v>1.0360394191503799</v>
      </c>
    </row>
    <row r="7" spans="1:56">
      <c r="A7" s="7">
        <f t="shared" si="0"/>
        <v>44376.739583333336</v>
      </c>
      <c r="B7" t="s">
        <v>30</v>
      </c>
      <c r="C7">
        <v>173.92045183032999</v>
      </c>
      <c r="D7">
        <v>172.76454800310799</v>
      </c>
      <c r="E7">
        <v>184.84472079303401</v>
      </c>
      <c r="F7">
        <v>1.0066906309227299</v>
      </c>
      <c r="G7">
        <v>0.94090029233274297</v>
      </c>
      <c r="I7" t="s">
        <v>30</v>
      </c>
      <c r="J7">
        <v>47.189699341849902</v>
      </c>
      <c r="K7">
        <v>46.2583153506245</v>
      </c>
      <c r="L7">
        <v>48.273906700072999</v>
      </c>
      <c r="M7">
        <v>1.0201344122492499</v>
      </c>
      <c r="N7">
        <v>0.97754050930745495</v>
      </c>
      <c r="P7" t="s">
        <v>30</v>
      </c>
      <c r="Q7">
        <v>181.25774299501299</v>
      </c>
      <c r="R7">
        <v>169.707244393639</v>
      </c>
      <c r="S7">
        <v>181.45887409483399</v>
      </c>
      <c r="T7">
        <v>1.06806131725633</v>
      </c>
      <c r="U7">
        <v>0.99889158851655002</v>
      </c>
      <c r="W7" t="s">
        <v>30</v>
      </c>
      <c r="X7">
        <v>48.9358518388999</v>
      </c>
      <c r="Y7">
        <v>45.226810826340703</v>
      </c>
      <c r="Z7">
        <v>47.178611529033702</v>
      </c>
      <c r="AA7">
        <v>1.08200978456785</v>
      </c>
      <c r="AB7">
        <v>1.03724654568913</v>
      </c>
      <c r="AD7" t="s">
        <v>30</v>
      </c>
      <c r="AE7">
        <v>181.12878405824401</v>
      </c>
      <c r="AF7">
        <v>169.419402388902</v>
      </c>
      <c r="AG7">
        <v>181.105988091553</v>
      </c>
      <c r="AH7">
        <v>1.0691147619707799</v>
      </c>
      <c r="AI7">
        <v>1.0001258708612</v>
      </c>
      <c r="AK7" t="s">
        <v>30</v>
      </c>
      <c r="AL7">
        <v>48.991903018499997</v>
      </c>
      <c r="AM7">
        <v>45.292107031708703</v>
      </c>
      <c r="AN7">
        <v>47.171443569905101</v>
      </c>
      <c r="AO7">
        <v>1.0816874336228299</v>
      </c>
      <c r="AP7">
        <v>1.0385924048709001</v>
      </c>
      <c r="AR7" t="s">
        <v>30</v>
      </c>
      <c r="AS7">
        <v>184.69712393405601</v>
      </c>
      <c r="AT7">
        <v>172.50941368196999</v>
      </c>
      <c r="AU7">
        <v>181.77581714924699</v>
      </c>
      <c r="AV7">
        <v>1.0706495372742599</v>
      </c>
      <c r="AW7">
        <v>1.01607093193485</v>
      </c>
      <c r="AY7" t="s">
        <v>30</v>
      </c>
      <c r="AZ7">
        <v>48.991903018499997</v>
      </c>
      <c r="BA7">
        <v>45.292107031708703</v>
      </c>
      <c r="BB7">
        <v>47.171443569905101</v>
      </c>
      <c r="BC7">
        <v>1.0816874336228299</v>
      </c>
      <c r="BD7">
        <v>1.0385924048709001</v>
      </c>
    </row>
    <row r="8" spans="1:56">
      <c r="A8" s="7">
        <f t="shared" si="0"/>
        <v>44384.604166666664</v>
      </c>
      <c r="B8" t="s">
        <v>31</v>
      </c>
      <c r="C8">
        <v>202.043913069703</v>
      </c>
      <c r="D8">
        <v>199.34819746328401</v>
      </c>
      <c r="E8">
        <v>212.384734354855</v>
      </c>
      <c r="F8">
        <v>1.0135226485151201</v>
      </c>
      <c r="G8">
        <v>0.95131090133872598</v>
      </c>
      <c r="I8" t="s">
        <v>31</v>
      </c>
      <c r="J8">
        <v>61.077185345799997</v>
      </c>
      <c r="K8">
        <v>59.213047013086701</v>
      </c>
      <c r="L8">
        <v>61.315694507351701</v>
      </c>
      <c r="M8">
        <v>1.0314818849349401</v>
      </c>
      <c r="N8">
        <v>0.996110144988684</v>
      </c>
      <c r="P8" t="s">
        <v>31</v>
      </c>
      <c r="Q8">
        <v>210.40595433790401</v>
      </c>
      <c r="R8">
        <v>197.246955283365</v>
      </c>
      <c r="S8">
        <v>209.90630370474199</v>
      </c>
      <c r="T8">
        <v>1.06671331902505</v>
      </c>
      <c r="U8">
        <v>1.00238035077719</v>
      </c>
      <c r="W8" t="s">
        <v>31</v>
      </c>
      <c r="X8">
        <v>62.975993532399997</v>
      </c>
      <c r="Y8">
        <v>58.351028381766</v>
      </c>
      <c r="Z8">
        <v>60.349725168069</v>
      </c>
      <c r="AA8">
        <v>1.0792610735216901</v>
      </c>
      <c r="AB8">
        <v>1.0435174867328201</v>
      </c>
      <c r="AD8" t="s">
        <v>31</v>
      </c>
      <c r="AE8">
        <v>210.75538817815499</v>
      </c>
      <c r="AF8">
        <v>197.14489310189001</v>
      </c>
      <c r="AG8">
        <v>209.93355170932199</v>
      </c>
      <c r="AH8">
        <v>1.0690380301620599</v>
      </c>
      <c r="AI8">
        <v>1.00391474569996</v>
      </c>
      <c r="AK8" t="s">
        <v>31</v>
      </c>
      <c r="AL8">
        <v>63.419349485699897</v>
      </c>
      <c r="AM8">
        <v>58.744982660391102</v>
      </c>
      <c r="AN8">
        <v>60.765992969613301</v>
      </c>
      <c r="AO8">
        <v>1.07957048608443</v>
      </c>
      <c r="AP8">
        <v>1.0436651552359799</v>
      </c>
      <c r="AR8" t="s">
        <v>31</v>
      </c>
      <c r="AS8">
        <v>213.462139242207</v>
      </c>
      <c r="AT8">
        <v>198.99908157048301</v>
      </c>
      <c r="AU8">
        <v>208.523396600952</v>
      </c>
      <c r="AV8">
        <v>1.0726790171973799</v>
      </c>
      <c r="AW8">
        <v>1.02368435735154</v>
      </c>
      <c r="AY8" t="s">
        <v>31</v>
      </c>
      <c r="AZ8">
        <v>63.419349485699897</v>
      </c>
      <c r="BA8">
        <v>58.744982660391102</v>
      </c>
      <c r="BB8">
        <v>60.765992969613301</v>
      </c>
      <c r="BC8">
        <v>1.07957048608443</v>
      </c>
      <c r="BD8">
        <v>1.0436651552359799</v>
      </c>
    </row>
    <row r="9" spans="1:56">
      <c r="A9" s="7">
        <f t="shared" si="0"/>
        <v>44391.3125</v>
      </c>
      <c r="B9" t="s">
        <v>32</v>
      </c>
      <c r="C9">
        <v>194.16314918284601</v>
      </c>
      <c r="D9">
        <v>191.58103117905699</v>
      </c>
      <c r="E9">
        <v>205.27042241922101</v>
      </c>
      <c r="F9">
        <v>1.01347794188129</v>
      </c>
      <c r="G9">
        <v>0.94588955824483001</v>
      </c>
      <c r="I9" t="s">
        <v>32</v>
      </c>
      <c r="J9">
        <v>61.691628757460002</v>
      </c>
      <c r="K9">
        <v>59.919795502713598</v>
      </c>
      <c r="L9">
        <v>61.941533302762501</v>
      </c>
      <c r="M9">
        <v>1.0295700818048701</v>
      </c>
      <c r="N9">
        <v>0.99596547692674897</v>
      </c>
      <c r="P9" t="s">
        <v>32</v>
      </c>
      <c r="Q9">
        <v>198.89663232477699</v>
      </c>
      <c r="R9">
        <v>184.89097074025901</v>
      </c>
      <c r="S9">
        <v>198.033194539194</v>
      </c>
      <c r="T9">
        <v>1.0757509224406201</v>
      </c>
      <c r="U9">
        <v>1.00436006593536</v>
      </c>
      <c r="W9" t="s">
        <v>32</v>
      </c>
      <c r="X9">
        <v>63.884112514949997</v>
      </c>
      <c r="Y9">
        <v>59.444039046768196</v>
      </c>
      <c r="Z9">
        <v>61.406706445584398</v>
      </c>
      <c r="AA9">
        <v>1.07469333409004</v>
      </c>
      <c r="AB9">
        <v>1.04034422643332</v>
      </c>
      <c r="AD9" t="s">
        <v>32</v>
      </c>
      <c r="AE9">
        <v>199.89054659299001</v>
      </c>
      <c r="AF9">
        <v>185.850969554383</v>
      </c>
      <c r="AG9">
        <v>198.89151851884199</v>
      </c>
      <c r="AH9">
        <v>1.0755421242744601</v>
      </c>
      <c r="AI9">
        <v>1.00502297977102</v>
      </c>
      <c r="AK9" t="s">
        <v>32</v>
      </c>
      <c r="AL9">
        <v>63.979740168044998</v>
      </c>
      <c r="AM9">
        <v>59.527001785180801</v>
      </c>
      <c r="AN9">
        <v>61.456212271151799</v>
      </c>
      <c r="AO9">
        <v>1.07480199320189</v>
      </c>
      <c r="AP9">
        <v>1.0410622100457301</v>
      </c>
      <c r="AR9" t="s">
        <v>32</v>
      </c>
      <c r="AS9">
        <v>202.585689320596</v>
      </c>
      <c r="AT9">
        <v>187.84606027005501</v>
      </c>
      <c r="AU9">
        <v>198.33280974741399</v>
      </c>
      <c r="AV9">
        <v>1.07846653280537</v>
      </c>
      <c r="AW9">
        <v>1.02144314689333</v>
      </c>
      <c r="AY9" t="s">
        <v>32</v>
      </c>
      <c r="AZ9">
        <v>63.979740168044998</v>
      </c>
      <c r="BA9">
        <v>59.527001785180801</v>
      </c>
      <c r="BB9">
        <v>61.456212271151799</v>
      </c>
      <c r="BC9">
        <v>1.07480199320189</v>
      </c>
      <c r="BD9">
        <v>1.0410622100457301</v>
      </c>
    </row>
    <row r="10" spans="1:56">
      <c r="A10" s="7">
        <f t="shared" si="0"/>
        <v>44398.020833333336</v>
      </c>
      <c r="B10" t="s">
        <v>33</v>
      </c>
      <c r="C10">
        <v>210.34195803138201</v>
      </c>
      <c r="D10">
        <v>207.564963196995</v>
      </c>
      <c r="E10">
        <v>221.588248955334</v>
      </c>
      <c r="F10">
        <v>1.0133789190218501</v>
      </c>
      <c r="G10">
        <v>0.94924689834875298</v>
      </c>
      <c r="I10" t="s">
        <v>33</v>
      </c>
      <c r="J10">
        <v>39.237682662749997</v>
      </c>
      <c r="K10">
        <v>38.479275931600696</v>
      </c>
      <c r="L10">
        <v>40.104645244634803</v>
      </c>
      <c r="M10">
        <v>1.01970948550324</v>
      </c>
      <c r="N10">
        <v>0.97838248969423602</v>
      </c>
      <c r="P10" t="s">
        <v>33</v>
      </c>
      <c r="Q10">
        <v>221.47854191143</v>
      </c>
      <c r="R10">
        <v>207.46418370069901</v>
      </c>
      <c r="S10">
        <v>221.04595025444999</v>
      </c>
      <c r="T10">
        <v>1.0675507355570699</v>
      </c>
      <c r="U10">
        <v>1.00195702140881</v>
      </c>
      <c r="W10" t="s">
        <v>33</v>
      </c>
      <c r="X10">
        <v>40.242163028210001</v>
      </c>
      <c r="Y10">
        <v>37.236715021629202</v>
      </c>
      <c r="Z10">
        <v>38.757179848296602</v>
      </c>
      <c r="AA10">
        <v>1.08071195337276</v>
      </c>
      <c r="AB10">
        <v>1.0383150473209299</v>
      </c>
      <c r="AD10" t="s">
        <v>33</v>
      </c>
      <c r="AE10">
        <v>220.58042933137301</v>
      </c>
      <c r="AF10">
        <v>206.16442321519</v>
      </c>
      <c r="AG10">
        <v>219.931973857271</v>
      </c>
      <c r="AH10">
        <v>1.0699248002703901</v>
      </c>
      <c r="AI10">
        <v>1.00294843656758</v>
      </c>
      <c r="AK10" t="s">
        <v>33</v>
      </c>
      <c r="AL10">
        <v>40.593745871705003</v>
      </c>
      <c r="AM10">
        <v>37.560217307092103</v>
      </c>
      <c r="AN10">
        <v>39.064451116649401</v>
      </c>
      <c r="AO10">
        <v>1.08076440399188</v>
      </c>
      <c r="AP10">
        <v>1.0391479903426499</v>
      </c>
      <c r="AR10" t="s">
        <v>33</v>
      </c>
      <c r="AS10">
        <v>220.61928447481301</v>
      </c>
      <c r="AT10">
        <v>205.81105991917201</v>
      </c>
      <c r="AU10">
        <v>215.33324717904199</v>
      </c>
      <c r="AV10">
        <v>1.0719505772015101</v>
      </c>
      <c r="AW10">
        <v>1.02454817063793</v>
      </c>
      <c r="AY10" t="s">
        <v>33</v>
      </c>
      <c r="AZ10">
        <v>40.593745871705003</v>
      </c>
      <c r="BA10">
        <v>37.560217307092103</v>
      </c>
      <c r="BB10">
        <v>39.064451116649401</v>
      </c>
      <c r="BC10">
        <v>1.08076440399188</v>
      </c>
      <c r="BD10">
        <v>1.0391479903426499</v>
      </c>
    </row>
    <row r="11" spans="1:56">
      <c r="A11" s="7">
        <f t="shared" si="0"/>
        <v>44405.5625</v>
      </c>
      <c r="B11" t="s">
        <v>34</v>
      </c>
      <c r="C11">
        <v>188.602945001629</v>
      </c>
      <c r="D11">
        <v>186.07427048988899</v>
      </c>
      <c r="E11">
        <v>199.109248264884</v>
      </c>
      <c r="F11">
        <v>1.0135895978798199</v>
      </c>
      <c r="G11">
        <v>0.94723347431216098</v>
      </c>
      <c r="I11" t="s">
        <v>34</v>
      </c>
      <c r="J11">
        <v>52.432865919850002</v>
      </c>
      <c r="K11">
        <v>51.046188762953399</v>
      </c>
      <c r="L11">
        <v>52.893434261289997</v>
      </c>
      <c r="M11">
        <v>1.0271651457337101</v>
      </c>
      <c r="N11">
        <v>0.99129252339401996</v>
      </c>
      <c r="P11" t="s">
        <v>34</v>
      </c>
      <c r="Q11">
        <v>196.82168733657599</v>
      </c>
      <c r="R11">
        <v>183.79292805895699</v>
      </c>
      <c r="S11">
        <v>196.33694782082799</v>
      </c>
      <c r="T11">
        <v>1.0708882513338001</v>
      </c>
      <c r="U11">
        <v>1.00246891642723</v>
      </c>
      <c r="W11" t="s">
        <v>34</v>
      </c>
      <c r="X11">
        <v>54.859406589194997</v>
      </c>
      <c r="Y11">
        <v>50.997993420256201</v>
      </c>
      <c r="Z11">
        <v>52.789359049343901</v>
      </c>
      <c r="AA11">
        <v>1.07571696276593</v>
      </c>
      <c r="AB11">
        <v>1.03921334862043</v>
      </c>
      <c r="AD11" t="s">
        <v>34</v>
      </c>
      <c r="AE11">
        <v>198.342125717741</v>
      </c>
      <c r="AF11">
        <v>184.94459986004301</v>
      </c>
      <c r="AG11">
        <v>197.63396932043699</v>
      </c>
      <c r="AH11">
        <v>1.07244075181344</v>
      </c>
      <c r="AI11">
        <v>1.0035831714544701</v>
      </c>
      <c r="AK11" t="s">
        <v>34</v>
      </c>
      <c r="AL11">
        <v>54.836336012445003</v>
      </c>
      <c r="AM11">
        <v>50.9564831981059</v>
      </c>
      <c r="AN11">
        <v>52.7679263691495</v>
      </c>
      <c r="AO11">
        <v>1.07614051384306</v>
      </c>
      <c r="AP11">
        <v>1.03919823623209</v>
      </c>
      <c r="AR11" t="s">
        <v>34</v>
      </c>
      <c r="AS11">
        <v>196.599720183805</v>
      </c>
      <c r="AT11">
        <v>182.90428624938099</v>
      </c>
      <c r="AU11">
        <v>192.162156919545</v>
      </c>
      <c r="AV11">
        <v>1.07487759972858</v>
      </c>
      <c r="AW11">
        <v>1.0230928052400901</v>
      </c>
      <c r="AY11" t="s">
        <v>34</v>
      </c>
      <c r="AZ11">
        <v>54.836336012445003</v>
      </c>
      <c r="BA11">
        <v>50.9564831981059</v>
      </c>
      <c r="BB11">
        <v>52.7679263691495</v>
      </c>
      <c r="BC11">
        <v>1.07614051384306</v>
      </c>
      <c r="BD11">
        <v>1.03919823623209</v>
      </c>
    </row>
    <row r="12" spans="1:56">
      <c r="A12" s="7">
        <f t="shared" si="0"/>
        <v>44412.28125</v>
      </c>
      <c r="B12" t="s">
        <v>35</v>
      </c>
      <c r="C12">
        <v>166.561857967127</v>
      </c>
      <c r="D12">
        <v>164.96729135190901</v>
      </c>
      <c r="E12">
        <v>176.99981961858001</v>
      </c>
      <c r="F12">
        <v>1.0096659562156201</v>
      </c>
      <c r="G12">
        <v>0.94102840514783803</v>
      </c>
      <c r="I12" t="s">
        <v>35</v>
      </c>
      <c r="J12">
        <v>41.222849533969999</v>
      </c>
      <c r="K12">
        <v>40.3159887278727</v>
      </c>
      <c r="L12">
        <v>42.021439241467597</v>
      </c>
      <c r="M12">
        <v>1.02249382527161</v>
      </c>
      <c r="N12">
        <v>0.98099566026502105</v>
      </c>
      <c r="P12" t="s">
        <v>35</v>
      </c>
      <c r="Q12">
        <v>172.13331986123001</v>
      </c>
      <c r="R12">
        <v>159.699807138041</v>
      </c>
      <c r="S12">
        <v>171.48994870524001</v>
      </c>
      <c r="T12">
        <v>1.0778555274800199</v>
      </c>
      <c r="U12">
        <v>1.0037516551893999</v>
      </c>
      <c r="W12" t="s">
        <v>35</v>
      </c>
      <c r="X12">
        <v>43.144984020579997</v>
      </c>
      <c r="Y12">
        <v>39.779989147973701</v>
      </c>
      <c r="Z12">
        <v>41.467075664040898</v>
      </c>
      <c r="AA12">
        <v>1.08459014053747</v>
      </c>
      <c r="AB12">
        <v>1.04046362878668</v>
      </c>
      <c r="AD12" t="s">
        <v>35</v>
      </c>
      <c r="AE12">
        <v>173.310314473012</v>
      </c>
      <c r="AF12">
        <v>160.86927237522499</v>
      </c>
      <c r="AG12">
        <v>172.51195376794601</v>
      </c>
      <c r="AH12">
        <v>1.0773363484156799</v>
      </c>
      <c r="AI12">
        <v>1.0046278573028</v>
      </c>
      <c r="AK12" t="s">
        <v>35</v>
      </c>
      <c r="AL12">
        <v>43.238209544530001</v>
      </c>
      <c r="AM12">
        <v>39.873297367749601</v>
      </c>
      <c r="AN12">
        <v>41.516891387332997</v>
      </c>
      <c r="AO12">
        <v>1.0843901156642699</v>
      </c>
      <c r="AP12">
        <v>1.0414606705771301</v>
      </c>
      <c r="AR12" t="s">
        <v>35</v>
      </c>
      <c r="AS12">
        <v>174.757103205172</v>
      </c>
      <c r="AT12">
        <v>162.36080595619299</v>
      </c>
      <c r="AU12">
        <v>171.53672189728599</v>
      </c>
      <c r="AV12">
        <v>1.0763503061959601</v>
      </c>
      <c r="AW12">
        <v>1.0187737137113599</v>
      </c>
      <c r="AY12" t="s">
        <v>35</v>
      </c>
      <c r="AZ12">
        <v>43.238209544530001</v>
      </c>
      <c r="BA12">
        <v>39.873297367749601</v>
      </c>
      <c r="BB12">
        <v>41.516891387332997</v>
      </c>
      <c r="BC12">
        <v>1.0843901156642699</v>
      </c>
      <c r="BD12">
        <v>1.0414606705771301</v>
      </c>
    </row>
    <row r="13" spans="1:56">
      <c r="A13" s="7">
        <f t="shared" si="0"/>
        <v>44418.989583333336</v>
      </c>
      <c r="B13" t="s">
        <v>36</v>
      </c>
      <c r="C13">
        <v>206.48613261908</v>
      </c>
      <c r="D13">
        <v>203.84710739775301</v>
      </c>
      <c r="E13">
        <v>217.59486630498199</v>
      </c>
      <c r="F13">
        <v>1.0129461009038401</v>
      </c>
      <c r="G13">
        <v>0.94894762971874702</v>
      </c>
      <c r="I13" t="s">
        <v>36</v>
      </c>
      <c r="J13">
        <v>40.824187768389997</v>
      </c>
      <c r="K13">
        <v>39.872704911457397</v>
      </c>
      <c r="L13">
        <v>41.516368427480998</v>
      </c>
      <c r="M13">
        <v>1.0238630125306301</v>
      </c>
      <c r="N13">
        <v>0.98332752393070799</v>
      </c>
      <c r="P13" t="s">
        <v>36</v>
      </c>
      <c r="Q13">
        <v>217.49397033389701</v>
      </c>
      <c r="R13">
        <v>203.64235521633299</v>
      </c>
      <c r="S13">
        <v>217.24733313924301</v>
      </c>
      <c r="T13">
        <v>1.0680193229097601</v>
      </c>
      <c r="U13">
        <v>1.0011352829564799</v>
      </c>
      <c r="W13" t="s">
        <v>36</v>
      </c>
      <c r="X13">
        <v>41.830170183099902</v>
      </c>
      <c r="Y13">
        <v>38.6403768491287</v>
      </c>
      <c r="Z13">
        <v>40.192180954802097</v>
      </c>
      <c r="AA13">
        <v>1.0825507822148199</v>
      </c>
      <c r="AB13">
        <v>1.0407539274900199</v>
      </c>
      <c r="AD13" t="s">
        <v>36</v>
      </c>
      <c r="AE13">
        <v>216.77209249778801</v>
      </c>
      <c r="AF13">
        <v>202.74329392725099</v>
      </c>
      <c r="AG13">
        <v>216.16970819010001</v>
      </c>
      <c r="AH13">
        <v>1.06919488333641</v>
      </c>
      <c r="AI13">
        <v>1.00278662682542</v>
      </c>
      <c r="AK13" t="s">
        <v>36</v>
      </c>
      <c r="AL13">
        <v>41.914480382450002</v>
      </c>
      <c r="AM13">
        <v>38.726181969432098</v>
      </c>
      <c r="AN13">
        <v>40.245997283285803</v>
      </c>
      <c r="AO13">
        <v>1.0823292731396601</v>
      </c>
      <c r="AP13">
        <v>1.0414571190128501</v>
      </c>
      <c r="AR13" t="s">
        <v>36</v>
      </c>
      <c r="AS13">
        <v>217.034914157836</v>
      </c>
      <c r="AT13">
        <v>201.766306838547</v>
      </c>
      <c r="AU13">
        <v>212.47167919829499</v>
      </c>
      <c r="AV13">
        <v>1.07567471278297</v>
      </c>
      <c r="AW13">
        <v>1.02147690918977</v>
      </c>
      <c r="AY13" t="s">
        <v>36</v>
      </c>
      <c r="AZ13">
        <v>41.914480382450002</v>
      </c>
      <c r="BA13">
        <v>38.726181969432098</v>
      </c>
      <c r="BB13">
        <v>40.245997283285803</v>
      </c>
      <c r="BC13">
        <v>1.0823292731396601</v>
      </c>
      <c r="BD13">
        <v>1.0414571190128501</v>
      </c>
    </row>
    <row r="14" spans="1:56">
      <c r="A14" s="7">
        <f t="shared" si="0"/>
        <v>44425.697916666664</v>
      </c>
      <c r="B14" t="s">
        <v>37</v>
      </c>
      <c r="C14">
        <v>177.29825261000099</v>
      </c>
      <c r="D14">
        <v>176.354054101966</v>
      </c>
      <c r="E14">
        <v>188.31655195006499</v>
      </c>
      <c r="F14">
        <v>1.0053539937760001</v>
      </c>
      <c r="G14">
        <v>0.941490542249384</v>
      </c>
      <c r="I14" t="s">
        <v>37</v>
      </c>
      <c r="J14">
        <v>45.690728667999899</v>
      </c>
      <c r="K14">
        <v>44.612170769736501</v>
      </c>
      <c r="L14">
        <v>46.466854254341698</v>
      </c>
      <c r="M14">
        <v>1.02417631510984</v>
      </c>
      <c r="N14">
        <v>0.98329722123874497</v>
      </c>
      <c r="P14" t="s">
        <v>37</v>
      </c>
      <c r="Q14">
        <v>185.69999442649299</v>
      </c>
      <c r="R14">
        <v>175.14822962862101</v>
      </c>
      <c r="S14">
        <v>186.79081658109101</v>
      </c>
      <c r="T14">
        <v>1.0602447699314199</v>
      </c>
      <c r="U14">
        <v>0.99416019387588594</v>
      </c>
      <c r="W14" t="s">
        <v>37</v>
      </c>
      <c r="X14">
        <v>46.781131449</v>
      </c>
      <c r="Y14">
        <v>43.317168857928799</v>
      </c>
      <c r="Z14">
        <v>45.0599069524119</v>
      </c>
      <c r="AA14">
        <v>1.0799674282137901</v>
      </c>
      <c r="AB14">
        <v>1.03819858080057</v>
      </c>
      <c r="AD14" t="s">
        <v>37</v>
      </c>
      <c r="AE14">
        <v>185.57064432300899</v>
      </c>
      <c r="AF14">
        <v>174.86251162064301</v>
      </c>
      <c r="AG14">
        <v>186.42832256221399</v>
      </c>
      <c r="AH14">
        <v>1.0612374407934599</v>
      </c>
      <c r="AI14">
        <v>0.99539942092801204</v>
      </c>
      <c r="AK14" t="s">
        <v>37</v>
      </c>
      <c r="AL14">
        <v>47.577634926249999</v>
      </c>
      <c r="AM14">
        <v>44.056046192287198</v>
      </c>
      <c r="AN14">
        <v>45.8152387955802</v>
      </c>
      <c r="AO14">
        <v>1.0799342891232699</v>
      </c>
      <c r="AP14">
        <v>1.03846746578214</v>
      </c>
      <c r="AR14" t="s">
        <v>37</v>
      </c>
      <c r="AS14">
        <v>186.47661942992499</v>
      </c>
      <c r="AT14">
        <v>175.10675487741801</v>
      </c>
      <c r="AU14">
        <v>183.32242366699501</v>
      </c>
      <c r="AV14">
        <v>1.0649310448386999</v>
      </c>
      <c r="AW14">
        <v>1.0172057280273501</v>
      </c>
      <c r="AY14" t="s">
        <v>37</v>
      </c>
      <c r="AZ14">
        <v>47.577634926249999</v>
      </c>
      <c r="BA14">
        <v>44.056046192287198</v>
      </c>
      <c r="BB14">
        <v>45.8152387955802</v>
      </c>
      <c r="BC14">
        <v>1.0799342891232699</v>
      </c>
      <c r="BD14">
        <v>1.03846746578214</v>
      </c>
    </row>
    <row r="15" spans="1:56">
      <c r="A15" s="7">
        <f t="shared" si="0"/>
        <v>44432.5625</v>
      </c>
      <c r="B15" t="s">
        <v>38</v>
      </c>
      <c r="C15">
        <v>223.255624411631</v>
      </c>
      <c r="D15">
        <v>222.09161381457599</v>
      </c>
      <c r="E15">
        <v>235.88142790108401</v>
      </c>
      <c r="F15">
        <v>1.0052411280960201</v>
      </c>
      <c r="G15">
        <v>0.94647393988666195</v>
      </c>
      <c r="I15" t="s">
        <v>38</v>
      </c>
      <c r="J15">
        <v>44.343146963830002</v>
      </c>
      <c r="K15">
        <v>43.263430763722802</v>
      </c>
      <c r="L15">
        <v>45.009046654844902</v>
      </c>
      <c r="M15">
        <v>1.0249567863908799</v>
      </c>
      <c r="N15">
        <v>0.985205203386744</v>
      </c>
      <c r="P15" t="s">
        <v>38</v>
      </c>
      <c r="Q15">
        <v>231.25633957003501</v>
      </c>
      <c r="R15">
        <v>219.57585567508201</v>
      </c>
      <c r="S15">
        <v>232.93350268807899</v>
      </c>
      <c r="T15">
        <v>1.05319566606738</v>
      </c>
      <c r="U15">
        <v>0.99279982012596002</v>
      </c>
      <c r="W15" t="s">
        <v>38</v>
      </c>
      <c r="X15">
        <v>46.577128668199997</v>
      </c>
      <c r="Y15">
        <v>43.007869367032797</v>
      </c>
      <c r="Z15">
        <v>44.7272983279858</v>
      </c>
      <c r="AA15">
        <v>1.0829908422271901</v>
      </c>
      <c r="AB15">
        <v>1.04135797173907</v>
      </c>
      <c r="AD15" t="s">
        <v>38</v>
      </c>
      <c r="AE15">
        <v>231.30110480305899</v>
      </c>
      <c r="AF15">
        <v>219.25987888191099</v>
      </c>
      <c r="AG15">
        <v>232.721088736941</v>
      </c>
      <c r="AH15">
        <v>1.0549175981604599</v>
      </c>
      <c r="AI15">
        <v>0.99389834440192404</v>
      </c>
      <c r="AK15" t="s">
        <v>38</v>
      </c>
      <c r="AL15">
        <v>46.554464969350001</v>
      </c>
      <c r="AM15">
        <v>42.986651704393303</v>
      </c>
      <c r="AN15">
        <v>44.6532543269185</v>
      </c>
      <c r="AO15">
        <v>1.0829981662561501</v>
      </c>
      <c r="AP15">
        <v>1.04257720229106</v>
      </c>
      <c r="AR15" t="s">
        <v>38</v>
      </c>
      <c r="AS15">
        <v>235.32355775232401</v>
      </c>
      <c r="AT15">
        <v>222.91284377148401</v>
      </c>
      <c r="AU15">
        <v>231.20806522569501</v>
      </c>
      <c r="AV15">
        <v>1.0556751857401401</v>
      </c>
      <c r="AW15">
        <v>1.01779995227507</v>
      </c>
      <c r="AY15" t="s">
        <v>38</v>
      </c>
      <c r="AZ15">
        <v>46.554464969350001</v>
      </c>
      <c r="BA15">
        <v>42.986651704393303</v>
      </c>
      <c r="BB15">
        <v>44.6532543269185</v>
      </c>
      <c r="BC15">
        <v>1.0829981662561501</v>
      </c>
      <c r="BD15">
        <v>1.04257720229106</v>
      </c>
    </row>
    <row r="16" spans="1:56">
      <c r="A16" s="7">
        <f t="shared" si="0"/>
        <v>44439.270833333336</v>
      </c>
      <c r="B16" t="s">
        <v>39</v>
      </c>
      <c r="C16">
        <v>161.638826414303</v>
      </c>
      <c r="D16">
        <v>161.94141548259199</v>
      </c>
      <c r="E16">
        <v>173.97868040044401</v>
      </c>
      <c r="F16">
        <v>0.99813149053077499</v>
      </c>
      <c r="G16">
        <v>0.92907260844984696</v>
      </c>
      <c r="I16" t="s">
        <v>39</v>
      </c>
      <c r="J16">
        <v>41.815439403659902</v>
      </c>
      <c r="K16">
        <v>40.7933855401592</v>
      </c>
      <c r="L16">
        <v>42.407632071309699</v>
      </c>
      <c r="M16">
        <v>1.0250544015890599</v>
      </c>
      <c r="N16">
        <v>0.98603570539722696</v>
      </c>
      <c r="P16" t="s">
        <v>39</v>
      </c>
      <c r="Q16">
        <v>160.53436975890699</v>
      </c>
      <c r="R16">
        <v>150.84000893180999</v>
      </c>
      <c r="S16">
        <v>161.96188039699101</v>
      </c>
      <c r="T16">
        <v>1.06426916105182</v>
      </c>
      <c r="U16">
        <v>0.99118613198003602</v>
      </c>
      <c r="W16" t="s">
        <v>39</v>
      </c>
      <c r="X16">
        <v>43.0460842994</v>
      </c>
      <c r="Y16">
        <v>39.714357225668202</v>
      </c>
      <c r="Z16">
        <v>41.262357326414303</v>
      </c>
      <c r="AA16">
        <v>1.0838922572710901</v>
      </c>
      <c r="AB16">
        <v>1.04322891585846</v>
      </c>
      <c r="AD16" t="s">
        <v>39</v>
      </c>
      <c r="AE16">
        <v>162.85620781482299</v>
      </c>
      <c r="AF16">
        <v>153.15470791603701</v>
      </c>
      <c r="AG16">
        <v>164.30504262899001</v>
      </c>
      <c r="AH16">
        <v>1.0633444445214399</v>
      </c>
      <c r="AI16">
        <v>0.99118204291855605</v>
      </c>
      <c r="AK16" t="s">
        <v>39</v>
      </c>
      <c r="AL16">
        <v>43.179846158799997</v>
      </c>
      <c r="AM16">
        <v>39.8490194976279</v>
      </c>
      <c r="AN16">
        <v>41.345985744562398</v>
      </c>
      <c r="AO16">
        <v>1.0835861635534101</v>
      </c>
      <c r="AP16">
        <v>1.04435401360526</v>
      </c>
      <c r="AR16" t="s">
        <v>39</v>
      </c>
      <c r="AS16">
        <v>168.628375387972</v>
      </c>
      <c r="AT16">
        <v>158.279996985693</v>
      </c>
      <c r="AU16">
        <v>166.03317494112599</v>
      </c>
      <c r="AV16">
        <v>1.0653802034328601</v>
      </c>
      <c r="AW16">
        <v>1.0156306138683699</v>
      </c>
      <c r="AY16" t="s">
        <v>39</v>
      </c>
      <c r="AZ16">
        <v>43.179846158799997</v>
      </c>
      <c r="BA16">
        <v>39.8490194976279</v>
      </c>
      <c r="BB16">
        <v>41.345985744562398</v>
      </c>
      <c r="BC16">
        <v>1.0835861635534101</v>
      </c>
      <c r="BD16">
        <v>1.04435401360526</v>
      </c>
    </row>
    <row r="17" spans="1:56">
      <c r="A17" s="7">
        <f t="shared" si="0"/>
        <v>44445.979166666664</v>
      </c>
      <c r="B17" t="s">
        <v>40</v>
      </c>
      <c r="C17">
        <v>210.70798568142601</v>
      </c>
      <c r="D17">
        <v>208.760133378223</v>
      </c>
      <c r="E17">
        <v>223.12295422423099</v>
      </c>
      <c r="F17">
        <v>1.0093305760620099</v>
      </c>
      <c r="G17">
        <v>0.94435817423639801</v>
      </c>
      <c r="I17" t="s">
        <v>40</v>
      </c>
      <c r="J17">
        <v>45.960818616700003</v>
      </c>
      <c r="K17">
        <v>44.751617057964502</v>
      </c>
      <c r="L17">
        <v>46.375754694421801</v>
      </c>
      <c r="M17">
        <v>1.0270202874941701</v>
      </c>
      <c r="N17">
        <v>0.99105273692135099</v>
      </c>
      <c r="P17" t="s">
        <v>40</v>
      </c>
      <c r="Q17">
        <v>221.72949218710599</v>
      </c>
      <c r="R17">
        <v>207.948156821054</v>
      </c>
      <c r="S17">
        <v>222.05912438553599</v>
      </c>
      <c r="T17">
        <v>1.0662729382973599</v>
      </c>
      <c r="U17">
        <v>0.99851556562090404</v>
      </c>
      <c r="W17" t="s">
        <v>40</v>
      </c>
      <c r="X17">
        <v>47.967957294400001</v>
      </c>
      <c r="Y17">
        <v>44.475274914093603</v>
      </c>
      <c r="Z17">
        <v>46.081702213323403</v>
      </c>
      <c r="AA17">
        <v>1.0785308778203699</v>
      </c>
      <c r="AB17">
        <v>1.04093284298276</v>
      </c>
      <c r="AD17" t="s">
        <v>40</v>
      </c>
      <c r="AE17">
        <v>219.84179572264199</v>
      </c>
      <c r="AF17">
        <v>206.183191741294</v>
      </c>
      <c r="AG17">
        <v>220.16066813465</v>
      </c>
      <c r="AH17">
        <v>1.06624499245547</v>
      </c>
      <c r="AI17">
        <v>0.99855163769846</v>
      </c>
      <c r="AK17" t="s">
        <v>40</v>
      </c>
      <c r="AL17">
        <v>48.052565904199902</v>
      </c>
      <c r="AM17">
        <v>44.558362818734601</v>
      </c>
      <c r="AN17">
        <v>46.097304304068899</v>
      </c>
      <c r="AO17">
        <v>1.07841856981325</v>
      </c>
      <c r="AP17">
        <v>1.0424159640059101</v>
      </c>
      <c r="AR17" t="s">
        <v>40</v>
      </c>
      <c r="AS17">
        <v>220.898547288488</v>
      </c>
      <c r="AT17">
        <v>206.67149165850699</v>
      </c>
      <c r="AU17">
        <v>217.04608963613299</v>
      </c>
      <c r="AV17">
        <v>1.06883898459245</v>
      </c>
      <c r="AW17">
        <v>1.0177494911740299</v>
      </c>
      <c r="AY17" t="s">
        <v>40</v>
      </c>
      <c r="AZ17">
        <v>48.052565904199902</v>
      </c>
      <c r="BA17">
        <v>44.558362818734601</v>
      </c>
      <c r="BB17">
        <v>46.097304304068899</v>
      </c>
      <c r="BC17">
        <v>1.07841856981325</v>
      </c>
      <c r="BD17">
        <v>1.0424159640059101</v>
      </c>
    </row>
    <row r="18" spans="1:56">
      <c r="A18" s="7">
        <f t="shared" si="0"/>
        <v>44452.708333333336</v>
      </c>
      <c r="B18" t="s">
        <v>41</v>
      </c>
      <c r="C18">
        <v>166.92042997625299</v>
      </c>
      <c r="D18">
        <v>166.261974437183</v>
      </c>
      <c r="E18">
        <v>178.397469982708</v>
      </c>
      <c r="F18">
        <v>1.0039603495706</v>
      </c>
      <c r="G18">
        <v>0.93566590373973801</v>
      </c>
      <c r="I18" t="s">
        <v>41</v>
      </c>
      <c r="J18">
        <v>51.315802439460001</v>
      </c>
      <c r="K18">
        <v>49.676302866869101</v>
      </c>
      <c r="L18">
        <v>51.282771705418398</v>
      </c>
      <c r="M18">
        <v>1.0330036552233799</v>
      </c>
      <c r="N18">
        <v>1.0006440902654601</v>
      </c>
      <c r="P18" t="s">
        <v>41</v>
      </c>
      <c r="Q18">
        <v>170.96907671156799</v>
      </c>
      <c r="R18">
        <v>160.56211395075101</v>
      </c>
      <c r="S18">
        <v>172.14574322753199</v>
      </c>
      <c r="T18">
        <v>1.0648158055767001</v>
      </c>
      <c r="U18">
        <v>0.99316470745135599</v>
      </c>
      <c r="W18" t="s">
        <v>41</v>
      </c>
      <c r="X18">
        <v>52.928688628399897</v>
      </c>
      <c r="Y18">
        <v>49.055315643531202</v>
      </c>
      <c r="Z18">
        <v>50.570760036440298</v>
      </c>
      <c r="AA18">
        <v>1.0789592918536099</v>
      </c>
      <c r="AB18">
        <v>1.0466263230028601</v>
      </c>
      <c r="AD18" t="s">
        <v>41</v>
      </c>
      <c r="AE18">
        <v>172.22277620174901</v>
      </c>
      <c r="AF18">
        <v>161.764309570645</v>
      </c>
      <c r="AG18">
        <v>173.43155314127799</v>
      </c>
      <c r="AH18">
        <v>1.0646524975679801</v>
      </c>
      <c r="AI18">
        <v>0.99303023632299903</v>
      </c>
      <c r="AK18" t="s">
        <v>41</v>
      </c>
      <c r="AL18">
        <v>53.427258662504997</v>
      </c>
      <c r="AM18">
        <v>49.4815046399411</v>
      </c>
      <c r="AN18">
        <v>51.041527745881197</v>
      </c>
      <c r="AO18">
        <v>1.07974199756607</v>
      </c>
      <c r="AP18">
        <v>1.0467409778269401</v>
      </c>
      <c r="AR18" t="s">
        <v>41</v>
      </c>
      <c r="AS18">
        <v>178.25733568404101</v>
      </c>
      <c r="AT18">
        <v>167.24004124193999</v>
      </c>
      <c r="AU18">
        <v>175.744552508455</v>
      </c>
      <c r="AV18">
        <v>1.0658771330136301</v>
      </c>
      <c r="AW18">
        <v>1.0142979292371801</v>
      </c>
      <c r="AY18" t="s">
        <v>41</v>
      </c>
      <c r="AZ18">
        <v>53.466998237054902</v>
      </c>
      <c r="BA18">
        <v>49.510495022942102</v>
      </c>
      <c r="BB18">
        <v>51.086111010831402</v>
      </c>
      <c r="BC18">
        <v>1.0799124147775001</v>
      </c>
      <c r="BD18">
        <v>1.04660537236273</v>
      </c>
    </row>
    <row r="19" spans="1:56">
      <c r="A19" s="7">
        <f t="shared" si="0"/>
        <v>44459.416666666664</v>
      </c>
      <c r="B19" t="s">
        <v>42</v>
      </c>
      <c r="C19">
        <v>193.52873675373601</v>
      </c>
      <c r="D19">
        <v>192.196524417099</v>
      </c>
      <c r="E19">
        <v>205.492412686991</v>
      </c>
      <c r="F19">
        <v>1.00693151107012</v>
      </c>
      <c r="G19">
        <v>0.94178044932745097</v>
      </c>
      <c r="I19" t="s">
        <v>42</v>
      </c>
      <c r="J19">
        <v>19.617230364809998</v>
      </c>
      <c r="K19">
        <v>19.348594739375901</v>
      </c>
      <c r="L19">
        <v>20.397953333356</v>
      </c>
      <c r="M19">
        <v>1.0138839863593401</v>
      </c>
      <c r="N19">
        <v>0.961725426282383</v>
      </c>
      <c r="P19" t="s">
        <v>42</v>
      </c>
      <c r="Q19">
        <v>198.20146584070801</v>
      </c>
      <c r="R19">
        <v>186.14379584975799</v>
      </c>
      <c r="S19">
        <v>198.94198570172901</v>
      </c>
      <c r="T19">
        <v>1.06477610460184</v>
      </c>
      <c r="U19">
        <v>0.99627770951209904</v>
      </c>
      <c r="W19" t="s">
        <v>42</v>
      </c>
      <c r="X19">
        <v>20.955552397715</v>
      </c>
      <c r="Y19">
        <v>19.257703202950601</v>
      </c>
      <c r="Z19">
        <v>20.2332993252829</v>
      </c>
      <c r="AA19">
        <v>1.0881646776290601</v>
      </c>
      <c r="AB19">
        <v>1.0356962579765501</v>
      </c>
      <c r="AD19" t="s">
        <v>42</v>
      </c>
      <c r="AE19">
        <v>200.24891126534899</v>
      </c>
      <c r="AF19">
        <v>188.083491082748</v>
      </c>
      <c r="AG19">
        <v>200.87795271106501</v>
      </c>
      <c r="AH19">
        <v>1.0646809569121001</v>
      </c>
      <c r="AI19">
        <v>0.99686853914415696</v>
      </c>
      <c r="AK19" t="s">
        <v>42</v>
      </c>
      <c r="AL19">
        <v>21.089393383369998</v>
      </c>
      <c r="AM19">
        <v>19.314174658647801</v>
      </c>
      <c r="AN19">
        <v>20.3702407033208</v>
      </c>
      <c r="AO19">
        <v>1.0919127405699001</v>
      </c>
      <c r="AP19">
        <v>1.0353040835659799</v>
      </c>
      <c r="AR19" t="s">
        <v>42</v>
      </c>
      <c r="AS19">
        <v>203.12595866566201</v>
      </c>
      <c r="AT19">
        <v>190.66063981692099</v>
      </c>
      <c r="AU19">
        <v>199.54219302798001</v>
      </c>
      <c r="AV19">
        <v>1.06537961301666</v>
      </c>
      <c r="AW19">
        <v>1.0179599391151299</v>
      </c>
      <c r="AY19" t="s">
        <v>42</v>
      </c>
      <c r="AZ19">
        <v>21.089393383369998</v>
      </c>
      <c r="BA19">
        <v>19.314174658647801</v>
      </c>
      <c r="BB19">
        <v>20.3702407033208</v>
      </c>
      <c r="BC19">
        <v>1.0919127405699001</v>
      </c>
      <c r="BD19">
        <v>1.0353040835659799</v>
      </c>
    </row>
    <row r="20" spans="1:56">
      <c r="A20" s="7">
        <f t="shared" si="0"/>
        <v>44467.0625</v>
      </c>
      <c r="B20" t="s">
        <v>43</v>
      </c>
      <c r="C20">
        <v>133.464566224333</v>
      </c>
      <c r="D20">
        <v>132.522503462815</v>
      </c>
      <c r="E20">
        <v>142.090077681119</v>
      </c>
      <c r="F20">
        <v>1.0071087003105199</v>
      </c>
      <c r="G20">
        <v>0.93929546948278597</v>
      </c>
      <c r="I20" t="s">
        <v>43</v>
      </c>
      <c r="J20">
        <v>43.278440571600001</v>
      </c>
      <c r="K20">
        <v>42.159314546079898</v>
      </c>
      <c r="L20">
        <v>43.901766089830403</v>
      </c>
      <c r="M20">
        <v>1.0265451665324601</v>
      </c>
      <c r="N20">
        <v>0.98580181223336205</v>
      </c>
      <c r="P20" t="s">
        <v>43</v>
      </c>
      <c r="Q20">
        <v>134.51265696515</v>
      </c>
      <c r="R20">
        <v>125.052658056523</v>
      </c>
      <c r="S20">
        <v>134.120343981009</v>
      </c>
      <c r="T20">
        <v>1.0756481234037401</v>
      </c>
      <c r="U20">
        <v>1.00292508185183</v>
      </c>
      <c r="W20" t="s">
        <v>43</v>
      </c>
      <c r="X20">
        <v>46.734641400199997</v>
      </c>
      <c r="Y20">
        <v>43.372096128135901</v>
      </c>
      <c r="Z20">
        <v>44.825688087655799</v>
      </c>
      <c r="AA20">
        <v>1.0775278479077799</v>
      </c>
      <c r="AB20">
        <v>1.0425861463366899</v>
      </c>
      <c r="AD20" t="s">
        <v>43</v>
      </c>
      <c r="AE20">
        <v>134.82330845073301</v>
      </c>
      <c r="AF20">
        <v>125.592388018081</v>
      </c>
      <c r="AG20">
        <v>134.42894202156899</v>
      </c>
      <c r="AH20">
        <v>1.0734990438379299</v>
      </c>
      <c r="AI20">
        <v>1.0029336422888799</v>
      </c>
      <c r="AK20" t="s">
        <v>43</v>
      </c>
      <c r="AL20">
        <v>45.55256462965</v>
      </c>
      <c r="AM20">
        <v>42.055501000429302</v>
      </c>
      <c r="AN20">
        <v>43.766930253620203</v>
      </c>
      <c r="AO20">
        <v>1.0831535363039599</v>
      </c>
      <c r="AP20">
        <v>1.0407987118512101</v>
      </c>
      <c r="AR20" t="s">
        <v>43</v>
      </c>
      <c r="AS20">
        <v>141.741492502494</v>
      </c>
      <c r="AT20">
        <v>131.87324133002599</v>
      </c>
      <c r="AU20">
        <v>139.330348145589</v>
      </c>
      <c r="AV20">
        <v>1.07483133858651</v>
      </c>
      <c r="AW20">
        <v>1.0173052345665901</v>
      </c>
      <c r="AY20" t="s">
        <v>43</v>
      </c>
      <c r="AZ20">
        <v>45.55256462965</v>
      </c>
      <c r="BA20">
        <v>42.055501000429302</v>
      </c>
      <c r="BB20">
        <v>43.766930253620203</v>
      </c>
      <c r="BC20">
        <v>1.0831535363039599</v>
      </c>
      <c r="BD20">
        <v>1.0407987118512101</v>
      </c>
    </row>
    <row r="21" spans="1:56">
      <c r="A21" s="7">
        <f t="shared" si="0"/>
        <v>44473.770833333336</v>
      </c>
      <c r="B21" t="s">
        <v>44</v>
      </c>
      <c r="C21">
        <v>173.781408697676</v>
      </c>
      <c r="D21">
        <v>173.22651792030999</v>
      </c>
      <c r="E21">
        <v>185.109640489051</v>
      </c>
      <c r="F21">
        <v>1.0032032669364199</v>
      </c>
      <c r="G21">
        <v>0.93880258336926203</v>
      </c>
      <c r="I21" t="s">
        <v>44</v>
      </c>
      <c r="J21">
        <v>33.414414467459999</v>
      </c>
      <c r="K21">
        <v>32.615425959289297</v>
      </c>
      <c r="L21">
        <v>33.749183688182598</v>
      </c>
      <c r="M21">
        <v>1.0244972581124001</v>
      </c>
      <c r="N21">
        <v>0.99008067205963501</v>
      </c>
      <c r="P21" t="s">
        <v>44</v>
      </c>
      <c r="Q21">
        <v>181.94585457532099</v>
      </c>
      <c r="R21">
        <v>170.89067606049301</v>
      </c>
      <c r="S21">
        <v>182.24590550125399</v>
      </c>
      <c r="T21">
        <v>1.06469152542245</v>
      </c>
      <c r="U21">
        <v>0.99835359304721605</v>
      </c>
      <c r="W21" t="s">
        <v>44</v>
      </c>
      <c r="X21">
        <v>34.939663955299999</v>
      </c>
      <c r="Y21">
        <v>32.429932337814101</v>
      </c>
      <c r="Z21">
        <v>33.569226758953903</v>
      </c>
      <c r="AA21">
        <v>1.0773893571945301</v>
      </c>
      <c r="AB21">
        <v>1.04082421100094</v>
      </c>
      <c r="AD21" t="s">
        <v>44</v>
      </c>
      <c r="AE21">
        <v>181.59296934452601</v>
      </c>
      <c r="AF21">
        <v>170.12964305442401</v>
      </c>
      <c r="AG21">
        <v>181.63383480988</v>
      </c>
      <c r="AH21">
        <v>1.0673799467529199</v>
      </c>
      <c r="AI21">
        <v>0.99977501182311701</v>
      </c>
      <c r="AK21" t="s">
        <v>44</v>
      </c>
      <c r="AL21">
        <v>34.9868347998</v>
      </c>
      <c r="AM21">
        <v>32.467282462907299</v>
      </c>
      <c r="AN21">
        <v>33.548891589230401</v>
      </c>
      <c r="AO21">
        <v>1.07760280952898</v>
      </c>
      <c r="AP21">
        <v>1.04286112424146</v>
      </c>
      <c r="AR21" t="s">
        <v>44</v>
      </c>
      <c r="AS21">
        <v>182.240878039378</v>
      </c>
      <c r="AT21">
        <v>170.343995170775</v>
      </c>
      <c r="AU21">
        <v>178.745363839525</v>
      </c>
      <c r="AV21">
        <v>1.0698403419308999</v>
      </c>
      <c r="AW21">
        <v>1.01955583140601</v>
      </c>
      <c r="AY21" t="s">
        <v>44</v>
      </c>
      <c r="AZ21">
        <v>34.9868347998</v>
      </c>
      <c r="BA21">
        <v>32.467282462907299</v>
      </c>
      <c r="BB21">
        <v>33.548891589230401</v>
      </c>
      <c r="BC21">
        <v>1.07760280952898</v>
      </c>
      <c r="BD21">
        <v>1.04286112424146</v>
      </c>
    </row>
    <row r="22" spans="1:56">
      <c r="A22" s="7">
        <f t="shared" si="0"/>
        <v>44480.479166666664</v>
      </c>
      <c r="B22" t="s">
        <v>45</v>
      </c>
      <c r="C22">
        <v>147.96976509475201</v>
      </c>
      <c r="D22">
        <v>147.75510507901899</v>
      </c>
      <c r="E22">
        <v>158.09343246816101</v>
      </c>
      <c r="F22">
        <v>1.0014528094688699</v>
      </c>
      <c r="G22">
        <v>0.93596402320224403</v>
      </c>
      <c r="I22" t="s">
        <v>45</v>
      </c>
      <c r="J22">
        <v>26.634306010389999</v>
      </c>
      <c r="K22">
        <v>26.027409552969001</v>
      </c>
      <c r="L22">
        <v>26.837114053737999</v>
      </c>
      <c r="M22">
        <v>1.02331758971963</v>
      </c>
      <c r="N22">
        <v>0.99244300102678795</v>
      </c>
      <c r="P22" t="s">
        <v>45</v>
      </c>
      <c r="Q22">
        <v>154.67841822791701</v>
      </c>
      <c r="R22">
        <v>145.42376335507799</v>
      </c>
      <c r="S22">
        <v>155.31393433946701</v>
      </c>
      <c r="T22">
        <v>1.0636392200237601</v>
      </c>
      <c r="U22">
        <v>0.99590818354931998</v>
      </c>
      <c r="W22" t="s">
        <v>45</v>
      </c>
      <c r="X22">
        <v>27.767379286399901</v>
      </c>
      <c r="Y22">
        <v>25.9071456549201</v>
      </c>
      <c r="Z22">
        <v>26.744568703833899</v>
      </c>
      <c r="AA22">
        <v>1.0718038820739999</v>
      </c>
      <c r="AB22">
        <v>1.0382436745902499</v>
      </c>
      <c r="AD22" t="s">
        <v>45</v>
      </c>
      <c r="AE22">
        <v>155.48054213455401</v>
      </c>
      <c r="AF22">
        <v>146.084258854707</v>
      </c>
      <c r="AG22">
        <v>156.157154853197</v>
      </c>
      <c r="AH22">
        <v>1.0643209840232799</v>
      </c>
      <c r="AI22">
        <v>0.99566710395511904</v>
      </c>
      <c r="AK22" t="s">
        <v>45</v>
      </c>
      <c r="AL22">
        <v>27.8952169236</v>
      </c>
      <c r="AM22">
        <v>26.0134232499516</v>
      </c>
      <c r="AN22">
        <v>26.8166854055935</v>
      </c>
      <c r="AO22">
        <v>1.07233933248873</v>
      </c>
      <c r="AP22">
        <v>1.04021867362405</v>
      </c>
      <c r="AR22" t="s">
        <v>45</v>
      </c>
      <c r="AS22">
        <v>156.86458995989901</v>
      </c>
      <c r="AT22">
        <v>147.13072640555799</v>
      </c>
      <c r="AU22">
        <v>155.141067153926</v>
      </c>
      <c r="AV22">
        <v>1.06615792494295</v>
      </c>
      <c r="AW22">
        <v>1.01110939119854</v>
      </c>
      <c r="AY22" t="s">
        <v>45</v>
      </c>
      <c r="AZ22">
        <v>27.8952169236</v>
      </c>
      <c r="BA22">
        <v>26.0134232499516</v>
      </c>
      <c r="BB22">
        <v>26.8166854055935</v>
      </c>
      <c r="BC22">
        <v>1.07233933248873</v>
      </c>
      <c r="BD22">
        <v>1.04021867362405</v>
      </c>
    </row>
    <row r="23" spans="1:56">
      <c r="A23" s="7">
        <f t="shared" si="0"/>
        <v>44487.1875</v>
      </c>
      <c r="B23" t="s">
        <v>46</v>
      </c>
      <c r="C23">
        <v>140.95650991572299</v>
      </c>
      <c r="D23">
        <v>140.364612851332</v>
      </c>
      <c r="E23">
        <v>149.92410679664701</v>
      </c>
      <c r="F23">
        <v>1.00421685389478</v>
      </c>
      <c r="G23">
        <v>0.94018575749737798</v>
      </c>
      <c r="I23" t="s">
        <v>46</v>
      </c>
      <c r="J23">
        <v>34.069867972399997</v>
      </c>
      <c r="K23">
        <v>33.379444512628297</v>
      </c>
      <c r="L23">
        <v>34.480930563047302</v>
      </c>
      <c r="M23">
        <v>1.0206840907586201</v>
      </c>
      <c r="N23">
        <v>0.988078552871542</v>
      </c>
      <c r="P23" t="s">
        <v>46</v>
      </c>
      <c r="Q23">
        <v>147.42704991395499</v>
      </c>
      <c r="R23">
        <v>137.97465916475801</v>
      </c>
      <c r="S23">
        <v>147.44754112542699</v>
      </c>
      <c r="T23">
        <v>1.0685081652414801</v>
      </c>
      <c r="U23">
        <v>0.99986102710621205</v>
      </c>
      <c r="W23" t="s">
        <v>46</v>
      </c>
      <c r="X23">
        <v>35.466474364749999</v>
      </c>
      <c r="Y23">
        <v>33.047880803318598</v>
      </c>
      <c r="Z23">
        <v>34.148624720592103</v>
      </c>
      <c r="AA23">
        <v>1.0731845281040899</v>
      </c>
      <c r="AB23">
        <v>1.03859158765369</v>
      </c>
      <c r="AD23" t="s">
        <v>46</v>
      </c>
      <c r="AE23">
        <v>147.23612768496599</v>
      </c>
      <c r="AF23">
        <v>137.995511368368</v>
      </c>
      <c r="AG23">
        <v>147.29031558179</v>
      </c>
      <c r="AH23">
        <v>1.0669631658665399</v>
      </c>
      <c r="AI23">
        <v>0.99963210142764702</v>
      </c>
      <c r="AK23" t="s">
        <v>46</v>
      </c>
      <c r="AL23">
        <v>35.588941613549999</v>
      </c>
      <c r="AM23">
        <v>33.167901056521103</v>
      </c>
      <c r="AN23">
        <v>34.222289702879301</v>
      </c>
      <c r="AO23">
        <v>1.0729934810437101</v>
      </c>
      <c r="AP23">
        <v>1.0399345550089101</v>
      </c>
      <c r="AR23" t="s">
        <v>46</v>
      </c>
      <c r="AS23">
        <v>152.94863886124699</v>
      </c>
      <c r="AT23">
        <v>142.88179653320299</v>
      </c>
      <c r="AU23">
        <v>150.98657595215499</v>
      </c>
      <c r="AV23">
        <v>1.0704557373458301</v>
      </c>
      <c r="AW23">
        <v>1.0129949493636701</v>
      </c>
      <c r="AY23" t="s">
        <v>46</v>
      </c>
      <c r="AZ23">
        <v>35.588941613549999</v>
      </c>
      <c r="BA23">
        <v>33.167901056521103</v>
      </c>
      <c r="BB23">
        <v>34.222289702879301</v>
      </c>
      <c r="BC23">
        <v>1.0729934810437101</v>
      </c>
      <c r="BD23">
        <v>1.0399345550089101</v>
      </c>
    </row>
    <row r="24" spans="1:56">
      <c r="A24" s="7">
        <f t="shared" si="0"/>
        <v>44496.6875</v>
      </c>
      <c r="B24" t="s">
        <v>47</v>
      </c>
      <c r="C24">
        <v>101.807128095171</v>
      </c>
      <c r="D24">
        <v>101.75661172005</v>
      </c>
      <c r="E24">
        <v>108.798908524458</v>
      </c>
      <c r="F24">
        <v>1.0004964431722601</v>
      </c>
      <c r="G24">
        <v>0.93573666754464402</v>
      </c>
      <c r="I24" t="s">
        <v>47</v>
      </c>
      <c r="J24">
        <v>36.735724475449899</v>
      </c>
      <c r="K24">
        <v>35.808472619726103</v>
      </c>
      <c r="L24">
        <v>36.817202322585402</v>
      </c>
      <c r="M24">
        <v>1.0258947614317699</v>
      </c>
      <c r="N24">
        <v>0.997786962561099</v>
      </c>
      <c r="P24" t="s">
        <v>47</v>
      </c>
      <c r="Q24">
        <v>108.62888496863</v>
      </c>
      <c r="R24">
        <v>101.734392339083</v>
      </c>
      <c r="S24">
        <v>108.679682453247</v>
      </c>
      <c r="T24">
        <v>1.0677695366436899</v>
      </c>
      <c r="U24">
        <v>0.99953259446963405</v>
      </c>
      <c r="W24" t="s">
        <v>47</v>
      </c>
      <c r="X24">
        <v>38.251427628050003</v>
      </c>
      <c r="Y24">
        <v>35.626060944062097</v>
      </c>
      <c r="Z24">
        <v>36.658329938283302</v>
      </c>
      <c r="AA24">
        <v>1.07369230878794</v>
      </c>
      <c r="AB24">
        <v>1.04345799965379</v>
      </c>
      <c r="AD24" t="s">
        <v>47</v>
      </c>
      <c r="AE24">
        <v>108.78458146733399</v>
      </c>
      <c r="AF24">
        <v>101.970697949206</v>
      </c>
      <c r="AG24">
        <v>108.742433193762</v>
      </c>
      <c r="AH24">
        <v>1.0668219758731301</v>
      </c>
      <c r="AI24">
        <v>1.00038759730064</v>
      </c>
      <c r="AK24" t="s">
        <v>47</v>
      </c>
      <c r="AL24">
        <v>38.441162190599997</v>
      </c>
      <c r="AM24">
        <v>35.852097585037498</v>
      </c>
      <c r="AN24">
        <v>36.813433398479297</v>
      </c>
      <c r="AO24">
        <v>1.07221515001797</v>
      </c>
      <c r="AP24">
        <v>1.04421562027376</v>
      </c>
      <c r="AR24" t="s">
        <v>47</v>
      </c>
      <c r="AS24">
        <v>110.985263235552</v>
      </c>
      <c r="AT24">
        <v>103.90231629252401</v>
      </c>
      <c r="AU24">
        <v>109.335835771863</v>
      </c>
      <c r="AV24">
        <v>1.0681692881907101</v>
      </c>
      <c r="AW24">
        <v>1.015085881514</v>
      </c>
      <c r="AY24" t="s">
        <v>47</v>
      </c>
      <c r="AZ24">
        <v>38.441162190599997</v>
      </c>
      <c r="BA24">
        <v>35.852097585037498</v>
      </c>
      <c r="BB24">
        <v>36.813433398479297</v>
      </c>
      <c r="BC24">
        <v>1.07221515001797</v>
      </c>
      <c r="BD24">
        <v>1.04421562027376</v>
      </c>
    </row>
    <row r="25" spans="1:56">
      <c r="A25" s="7">
        <f t="shared" si="0"/>
        <v>44503.395833333336</v>
      </c>
      <c r="B25" t="s">
        <v>48</v>
      </c>
      <c r="C25">
        <v>87.378793570796603</v>
      </c>
      <c r="D25">
        <v>87.818893053310305</v>
      </c>
      <c r="E25">
        <v>94.146617464461102</v>
      </c>
      <c r="F25">
        <v>0.99498855579691103</v>
      </c>
      <c r="G25">
        <v>0.92811399840021602</v>
      </c>
      <c r="I25" t="s">
        <v>48</v>
      </c>
      <c r="J25">
        <v>37.897143245259997</v>
      </c>
      <c r="K25">
        <v>36.925160058209798</v>
      </c>
      <c r="L25">
        <v>37.974163062584402</v>
      </c>
      <c r="M25">
        <v>1.0263230595485</v>
      </c>
      <c r="N25">
        <v>0.99797178367835204</v>
      </c>
      <c r="P25" t="s">
        <v>48</v>
      </c>
      <c r="Q25">
        <v>92.783309477430606</v>
      </c>
      <c r="R25">
        <v>86.621835884657202</v>
      </c>
      <c r="S25">
        <v>92.851813121363705</v>
      </c>
      <c r="T25">
        <v>1.07113072044533</v>
      </c>
      <c r="U25">
        <v>0.99926222610382798</v>
      </c>
      <c r="W25" t="s">
        <v>48</v>
      </c>
      <c r="X25">
        <v>39.492522587829903</v>
      </c>
      <c r="Y25">
        <v>36.841961829686603</v>
      </c>
      <c r="Z25">
        <v>37.855468128517501</v>
      </c>
      <c r="AA25">
        <v>1.0719440720989899</v>
      </c>
      <c r="AB25">
        <v>1.0432448610529499</v>
      </c>
      <c r="AD25" t="s">
        <v>48</v>
      </c>
      <c r="AE25">
        <v>93.450912761212095</v>
      </c>
      <c r="AF25">
        <v>87.270318444849906</v>
      </c>
      <c r="AG25">
        <v>93.422216550501304</v>
      </c>
      <c r="AH25">
        <v>1.07082126462352</v>
      </c>
      <c r="AI25">
        <v>1.00030716687925</v>
      </c>
      <c r="AK25" t="s">
        <v>48</v>
      </c>
      <c r="AL25">
        <v>39.671836277579999</v>
      </c>
      <c r="AM25">
        <v>36.990510348302202</v>
      </c>
      <c r="AN25">
        <v>38.003340272989597</v>
      </c>
      <c r="AO25">
        <v>1.0724868595764201</v>
      </c>
      <c r="AP25">
        <v>1.04390393035467</v>
      </c>
      <c r="AR25" t="s">
        <v>48</v>
      </c>
      <c r="AS25">
        <v>94.320069592976196</v>
      </c>
      <c r="AT25">
        <v>87.927022937346607</v>
      </c>
      <c r="AU25">
        <v>93.089203276932395</v>
      </c>
      <c r="AV25">
        <v>1.0727085535488301</v>
      </c>
      <c r="AW25">
        <v>1.01322243904464</v>
      </c>
      <c r="AY25" t="s">
        <v>48</v>
      </c>
      <c r="AZ25">
        <v>39.671836277579999</v>
      </c>
      <c r="BA25">
        <v>36.990510348302202</v>
      </c>
      <c r="BB25">
        <v>38.003340272989597</v>
      </c>
      <c r="BC25">
        <v>1.0724868595764201</v>
      </c>
      <c r="BD25">
        <v>1.04390393035467</v>
      </c>
    </row>
    <row r="26" spans="1:56">
      <c r="A26" s="7">
        <f t="shared" si="0"/>
        <v>44510.104166666664</v>
      </c>
      <c r="B26" t="s">
        <v>49</v>
      </c>
      <c r="C26">
        <v>112.607246373329</v>
      </c>
      <c r="D26">
        <v>112.557898777566</v>
      </c>
      <c r="E26">
        <v>120.81023374419701</v>
      </c>
      <c r="F26">
        <v>1.0004384196604501</v>
      </c>
      <c r="G26">
        <v>0.93210022763272504</v>
      </c>
      <c r="I26" t="s">
        <v>49</v>
      </c>
      <c r="J26">
        <v>27.0297176513</v>
      </c>
      <c r="K26">
        <v>26.439754170664902</v>
      </c>
      <c r="L26">
        <v>27.362523411329501</v>
      </c>
      <c r="M26">
        <v>1.02231350098139</v>
      </c>
      <c r="N26">
        <v>0.98783716855983705</v>
      </c>
      <c r="P26" t="s">
        <v>49</v>
      </c>
      <c r="Q26">
        <v>122.286268911935</v>
      </c>
      <c r="R26">
        <v>113.93956060286401</v>
      </c>
      <c r="S26">
        <v>122.43282049957</v>
      </c>
      <c r="T26">
        <v>1.07325557747376</v>
      </c>
      <c r="U26">
        <v>0.99880300407163902</v>
      </c>
      <c r="W26" t="s">
        <v>49</v>
      </c>
      <c r="X26">
        <v>27.540106988550001</v>
      </c>
      <c r="Y26">
        <v>25.514927558928601</v>
      </c>
      <c r="Z26">
        <v>26.412319388986301</v>
      </c>
      <c r="AA26">
        <v>1.07937233703462</v>
      </c>
      <c r="AB26">
        <v>1.04269930190356</v>
      </c>
      <c r="AD26" t="s">
        <v>49</v>
      </c>
      <c r="AE26">
        <v>122.473114787573</v>
      </c>
      <c r="AF26">
        <v>114.261080641193</v>
      </c>
      <c r="AG26">
        <v>122.51573084390201</v>
      </c>
      <c r="AH26">
        <v>1.0718707901264</v>
      </c>
      <c r="AI26">
        <v>0.99965215849396605</v>
      </c>
      <c r="AK26" t="s">
        <v>49</v>
      </c>
      <c r="AL26">
        <v>28.1090544530899</v>
      </c>
      <c r="AM26">
        <v>26.052400458568599</v>
      </c>
      <c r="AN26">
        <v>26.928041778412599</v>
      </c>
      <c r="AO26">
        <v>1.07894297486298</v>
      </c>
      <c r="AP26">
        <v>1.0438580972354301</v>
      </c>
      <c r="AR26" t="s">
        <v>49</v>
      </c>
      <c r="AS26">
        <v>124.584482668432</v>
      </c>
      <c r="AT26">
        <v>116.061421379268</v>
      </c>
      <c r="AU26">
        <v>123.47047493270399</v>
      </c>
      <c r="AV26">
        <v>1.0734357824320599</v>
      </c>
      <c r="AW26">
        <v>1.0090224625469</v>
      </c>
      <c r="AY26" t="s">
        <v>49</v>
      </c>
      <c r="AZ26">
        <v>28.04974525119</v>
      </c>
      <c r="BA26">
        <v>25.995261524310301</v>
      </c>
      <c r="BB26">
        <v>26.872577627849701</v>
      </c>
      <c r="BC26">
        <v>1.0790330085719</v>
      </c>
      <c r="BD26">
        <v>1.04380553438685</v>
      </c>
    </row>
    <row r="27" spans="1:56">
      <c r="A27" s="7">
        <f t="shared" si="0"/>
        <v>44516.8125</v>
      </c>
      <c r="B27" t="s">
        <v>50</v>
      </c>
      <c r="C27">
        <v>79.624423249057102</v>
      </c>
      <c r="D27">
        <v>80.289051783858298</v>
      </c>
      <c r="E27">
        <v>86.757154684594596</v>
      </c>
      <c r="F27">
        <v>0.99172205275769798</v>
      </c>
      <c r="G27">
        <v>0.91778509263623798</v>
      </c>
      <c r="I27" t="s">
        <v>50</v>
      </c>
      <c r="J27">
        <v>17.9536942754</v>
      </c>
      <c r="K27">
        <v>17.757303244880202</v>
      </c>
      <c r="L27">
        <v>18.5557681479292</v>
      </c>
      <c r="M27">
        <v>1.0110597328778701</v>
      </c>
      <c r="N27">
        <v>0.96755327681778103</v>
      </c>
      <c r="P27" t="s">
        <v>50</v>
      </c>
      <c r="Q27">
        <v>85.636545280279407</v>
      </c>
      <c r="R27">
        <v>79.568534715958506</v>
      </c>
      <c r="S27">
        <v>86.013243757387102</v>
      </c>
      <c r="T27">
        <v>1.07626143407041</v>
      </c>
      <c r="U27">
        <v>0.99562045958677903</v>
      </c>
      <c r="W27" t="s">
        <v>50</v>
      </c>
      <c r="X27">
        <v>18.721070493449901</v>
      </c>
      <c r="Y27">
        <v>17.309066122118502</v>
      </c>
      <c r="Z27">
        <v>18.0939375264768</v>
      </c>
      <c r="AA27">
        <v>1.0815759996159999</v>
      </c>
      <c r="AB27">
        <v>1.0346598393000701</v>
      </c>
      <c r="AD27" t="s">
        <v>50</v>
      </c>
      <c r="AE27">
        <v>87.6476828349534</v>
      </c>
      <c r="AF27">
        <v>81.486523696195505</v>
      </c>
      <c r="AG27">
        <v>87.992098159305698</v>
      </c>
      <c r="AH27">
        <v>1.0756095469445699</v>
      </c>
      <c r="AI27">
        <v>0.99608583802912798</v>
      </c>
      <c r="AK27" t="s">
        <v>50</v>
      </c>
      <c r="AL27">
        <v>19.104388463549999</v>
      </c>
      <c r="AM27">
        <v>17.705237066692501</v>
      </c>
      <c r="AN27">
        <v>18.421573833984102</v>
      </c>
      <c r="AO27">
        <v>1.0790247197248499</v>
      </c>
      <c r="AP27">
        <v>1.03706603115018</v>
      </c>
      <c r="AR27" t="s">
        <v>50</v>
      </c>
      <c r="AS27">
        <v>89.585113902751004</v>
      </c>
      <c r="AT27">
        <v>83.158435605730602</v>
      </c>
      <c r="AU27">
        <v>89.288035738634207</v>
      </c>
      <c r="AV27">
        <v>1.0772823376270599</v>
      </c>
      <c r="AW27">
        <v>1.0033271889302799</v>
      </c>
      <c r="AY27" t="s">
        <v>50</v>
      </c>
      <c r="AZ27">
        <v>19.104388463549999</v>
      </c>
      <c r="BA27">
        <v>17.705237066692501</v>
      </c>
      <c r="BB27">
        <v>18.421573833984102</v>
      </c>
      <c r="BC27">
        <v>1.0790247197248499</v>
      </c>
      <c r="BD27">
        <v>1.03706603115018</v>
      </c>
    </row>
    <row r="28" spans="1:56">
      <c r="A28" s="7">
        <f t="shared" si="0"/>
        <v>44523.541666666664</v>
      </c>
      <c r="B28" t="s">
        <v>51</v>
      </c>
      <c r="C28">
        <v>100.10292310750999</v>
      </c>
      <c r="D28">
        <v>100.54157356933401</v>
      </c>
      <c r="E28">
        <v>108.281737628843</v>
      </c>
      <c r="F28">
        <v>0.99563712356738299</v>
      </c>
      <c r="G28">
        <v>0.92446727675013896</v>
      </c>
      <c r="I28" t="s">
        <v>51</v>
      </c>
      <c r="J28">
        <v>25.245373115299898</v>
      </c>
      <c r="K28">
        <v>25.007876244550001</v>
      </c>
      <c r="L28">
        <v>27.945840463702201</v>
      </c>
      <c r="M28">
        <v>1.00949688283913</v>
      </c>
      <c r="N28">
        <v>0.90336782492157397</v>
      </c>
      <c r="P28" t="s">
        <v>51</v>
      </c>
      <c r="Q28">
        <v>104.27200083080101</v>
      </c>
      <c r="R28">
        <v>97.046991617864904</v>
      </c>
      <c r="S28">
        <v>104.410162960487</v>
      </c>
      <c r="T28">
        <v>1.0744485644788</v>
      </c>
      <c r="U28">
        <v>0.99867673676806201</v>
      </c>
      <c r="W28" t="s">
        <v>51</v>
      </c>
      <c r="X28">
        <v>27.825141952399999</v>
      </c>
      <c r="Y28">
        <v>25.0349409813801</v>
      </c>
      <c r="Z28">
        <v>27.130396936933899</v>
      </c>
      <c r="AA28">
        <v>1.11145226877487</v>
      </c>
      <c r="AB28">
        <v>1.0256076244325101</v>
      </c>
      <c r="AD28" t="s">
        <v>51</v>
      </c>
      <c r="AE28">
        <v>104.862309556174</v>
      </c>
      <c r="AF28">
        <v>97.486498674949601</v>
      </c>
      <c r="AG28">
        <v>104.92681790522499</v>
      </c>
      <c r="AH28">
        <v>1.07565981937476</v>
      </c>
      <c r="AI28">
        <v>0.999385206276732</v>
      </c>
      <c r="AK28" t="s">
        <v>51</v>
      </c>
      <c r="AL28">
        <v>27.951129644750001</v>
      </c>
      <c r="AM28">
        <v>24.79939456012</v>
      </c>
      <c r="AN28">
        <v>27.329006275940198</v>
      </c>
      <c r="AO28">
        <v>1.1270891947377699</v>
      </c>
      <c r="AP28">
        <v>1.02276421478805</v>
      </c>
      <c r="AR28" t="s">
        <v>51</v>
      </c>
      <c r="AS28">
        <v>107.464369049962</v>
      </c>
      <c r="AT28">
        <v>99.704550483286695</v>
      </c>
      <c r="AU28">
        <v>106.85653784359801</v>
      </c>
      <c r="AV28">
        <v>1.0778281284962601</v>
      </c>
      <c r="AW28">
        <v>1.0056882921590899</v>
      </c>
      <c r="AY28" t="s">
        <v>51</v>
      </c>
      <c r="AZ28">
        <v>27.951129644750001</v>
      </c>
      <c r="BA28">
        <v>24.79939456012</v>
      </c>
      <c r="BB28">
        <v>27.329006275940198</v>
      </c>
      <c r="BC28">
        <v>1.1270891947377699</v>
      </c>
      <c r="BD28">
        <v>1.02276421478805</v>
      </c>
    </row>
    <row r="29" spans="1:56">
      <c r="A29" s="7">
        <f t="shared" si="0"/>
        <v>44530.25</v>
      </c>
      <c r="B29" t="s">
        <v>52</v>
      </c>
      <c r="C29">
        <v>111.581889455696</v>
      </c>
      <c r="D29">
        <v>111.611956922966</v>
      </c>
      <c r="E29">
        <v>119.80400542134799</v>
      </c>
      <c r="F29">
        <v>0.999730607113266</v>
      </c>
      <c r="G29">
        <v>0.93137027483567902</v>
      </c>
      <c r="I29" t="s">
        <v>52</v>
      </c>
      <c r="J29">
        <v>24.5939655962</v>
      </c>
      <c r="K29">
        <v>24.235454964293599</v>
      </c>
      <c r="L29">
        <v>26.189067918609599</v>
      </c>
      <c r="M29">
        <v>1.01479281624522</v>
      </c>
      <c r="N29">
        <v>0.93909281814202294</v>
      </c>
      <c r="P29" t="s">
        <v>52</v>
      </c>
      <c r="Q29">
        <v>114.890655821937</v>
      </c>
      <c r="R29">
        <v>107.024442132998</v>
      </c>
      <c r="S29">
        <v>114.477017044961</v>
      </c>
      <c r="T29">
        <v>1.07349922627172</v>
      </c>
      <c r="U29">
        <v>1.00361329101381</v>
      </c>
      <c r="W29" t="s">
        <v>52</v>
      </c>
      <c r="X29">
        <v>26.793221121550001</v>
      </c>
      <c r="Y29">
        <v>24.547389677712999</v>
      </c>
      <c r="Z29">
        <v>25.874514441933599</v>
      </c>
      <c r="AA29">
        <v>1.0914896236757901</v>
      </c>
      <c r="AB29">
        <v>1.0355062384524301</v>
      </c>
      <c r="AD29" t="s">
        <v>52</v>
      </c>
      <c r="AE29">
        <v>116.12304563945899</v>
      </c>
      <c r="AF29">
        <v>107.794075349377</v>
      </c>
      <c r="AG29">
        <v>115.47542679243701</v>
      </c>
      <c r="AH29">
        <v>1.07726742182338</v>
      </c>
      <c r="AI29">
        <v>1.0056082827750501</v>
      </c>
      <c r="AK29" t="s">
        <v>52</v>
      </c>
      <c r="AL29">
        <v>27.0225947887999</v>
      </c>
      <c r="AM29">
        <v>24.230758745951398</v>
      </c>
      <c r="AN29">
        <v>26.201204940940801</v>
      </c>
      <c r="AO29">
        <v>1.11521868019568</v>
      </c>
      <c r="AP29">
        <v>1.03134931579332</v>
      </c>
      <c r="AR29" t="s">
        <v>52</v>
      </c>
      <c r="AS29">
        <v>119.327308619308</v>
      </c>
      <c r="AT29">
        <v>110.474982450298</v>
      </c>
      <c r="AU29">
        <v>118.639415720271</v>
      </c>
      <c r="AV29">
        <v>1.08012969065636</v>
      </c>
      <c r="AW29">
        <v>1.00579818178351</v>
      </c>
      <c r="AY29" t="s">
        <v>52</v>
      </c>
      <c r="AZ29">
        <v>27.0225947887999</v>
      </c>
      <c r="BA29">
        <v>24.230758745951398</v>
      </c>
      <c r="BB29">
        <v>26.201204940940801</v>
      </c>
      <c r="BC29">
        <v>1.11521868019568</v>
      </c>
      <c r="BD29">
        <v>1.03134931579332</v>
      </c>
    </row>
    <row r="30" spans="1:56">
      <c r="A30" s="7">
        <f t="shared" si="0"/>
        <v>44536.96875</v>
      </c>
      <c r="B30" t="s">
        <v>53</v>
      </c>
      <c r="C30">
        <v>78.017561983517197</v>
      </c>
      <c r="D30">
        <v>78.387222457872994</v>
      </c>
      <c r="E30">
        <v>84.618707941619306</v>
      </c>
      <c r="F30">
        <v>0.99528417434927696</v>
      </c>
      <c r="G30">
        <v>0.92198952077291896</v>
      </c>
      <c r="I30" t="s">
        <v>53</v>
      </c>
      <c r="J30">
        <v>16.712930616200001</v>
      </c>
      <c r="K30">
        <v>16.483151680718901</v>
      </c>
      <c r="L30">
        <v>17.742449182864299</v>
      </c>
      <c r="M30">
        <v>1.01394023060224</v>
      </c>
      <c r="N30">
        <v>0.94197426995261302</v>
      </c>
      <c r="P30" t="s">
        <v>53</v>
      </c>
      <c r="Q30">
        <v>79.828389397551803</v>
      </c>
      <c r="R30">
        <v>74.270683204521404</v>
      </c>
      <c r="S30">
        <v>80.506494543760198</v>
      </c>
      <c r="T30">
        <v>1.07483041697254</v>
      </c>
      <c r="U30">
        <v>0.99157701313351898</v>
      </c>
      <c r="W30" t="s">
        <v>53</v>
      </c>
      <c r="X30">
        <v>17.7654557639</v>
      </c>
      <c r="Y30">
        <v>16.416316291283799</v>
      </c>
      <c r="Z30">
        <v>17.182495083334899</v>
      </c>
      <c r="AA30">
        <v>1.0821828386269801</v>
      </c>
      <c r="AB30">
        <v>1.03392759187403</v>
      </c>
      <c r="AD30" t="s">
        <v>53</v>
      </c>
      <c r="AE30">
        <v>83.202711304215399</v>
      </c>
      <c r="AF30">
        <v>76.805608434381099</v>
      </c>
      <c r="AG30">
        <v>83.382931495170098</v>
      </c>
      <c r="AH30">
        <v>1.0832895279424699</v>
      </c>
      <c r="AI30">
        <v>0.99783864409989997</v>
      </c>
      <c r="AK30" t="s">
        <v>53</v>
      </c>
      <c r="AL30">
        <v>18.688732197850001</v>
      </c>
      <c r="AM30">
        <v>17.0358768529623</v>
      </c>
      <c r="AN30">
        <v>18.141863824456099</v>
      </c>
      <c r="AO30">
        <v>1.0970220294002799</v>
      </c>
      <c r="AP30">
        <v>1.03014400166848</v>
      </c>
      <c r="AR30" t="s">
        <v>53</v>
      </c>
      <c r="AS30">
        <v>79.790984197472099</v>
      </c>
      <c r="AT30">
        <v>73.764092760394306</v>
      </c>
      <c r="AU30">
        <v>80.090356797833806</v>
      </c>
      <c r="AV30">
        <v>1.08170494900079</v>
      </c>
      <c r="AW30">
        <v>0.99626206434418396</v>
      </c>
      <c r="AY30" t="s">
        <v>53</v>
      </c>
      <c r="AZ30">
        <v>18.688732197850001</v>
      </c>
      <c r="BA30">
        <v>17.0358768529623</v>
      </c>
      <c r="BB30">
        <v>18.141863824456099</v>
      </c>
      <c r="BC30">
        <v>1.0970220294002799</v>
      </c>
      <c r="BD30">
        <v>1.03014400166848</v>
      </c>
    </row>
    <row r="31" spans="1:56">
      <c r="A31" s="7">
        <f t="shared" si="0"/>
        <v>44543.677083333336</v>
      </c>
      <c r="B31" t="s">
        <v>54</v>
      </c>
      <c r="C31">
        <v>93.087300138981206</v>
      </c>
      <c r="D31">
        <v>93.112252612597402</v>
      </c>
      <c r="E31">
        <v>100.37549728170301</v>
      </c>
      <c r="F31">
        <v>0.99973201729185801</v>
      </c>
      <c r="G31">
        <v>0.927390674615855</v>
      </c>
      <c r="I31" t="s">
        <v>54</v>
      </c>
      <c r="J31">
        <v>22.992289243299901</v>
      </c>
      <c r="K31">
        <v>22.8867370207245</v>
      </c>
      <c r="L31">
        <v>26.142526867576301</v>
      </c>
      <c r="M31">
        <v>1.0046119384550001</v>
      </c>
      <c r="N31">
        <v>0.87949758490318397</v>
      </c>
      <c r="P31" t="s">
        <v>54</v>
      </c>
      <c r="Q31">
        <v>97.419395265361999</v>
      </c>
      <c r="R31">
        <v>90.583677576785007</v>
      </c>
      <c r="S31">
        <v>97.833115795801902</v>
      </c>
      <c r="T31">
        <v>1.0754630179679101</v>
      </c>
      <c r="U31">
        <v>0.99577116064356397</v>
      </c>
      <c r="W31" t="s">
        <v>54</v>
      </c>
      <c r="X31">
        <v>26.48974319225</v>
      </c>
      <c r="Y31">
        <v>22.950182738851801</v>
      </c>
      <c r="Z31">
        <v>26.0655153006803</v>
      </c>
      <c r="AA31">
        <v>1.15422798561887</v>
      </c>
      <c r="AB31">
        <v>1.01627544618535</v>
      </c>
      <c r="AD31" t="s">
        <v>54</v>
      </c>
      <c r="AE31">
        <v>99.748249206814506</v>
      </c>
      <c r="AF31">
        <v>92.125521070064806</v>
      </c>
      <c r="AG31">
        <v>99.750649729528703</v>
      </c>
      <c r="AH31">
        <v>1.0827428496274301</v>
      </c>
      <c r="AI31">
        <v>0.999975934766132</v>
      </c>
      <c r="AK31" t="s">
        <v>54</v>
      </c>
      <c r="AL31">
        <v>26.347362419300001</v>
      </c>
      <c r="AM31">
        <v>22.671221931773601</v>
      </c>
      <c r="AN31">
        <v>25.937058084257799</v>
      </c>
      <c r="AO31">
        <v>1.1621500816581101</v>
      </c>
      <c r="AP31">
        <v>1.01581923183844</v>
      </c>
      <c r="AR31" t="s">
        <v>54</v>
      </c>
      <c r="AS31">
        <v>97.562876541719405</v>
      </c>
      <c r="AT31">
        <v>90.227393682321406</v>
      </c>
      <c r="AU31">
        <v>97.744012718285603</v>
      </c>
      <c r="AV31">
        <v>1.08129995293031</v>
      </c>
      <c r="AW31">
        <v>0.99814683097686596</v>
      </c>
      <c r="AY31" t="s">
        <v>54</v>
      </c>
      <c r="AZ31">
        <v>26.347362419300001</v>
      </c>
      <c r="BA31">
        <v>22.671221931773601</v>
      </c>
      <c r="BB31">
        <v>25.937058084257799</v>
      </c>
      <c r="BC31">
        <v>1.1621500816581101</v>
      </c>
      <c r="BD31">
        <v>1.01581923183844</v>
      </c>
    </row>
    <row r="32" spans="1:56">
      <c r="A32" s="7">
        <f t="shared" si="0"/>
        <v>44550.385416666664</v>
      </c>
      <c r="B32" t="s">
        <v>55</v>
      </c>
      <c r="C32">
        <v>104.147406724402</v>
      </c>
      <c r="D32">
        <v>104.409698667124</v>
      </c>
      <c r="E32">
        <v>111.82755733438201</v>
      </c>
      <c r="F32">
        <v>0.99748785844542698</v>
      </c>
      <c r="G32">
        <v>0.931321484676496</v>
      </c>
      <c r="I32" t="s">
        <v>55</v>
      </c>
      <c r="J32">
        <v>21.239414263600001</v>
      </c>
      <c r="K32">
        <v>21.041627223525101</v>
      </c>
      <c r="L32">
        <v>22.919566399194501</v>
      </c>
      <c r="M32">
        <v>1.00939979774252</v>
      </c>
      <c r="N32">
        <v>0.92669354618970301</v>
      </c>
      <c r="P32" t="s">
        <v>55</v>
      </c>
      <c r="Q32">
        <v>108.50740472887099</v>
      </c>
      <c r="R32">
        <v>101.391925915965</v>
      </c>
      <c r="S32">
        <v>108.45145029455</v>
      </c>
      <c r="T32">
        <v>1.07017796287649</v>
      </c>
      <c r="U32">
        <v>1.00051593993597</v>
      </c>
      <c r="W32" t="s">
        <v>55</v>
      </c>
      <c r="X32">
        <v>22.609597085400001</v>
      </c>
      <c r="Y32">
        <v>20.768387609761099</v>
      </c>
      <c r="Z32">
        <v>21.9125555561689</v>
      </c>
      <c r="AA32">
        <v>1.08865442567017</v>
      </c>
      <c r="AB32">
        <v>1.03181014315944</v>
      </c>
      <c r="AD32" t="s">
        <v>55</v>
      </c>
      <c r="AE32">
        <v>108.664834829518</v>
      </c>
      <c r="AF32">
        <v>101.490531782625</v>
      </c>
      <c r="AG32">
        <v>108.51055399247301</v>
      </c>
      <c r="AH32">
        <v>1.07068938275206</v>
      </c>
      <c r="AI32">
        <v>1.00142180489701</v>
      </c>
      <c r="AK32" t="s">
        <v>55</v>
      </c>
      <c r="AL32">
        <v>23.309042188900001</v>
      </c>
      <c r="AM32">
        <v>20.985243188363501</v>
      </c>
      <c r="AN32">
        <v>22.721846770957001</v>
      </c>
      <c r="AO32">
        <v>1.1107349092730501</v>
      </c>
      <c r="AP32">
        <v>1.0258427681456499</v>
      </c>
      <c r="AR32" t="s">
        <v>55</v>
      </c>
      <c r="AS32">
        <v>110.89753896898399</v>
      </c>
      <c r="AT32">
        <v>103.553140595971</v>
      </c>
      <c r="AU32">
        <v>110.957301969338</v>
      </c>
      <c r="AV32">
        <v>1.07092395586211</v>
      </c>
      <c r="AW32">
        <v>0.99946138740494594</v>
      </c>
      <c r="AY32" t="s">
        <v>55</v>
      </c>
      <c r="AZ32">
        <v>23.309042188900001</v>
      </c>
      <c r="BA32">
        <v>20.985243188363501</v>
      </c>
      <c r="BB32">
        <v>22.721846770957001</v>
      </c>
      <c r="BC32">
        <v>1.1107349092730501</v>
      </c>
      <c r="BD32">
        <v>1.0258427681456499</v>
      </c>
    </row>
    <row r="33" spans="1:56">
      <c r="A33" s="7">
        <f t="shared" si="0"/>
        <v>44557.114583333336</v>
      </c>
      <c r="B33" t="s">
        <v>56</v>
      </c>
      <c r="C33">
        <v>90.146557955021606</v>
      </c>
      <c r="D33">
        <v>90.276374979305999</v>
      </c>
      <c r="E33">
        <v>96.992043527944304</v>
      </c>
      <c r="F33">
        <v>0.99856200446335797</v>
      </c>
      <c r="G33">
        <v>0.92942219460557596</v>
      </c>
      <c r="I33" t="s">
        <v>56</v>
      </c>
      <c r="J33">
        <v>21.193504040800001</v>
      </c>
      <c r="K33">
        <v>21.135206002683901</v>
      </c>
      <c r="L33">
        <v>21.876878381105598</v>
      </c>
      <c r="M33">
        <v>1.00275833782309</v>
      </c>
      <c r="N33">
        <v>0.96876271246743095</v>
      </c>
      <c r="P33" t="s">
        <v>56</v>
      </c>
      <c r="Q33">
        <v>93.000786369758004</v>
      </c>
      <c r="R33">
        <v>86.554621747633306</v>
      </c>
      <c r="S33">
        <v>92.963730723694994</v>
      </c>
      <c r="T33">
        <v>1.0744751059154201</v>
      </c>
      <c r="U33">
        <v>1.00039860325929</v>
      </c>
      <c r="W33" t="s">
        <v>56</v>
      </c>
      <c r="X33">
        <v>22.50014842985</v>
      </c>
      <c r="Y33">
        <v>21.3211330587364</v>
      </c>
      <c r="Z33">
        <v>22.1119842988805</v>
      </c>
      <c r="AA33">
        <v>1.05529796975918</v>
      </c>
      <c r="AB33">
        <v>1.0175544684603</v>
      </c>
      <c r="AD33" t="s">
        <v>56</v>
      </c>
      <c r="AE33">
        <v>93.359971219591102</v>
      </c>
      <c r="AF33">
        <v>86.925601472600405</v>
      </c>
      <c r="AG33">
        <v>93.190613451102294</v>
      </c>
      <c r="AH33">
        <v>1.0740215729081699</v>
      </c>
      <c r="AI33">
        <v>1.00181732646902</v>
      </c>
      <c r="AK33" t="s">
        <v>56</v>
      </c>
      <c r="AL33">
        <v>22.324052774399998</v>
      </c>
      <c r="AM33">
        <v>21.186386946883299</v>
      </c>
      <c r="AN33">
        <v>21.9220345915294</v>
      </c>
      <c r="AO33">
        <v>1.05369796324257</v>
      </c>
      <c r="AP33">
        <v>1.0183385434044401</v>
      </c>
      <c r="AR33" t="s">
        <v>56</v>
      </c>
      <c r="AS33">
        <v>96.984779901656395</v>
      </c>
      <c r="AT33">
        <v>90.191372707173997</v>
      </c>
      <c r="AU33">
        <v>97.380275604456102</v>
      </c>
      <c r="AV33">
        <v>1.0753221399184001</v>
      </c>
      <c r="AW33">
        <v>0.99593864670905097</v>
      </c>
      <c r="AY33" t="s">
        <v>56</v>
      </c>
      <c r="AZ33">
        <v>22.324052774399998</v>
      </c>
      <c r="BA33">
        <v>21.186386946883299</v>
      </c>
      <c r="BB33">
        <v>21.9220345915294</v>
      </c>
      <c r="BC33">
        <v>1.05369796324257</v>
      </c>
      <c r="BD33">
        <v>1.0183385434044401</v>
      </c>
    </row>
    <row r="34" spans="1:56">
      <c r="A34" s="7">
        <f t="shared" si="0"/>
        <v>44563.822916666664</v>
      </c>
      <c r="B34" t="s">
        <v>57</v>
      </c>
      <c r="C34">
        <v>66.315471232294996</v>
      </c>
      <c r="D34">
        <v>67.790509031350297</v>
      </c>
      <c r="E34">
        <v>78.804834263394497</v>
      </c>
      <c r="F34">
        <v>0.97824123435371801</v>
      </c>
      <c r="G34">
        <v>0.84151526809439703</v>
      </c>
      <c r="I34" t="s">
        <v>57</v>
      </c>
      <c r="J34">
        <v>18.256861298</v>
      </c>
      <c r="K34">
        <v>18.0871273663866</v>
      </c>
      <c r="L34">
        <v>20.1152631629969</v>
      </c>
      <c r="M34">
        <v>1.00938423930871</v>
      </c>
      <c r="N34">
        <v>0.90761235138024199</v>
      </c>
      <c r="P34" t="s">
        <v>57</v>
      </c>
      <c r="Q34">
        <v>81.906221585946</v>
      </c>
      <c r="R34">
        <v>71.262843129947399</v>
      </c>
      <c r="S34">
        <v>83.678327756619893</v>
      </c>
      <c r="T34">
        <v>1.1493538285665901</v>
      </c>
      <c r="U34">
        <v>0.97882239979952501</v>
      </c>
      <c r="W34" t="s">
        <v>57</v>
      </c>
      <c r="X34">
        <v>21.052266924649999</v>
      </c>
      <c r="Y34">
        <v>18.838772401838799</v>
      </c>
      <c r="Z34">
        <v>20.531609206374799</v>
      </c>
      <c r="AA34">
        <v>1.1174967495543899</v>
      </c>
      <c r="AB34">
        <v>1.02535883636989</v>
      </c>
      <c r="AD34" t="s">
        <v>57</v>
      </c>
      <c r="AE34">
        <v>85.883369370464493</v>
      </c>
      <c r="AF34">
        <v>74.316681313551996</v>
      </c>
      <c r="AG34">
        <v>89.214653591372894</v>
      </c>
      <c r="AH34">
        <v>1.15564053524014</v>
      </c>
      <c r="AI34">
        <v>0.96265989849417999</v>
      </c>
      <c r="AK34" t="s">
        <v>57</v>
      </c>
      <c r="AL34">
        <v>20.193935001500002</v>
      </c>
      <c r="AM34">
        <v>17.955918139200001</v>
      </c>
      <c r="AN34">
        <v>19.7380944557192</v>
      </c>
      <c r="AO34">
        <v>1.1246395113271299</v>
      </c>
      <c r="AP34">
        <v>1.02309445558705</v>
      </c>
      <c r="AR34" t="s">
        <v>57</v>
      </c>
      <c r="AS34">
        <v>89.191369508585296</v>
      </c>
      <c r="AT34">
        <v>74.463948887318494</v>
      </c>
      <c r="AU34">
        <v>90.431847826371097</v>
      </c>
      <c r="AV34">
        <v>1.1977792051231699</v>
      </c>
      <c r="AW34">
        <v>0.98628272729572397</v>
      </c>
      <c r="AY34" t="s">
        <v>57</v>
      </c>
      <c r="AZ34">
        <v>20.193935001500002</v>
      </c>
      <c r="BA34">
        <v>17.955918139200001</v>
      </c>
      <c r="BB34">
        <v>19.7380944557192</v>
      </c>
      <c r="BC34">
        <v>1.1246395113271299</v>
      </c>
      <c r="BD34">
        <v>1.02309445558705</v>
      </c>
    </row>
    <row r="35" spans="1:56">
      <c r="A35" s="7">
        <f t="shared" si="0"/>
        <v>44570.541666666664</v>
      </c>
      <c r="B35" t="s">
        <v>58</v>
      </c>
      <c r="C35">
        <v>92.8922430730548</v>
      </c>
      <c r="D35">
        <v>93.173819040831603</v>
      </c>
      <c r="E35">
        <v>105.782749403015</v>
      </c>
      <c r="F35">
        <v>0.99697794970008302</v>
      </c>
      <c r="G35">
        <v>0.87814169699021505</v>
      </c>
      <c r="I35" t="s">
        <v>58</v>
      </c>
      <c r="J35">
        <v>24.128768697150001</v>
      </c>
      <c r="K35">
        <v>23.866183956947999</v>
      </c>
      <c r="L35">
        <v>26.766706473735901</v>
      </c>
      <c r="M35">
        <v>1.01100237644508</v>
      </c>
      <c r="N35">
        <v>0.90144705404176795</v>
      </c>
      <c r="P35" t="s">
        <v>58</v>
      </c>
      <c r="Q35">
        <v>104.928241238616</v>
      </c>
      <c r="R35">
        <v>93.885479004378695</v>
      </c>
      <c r="S35">
        <v>106.80207026170901</v>
      </c>
      <c r="T35">
        <v>1.1176194908024299</v>
      </c>
      <c r="U35">
        <v>0.98245512452613004</v>
      </c>
      <c r="W35" t="s">
        <v>58</v>
      </c>
      <c r="X35">
        <v>27.39730704139</v>
      </c>
      <c r="Y35">
        <v>24.143960441148302</v>
      </c>
      <c r="Z35">
        <v>26.7011583265447</v>
      </c>
      <c r="AA35">
        <v>1.1347478433859901</v>
      </c>
      <c r="AB35">
        <v>1.0260718544990299</v>
      </c>
      <c r="AD35" t="s">
        <v>58</v>
      </c>
      <c r="AE35">
        <v>107.562738726183</v>
      </c>
      <c r="AF35">
        <v>95.760942271090499</v>
      </c>
      <c r="AG35">
        <v>109.264959875519</v>
      </c>
      <c r="AH35">
        <v>1.1232422757671101</v>
      </c>
      <c r="AI35">
        <v>0.98442116163063098</v>
      </c>
      <c r="AK35" t="s">
        <v>58</v>
      </c>
      <c r="AL35">
        <v>27.389718318690001</v>
      </c>
      <c r="AM35">
        <v>23.9198088911258</v>
      </c>
      <c r="AN35">
        <v>26.781740446744799</v>
      </c>
      <c r="AO35">
        <v>1.1450642621501601</v>
      </c>
      <c r="AP35">
        <v>1.0227012084279601</v>
      </c>
      <c r="AR35" t="s">
        <v>58</v>
      </c>
      <c r="AS35">
        <v>108.286044313432</v>
      </c>
      <c r="AT35">
        <v>94.035132547850395</v>
      </c>
      <c r="AU35">
        <v>108.490904838486</v>
      </c>
      <c r="AV35">
        <v>1.1515488028724801</v>
      </c>
      <c r="AW35">
        <v>0.99811172627457101</v>
      </c>
      <c r="AY35" t="s">
        <v>58</v>
      </c>
      <c r="AZ35">
        <v>27.389718318690001</v>
      </c>
      <c r="BA35">
        <v>23.9198088911258</v>
      </c>
      <c r="BB35">
        <v>26.781740446744799</v>
      </c>
      <c r="BC35">
        <v>1.1450642621501601</v>
      </c>
      <c r="BD35">
        <v>1.0227012084279601</v>
      </c>
    </row>
    <row r="36" spans="1:56">
      <c r="A36" s="7">
        <f t="shared" si="0"/>
        <v>44577.25</v>
      </c>
      <c r="B36" t="s">
        <v>59</v>
      </c>
      <c r="C36">
        <v>55.997759027797102</v>
      </c>
      <c r="D36">
        <v>55.989679127521597</v>
      </c>
      <c r="E36">
        <v>61.736709441997</v>
      </c>
      <c r="F36">
        <v>1.0001443105301</v>
      </c>
      <c r="G36">
        <v>0.90704152414226402</v>
      </c>
      <c r="I36" t="s">
        <v>59</v>
      </c>
      <c r="J36">
        <v>19.71091515094</v>
      </c>
      <c r="K36">
        <v>19.526003704376102</v>
      </c>
      <c r="L36">
        <v>20.6305397962645</v>
      </c>
      <c r="M36">
        <v>1.0094700098065801</v>
      </c>
      <c r="N36">
        <v>0.95542411132203697</v>
      </c>
      <c r="P36" t="s">
        <v>59</v>
      </c>
      <c r="Q36">
        <v>61.129568936423503</v>
      </c>
      <c r="R36">
        <v>55.714821207178701</v>
      </c>
      <c r="S36">
        <v>61.085717528454097</v>
      </c>
      <c r="T36">
        <v>1.0971868456529601</v>
      </c>
      <c r="U36">
        <v>1.0007178667901999</v>
      </c>
      <c r="W36" t="s">
        <v>59</v>
      </c>
      <c r="X36">
        <v>20.522131513000001</v>
      </c>
      <c r="Y36">
        <v>19.074586244533702</v>
      </c>
      <c r="Z36">
        <v>19.944321434252501</v>
      </c>
      <c r="AA36">
        <v>1.0758886850759899</v>
      </c>
      <c r="AB36">
        <v>1.0289711575624201</v>
      </c>
      <c r="AD36" t="s">
        <v>59</v>
      </c>
      <c r="AE36">
        <v>60.115575578486201</v>
      </c>
      <c r="AF36">
        <v>55.007465411944402</v>
      </c>
      <c r="AG36">
        <v>59.919468709478899</v>
      </c>
      <c r="AH36">
        <v>1.09286212568217</v>
      </c>
      <c r="AI36">
        <v>1.00327284058472</v>
      </c>
      <c r="AK36" t="s">
        <v>59</v>
      </c>
      <c r="AL36">
        <v>20.69423136755</v>
      </c>
      <c r="AM36">
        <v>19.261553752297701</v>
      </c>
      <c r="AN36">
        <v>20.1046086488846</v>
      </c>
      <c r="AO36">
        <v>1.07438016858226</v>
      </c>
      <c r="AP36">
        <v>1.0293277391747699</v>
      </c>
      <c r="AR36" t="s">
        <v>59</v>
      </c>
      <c r="AS36">
        <v>61.791998195378703</v>
      </c>
      <c r="AT36">
        <v>55.9007362698039</v>
      </c>
      <c r="AU36">
        <v>62.193004383781201</v>
      </c>
      <c r="AV36">
        <v>1.10538791290942</v>
      </c>
      <c r="AW36">
        <v>0.99355222999152804</v>
      </c>
      <c r="AY36" t="s">
        <v>59</v>
      </c>
      <c r="AZ36">
        <v>20.69423136755</v>
      </c>
      <c r="BA36">
        <v>19.261553752297701</v>
      </c>
      <c r="BB36">
        <v>20.1046086488846</v>
      </c>
      <c r="BC36">
        <v>1.07438016858226</v>
      </c>
      <c r="BD36">
        <v>1.0293277391747699</v>
      </c>
    </row>
    <row r="37" spans="1:56">
      <c r="A37" s="7">
        <f t="shared" si="0"/>
        <v>44583.958333333336</v>
      </c>
      <c r="B37" t="s">
        <v>60</v>
      </c>
      <c r="C37">
        <v>78.250611693998195</v>
      </c>
      <c r="D37">
        <v>78.837366160328301</v>
      </c>
      <c r="E37">
        <v>87.670285676802294</v>
      </c>
      <c r="F37">
        <v>0.99255740653312896</v>
      </c>
      <c r="G37">
        <v>0.89255568280534703</v>
      </c>
      <c r="I37" t="s">
        <v>60</v>
      </c>
      <c r="J37">
        <v>17.914896918099998</v>
      </c>
      <c r="K37">
        <v>18.011521783083399</v>
      </c>
      <c r="L37">
        <v>18.902468465598901</v>
      </c>
      <c r="M37">
        <v>0.994635385829852</v>
      </c>
      <c r="N37">
        <v>0.94775436079704301</v>
      </c>
      <c r="P37" t="s">
        <v>60</v>
      </c>
      <c r="Q37">
        <v>91.027860405710001</v>
      </c>
      <c r="R37">
        <v>84.242698284941</v>
      </c>
      <c r="S37">
        <v>92.680007033644102</v>
      </c>
      <c r="T37">
        <v>1.08054302935334</v>
      </c>
      <c r="U37">
        <v>0.98217364585077704</v>
      </c>
      <c r="W37" t="s">
        <v>60</v>
      </c>
      <c r="X37">
        <v>18.7606246236499</v>
      </c>
      <c r="Y37">
        <v>17.6829486825118</v>
      </c>
      <c r="Z37">
        <v>18.577588868511199</v>
      </c>
      <c r="AA37">
        <v>1.06094435721594</v>
      </c>
      <c r="AB37">
        <v>1.00985250327339</v>
      </c>
      <c r="AD37" t="s">
        <v>60</v>
      </c>
      <c r="AE37">
        <v>91.214033273406301</v>
      </c>
      <c r="AF37">
        <v>83.776673535765894</v>
      </c>
      <c r="AG37">
        <v>92.307565640566494</v>
      </c>
      <c r="AH37">
        <v>1.0887760211016799</v>
      </c>
      <c r="AI37">
        <v>0.98815338309951395</v>
      </c>
      <c r="AK37" t="s">
        <v>60</v>
      </c>
      <c r="AL37">
        <v>19.1403331769</v>
      </c>
      <c r="AM37">
        <v>18.053943522111901</v>
      </c>
      <c r="AN37">
        <v>18.915543626687001</v>
      </c>
      <c r="AO37">
        <v>1.06017464569208</v>
      </c>
      <c r="AP37">
        <v>1.01188385354655</v>
      </c>
      <c r="AR37" t="s">
        <v>60</v>
      </c>
      <c r="AS37">
        <v>90.753873624268195</v>
      </c>
      <c r="AT37">
        <v>83.069642145085496</v>
      </c>
      <c r="AU37">
        <v>90.786912000498305</v>
      </c>
      <c r="AV37">
        <v>1.0925034859998699</v>
      </c>
      <c r="AW37">
        <v>0.99963608877643095</v>
      </c>
      <c r="AY37" t="s">
        <v>60</v>
      </c>
      <c r="AZ37">
        <v>19.1403331769</v>
      </c>
      <c r="BA37">
        <v>18.053943522111901</v>
      </c>
      <c r="BB37">
        <v>18.915543626687001</v>
      </c>
      <c r="BC37">
        <v>1.06017464569208</v>
      </c>
      <c r="BD37">
        <v>1.01188385354655</v>
      </c>
    </row>
    <row r="38" spans="1:56">
      <c r="A38" s="7">
        <f t="shared" si="0"/>
        <v>44590.666666666664</v>
      </c>
      <c r="B38" t="s">
        <v>61</v>
      </c>
      <c r="C38">
        <v>101.85945073892999</v>
      </c>
      <c r="D38">
        <v>102.126451777978</v>
      </c>
      <c r="E38">
        <v>117.367408044857</v>
      </c>
      <c r="F38">
        <v>0.99738558390700705</v>
      </c>
      <c r="G38">
        <v>0.86786828162720597</v>
      </c>
      <c r="I38" t="s">
        <v>61</v>
      </c>
      <c r="J38">
        <v>19.901308815699998</v>
      </c>
      <c r="K38">
        <v>19.770694529250001</v>
      </c>
      <c r="L38">
        <v>21.233670330610501</v>
      </c>
      <c r="M38">
        <v>1.0066064591841499</v>
      </c>
      <c r="N38">
        <v>0.93725241589581398</v>
      </c>
      <c r="P38" t="s">
        <v>61</v>
      </c>
      <c r="Q38">
        <v>119.271152732376</v>
      </c>
      <c r="R38">
        <v>107.598199656094</v>
      </c>
      <c r="S38">
        <v>122.099176015217</v>
      </c>
      <c r="T38">
        <v>1.1084865091942999</v>
      </c>
      <c r="U38">
        <v>0.97683830984667097</v>
      </c>
      <c r="W38" t="s">
        <v>61</v>
      </c>
      <c r="X38">
        <v>21.29522401565</v>
      </c>
      <c r="Y38">
        <v>19.9089612221468</v>
      </c>
      <c r="Z38">
        <v>20.760247340257099</v>
      </c>
      <c r="AA38">
        <v>1.0696300915971999</v>
      </c>
      <c r="AB38">
        <v>1.0257692823512401</v>
      </c>
      <c r="AD38" t="s">
        <v>61</v>
      </c>
      <c r="AE38">
        <v>123.846155737267</v>
      </c>
      <c r="AF38">
        <v>110.60775985536699</v>
      </c>
      <c r="AG38">
        <v>126.902597731597</v>
      </c>
      <c r="AH38">
        <v>1.11968776783121</v>
      </c>
      <c r="AI38">
        <v>0.97591505572805504</v>
      </c>
      <c r="AK38" t="s">
        <v>61</v>
      </c>
      <c r="AL38">
        <v>21.172556826849998</v>
      </c>
      <c r="AM38">
        <v>19.617642138632899</v>
      </c>
      <c r="AN38">
        <v>20.660662733103901</v>
      </c>
      <c r="AO38">
        <v>1.07926103846878</v>
      </c>
      <c r="AP38">
        <v>1.0247762668777201</v>
      </c>
      <c r="AR38" t="s">
        <v>61</v>
      </c>
      <c r="AS38">
        <v>121.676306556254</v>
      </c>
      <c r="AT38">
        <v>107.574013373298</v>
      </c>
      <c r="AU38">
        <v>122.659483917706</v>
      </c>
      <c r="AV38">
        <v>1.13109386496549</v>
      </c>
      <c r="AW38">
        <v>0.99198449781419795</v>
      </c>
      <c r="AY38" t="s">
        <v>61</v>
      </c>
      <c r="AZ38">
        <v>21.172556826849998</v>
      </c>
      <c r="BA38">
        <v>19.617642138632899</v>
      </c>
      <c r="BB38">
        <v>20.660662733103901</v>
      </c>
      <c r="BC38">
        <v>1.07926103846878</v>
      </c>
      <c r="BD38">
        <v>1.0247762668777201</v>
      </c>
    </row>
    <row r="39" spans="1:56">
      <c r="A39" s="7">
        <f t="shared" si="0"/>
        <v>44597.375</v>
      </c>
      <c r="B39" t="s">
        <v>62</v>
      </c>
      <c r="C39">
        <v>128.881110706523</v>
      </c>
      <c r="D39">
        <v>128.45648315076301</v>
      </c>
      <c r="E39">
        <v>149.515323836102</v>
      </c>
      <c r="F39">
        <v>1.0033056140518799</v>
      </c>
      <c r="G39">
        <v>0.86199265332696995</v>
      </c>
      <c r="I39" t="s">
        <v>62</v>
      </c>
      <c r="J39">
        <v>21.821848780810001</v>
      </c>
      <c r="K39">
        <v>21.689992373661202</v>
      </c>
      <c r="L39">
        <v>22.8766183455153</v>
      </c>
      <c r="M39">
        <v>1.00607913570817</v>
      </c>
      <c r="N39">
        <v>0.95389311703439905</v>
      </c>
      <c r="P39" t="s">
        <v>62</v>
      </c>
      <c r="Q39">
        <v>149.09101477311799</v>
      </c>
      <c r="R39">
        <v>132.920330399341</v>
      </c>
      <c r="S39">
        <v>152.94572128605699</v>
      </c>
      <c r="T39">
        <v>1.1216569679385699</v>
      </c>
      <c r="U39">
        <v>0.97479689866100105</v>
      </c>
      <c r="W39" t="s">
        <v>62</v>
      </c>
      <c r="X39">
        <v>23.722112730549998</v>
      </c>
      <c r="Y39">
        <v>22.3259387461122</v>
      </c>
      <c r="Z39">
        <v>23.140209076653001</v>
      </c>
      <c r="AA39">
        <v>1.0625359587480201</v>
      </c>
      <c r="AB39">
        <v>1.02514686241465</v>
      </c>
      <c r="AD39" t="s">
        <v>62</v>
      </c>
      <c r="AE39">
        <v>148.434717568282</v>
      </c>
      <c r="AF39">
        <v>130.84725832423101</v>
      </c>
      <c r="AG39">
        <v>151.00092061102899</v>
      </c>
      <c r="AH39">
        <v>1.13441213418832</v>
      </c>
      <c r="AI39">
        <v>0.98300538147474303</v>
      </c>
      <c r="AK39" t="s">
        <v>62</v>
      </c>
      <c r="AL39">
        <v>23.1442176511</v>
      </c>
      <c r="AM39">
        <v>21.585387215898699</v>
      </c>
      <c r="AN39">
        <v>22.580481290766699</v>
      </c>
      <c r="AO39">
        <v>1.0722169317422801</v>
      </c>
      <c r="AP39">
        <v>1.0249656485649701</v>
      </c>
      <c r="AR39" t="s">
        <v>62</v>
      </c>
      <c r="AS39">
        <v>147.672261160679</v>
      </c>
      <c r="AT39">
        <v>128.337932917057</v>
      </c>
      <c r="AU39">
        <v>147.76471577592201</v>
      </c>
      <c r="AV39">
        <v>1.1506517037025701</v>
      </c>
      <c r="AW39">
        <v>0.99937431196102899</v>
      </c>
      <c r="AY39" t="s">
        <v>62</v>
      </c>
      <c r="AZ39">
        <v>23.1442176511</v>
      </c>
      <c r="BA39">
        <v>21.585387215898699</v>
      </c>
      <c r="BB39">
        <v>22.580481290766699</v>
      </c>
      <c r="BC39">
        <v>1.0722169317422801</v>
      </c>
      <c r="BD39">
        <v>1.0249656485649701</v>
      </c>
    </row>
    <row r="40" spans="1:56">
      <c r="A40" s="7">
        <f t="shared" si="0"/>
        <v>44604.083333333336</v>
      </c>
      <c r="B40" t="s">
        <v>63</v>
      </c>
      <c r="C40">
        <v>127.95626014247701</v>
      </c>
      <c r="D40">
        <v>126.900294501855</v>
      </c>
      <c r="E40">
        <v>140.21520782525101</v>
      </c>
      <c r="F40">
        <v>1.0083212229314999</v>
      </c>
      <c r="G40">
        <v>0.91257048452225098</v>
      </c>
      <c r="I40" t="s">
        <v>63</v>
      </c>
      <c r="J40">
        <v>25.368147272000002</v>
      </c>
      <c r="K40">
        <v>25.1494364541389</v>
      </c>
      <c r="L40">
        <v>26.807700874237099</v>
      </c>
      <c r="M40">
        <v>1.0086964500480899</v>
      </c>
      <c r="N40">
        <v>0.94630074361876504</v>
      </c>
      <c r="P40" t="s">
        <v>63</v>
      </c>
      <c r="Q40">
        <v>139.35463476707</v>
      </c>
      <c r="R40">
        <v>128.759809950348</v>
      </c>
      <c r="S40">
        <v>138.88235607685999</v>
      </c>
      <c r="T40">
        <v>1.0822836319874001</v>
      </c>
      <c r="U40">
        <v>1.0034005665193899</v>
      </c>
      <c r="W40" t="s">
        <v>63</v>
      </c>
      <c r="X40">
        <v>27.5030586064</v>
      </c>
      <c r="Y40">
        <v>25.596997617361598</v>
      </c>
      <c r="Z40">
        <v>26.812746790941901</v>
      </c>
      <c r="AA40">
        <v>1.07446424059302</v>
      </c>
      <c r="AB40">
        <v>1.02574565824383</v>
      </c>
      <c r="AD40" t="s">
        <v>63</v>
      </c>
      <c r="AE40">
        <v>138.418769640367</v>
      </c>
      <c r="AF40">
        <v>126.651008803127</v>
      </c>
      <c r="AG40">
        <v>138.165896742521</v>
      </c>
      <c r="AH40">
        <v>1.09291486067459</v>
      </c>
      <c r="AI40">
        <v>1.0018302121131699</v>
      </c>
      <c r="AK40" t="s">
        <v>63</v>
      </c>
      <c r="AL40">
        <v>26.870961792349998</v>
      </c>
      <c r="AM40">
        <v>24.692485094882901</v>
      </c>
      <c r="AN40">
        <v>26.280663168185999</v>
      </c>
      <c r="AO40">
        <v>1.08822427913172</v>
      </c>
      <c r="AP40">
        <v>1.0224613290915101</v>
      </c>
      <c r="AR40" t="s">
        <v>63</v>
      </c>
      <c r="AS40">
        <v>140.66706442023801</v>
      </c>
      <c r="AT40">
        <v>127.65571823038201</v>
      </c>
      <c r="AU40">
        <v>139.55179584107501</v>
      </c>
      <c r="AV40">
        <v>1.1019252906977</v>
      </c>
      <c r="AW40">
        <v>1.0079917895175901</v>
      </c>
      <c r="AY40" t="s">
        <v>63</v>
      </c>
      <c r="AZ40">
        <v>26.870961792349998</v>
      </c>
      <c r="BA40">
        <v>24.692485094882901</v>
      </c>
      <c r="BB40">
        <v>26.280663168185999</v>
      </c>
      <c r="BC40">
        <v>1.08822427913172</v>
      </c>
      <c r="BD40">
        <v>1.0224613290915101</v>
      </c>
    </row>
    <row r="41" spans="1:56">
      <c r="A41" s="7">
        <f t="shared" si="0"/>
        <v>44610.8125</v>
      </c>
      <c r="B41" t="s">
        <v>64</v>
      </c>
      <c r="C41">
        <v>112.211522786236</v>
      </c>
      <c r="D41">
        <v>112.028260485163</v>
      </c>
      <c r="E41">
        <v>124.151336118912</v>
      </c>
      <c r="F41">
        <v>1.0016358577762301</v>
      </c>
      <c r="G41">
        <v>0.90382855548779495</v>
      </c>
      <c r="I41" t="s">
        <v>64</v>
      </c>
      <c r="J41">
        <v>30.390393446009998</v>
      </c>
      <c r="K41">
        <v>30.241942472554101</v>
      </c>
      <c r="L41">
        <v>32.670687064069199</v>
      </c>
      <c r="M41">
        <v>1.00490877772122</v>
      </c>
      <c r="N41">
        <v>0.93020368339400294</v>
      </c>
      <c r="P41" t="s">
        <v>64</v>
      </c>
      <c r="Q41">
        <v>120.14110276947</v>
      </c>
      <c r="R41">
        <v>109.85996775395</v>
      </c>
      <c r="S41">
        <v>121.11422503092101</v>
      </c>
      <c r="T41">
        <v>1.0935839981179201</v>
      </c>
      <c r="U41">
        <v>0.99196525213117903</v>
      </c>
      <c r="W41" t="s">
        <v>64</v>
      </c>
      <c r="X41">
        <v>33.726399043999997</v>
      </c>
      <c r="Y41">
        <v>31.2818718013344</v>
      </c>
      <c r="Z41">
        <v>33.067382225008799</v>
      </c>
      <c r="AA41">
        <v>1.0781451716888999</v>
      </c>
      <c r="AB41">
        <v>1.01992951285066</v>
      </c>
      <c r="AD41" t="s">
        <v>64</v>
      </c>
      <c r="AE41">
        <v>116.987019556973</v>
      </c>
      <c r="AF41">
        <v>108.039452559949</v>
      </c>
      <c r="AG41">
        <v>117.943984147891</v>
      </c>
      <c r="AH41">
        <v>1.08281758917705</v>
      </c>
      <c r="AI41">
        <v>0.99188627891593995</v>
      </c>
      <c r="AK41" t="s">
        <v>64</v>
      </c>
      <c r="AL41">
        <v>32.6649835641999</v>
      </c>
      <c r="AM41">
        <v>30.149431004189498</v>
      </c>
      <c r="AN41">
        <v>32.060328363087301</v>
      </c>
      <c r="AO41">
        <v>1.0834361537257799</v>
      </c>
      <c r="AP41">
        <v>1.01885991915818</v>
      </c>
      <c r="AR41" t="s">
        <v>64</v>
      </c>
      <c r="AS41">
        <v>126.499498683049</v>
      </c>
      <c r="AT41">
        <v>113.067879605828</v>
      </c>
      <c r="AU41">
        <v>125.56403769675499</v>
      </c>
      <c r="AV41">
        <v>1.11879252643672</v>
      </c>
      <c r="AW41">
        <v>1.0074500709235901</v>
      </c>
      <c r="AY41" t="s">
        <v>64</v>
      </c>
      <c r="AZ41">
        <v>32.6649835641999</v>
      </c>
      <c r="BA41">
        <v>30.149431004189498</v>
      </c>
      <c r="BB41">
        <v>32.060328363087301</v>
      </c>
      <c r="BC41">
        <v>1.0834361537257799</v>
      </c>
      <c r="BD41">
        <v>1.01885991915818</v>
      </c>
    </row>
    <row r="42" spans="1:56">
      <c r="A42" s="7">
        <f t="shared" si="0"/>
        <v>44620.364583333336</v>
      </c>
      <c r="B42" t="s">
        <v>65</v>
      </c>
      <c r="C42">
        <v>167.087493838162</v>
      </c>
      <c r="D42">
        <v>165.48320924484801</v>
      </c>
      <c r="E42">
        <v>180.305939715774</v>
      </c>
      <c r="F42">
        <v>1.0096945460547599</v>
      </c>
      <c r="G42">
        <v>0.92668879406607896</v>
      </c>
      <c r="I42" t="s">
        <v>65</v>
      </c>
      <c r="J42">
        <v>46.279548968899903</v>
      </c>
      <c r="K42">
        <v>45.821203222422803</v>
      </c>
      <c r="L42">
        <v>49.474154529950702</v>
      </c>
      <c r="M42">
        <v>1.0100029181741901</v>
      </c>
      <c r="N42">
        <v>0.93542879931142897</v>
      </c>
      <c r="P42" t="s">
        <v>65</v>
      </c>
      <c r="Q42">
        <v>170.03242126104701</v>
      </c>
      <c r="R42">
        <v>159.231094137535</v>
      </c>
      <c r="S42">
        <v>169.959217196971</v>
      </c>
      <c r="T42">
        <v>1.0678342831343</v>
      </c>
      <c r="U42">
        <v>1.00043071546976</v>
      </c>
      <c r="W42" t="s">
        <v>65</v>
      </c>
      <c r="X42">
        <v>49.30468065705</v>
      </c>
      <c r="Y42">
        <v>45.3294984209261</v>
      </c>
      <c r="Z42">
        <v>48.204935082448998</v>
      </c>
      <c r="AA42">
        <v>1.0876952619067299</v>
      </c>
      <c r="AB42">
        <v>1.0228139623613199</v>
      </c>
      <c r="AD42" t="s">
        <v>65</v>
      </c>
      <c r="AE42">
        <v>179.58489171834</v>
      </c>
      <c r="AF42">
        <v>164.943212633055</v>
      </c>
      <c r="AG42">
        <v>179.89978854835201</v>
      </c>
      <c r="AH42">
        <v>1.0887679999167801</v>
      </c>
      <c r="AI42">
        <v>0.99824959866516405</v>
      </c>
      <c r="AK42" t="s">
        <v>65</v>
      </c>
      <c r="AL42">
        <v>50.199544117450003</v>
      </c>
      <c r="AM42">
        <v>45.809812930400703</v>
      </c>
      <c r="AN42">
        <v>49.370848678012898</v>
      </c>
      <c r="AO42">
        <v>1.09582512798553</v>
      </c>
      <c r="AP42">
        <v>1.01678511635158</v>
      </c>
      <c r="AR42" t="s">
        <v>65</v>
      </c>
      <c r="AS42">
        <v>180.65429171306599</v>
      </c>
      <c r="AT42">
        <v>165.50838127012901</v>
      </c>
      <c r="AU42">
        <v>177.864539521886</v>
      </c>
      <c r="AV42">
        <v>1.0915114408509401</v>
      </c>
      <c r="AW42">
        <v>1.01568470139511</v>
      </c>
      <c r="AY42" t="s">
        <v>65</v>
      </c>
      <c r="AZ42">
        <v>50.199544117450003</v>
      </c>
      <c r="BA42">
        <v>45.809812930400703</v>
      </c>
      <c r="BB42">
        <v>49.370848678012898</v>
      </c>
      <c r="BC42">
        <v>1.09582512798553</v>
      </c>
      <c r="BD42">
        <v>1.01678511635158</v>
      </c>
    </row>
    <row r="43" spans="1:56">
      <c r="A43" s="7">
        <f t="shared" si="0"/>
        <v>44628.666666666664</v>
      </c>
      <c r="B43" t="s">
        <v>66</v>
      </c>
      <c r="C43">
        <v>77.776573484813198</v>
      </c>
      <c r="D43">
        <v>78.280040331653694</v>
      </c>
      <c r="E43">
        <v>89.421436387000796</v>
      </c>
      <c r="F43">
        <v>0.99356838799893898</v>
      </c>
      <c r="G43">
        <v>0.86977548815263195</v>
      </c>
      <c r="I43" t="s">
        <v>66</v>
      </c>
      <c r="J43">
        <v>28.10049912046</v>
      </c>
      <c r="K43">
        <v>27.926503063718801</v>
      </c>
      <c r="L43">
        <v>31.146183803982201</v>
      </c>
      <c r="M43">
        <v>1.00623049926244</v>
      </c>
      <c r="N43">
        <v>0.90221323091489403</v>
      </c>
      <c r="P43" t="s">
        <v>66</v>
      </c>
      <c r="Q43">
        <v>83.829121022679402</v>
      </c>
      <c r="R43">
        <v>75.490503706913302</v>
      </c>
      <c r="S43">
        <v>86.871340250713402</v>
      </c>
      <c r="T43">
        <v>1.1104591558713099</v>
      </c>
      <c r="U43">
        <v>0.96498017390713597</v>
      </c>
      <c r="W43" t="s">
        <v>66</v>
      </c>
      <c r="X43">
        <v>30.878556153249999</v>
      </c>
      <c r="Y43">
        <v>28.0068311387042</v>
      </c>
      <c r="Z43">
        <v>30.202337362033699</v>
      </c>
      <c r="AA43">
        <v>1.1025365918880099</v>
      </c>
      <c r="AB43">
        <v>1.0223896178335601</v>
      </c>
      <c r="AD43" t="s">
        <v>66</v>
      </c>
      <c r="AE43">
        <v>84.117983066004896</v>
      </c>
      <c r="AF43">
        <v>77.033978781491797</v>
      </c>
      <c r="AG43">
        <v>86.068026084008295</v>
      </c>
      <c r="AH43">
        <v>1.0919594755011499</v>
      </c>
      <c r="AI43">
        <v>0.97734300289285103</v>
      </c>
      <c r="AK43" t="s">
        <v>66</v>
      </c>
      <c r="AL43">
        <v>31.226811145399999</v>
      </c>
      <c r="AM43">
        <v>27.537779348472501</v>
      </c>
      <c r="AN43">
        <v>30.697215693023502</v>
      </c>
      <c r="AO43">
        <v>1.1339625737516801</v>
      </c>
      <c r="AP43">
        <v>1.01725223087567</v>
      </c>
      <c r="AR43" t="s">
        <v>66</v>
      </c>
      <c r="AS43">
        <v>82.746651496318805</v>
      </c>
      <c r="AT43">
        <v>75.763837230316099</v>
      </c>
      <c r="AU43">
        <v>84.351396542821803</v>
      </c>
      <c r="AV43">
        <v>1.0921655306973801</v>
      </c>
      <c r="AW43">
        <v>0.98097547743992097</v>
      </c>
      <c r="AY43" t="s">
        <v>66</v>
      </c>
      <c r="AZ43">
        <v>31.226811145399999</v>
      </c>
      <c r="BA43">
        <v>27.537779348472501</v>
      </c>
      <c r="BB43">
        <v>30.697215693023502</v>
      </c>
      <c r="BC43">
        <v>1.1339625737516801</v>
      </c>
      <c r="BD43">
        <v>1.01725223087567</v>
      </c>
    </row>
    <row r="44" spans="1:56">
      <c r="A44" s="7">
        <f t="shared" si="0"/>
        <v>44636.802083333336</v>
      </c>
      <c r="B44" t="s">
        <v>67</v>
      </c>
      <c r="C44">
        <v>160.51109966423999</v>
      </c>
      <c r="D44">
        <v>159.879478824833</v>
      </c>
      <c r="E44">
        <v>174.49643982531501</v>
      </c>
      <c r="F44">
        <v>1.00395060606933</v>
      </c>
      <c r="G44">
        <v>0.91985314900936899</v>
      </c>
      <c r="I44" t="s">
        <v>67</v>
      </c>
      <c r="J44">
        <v>34.982052734850001</v>
      </c>
      <c r="K44">
        <v>34.826450842437602</v>
      </c>
      <c r="L44">
        <v>39.9252497132534</v>
      </c>
      <c r="M44">
        <v>1.0044679227612401</v>
      </c>
      <c r="N44">
        <v>0.87618870228975498</v>
      </c>
      <c r="P44" t="s">
        <v>67</v>
      </c>
      <c r="Q44">
        <v>169.413670514622</v>
      </c>
      <c r="R44">
        <v>156.988789748823</v>
      </c>
      <c r="S44">
        <v>169.48370225806499</v>
      </c>
      <c r="T44">
        <v>1.0791450191168299</v>
      </c>
      <c r="U44">
        <v>0.99958679364145198</v>
      </c>
      <c r="W44" t="s">
        <v>67</v>
      </c>
      <c r="X44">
        <v>40.655183784800002</v>
      </c>
      <c r="Y44">
        <v>34.953466330349499</v>
      </c>
      <c r="Z44">
        <v>40.301593612833003</v>
      </c>
      <c r="AA44">
        <v>1.16312309058457</v>
      </c>
      <c r="AB44">
        <v>1.0087736027355101</v>
      </c>
      <c r="AD44" t="s">
        <v>67</v>
      </c>
      <c r="AE44">
        <v>165.77700227488199</v>
      </c>
      <c r="AF44">
        <v>152.96581546177299</v>
      </c>
      <c r="AG44">
        <v>165.52372931161199</v>
      </c>
      <c r="AH44">
        <v>1.08375195970704</v>
      </c>
      <c r="AI44">
        <v>1.0015301308418001</v>
      </c>
      <c r="AK44" t="s">
        <v>67</v>
      </c>
      <c r="AL44">
        <v>40.024991399249998</v>
      </c>
      <c r="AM44">
        <v>34.692815456565903</v>
      </c>
      <c r="AN44">
        <v>39.6250011079755</v>
      </c>
      <c r="AO44">
        <v>1.1536968352816299</v>
      </c>
      <c r="AP44">
        <v>1.0100943919265599</v>
      </c>
      <c r="AR44" t="s">
        <v>67</v>
      </c>
      <c r="AS44">
        <v>174.146685368801</v>
      </c>
      <c r="AT44">
        <v>157.612169512745</v>
      </c>
      <c r="AU44">
        <v>172.89779290005001</v>
      </c>
      <c r="AV44">
        <v>1.1049063400825601</v>
      </c>
      <c r="AW44">
        <v>1.00722329908208</v>
      </c>
      <c r="AY44" t="s">
        <v>67</v>
      </c>
      <c r="AZ44">
        <v>40.024991399249998</v>
      </c>
      <c r="BA44">
        <v>34.692815456565903</v>
      </c>
      <c r="BB44">
        <v>39.6250011079755</v>
      </c>
      <c r="BC44">
        <v>1.1536968352816299</v>
      </c>
      <c r="BD44">
        <v>1.0100943919265599</v>
      </c>
    </row>
    <row r="45" spans="1:56">
      <c r="A45" s="7">
        <f t="shared" si="0"/>
        <v>44643.510416666664</v>
      </c>
      <c r="B45" t="s">
        <v>68</v>
      </c>
      <c r="C45">
        <v>162.63232755247199</v>
      </c>
      <c r="D45">
        <v>163.00765714963501</v>
      </c>
      <c r="E45">
        <v>173.69255340516901</v>
      </c>
      <c r="F45">
        <v>0.99769747259898101</v>
      </c>
      <c r="G45">
        <v>0.93632297046784096</v>
      </c>
      <c r="I45" t="s">
        <v>68</v>
      </c>
      <c r="J45">
        <v>37.678735887130003</v>
      </c>
      <c r="K45">
        <v>37.602519851381402</v>
      </c>
      <c r="L45">
        <v>41.242552314553997</v>
      </c>
      <c r="M45">
        <v>1.0020268863908499</v>
      </c>
      <c r="N45">
        <v>0.91358884871520396</v>
      </c>
      <c r="P45" t="s">
        <v>68</v>
      </c>
      <c r="Q45">
        <v>173.07157874908501</v>
      </c>
      <c r="R45">
        <v>162.642362277448</v>
      </c>
      <c r="S45">
        <v>172.59684865313599</v>
      </c>
      <c r="T45">
        <v>1.06412361653875</v>
      </c>
      <c r="U45">
        <v>1.0027505142744599</v>
      </c>
      <c r="W45" t="s">
        <v>68</v>
      </c>
      <c r="X45">
        <v>41.041846751100003</v>
      </c>
      <c r="Y45">
        <v>37.890779243362999</v>
      </c>
      <c r="Z45">
        <v>40.403527817951499</v>
      </c>
      <c r="AA45">
        <v>1.0831618554872799</v>
      </c>
      <c r="AB45">
        <v>1.0157985940243699</v>
      </c>
      <c r="AD45" t="s">
        <v>68</v>
      </c>
      <c r="AE45">
        <v>169.98263087782499</v>
      </c>
      <c r="AF45">
        <v>159.318989160017</v>
      </c>
      <c r="AG45">
        <v>169.48530088351001</v>
      </c>
      <c r="AH45">
        <v>1.0669326473512599</v>
      </c>
      <c r="AI45">
        <v>1.00293435473</v>
      </c>
      <c r="AK45" t="s">
        <v>68</v>
      </c>
      <c r="AL45">
        <v>41.913472184999897</v>
      </c>
      <c r="AM45">
        <v>37.821563724336201</v>
      </c>
      <c r="AN45">
        <v>41.493586252794103</v>
      </c>
      <c r="AO45">
        <v>1.10818982764667</v>
      </c>
      <c r="AP45">
        <v>1.01011929722458</v>
      </c>
      <c r="AR45" t="s">
        <v>68</v>
      </c>
      <c r="AS45">
        <v>170.380475461424</v>
      </c>
      <c r="AT45">
        <v>159.82393085430201</v>
      </c>
      <c r="AU45">
        <v>169.157932829869</v>
      </c>
      <c r="AV45">
        <v>1.0660510885365799</v>
      </c>
      <c r="AW45">
        <v>1.0072272261259201</v>
      </c>
      <c r="AY45" t="s">
        <v>68</v>
      </c>
      <c r="AZ45">
        <v>41.913472184999897</v>
      </c>
      <c r="BA45">
        <v>37.821563724336201</v>
      </c>
      <c r="BB45">
        <v>41.493586252794103</v>
      </c>
      <c r="BC45">
        <v>1.10818982764667</v>
      </c>
      <c r="BD45">
        <v>1.01011929722458</v>
      </c>
    </row>
    <row r="46" spans="1:56">
      <c r="A46" s="7">
        <f t="shared" si="0"/>
        <v>44650.21875</v>
      </c>
      <c r="B46" t="s">
        <v>69</v>
      </c>
      <c r="C46">
        <v>167.20940632614699</v>
      </c>
      <c r="D46">
        <v>167.92026650483299</v>
      </c>
      <c r="E46">
        <v>177.552314215948</v>
      </c>
      <c r="F46">
        <v>0.99576668026151505</v>
      </c>
      <c r="G46">
        <v>0.94174726510620599</v>
      </c>
      <c r="I46" t="s">
        <v>69</v>
      </c>
      <c r="J46">
        <v>50.787716012929998</v>
      </c>
      <c r="K46">
        <v>50.182669216674697</v>
      </c>
      <c r="L46">
        <v>52.039846395003401</v>
      </c>
      <c r="M46">
        <v>1.0120568874812701</v>
      </c>
      <c r="N46">
        <v>0.97593900695691405</v>
      </c>
      <c r="P46" t="s">
        <v>69</v>
      </c>
      <c r="Q46">
        <v>169.331141671914</v>
      </c>
      <c r="R46">
        <v>159.60577145195299</v>
      </c>
      <c r="S46">
        <v>168.785290186119</v>
      </c>
      <c r="T46">
        <v>1.0609337001506101</v>
      </c>
      <c r="U46">
        <v>1.0032339991547401</v>
      </c>
      <c r="W46" t="s">
        <v>69</v>
      </c>
      <c r="X46">
        <v>53.297929322949997</v>
      </c>
      <c r="Y46">
        <v>50.270005819568397</v>
      </c>
      <c r="Z46">
        <v>52.007085362683704</v>
      </c>
      <c r="AA46">
        <v>1.0602332037567099</v>
      </c>
      <c r="AB46">
        <v>1.02482054034107</v>
      </c>
      <c r="AD46" t="s">
        <v>69</v>
      </c>
      <c r="AE46">
        <v>173.87182298238099</v>
      </c>
      <c r="AF46">
        <v>164.24829083952301</v>
      </c>
      <c r="AG46">
        <v>173.55236799409201</v>
      </c>
      <c r="AH46">
        <v>1.05859136855348</v>
      </c>
      <c r="AI46">
        <v>1.0018406835468801</v>
      </c>
      <c r="AK46" t="s">
        <v>69</v>
      </c>
      <c r="AL46">
        <v>52.798813102749897</v>
      </c>
      <c r="AM46">
        <v>49.8346146212401</v>
      </c>
      <c r="AN46">
        <v>51.5626783257282</v>
      </c>
      <c r="AO46">
        <v>1.0594807144399201</v>
      </c>
      <c r="AP46">
        <v>1.0239734400376299</v>
      </c>
      <c r="AR46" t="s">
        <v>69</v>
      </c>
      <c r="AS46">
        <v>176.561652202749</v>
      </c>
      <c r="AT46">
        <v>166.563594648676</v>
      </c>
      <c r="AU46">
        <v>174.74225337834</v>
      </c>
      <c r="AV46">
        <v>1.06002546700052</v>
      </c>
      <c r="AW46">
        <v>1.01041189975082</v>
      </c>
      <c r="AY46" t="s">
        <v>69</v>
      </c>
      <c r="AZ46">
        <v>52.798813102749897</v>
      </c>
      <c r="BA46">
        <v>49.8346146212401</v>
      </c>
      <c r="BB46">
        <v>51.5626783257282</v>
      </c>
      <c r="BC46">
        <v>1.0594807144399201</v>
      </c>
      <c r="BD46">
        <v>1.0239734400376299</v>
      </c>
    </row>
    <row r="47" spans="1:56">
      <c r="A47" s="7">
        <f t="shared" si="0"/>
        <v>44656.9375</v>
      </c>
      <c r="B47" t="s">
        <v>70</v>
      </c>
      <c r="C47">
        <v>111.654834812299</v>
      </c>
      <c r="D47">
        <v>111.922044954098</v>
      </c>
      <c r="E47">
        <v>118.416086597624</v>
      </c>
      <c r="F47">
        <v>0.99761253342084399</v>
      </c>
      <c r="G47">
        <v>0.94290259052133896</v>
      </c>
      <c r="I47" t="s">
        <v>70</v>
      </c>
      <c r="J47">
        <v>32.082135471100003</v>
      </c>
      <c r="K47">
        <v>31.6839959833408</v>
      </c>
      <c r="L47">
        <v>32.7837139778904</v>
      </c>
      <c r="M47">
        <v>1.01256594931928</v>
      </c>
      <c r="N47">
        <v>0.97859978563552696</v>
      </c>
      <c r="P47" t="s">
        <v>70</v>
      </c>
      <c r="Q47">
        <v>112.05329786704201</v>
      </c>
      <c r="R47">
        <v>105.56177336635599</v>
      </c>
      <c r="S47">
        <v>111.65711874657801</v>
      </c>
      <c r="T47">
        <v>1.0614950307641799</v>
      </c>
      <c r="U47">
        <v>1.0035481761029701</v>
      </c>
      <c r="W47" t="s">
        <v>70</v>
      </c>
      <c r="X47">
        <v>33.507496734399901</v>
      </c>
      <c r="Y47">
        <v>31.538954329743401</v>
      </c>
      <c r="Z47">
        <v>32.643226877953403</v>
      </c>
      <c r="AA47">
        <v>1.0624162229373599</v>
      </c>
      <c r="AB47">
        <v>1.02647623838408</v>
      </c>
      <c r="AD47" t="s">
        <v>70</v>
      </c>
      <c r="AE47">
        <v>113.967883797087</v>
      </c>
      <c r="AF47">
        <v>107.441055408433</v>
      </c>
      <c r="AG47">
        <v>113.606685966378</v>
      </c>
      <c r="AH47">
        <v>1.0607479921324501</v>
      </c>
      <c r="AI47">
        <v>1.00317937124594</v>
      </c>
      <c r="AK47" t="s">
        <v>70</v>
      </c>
      <c r="AL47">
        <v>33.943260665989897</v>
      </c>
      <c r="AM47">
        <v>31.946783562290101</v>
      </c>
      <c r="AN47">
        <v>33.061562772036197</v>
      </c>
      <c r="AO47">
        <v>1.06249383759736</v>
      </c>
      <c r="AP47">
        <v>1.02666836713174</v>
      </c>
      <c r="AR47" t="s">
        <v>70</v>
      </c>
      <c r="AS47">
        <v>119.517901772591</v>
      </c>
      <c r="AT47">
        <v>112.610854289074</v>
      </c>
      <c r="AU47">
        <v>118.13866138615801</v>
      </c>
      <c r="AV47">
        <v>1.0613355393413999</v>
      </c>
      <c r="AW47">
        <v>1.0116747588829</v>
      </c>
      <c r="AY47" t="s">
        <v>70</v>
      </c>
      <c r="AZ47">
        <v>33.943260665989897</v>
      </c>
      <c r="BA47">
        <v>31.946783562290101</v>
      </c>
      <c r="BB47">
        <v>33.061562772036197</v>
      </c>
      <c r="BC47">
        <v>1.06249383759736</v>
      </c>
      <c r="BD47">
        <v>1.02666836713174</v>
      </c>
    </row>
    <row r="48" spans="1:56">
      <c r="A48" s="7">
        <f t="shared" si="0"/>
        <v>44666.010416666664</v>
      </c>
      <c r="B48" t="s">
        <v>71</v>
      </c>
      <c r="C48">
        <v>227.56471495811999</v>
      </c>
      <c r="D48">
        <v>226.327653558061</v>
      </c>
      <c r="E48">
        <v>239.078653967516</v>
      </c>
      <c r="F48">
        <v>1.00546579872415</v>
      </c>
      <c r="G48">
        <v>0.95184037211887296</v>
      </c>
      <c r="I48" t="s">
        <v>71</v>
      </c>
      <c r="J48">
        <v>42.855477498600003</v>
      </c>
      <c r="K48">
        <v>42.624281524952799</v>
      </c>
      <c r="L48">
        <v>44.914572225780198</v>
      </c>
      <c r="M48">
        <v>1.0054240438870901</v>
      </c>
      <c r="N48">
        <v>0.95415530806283799</v>
      </c>
      <c r="P48" t="s">
        <v>71</v>
      </c>
      <c r="Q48">
        <v>236.13160883337301</v>
      </c>
      <c r="R48">
        <v>223.04100788193799</v>
      </c>
      <c r="S48">
        <v>235.30575537136301</v>
      </c>
      <c r="T48">
        <v>1.05869145353918</v>
      </c>
      <c r="U48">
        <v>1.0035097036224501</v>
      </c>
      <c r="W48" t="s">
        <v>71</v>
      </c>
      <c r="X48">
        <v>47.581988119899997</v>
      </c>
      <c r="Y48">
        <v>45.074803029955497</v>
      </c>
      <c r="Z48">
        <v>46.740019094817796</v>
      </c>
      <c r="AA48">
        <v>1.05562276308292</v>
      </c>
      <c r="AB48">
        <v>1.01801387850043</v>
      </c>
      <c r="AD48" t="s">
        <v>71</v>
      </c>
      <c r="AE48">
        <v>237.24286419596601</v>
      </c>
      <c r="AF48">
        <v>223.986289445246</v>
      </c>
      <c r="AG48">
        <v>236.334686691271</v>
      </c>
      <c r="AH48">
        <v>1.0591847598509301</v>
      </c>
      <c r="AI48">
        <v>1.0038427601018201</v>
      </c>
      <c r="AK48" t="s">
        <v>71</v>
      </c>
      <c r="AL48">
        <v>45.433957722400002</v>
      </c>
      <c r="AM48">
        <v>42.460525955242197</v>
      </c>
      <c r="AN48">
        <v>44.712567625817002</v>
      </c>
      <c r="AO48">
        <v>1.0700281426163201</v>
      </c>
      <c r="AP48">
        <v>1.01613394476962</v>
      </c>
      <c r="AR48" t="s">
        <v>71</v>
      </c>
      <c r="AS48">
        <v>238.87979042297499</v>
      </c>
      <c r="AT48">
        <v>225.27143678406799</v>
      </c>
      <c r="AU48">
        <v>236.54884455774101</v>
      </c>
      <c r="AV48">
        <v>1.0604086955415899</v>
      </c>
      <c r="AW48">
        <v>1.00985397273697</v>
      </c>
      <c r="AY48" t="s">
        <v>71</v>
      </c>
      <c r="AZ48">
        <v>45.433957722400002</v>
      </c>
      <c r="BA48">
        <v>42.460525955242197</v>
      </c>
      <c r="BB48">
        <v>44.712567625817002</v>
      </c>
      <c r="BC48">
        <v>1.0700281426163201</v>
      </c>
      <c r="BD48">
        <v>1.01613394476962</v>
      </c>
    </row>
    <row r="49" spans="1:56">
      <c r="A49" s="7">
        <f t="shared" si="0"/>
        <v>44672.71875</v>
      </c>
      <c r="B49" t="s">
        <v>72</v>
      </c>
      <c r="C49">
        <v>232.76293690097401</v>
      </c>
      <c r="D49">
        <v>233.794718266708</v>
      </c>
      <c r="E49">
        <v>246.67721471969799</v>
      </c>
      <c r="F49">
        <v>0.99558680635138497</v>
      </c>
      <c r="G49">
        <v>0.94359317768957396</v>
      </c>
      <c r="I49" t="s">
        <v>72</v>
      </c>
      <c r="J49">
        <v>42.624131423249999</v>
      </c>
      <c r="K49">
        <v>42.208001067849303</v>
      </c>
      <c r="L49">
        <v>44.667296530494198</v>
      </c>
      <c r="M49">
        <v>1.0098590396340199</v>
      </c>
      <c r="N49">
        <v>0.95425814262456199</v>
      </c>
      <c r="P49" t="s">
        <v>72</v>
      </c>
      <c r="Q49">
        <v>241.500958513489</v>
      </c>
      <c r="R49">
        <v>229.04413810101599</v>
      </c>
      <c r="S49">
        <v>241.509351774431</v>
      </c>
      <c r="T49">
        <v>1.05438611315596</v>
      </c>
      <c r="U49">
        <v>0.99996524664208097</v>
      </c>
      <c r="W49" t="s">
        <v>72</v>
      </c>
      <c r="X49">
        <v>45.30966152245</v>
      </c>
      <c r="Y49">
        <v>42.565880490036903</v>
      </c>
      <c r="Z49">
        <v>44.360981814249001</v>
      </c>
      <c r="AA49">
        <v>1.0644596329460401</v>
      </c>
      <c r="AB49">
        <v>1.0213854533737099</v>
      </c>
      <c r="AD49" t="s">
        <v>72</v>
      </c>
      <c r="AE49">
        <v>240.89876308821499</v>
      </c>
      <c r="AF49">
        <v>228.37467135254599</v>
      </c>
      <c r="AG49">
        <v>240.71707934839199</v>
      </c>
      <c r="AH49">
        <v>1.05484010841261</v>
      </c>
      <c r="AI49">
        <v>1.0007547604861</v>
      </c>
      <c r="AK49" t="s">
        <v>72</v>
      </c>
      <c r="AL49">
        <v>44.740365862399997</v>
      </c>
      <c r="AM49">
        <v>41.512399582243198</v>
      </c>
      <c r="AN49">
        <v>43.838554323045699</v>
      </c>
      <c r="AO49">
        <v>1.07775908674615</v>
      </c>
      <c r="AP49">
        <v>1.02057119704972</v>
      </c>
      <c r="AR49" t="s">
        <v>72</v>
      </c>
      <c r="AS49">
        <v>249.45213161282001</v>
      </c>
      <c r="AT49">
        <v>236.185603543214</v>
      </c>
      <c r="AU49">
        <v>246.04469292416499</v>
      </c>
      <c r="AV49">
        <v>1.0561699268311999</v>
      </c>
      <c r="AW49">
        <v>1.0138488607421601</v>
      </c>
      <c r="AY49" t="s">
        <v>72</v>
      </c>
      <c r="AZ49">
        <v>44.740365862399997</v>
      </c>
      <c r="BA49">
        <v>41.512399582243198</v>
      </c>
      <c r="BB49">
        <v>43.838554323045699</v>
      </c>
      <c r="BC49">
        <v>1.07775908674615</v>
      </c>
      <c r="BD49">
        <v>1.02057119704972</v>
      </c>
    </row>
    <row r="50" spans="1:56">
      <c r="A50" s="7">
        <f t="shared" si="0"/>
        <v>44679.4375</v>
      </c>
      <c r="B50" t="s">
        <v>73</v>
      </c>
      <c r="C50">
        <v>197.52698222905099</v>
      </c>
      <c r="D50">
        <v>199.30910738803101</v>
      </c>
      <c r="E50">
        <v>211.369765253265</v>
      </c>
      <c r="F50">
        <v>0.99105848607554803</v>
      </c>
      <c r="G50">
        <v>0.93450916214233604</v>
      </c>
      <c r="I50" t="s">
        <v>73</v>
      </c>
      <c r="J50">
        <v>52.195255724299997</v>
      </c>
      <c r="K50">
        <v>51.2516288088338</v>
      </c>
      <c r="L50">
        <v>57.665895729415702</v>
      </c>
      <c r="M50">
        <v>1.0184116473446301</v>
      </c>
      <c r="N50">
        <v>0.90513214204136305</v>
      </c>
      <c r="P50" t="s">
        <v>73</v>
      </c>
      <c r="Q50">
        <v>208.47547436078401</v>
      </c>
      <c r="R50">
        <v>196.24447339549201</v>
      </c>
      <c r="S50">
        <v>207.806312561212</v>
      </c>
      <c r="T50">
        <v>1.06232532694382</v>
      </c>
      <c r="U50">
        <v>1.0032201225810899</v>
      </c>
      <c r="W50" t="s">
        <v>73</v>
      </c>
      <c r="X50">
        <v>59.777664319099998</v>
      </c>
      <c r="Y50">
        <v>52.052270318464899</v>
      </c>
      <c r="Z50">
        <v>58.5883965564921</v>
      </c>
      <c r="AA50">
        <v>1.1484160816304401</v>
      </c>
      <c r="AB50">
        <v>1.02029869108059</v>
      </c>
      <c r="AD50" t="s">
        <v>73</v>
      </c>
      <c r="AE50">
        <v>206.24713008645301</v>
      </c>
      <c r="AF50">
        <v>193.70728195734301</v>
      </c>
      <c r="AG50">
        <v>205.24002731776099</v>
      </c>
      <c r="AH50">
        <v>1.0647360698183299</v>
      </c>
      <c r="AI50">
        <v>1.0049069510555699</v>
      </c>
      <c r="AK50" t="s">
        <v>73</v>
      </c>
      <c r="AL50">
        <v>58.166883698299998</v>
      </c>
      <c r="AM50">
        <v>50.879845394458997</v>
      </c>
      <c r="AN50">
        <v>56.873984336322103</v>
      </c>
      <c r="AO50">
        <v>1.1432205276440199</v>
      </c>
      <c r="AP50">
        <v>1.0227327024309001</v>
      </c>
      <c r="AR50" t="s">
        <v>73</v>
      </c>
      <c r="AS50">
        <v>214.967642021854</v>
      </c>
      <c r="AT50">
        <v>201.71929467400599</v>
      </c>
      <c r="AU50">
        <v>212.52966155127501</v>
      </c>
      <c r="AV50">
        <v>1.06567714491198</v>
      </c>
      <c r="AW50">
        <v>1.01147124807325</v>
      </c>
      <c r="AY50" t="s">
        <v>73</v>
      </c>
      <c r="AZ50">
        <v>58.166883698299998</v>
      </c>
      <c r="BA50">
        <v>50.879845394458997</v>
      </c>
      <c r="BB50">
        <v>56.873984336322103</v>
      </c>
      <c r="BC50">
        <v>1.1432205276440199</v>
      </c>
      <c r="BD50">
        <v>1.0227327024309001</v>
      </c>
    </row>
    <row r="51" spans="1:56">
      <c r="A51" s="7">
        <f t="shared" si="0"/>
        <v>44686.145833333336</v>
      </c>
      <c r="B51" t="s">
        <v>74</v>
      </c>
      <c r="C51">
        <v>156.977595909732</v>
      </c>
      <c r="D51">
        <v>156.72841645080899</v>
      </c>
      <c r="E51">
        <v>166.552190897153</v>
      </c>
      <c r="F51">
        <v>1.00158988053708</v>
      </c>
      <c r="G51">
        <v>0.94251294482620895</v>
      </c>
      <c r="I51" t="s">
        <v>74</v>
      </c>
      <c r="J51">
        <v>45.836102042900002</v>
      </c>
      <c r="K51">
        <v>45.151884374270303</v>
      </c>
      <c r="L51">
        <v>47.808605864864298</v>
      </c>
      <c r="M51">
        <v>1.0151536902193901</v>
      </c>
      <c r="N51">
        <v>0.95874165777726705</v>
      </c>
      <c r="P51" t="s">
        <v>74</v>
      </c>
      <c r="Q51">
        <v>160.93986772306701</v>
      </c>
      <c r="R51">
        <v>150.38740700137899</v>
      </c>
      <c r="S51">
        <v>159.88350568759</v>
      </c>
      <c r="T51">
        <v>1.0701685129898599</v>
      </c>
      <c r="U51">
        <v>1.00660707326208</v>
      </c>
      <c r="W51" t="s">
        <v>74</v>
      </c>
      <c r="X51">
        <v>49.345452921700002</v>
      </c>
      <c r="Y51">
        <v>46.012244878426301</v>
      </c>
      <c r="Z51">
        <v>48.032890487055397</v>
      </c>
      <c r="AA51">
        <v>1.0724417609286501</v>
      </c>
      <c r="AB51">
        <v>1.0273263262180301</v>
      </c>
      <c r="AD51" t="s">
        <v>74</v>
      </c>
      <c r="AE51">
        <v>161.18988762522901</v>
      </c>
      <c r="AF51">
        <v>150.66718332982001</v>
      </c>
      <c r="AG51">
        <v>160.07328638218601</v>
      </c>
      <c r="AH51">
        <v>1.06984071821648</v>
      </c>
      <c r="AI51">
        <v>1.0069755626830601</v>
      </c>
      <c r="AK51" t="s">
        <v>74</v>
      </c>
      <c r="AL51">
        <v>48.856509148850002</v>
      </c>
      <c r="AM51">
        <v>44.969729247265498</v>
      </c>
      <c r="AN51">
        <v>47.583338268517601</v>
      </c>
      <c r="AO51">
        <v>1.0864310274187501</v>
      </c>
      <c r="AP51">
        <v>1.0267566532038499</v>
      </c>
      <c r="AR51" t="s">
        <v>74</v>
      </c>
      <c r="AS51">
        <v>166.955232465422</v>
      </c>
      <c r="AT51">
        <v>156.273382590822</v>
      </c>
      <c r="AU51">
        <v>165.33655738272901</v>
      </c>
      <c r="AV51">
        <v>1.06835361017665</v>
      </c>
      <c r="AW51">
        <v>1.0097901825725399</v>
      </c>
      <c r="AY51" t="s">
        <v>74</v>
      </c>
      <c r="AZ51">
        <v>48.856509148850002</v>
      </c>
      <c r="BA51">
        <v>44.969729247265498</v>
      </c>
      <c r="BB51">
        <v>47.583338268517601</v>
      </c>
      <c r="BC51">
        <v>1.0864310274187501</v>
      </c>
      <c r="BD51">
        <v>1.0267566532038499</v>
      </c>
    </row>
    <row r="52" spans="1:56">
      <c r="A52" s="7">
        <f t="shared" si="0"/>
        <v>44692.854166666664</v>
      </c>
      <c r="B52" t="s">
        <v>75</v>
      </c>
      <c r="C52">
        <v>277.59758129068302</v>
      </c>
      <c r="D52">
        <v>274.973320080002</v>
      </c>
      <c r="E52">
        <v>290.39717086644299</v>
      </c>
      <c r="F52">
        <v>1.0095436939478899</v>
      </c>
      <c r="G52">
        <v>0.95592384892190396</v>
      </c>
      <c r="I52" t="s">
        <v>75</v>
      </c>
      <c r="J52">
        <v>46.287970441699997</v>
      </c>
      <c r="K52">
        <v>45.5491979301611</v>
      </c>
      <c r="L52">
        <v>47.255303084801298</v>
      </c>
      <c r="M52">
        <v>1.01621922108642</v>
      </c>
      <c r="N52">
        <v>0.97952964895039596</v>
      </c>
      <c r="P52" t="s">
        <v>75</v>
      </c>
      <c r="Q52">
        <v>283.32518554337202</v>
      </c>
      <c r="R52">
        <v>268.41805193863098</v>
      </c>
      <c r="S52">
        <v>283.35798969739898</v>
      </c>
      <c r="T52">
        <v>1.0555370009471201</v>
      </c>
      <c r="U52">
        <v>0.99988423070737198</v>
      </c>
      <c r="W52" t="s">
        <v>75</v>
      </c>
      <c r="X52">
        <v>48.393283658199998</v>
      </c>
      <c r="Y52">
        <v>45.3701647034584</v>
      </c>
      <c r="Z52">
        <v>47.079560880068499</v>
      </c>
      <c r="AA52">
        <v>1.06663231166342</v>
      </c>
      <c r="AB52">
        <v>1.02790431247814</v>
      </c>
      <c r="AD52" t="s">
        <v>75</v>
      </c>
      <c r="AE52">
        <v>283.321046087718</v>
      </c>
      <c r="AF52">
        <v>268.103870937382</v>
      </c>
      <c r="AG52">
        <v>282.99089369759901</v>
      </c>
      <c r="AH52">
        <v>1.0567585059370099</v>
      </c>
      <c r="AI52">
        <v>1.0011666537597901</v>
      </c>
      <c r="AK52" t="s">
        <v>75</v>
      </c>
      <c r="AL52">
        <v>48.387704832350003</v>
      </c>
      <c r="AM52">
        <v>45.366803946354402</v>
      </c>
      <c r="AN52">
        <v>47.030881669961801</v>
      </c>
      <c r="AO52">
        <v>1.0665883558728899</v>
      </c>
      <c r="AP52">
        <v>1.02884962208256</v>
      </c>
      <c r="AR52" t="s">
        <v>75</v>
      </c>
      <c r="AS52">
        <v>289.639442350656</v>
      </c>
      <c r="AT52">
        <v>273.78884554377203</v>
      </c>
      <c r="AU52">
        <v>285.08456985642403</v>
      </c>
      <c r="AV52">
        <v>1.0578935083180701</v>
      </c>
      <c r="AW52">
        <v>1.0159772677157699</v>
      </c>
      <c r="AY52" t="s">
        <v>75</v>
      </c>
      <c r="AZ52">
        <v>48.387704832350003</v>
      </c>
      <c r="BA52">
        <v>45.366803946354402</v>
      </c>
      <c r="BB52">
        <v>47.030881669961801</v>
      </c>
      <c r="BC52">
        <v>1.0665883558728899</v>
      </c>
      <c r="BD52">
        <v>1.02884962208256</v>
      </c>
    </row>
    <row r="53" spans="1:56">
      <c r="A53" s="7">
        <f t="shared" si="0"/>
        <v>44699.572916666664</v>
      </c>
      <c r="B53" t="s">
        <v>76</v>
      </c>
      <c r="C53">
        <v>183.53847802554299</v>
      </c>
      <c r="D53">
        <v>181.95362352033601</v>
      </c>
      <c r="E53">
        <v>197.180460968967</v>
      </c>
      <c r="F53">
        <v>1.0087102112865001</v>
      </c>
      <c r="G53">
        <v>0.93081473247204105</v>
      </c>
      <c r="I53" t="s">
        <v>76</v>
      </c>
      <c r="J53">
        <v>39.5483379382</v>
      </c>
      <c r="K53">
        <v>39.2308870950027</v>
      </c>
      <c r="L53">
        <v>43.378149341873197</v>
      </c>
      <c r="M53">
        <v>1.0080918599273201</v>
      </c>
      <c r="N53">
        <v>0.91171104664955505</v>
      </c>
      <c r="P53" t="s">
        <v>76</v>
      </c>
      <c r="Q53">
        <v>189.220209633195</v>
      </c>
      <c r="R53">
        <v>176.168805891966</v>
      </c>
      <c r="S53">
        <v>189.35562712767501</v>
      </c>
      <c r="T53">
        <v>1.07408464668388</v>
      </c>
      <c r="U53">
        <v>0.99928485096252795</v>
      </c>
      <c r="W53" t="s">
        <v>76</v>
      </c>
      <c r="X53">
        <v>44.681964887949903</v>
      </c>
      <c r="Y53">
        <v>39.659131345700096</v>
      </c>
      <c r="Z53">
        <v>44.035833527326602</v>
      </c>
      <c r="AA53">
        <v>1.1266501149121699</v>
      </c>
      <c r="AB53">
        <v>1.01467285410238</v>
      </c>
      <c r="AD53" t="s">
        <v>76</v>
      </c>
      <c r="AE53">
        <v>189.91585197450399</v>
      </c>
      <c r="AF53">
        <v>176.38040632775201</v>
      </c>
      <c r="AG53">
        <v>189.62649851365899</v>
      </c>
      <c r="AH53">
        <v>1.0767400752076699</v>
      </c>
      <c r="AI53">
        <v>1.00152591258664</v>
      </c>
      <c r="AK53" t="s">
        <v>76</v>
      </c>
      <c r="AL53">
        <v>44.142908703334903</v>
      </c>
      <c r="AM53">
        <v>39.335835781102503</v>
      </c>
      <c r="AN53">
        <v>43.452336972779399</v>
      </c>
      <c r="AO53">
        <v>1.1222059434298699</v>
      </c>
      <c r="AP53">
        <v>1.0158926257749501</v>
      </c>
      <c r="AR53" t="s">
        <v>76</v>
      </c>
      <c r="AS53">
        <v>200.964669395816</v>
      </c>
      <c r="AT53">
        <v>185.62971238292101</v>
      </c>
      <c r="AU53">
        <v>199.26941846107701</v>
      </c>
      <c r="AV53">
        <v>1.0826104658356701</v>
      </c>
      <c r="AW53">
        <v>1.0085073311691799</v>
      </c>
      <c r="AY53" t="s">
        <v>76</v>
      </c>
      <c r="AZ53">
        <v>44.142908703334903</v>
      </c>
      <c r="BA53">
        <v>39.335835781102503</v>
      </c>
      <c r="BB53">
        <v>43.452336972779399</v>
      </c>
      <c r="BC53">
        <v>1.1222059434298699</v>
      </c>
      <c r="BD53">
        <v>1.0158926257749501</v>
      </c>
    </row>
    <row r="54" spans="1:56">
      <c r="A54" s="7">
        <f t="shared" si="0"/>
        <v>44706.302083333336</v>
      </c>
      <c r="B54" t="s">
        <v>77</v>
      </c>
      <c r="C54">
        <v>193.28303606975501</v>
      </c>
      <c r="D54">
        <v>190.791820313871</v>
      </c>
      <c r="E54">
        <v>206.82027206496201</v>
      </c>
      <c r="F54">
        <v>1.0130572461219001</v>
      </c>
      <c r="G54">
        <v>0.934545894074854</v>
      </c>
      <c r="I54" t="s">
        <v>77</v>
      </c>
      <c r="J54">
        <v>53.719022457100003</v>
      </c>
      <c r="K54">
        <v>52.942998658901097</v>
      </c>
      <c r="L54">
        <v>55.2123087139055</v>
      </c>
      <c r="M54">
        <v>1.0146577227935001</v>
      </c>
      <c r="N54">
        <v>0.97295374362004505</v>
      </c>
      <c r="P54" t="s">
        <v>77</v>
      </c>
      <c r="Q54">
        <v>196.81116624636499</v>
      </c>
      <c r="R54">
        <v>180.665289810128</v>
      </c>
      <c r="S54">
        <v>195.99119989343399</v>
      </c>
      <c r="T54">
        <v>1.0893690008368799</v>
      </c>
      <c r="U54">
        <v>1.00418368964206</v>
      </c>
      <c r="W54" t="s">
        <v>77</v>
      </c>
      <c r="X54">
        <v>57.2852232758</v>
      </c>
      <c r="Y54">
        <v>53.373512859861002</v>
      </c>
      <c r="Z54">
        <v>55.915933196631102</v>
      </c>
      <c r="AA54">
        <v>1.07328935658047</v>
      </c>
      <c r="AB54">
        <v>1.0244883703246701</v>
      </c>
      <c r="AD54" t="s">
        <v>77</v>
      </c>
      <c r="AE54">
        <v>200.05144499954</v>
      </c>
      <c r="AF54">
        <v>184.30096162837501</v>
      </c>
      <c r="AG54">
        <v>198.141408112834</v>
      </c>
      <c r="AH54">
        <v>1.0854606684197501</v>
      </c>
      <c r="AI54">
        <v>1.0096397663915699</v>
      </c>
      <c r="AK54" t="s">
        <v>77</v>
      </c>
      <c r="AL54">
        <v>56.338580953719998</v>
      </c>
      <c r="AM54">
        <v>52.728283618463401</v>
      </c>
      <c r="AN54">
        <v>54.9293683323694</v>
      </c>
      <c r="AO54">
        <v>1.06846984364938</v>
      </c>
      <c r="AP54">
        <v>1.02565499411578</v>
      </c>
      <c r="AR54" t="s">
        <v>77</v>
      </c>
      <c r="AS54">
        <v>209.591805095426</v>
      </c>
      <c r="AT54">
        <v>193.06767878952701</v>
      </c>
      <c r="AU54">
        <v>207.408788631531</v>
      </c>
      <c r="AV54">
        <v>1.0855872221052201</v>
      </c>
      <c r="AW54">
        <v>1.01052518785871</v>
      </c>
      <c r="AY54" t="s">
        <v>77</v>
      </c>
      <c r="AZ54">
        <v>56.338580953719998</v>
      </c>
      <c r="BA54">
        <v>52.728283618463401</v>
      </c>
      <c r="BB54">
        <v>54.9293683323694</v>
      </c>
      <c r="BC54">
        <v>1.06846984364938</v>
      </c>
      <c r="BD54">
        <v>1.02565499411578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26D8-44F8-4F10-99B0-472E4F59F0C4}">
  <dimension ref="A1:G52"/>
  <sheetViews>
    <sheetView topLeftCell="A2" workbookViewId="0">
      <selection activeCell="M12" sqref="M12"/>
    </sheetView>
  </sheetViews>
  <sheetFormatPr defaultRowHeight="14.4"/>
  <cols>
    <col min="1" max="1" width="14" customWidth="1"/>
    <col min="3" max="3" width="10.21875" bestFit="1" customWidth="1"/>
    <col min="4" max="4" width="14.6640625" bestFit="1" customWidth="1"/>
    <col min="7" max="7" width="9" bestFit="1" customWidth="1"/>
  </cols>
  <sheetData>
    <row r="1" spans="1:7">
      <c r="A1" s="20"/>
      <c r="C1" t="s">
        <v>89</v>
      </c>
      <c r="D1" t="s">
        <v>90</v>
      </c>
      <c r="E1" t="s">
        <v>257</v>
      </c>
      <c r="G1" t="s">
        <v>91</v>
      </c>
    </row>
    <row r="2" spans="1:7">
      <c r="A2" s="21">
        <v>44354</v>
      </c>
      <c r="B2" t="s">
        <v>92</v>
      </c>
      <c r="C2">
        <v>1.517674</v>
      </c>
      <c r="D2">
        <v>0.626336</v>
      </c>
      <c r="E2">
        <v>1.0450440000000001</v>
      </c>
      <c r="G2">
        <v>1.161176</v>
      </c>
    </row>
    <row r="3" spans="1:7">
      <c r="A3" s="21">
        <v>44361</v>
      </c>
      <c r="B3" t="s">
        <v>93</v>
      </c>
      <c r="C3">
        <v>1.607745</v>
      </c>
      <c r="D3">
        <v>0.51526400000000006</v>
      </c>
      <c r="E3">
        <v>0.96863200000000005</v>
      </c>
      <c r="G3">
        <v>1.334292</v>
      </c>
    </row>
    <row r="4" spans="1:7">
      <c r="A4" s="21">
        <v>44368</v>
      </c>
      <c r="B4" t="s">
        <v>94</v>
      </c>
      <c r="C4">
        <v>1.055768</v>
      </c>
      <c r="D4">
        <v>0.75104599999999999</v>
      </c>
      <c r="E4">
        <v>0.99770099999999995</v>
      </c>
      <c r="G4">
        <v>1.117523</v>
      </c>
    </row>
    <row r="5" spans="1:7">
      <c r="A5" s="21">
        <v>44376</v>
      </c>
      <c r="B5" t="s">
        <v>95</v>
      </c>
      <c r="C5">
        <v>1.456439</v>
      </c>
      <c r="D5">
        <v>0.75580000000000003</v>
      </c>
      <c r="E5">
        <v>1.2518670000000001</v>
      </c>
      <c r="G5">
        <v>1.474413</v>
      </c>
    </row>
    <row r="6" spans="1:7">
      <c r="A6" s="21">
        <v>44384</v>
      </c>
      <c r="B6" t="s">
        <v>96</v>
      </c>
      <c r="C6">
        <v>1.693689</v>
      </c>
      <c r="D6">
        <v>0.72352300000000003</v>
      </c>
      <c r="E6">
        <v>1.0576589999999999</v>
      </c>
      <c r="G6">
        <v>1.3926050000000001</v>
      </c>
    </row>
    <row r="7" spans="1:7">
      <c r="A7" s="21">
        <v>44391</v>
      </c>
      <c r="B7" t="s">
        <v>97</v>
      </c>
      <c r="C7">
        <v>1.5316510000000001</v>
      </c>
      <c r="D7">
        <v>0.61673299999999998</v>
      </c>
      <c r="E7">
        <v>1.2665900000000001</v>
      </c>
      <c r="G7">
        <v>1.146973</v>
      </c>
    </row>
    <row r="8" spans="1:7">
      <c r="A8" s="21">
        <v>44398</v>
      </c>
      <c r="B8" t="s">
        <v>98</v>
      </c>
      <c r="C8">
        <v>1.6828879999999999</v>
      </c>
      <c r="D8">
        <v>1.0190999999999999</v>
      </c>
      <c r="E8">
        <v>1.318268</v>
      </c>
      <c r="G8">
        <v>1.2633859999999999</v>
      </c>
    </row>
    <row r="9" spans="1:7">
      <c r="A9" s="21">
        <v>44405</v>
      </c>
      <c r="B9" t="s">
        <v>99</v>
      </c>
      <c r="C9">
        <v>1.3476680000000001</v>
      </c>
      <c r="D9">
        <v>0.910663</v>
      </c>
      <c r="E9">
        <v>1.023717</v>
      </c>
      <c r="G9">
        <v>1.1918219999999999</v>
      </c>
    </row>
    <row r="10" spans="1:7">
      <c r="A10" s="21">
        <v>44412</v>
      </c>
      <c r="B10" t="s">
        <v>100</v>
      </c>
      <c r="C10">
        <v>1.7212130000000001</v>
      </c>
      <c r="D10">
        <v>1.0113209999999999</v>
      </c>
      <c r="E10">
        <v>1.2882119999999999</v>
      </c>
      <c r="G10">
        <v>1.571061</v>
      </c>
    </row>
    <row r="11" spans="1:7">
      <c r="A11" s="21">
        <v>44418</v>
      </c>
      <c r="B11" t="s">
        <v>101</v>
      </c>
      <c r="C11">
        <v>1.4562360000000001</v>
      </c>
      <c r="D11">
        <v>0.90058899999999997</v>
      </c>
      <c r="E11">
        <v>1.2521910000000001</v>
      </c>
      <c r="G11">
        <v>1.33928</v>
      </c>
    </row>
    <row r="12" spans="1:7">
      <c r="A12" s="21">
        <v>44425</v>
      </c>
      <c r="B12" t="s">
        <v>102</v>
      </c>
      <c r="C12">
        <v>1.199579</v>
      </c>
      <c r="D12">
        <v>0.574048</v>
      </c>
      <c r="E12">
        <v>1.0593710000000001</v>
      </c>
      <c r="G12">
        <v>1.1581980000000001</v>
      </c>
    </row>
    <row r="13" spans="1:7">
      <c r="A13" s="21">
        <v>44432</v>
      </c>
      <c r="B13" t="s">
        <v>99</v>
      </c>
      <c r="C13">
        <v>1.184922</v>
      </c>
      <c r="D13">
        <v>0.67772299999999996</v>
      </c>
      <c r="E13">
        <v>1.3288819999999999</v>
      </c>
      <c r="G13">
        <v>0.99182099999999995</v>
      </c>
    </row>
    <row r="14" spans="1:7">
      <c r="A14" s="21">
        <v>44439</v>
      </c>
      <c r="B14" t="s">
        <v>103</v>
      </c>
      <c r="C14">
        <v>1.64428</v>
      </c>
      <c r="D14">
        <v>0.79749000000000003</v>
      </c>
      <c r="E14">
        <v>1.0958870000000001</v>
      </c>
      <c r="G14">
        <v>1.1887730000000001</v>
      </c>
    </row>
    <row r="15" spans="1:7">
      <c r="A15" s="21">
        <v>44445</v>
      </c>
      <c r="B15" t="s">
        <v>104</v>
      </c>
      <c r="C15">
        <v>0.96418099999999995</v>
      </c>
      <c r="D15">
        <v>0.51770300000000002</v>
      </c>
      <c r="E15">
        <v>1.175257</v>
      </c>
      <c r="G15">
        <v>0.99069099999999999</v>
      </c>
    </row>
    <row r="16" spans="1:7">
      <c r="A16" s="21">
        <v>44452</v>
      </c>
      <c r="B16" t="s">
        <v>92</v>
      </c>
      <c r="C16">
        <v>1.474763</v>
      </c>
      <c r="D16">
        <v>0.77346700000000002</v>
      </c>
      <c r="E16">
        <v>1.0277050000000001</v>
      </c>
      <c r="G16">
        <v>1.397173</v>
      </c>
    </row>
    <row r="17" spans="1:7">
      <c r="A17" s="21">
        <v>44459</v>
      </c>
      <c r="B17" t="s">
        <v>93</v>
      </c>
      <c r="C17">
        <v>1.9952350000000001</v>
      </c>
      <c r="D17">
        <v>1.655432</v>
      </c>
      <c r="E17">
        <v>0.98384300000000002</v>
      </c>
      <c r="G17">
        <v>1.829763</v>
      </c>
    </row>
    <row r="18" spans="1:7">
      <c r="A18" s="21">
        <v>44467</v>
      </c>
      <c r="B18" t="s">
        <v>105</v>
      </c>
      <c r="C18">
        <v>1.832336</v>
      </c>
      <c r="D18">
        <v>0.86202999999999996</v>
      </c>
      <c r="E18">
        <v>1.216321</v>
      </c>
      <c r="G18">
        <v>1.4981070000000001</v>
      </c>
    </row>
    <row r="19" spans="1:7">
      <c r="A19" s="21">
        <v>44473</v>
      </c>
      <c r="B19" t="s">
        <v>106</v>
      </c>
      <c r="C19">
        <v>1.215382</v>
      </c>
      <c r="D19">
        <v>0.74225699999999994</v>
      </c>
      <c r="E19">
        <v>1.2358420000000001</v>
      </c>
      <c r="G19">
        <v>1.088692</v>
      </c>
    </row>
    <row r="20" spans="1:7">
      <c r="A20" s="21">
        <v>44480</v>
      </c>
      <c r="B20" t="s">
        <v>107</v>
      </c>
      <c r="C20">
        <v>1.579906</v>
      </c>
      <c r="D20">
        <v>0.63411399999999996</v>
      </c>
      <c r="E20">
        <v>1.0621389999999999</v>
      </c>
      <c r="G20">
        <v>1.442329</v>
      </c>
    </row>
    <row r="21" spans="1:7">
      <c r="A21" s="21">
        <v>44487</v>
      </c>
      <c r="B21" t="s">
        <v>108</v>
      </c>
      <c r="C21">
        <v>1.075183</v>
      </c>
      <c r="D21">
        <v>0.60708600000000001</v>
      </c>
      <c r="E21">
        <v>1.1812260000000001</v>
      </c>
      <c r="G21">
        <v>1.0041089999999999</v>
      </c>
    </row>
    <row r="22" spans="1:7">
      <c r="A22" s="21">
        <v>44496</v>
      </c>
      <c r="B22" t="s">
        <v>109</v>
      </c>
      <c r="C22">
        <v>1.212518</v>
      </c>
      <c r="D22">
        <v>0.74618399999999996</v>
      </c>
      <c r="E22">
        <v>1.170587</v>
      </c>
      <c r="G22">
        <v>1.2066220000000001</v>
      </c>
    </row>
    <row r="23" spans="1:7">
      <c r="A23" s="21">
        <v>44503</v>
      </c>
      <c r="B23" t="s">
        <v>110</v>
      </c>
      <c r="C23">
        <v>0.92363899999999999</v>
      </c>
      <c r="D23">
        <v>0.74769600000000003</v>
      </c>
      <c r="E23">
        <v>1.5962689999999999</v>
      </c>
      <c r="G23">
        <v>0.84270599999999996</v>
      </c>
    </row>
    <row r="24" spans="1:7">
      <c r="A24" s="21">
        <v>44510</v>
      </c>
      <c r="B24" t="s">
        <v>111</v>
      </c>
      <c r="C24">
        <v>0.84154799999999996</v>
      </c>
      <c r="D24">
        <v>0.93064199999999997</v>
      </c>
      <c r="E24">
        <v>0.75554200000000005</v>
      </c>
      <c r="G24">
        <v>0.70538199999999995</v>
      </c>
    </row>
    <row r="25" spans="1:7">
      <c r="A25" s="21">
        <v>44516</v>
      </c>
      <c r="B25" t="s">
        <v>112</v>
      </c>
      <c r="C25">
        <v>0.56446799999999997</v>
      </c>
      <c r="D25">
        <v>0.94738</v>
      </c>
      <c r="E25">
        <v>0.83912699999999996</v>
      </c>
      <c r="G25">
        <v>0.76094600000000001</v>
      </c>
    </row>
    <row r="26" spans="1:7">
      <c r="A26" s="21">
        <v>44523</v>
      </c>
      <c r="B26" t="s">
        <v>113</v>
      </c>
      <c r="C26">
        <v>0.73905699999999996</v>
      </c>
      <c r="D26">
        <v>5.7335029999999998</v>
      </c>
      <c r="E26">
        <v>0.64438700000000004</v>
      </c>
      <c r="G26">
        <v>0.75925399999999998</v>
      </c>
    </row>
    <row r="27" spans="1:7">
      <c r="A27" s="21">
        <v>44530</v>
      </c>
      <c r="B27" t="s">
        <v>114</v>
      </c>
      <c r="C27">
        <v>0.73996899999999999</v>
      </c>
      <c r="D27">
        <v>2.2899630000000002</v>
      </c>
      <c r="E27">
        <v>0.73001300000000002</v>
      </c>
      <c r="G27">
        <v>0.61833300000000002</v>
      </c>
    </row>
    <row r="28" spans="1:7">
      <c r="A28" s="21">
        <v>44536</v>
      </c>
      <c r="B28" t="s">
        <v>115</v>
      </c>
      <c r="C28">
        <v>0.77126399999999995</v>
      </c>
      <c r="D28">
        <v>1.5093430000000001</v>
      </c>
      <c r="E28">
        <v>0.64434400000000003</v>
      </c>
      <c r="G28">
        <v>0.56445999999999996</v>
      </c>
    </row>
    <row r="29" spans="1:7">
      <c r="A29" s="21">
        <v>44543</v>
      </c>
      <c r="B29" t="s">
        <v>116</v>
      </c>
      <c r="C29">
        <v>0.558253</v>
      </c>
      <c r="D29">
        <v>5.1886210000000004</v>
      </c>
      <c r="E29">
        <v>0.55349400000000004</v>
      </c>
      <c r="G29">
        <v>0.52266500000000005</v>
      </c>
    </row>
    <row r="30" spans="1:7">
      <c r="A30" s="21">
        <v>44550</v>
      </c>
      <c r="B30" t="s">
        <v>117</v>
      </c>
      <c r="C30">
        <v>0.49892599999999998</v>
      </c>
      <c r="D30">
        <v>1.531833</v>
      </c>
      <c r="E30">
        <v>0.51694300000000004</v>
      </c>
      <c r="G30">
        <v>0.404615</v>
      </c>
    </row>
    <row r="31" spans="1:7">
      <c r="A31" s="21">
        <v>44557</v>
      </c>
      <c r="B31" t="s">
        <v>118</v>
      </c>
      <c r="C31">
        <v>0.52426300000000003</v>
      </c>
      <c r="D31">
        <v>0.55309699999999995</v>
      </c>
      <c r="E31">
        <v>0.48238300000000001</v>
      </c>
      <c r="G31">
        <v>0.41176800000000002</v>
      </c>
    </row>
    <row r="32" spans="1:7">
      <c r="A32" s="21">
        <v>44563</v>
      </c>
      <c r="B32" t="s">
        <v>119</v>
      </c>
      <c r="C32">
        <v>0.42022900000000002</v>
      </c>
      <c r="D32">
        <v>3.6063719999999999</v>
      </c>
      <c r="E32">
        <v>0.63678800000000002</v>
      </c>
      <c r="G32">
        <v>0.55425000000000002</v>
      </c>
    </row>
    <row r="33" spans="1:7">
      <c r="A33" s="21">
        <v>44570</v>
      </c>
      <c r="B33" t="s">
        <v>113</v>
      </c>
      <c r="C33">
        <v>0.84206099999999995</v>
      </c>
      <c r="D33">
        <v>4.9416250000000002</v>
      </c>
      <c r="E33">
        <v>0.688527</v>
      </c>
      <c r="G33">
        <v>1.7190620000000001</v>
      </c>
    </row>
    <row r="34" spans="1:7">
      <c r="A34" s="21">
        <v>44577</v>
      </c>
      <c r="B34" t="s">
        <v>114</v>
      </c>
      <c r="C34">
        <v>0.42103400000000002</v>
      </c>
      <c r="D34">
        <v>1.1705239999999999</v>
      </c>
      <c r="E34">
        <v>0.65362600000000004</v>
      </c>
      <c r="G34">
        <v>0.52451800000000004</v>
      </c>
    </row>
    <row r="35" spans="1:7">
      <c r="A35" s="21">
        <v>44583</v>
      </c>
      <c r="B35" t="s">
        <v>120</v>
      </c>
      <c r="C35">
        <v>0.57831299999999997</v>
      </c>
      <c r="D35">
        <v>0.85365500000000005</v>
      </c>
      <c r="E35">
        <v>1.2482150000000001</v>
      </c>
      <c r="G35">
        <v>0.62440399999999996</v>
      </c>
    </row>
    <row r="36" spans="1:7">
      <c r="A36" s="21">
        <v>44590</v>
      </c>
      <c r="B36" t="s">
        <v>121</v>
      </c>
      <c r="C36">
        <v>0.79080499999999998</v>
      </c>
      <c r="D36">
        <v>1.4728589999999999</v>
      </c>
      <c r="E36">
        <v>1.053396</v>
      </c>
      <c r="G36">
        <v>1.0140560000000001</v>
      </c>
    </row>
    <row r="37" spans="1:7">
      <c r="A37" s="21">
        <v>44597</v>
      </c>
      <c r="B37" t="s">
        <v>122</v>
      </c>
      <c r="C37">
        <v>0.579152</v>
      </c>
      <c r="D37">
        <v>0.86002699999999999</v>
      </c>
      <c r="E37">
        <v>0.80223199999999995</v>
      </c>
      <c r="G37">
        <v>0.60845400000000005</v>
      </c>
    </row>
    <row r="38" spans="1:7">
      <c r="A38" s="21">
        <v>44604</v>
      </c>
      <c r="B38" t="s">
        <v>123</v>
      </c>
      <c r="C38">
        <v>0.76028600000000002</v>
      </c>
      <c r="D38">
        <v>0.781331</v>
      </c>
      <c r="E38">
        <v>0.84830300000000003</v>
      </c>
      <c r="G38">
        <v>0.70291899999999996</v>
      </c>
    </row>
    <row r="39" spans="1:7">
      <c r="A39" s="21">
        <v>44610</v>
      </c>
      <c r="B39" t="s">
        <v>112</v>
      </c>
      <c r="C39">
        <v>0.92474000000000001</v>
      </c>
      <c r="D39">
        <v>2.4833690000000002</v>
      </c>
      <c r="E39">
        <v>0.86136800000000002</v>
      </c>
      <c r="G39">
        <v>0.88345499999999999</v>
      </c>
    </row>
    <row r="40" spans="1:7">
      <c r="A40" s="21">
        <v>44620</v>
      </c>
      <c r="B40" t="s">
        <v>124</v>
      </c>
      <c r="C40">
        <v>1.306236</v>
      </c>
      <c r="D40">
        <v>1.641626</v>
      </c>
      <c r="E40">
        <v>0.98031900000000005</v>
      </c>
      <c r="G40">
        <v>1.2740119999999999</v>
      </c>
    </row>
    <row r="41" spans="1:7">
      <c r="A41" s="21">
        <v>44628</v>
      </c>
      <c r="B41" t="s">
        <v>121</v>
      </c>
      <c r="C41">
        <v>0.94251399999999996</v>
      </c>
      <c r="D41">
        <v>2.5529630000000001</v>
      </c>
      <c r="E41">
        <v>1.512181</v>
      </c>
      <c r="G41">
        <v>0.70014299999999996</v>
      </c>
    </row>
    <row r="42" spans="1:7">
      <c r="A42" s="21">
        <v>44636</v>
      </c>
      <c r="B42" t="s">
        <v>125</v>
      </c>
      <c r="C42">
        <v>1.1351610000000001</v>
      </c>
      <c r="D42">
        <v>5.286626</v>
      </c>
      <c r="E42">
        <v>1.127559</v>
      </c>
      <c r="G42">
        <v>0.95140100000000005</v>
      </c>
    </row>
    <row r="43" spans="1:7">
      <c r="A43" s="21">
        <v>44643</v>
      </c>
      <c r="B43" t="s">
        <v>126</v>
      </c>
      <c r="C43">
        <v>1.0186090000000001</v>
      </c>
      <c r="D43">
        <v>0.92873099999999997</v>
      </c>
      <c r="E43">
        <v>1.1532830000000001</v>
      </c>
      <c r="G43">
        <v>1.013555</v>
      </c>
    </row>
    <row r="44" spans="1:7">
      <c r="A44" s="21">
        <v>44650</v>
      </c>
      <c r="B44" t="s">
        <v>127</v>
      </c>
      <c r="C44">
        <v>1.0474300000000001</v>
      </c>
      <c r="D44">
        <v>0.60912299999999997</v>
      </c>
      <c r="E44">
        <v>0.77907300000000002</v>
      </c>
      <c r="G44">
        <v>1.212405</v>
      </c>
    </row>
    <row r="45" spans="1:7">
      <c r="A45" s="21">
        <v>44656</v>
      </c>
      <c r="B45" t="s">
        <v>128</v>
      </c>
      <c r="C45">
        <v>1.1578889999999999</v>
      </c>
      <c r="D45">
        <v>0.92660799999999999</v>
      </c>
      <c r="E45">
        <v>1.074146</v>
      </c>
      <c r="G45">
        <v>1.2591190000000001</v>
      </c>
    </row>
    <row r="46" spans="1:7">
      <c r="A46" s="21">
        <v>44666</v>
      </c>
      <c r="B46" t="s">
        <v>129</v>
      </c>
      <c r="C46">
        <v>1.0383599999999999</v>
      </c>
      <c r="D46">
        <v>0.85758500000000004</v>
      </c>
      <c r="E46">
        <v>1.1378239999999999</v>
      </c>
      <c r="G46">
        <v>1.1371530000000001</v>
      </c>
    </row>
    <row r="47" spans="1:7">
      <c r="A47" s="21">
        <v>44672</v>
      </c>
      <c r="B47" t="s">
        <v>130</v>
      </c>
      <c r="C47">
        <v>1.8063359999999999</v>
      </c>
      <c r="D47">
        <v>1.0530280000000001</v>
      </c>
      <c r="E47">
        <v>0.92902200000000001</v>
      </c>
      <c r="G47">
        <v>1.348997</v>
      </c>
    </row>
    <row r="48" spans="1:7">
      <c r="A48" s="21">
        <v>44679</v>
      </c>
      <c r="B48" t="s">
        <v>131</v>
      </c>
      <c r="C48">
        <v>2.0041199999999999</v>
      </c>
      <c r="D48">
        <v>4.7473640000000001</v>
      </c>
      <c r="E48">
        <v>1.1785730000000001</v>
      </c>
      <c r="G48">
        <v>1.7072849999999999</v>
      </c>
    </row>
    <row r="49" spans="1:7">
      <c r="A49" s="21">
        <v>44686</v>
      </c>
      <c r="B49" t="s">
        <v>132</v>
      </c>
      <c r="C49">
        <v>1.5985849999999999</v>
      </c>
      <c r="D49">
        <v>0.78930100000000003</v>
      </c>
      <c r="E49">
        <v>1.0525770000000001</v>
      </c>
      <c r="G49">
        <v>1.142277</v>
      </c>
    </row>
    <row r="50" spans="1:7">
      <c r="A50" s="21">
        <v>44692</v>
      </c>
      <c r="B50" t="s">
        <v>133</v>
      </c>
      <c r="C50">
        <v>1.6812</v>
      </c>
      <c r="D50">
        <v>0.81655900000000003</v>
      </c>
      <c r="E50">
        <v>1.694361</v>
      </c>
      <c r="G50">
        <v>1.506942</v>
      </c>
    </row>
    <row r="51" spans="1:7">
      <c r="A51" s="21">
        <v>44699</v>
      </c>
      <c r="B51" t="s">
        <v>134</v>
      </c>
      <c r="C51">
        <v>1.2862549999999999</v>
      </c>
      <c r="D51">
        <v>5.1214709999999997</v>
      </c>
      <c r="E51">
        <v>1.2395609999999999</v>
      </c>
      <c r="G51">
        <v>1.134638</v>
      </c>
    </row>
    <row r="52" spans="1:7">
      <c r="A52" s="21">
        <v>44706</v>
      </c>
      <c r="B52" t="s">
        <v>135</v>
      </c>
      <c r="C52">
        <v>1.158895</v>
      </c>
      <c r="D52">
        <v>0.95368900000000001</v>
      </c>
      <c r="E52">
        <v>0.87966599999999995</v>
      </c>
      <c r="G52">
        <v>1.293947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EC9F-9D99-4C50-B3BF-B6E7238F1578}">
  <dimension ref="A1:M52"/>
  <sheetViews>
    <sheetView topLeftCell="A2" workbookViewId="0">
      <selection activeCell="A2" sqref="A2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3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  <c r="M1" t="s">
        <v>87</v>
      </c>
    </row>
    <row r="2" spans="1:13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0.70434206846511105</v>
      </c>
      <c r="D2">
        <v>0.71296870799800005</v>
      </c>
      <c r="E2">
        <v>1.45179144554751E-2</v>
      </c>
      <c r="F2">
        <v>1.0122477982206599</v>
      </c>
      <c r="G2">
        <v>815.37699999999995</v>
      </c>
      <c r="H2">
        <v>24.690184049079701</v>
      </c>
      <c r="I2">
        <v>2.5533742331288298</v>
      </c>
      <c r="J2">
        <v>1.10618569774832</v>
      </c>
      <c r="M2">
        <v>0.201044</v>
      </c>
    </row>
    <row r="3" spans="1:13">
      <c r="A3" s="7">
        <f t="shared" si="0"/>
        <v>44361.416666666664</v>
      </c>
      <c r="B3" t="s">
        <v>28</v>
      </c>
      <c r="C3">
        <v>0.70617397717009101</v>
      </c>
      <c r="D3">
        <v>0.70620064420655604</v>
      </c>
      <c r="E3">
        <v>1.47322583872301E-2</v>
      </c>
      <c r="F3">
        <v>1.0000377627005901</v>
      </c>
      <c r="G3">
        <v>815.37699999999995</v>
      </c>
      <c r="H3">
        <v>24.690184049079701</v>
      </c>
      <c r="I3">
        <v>2.5533742331288298</v>
      </c>
      <c r="J3">
        <v>1.0064031150678501</v>
      </c>
      <c r="M3">
        <v>0.214645</v>
      </c>
    </row>
    <row r="4" spans="1:13">
      <c r="A4" s="7">
        <f t="shared" si="0"/>
        <v>44368.135416666664</v>
      </c>
      <c r="B4" t="s">
        <v>29</v>
      </c>
      <c r="C4">
        <v>0.70693947732693097</v>
      </c>
      <c r="D4">
        <v>0.69344092537402902</v>
      </c>
      <c r="E4">
        <v>1.02482942470899E-2</v>
      </c>
      <c r="F4">
        <v>0.98090564696720195</v>
      </c>
      <c r="G4">
        <v>815.37699999999995</v>
      </c>
      <c r="H4">
        <v>24.690184049079701</v>
      </c>
      <c r="I4">
        <v>2.5533742331288298</v>
      </c>
      <c r="J4">
        <v>0.91648557563017896</v>
      </c>
      <c r="M4">
        <v>0.20108000000000001</v>
      </c>
    </row>
    <row r="5" spans="1:13">
      <c r="A5" s="7">
        <f t="shared" si="0"/>
        <v>44376.739583333336</v>
      </c>
      <c r="B5" t="s">
        <v>30</v>
      </c>
      <c r="C5">
        <v>0.70668629936537197</v>
      </c>
      <c r="D5">
        <v>0.70160683031514104</v>
      </c>
      <c r="E5">
        <v>1.4993836574220499E-2</v>
      </c>
      <c r="F5">
        <v>0.99281227178906295</v>
      </c>
      <c r="G5">
        <v>815.37699999999995</v>
      </c>
      <c r="H5">
        <v>24.690184049079701</v>
      </c>
      <c r="I5">
        <v>2.5533742331288298</v>
      </c>
      <c r="J5">
        <v>1.1044057965106699</v>
      </c>
      <c r="M5">
        <v>0.189244</v>
      </c>
    </row>
    <row r="6" spans="1:13">
      <c r="A6" s="7">
        <f t="shared" si="0"/>
        <v>44384.604166666664</v>
      </c>
      <c r="B6" t="s">
        <v>31</v>
      </c>
      <c r="C6">
        <v>0.68432623649694102</v>
      </c>
      <c r="D6">
        <v>0.67738913911927501</v>
      </c>
      <c r="E6">
        <v>1.6735498973913899E-2</v>
      </c>
      <c r="F6">
        <v>0.98986287970898601</v>
      </c>
      <c r="G6">
        <v>790.95699999999999</v>
      </c>
      <c r="H6">
        <v>26.754491017964</v>
      </c>
      <c r="I6">
        <v>2.4146706586826299</v>
      </c>
      <c r="J6">
        <v>1.0617392081863899</v>
      </c>
      <c r="M6">
        <v>0.201986</v>
      </c>
    </row>
    <row r="7" spans="1:13">
      <c r="A7" s="7">
        <f t="shared" si="0"/>
        <v>44391.3125</v>
      </c>
      <c r="B7" t="s">
        <v>32</v>
      </c>
      <c r="C7">
        <v>0.68143953149331904</v>
      </c>
      <c r="D7">
        <v>0.67914018313371005</v>
      </c>
      <c r="E7">
        <v>1.5024719671762801E-2</v>
      </c>
      <c r="F7">
        <v>0.99662574850248198</v>
      </c>
      <c r="G7">
        <v>790.95699999999999</v>
      </c>
      <c r="H7">
        <v>26.754491017964</v>
      </c>
      <c r="I7">
        <v>2.4146706586826299</v>
      </c>
      <c r="J7">
        <v>0.992204094637547</v>
      </c>
      <c r="M7">
        <v>0.19409000000000001</v>
      </c>
    </row>
    <row r="8" spans="1:13">
      <c r="A8" s="7">
        <f t="shared" si="0"/>
        <v>44398.020833333336</v>
      </c>
      <c r="B8" t="s">
        <v>33</v>
      </c>
      <c r="C8">
        <v>0.682933214951707</v>
      </c>
      <c r="D8">
        <v>0.66349116551848797</v>
      </c>
      <c r="E8">
        <v>1.8728100647743998E-2</v>
      </c>
      <c r="F8">
        <v>0.97153155095173604</v>
      </c>
      <c r="G8">
        <v>790.95699999999999</v>
      </c>
      <c r="H8">
        <v>26.754491017964</v>
      </c>
      <c r="I8">
        <v>2.4146706586826299</v>
      </c>
      <c r="J8">
        <v>1.1623699171393</v>
      </c>
      <c r="M8">
        <v>0.19023100000000001</v>
      </c>
    </row>
    <row r="9" spans="1:13">
      <c r="A9" s="7">
        <f t="shared" si="0"/>
        <v>44405.5625</v>
      </c>
      <c r="B9" t="s">
        <v>34</v>
      </c>
      <c r="C9">
        <v>0.68286844671000302</v>
      </c>
      <c r="D9">
        <v>0.66910610035068896</v>
      </c>
      <c r="E9">
        <v>1.30271805865381E-2</v>
      </c>
      <c r="F9">
        <v>0.97984626991389001</v>
      </c>
      <c r="G9">
        <v>790.95699999999999</v>
      </c>
      <c r="H9">
        <v>26.754491017964</v>
      </c>
      <c r="I9">
        <v>2.4146706586826299</v>
      </c>
      <c r="J9">
        <v>1.0223283124010401</v>
      </c>
      <c r="M9">
        <v>0.18185499999999999</v>
      </c>
    </row>
    <row r="10" spans="1:13">
      <c r="A10" s="7">
        <f t="shared" si="0"/>
        <v>44412.28125</v>
      </c>
      <c r="B10" t="s">
        <v>35</v>
      </c>
      <c r="C10">
        <v>0.58701657807741803</v>
      </c>
      <c r="D10">
        <v>0.58342868682801596</v>
      </c>
      <c r="E10">
        <v>1.66675670181715E-2</v>
      </c>
      <c r="F10">
        <v>0.99388792176678797</v>
      </c>
      <c r="G10">
        <v>669.65499999999997</v>
      </c>
      <c r="H10">
        <v>25.427631578947299</v>
      </c>
      <c r="I10">
        <v>2.3726973684210502</v>
      </c>
      <c r="J10">
        <v>1.09847249544724</v>
      </c>
      <c r="M10">
        <v>0.18577399999999999</v>
      </c>
    </row>
    <row r="11" spans="1:13">
      <c r="A11" s="7">
        <f t="shared" si="0"/>
        <v>44418.989583333336</v>
      </c>
      <c r="B11" t="s">
        <v>36</v>
      </c>
      <c r="C11">
        <v>0.58227866663599004</v>
      </c>
      <c r="D11">
        <v>0.58556915405241605</v>
      </c>
      <c r="E11">
        <v>1.4935317881817799E-2</v>
      </c>
      <c r="F11">
        <v>1.0056510526745399</v>
      </c>
      <c r="G11">
        <v>669.65499999999997</v>
      </c>
      <c r="H11">
        <v>25.427631578947299</v>
      </c>
      <c r="I11">
        <v>2.3726973684210502</v>
      </c>
      <c r="J11">
        <v>1.16178037023842</v>
      </c>
      <c r="M11">
        <v>0.18465999999999999</v>
      </c>
    </row>
    <row r="12" spans="1:13">
      <c r="A12" s="7">
        <f t="shared" si="0"/>
        <v>44425.697916666664</v>
      </c>
      <c r="B12" t="s">
        <v>37</v>
      </c>
      <c r="C12">
        <v>0.58338961286493596</v>
      </c>
      <c r="D12">
        <v>0.58654997826056499</v>
      </c>
      <c r="E12">
        <v>1.17531441749943E-2</v>
      </c>
      <c r="F12">
        <v>1.00541724659804</v>
      </c>
      <c r="G12">
        <v>669.65499999999997</v>
      </c>
      <c r="H12">
        <v>25.427631578947299</v>
      </c>
      <c r="I12">
        <v>2.3726973684210502</v>
      </c>
      <c r="J12">
        <v>1.1399612903830201</v>
      </c>
      <c r="M12">
        <v>0.179839</v>
      </c>
    </row>
    <row r="13" spans="1:13">
      <c r="A13" s="7">
        <f t="shared" si="0"/>
        <v>44432.5625</v>
      </c>
      <c r="B13" t="s">
        <v>38</v>
      </c>
      <c r="C13">
        <v>0.58639364590619703</v>
      </c>
      <c r="D13">
        <v>0.588570206640745</v>
      </c>
      <c r="E13">
        <v>1.1674980556820499E-2</v>
      </c>
      <c r="F13">
        <v>1.0037117740782799</v>
      </c>
      <c r="G13">
        <v>669.65499999999997</v>
      </c>
      <c r="H13">
        <v>25.427631578947299</v>
      </c>
      <c r="I13">
        <v>2.3726973684210502</v>
      </c>
      <c r="J13">
        <v>1.1965604915953401</v>
      </c>
      <c r="M13">
        <v>0.20005600000000001</v>
      </c>
    </row>
    <row r="14" spans="1:13">
      <c r="A14" s="7">
        <f t="shared" si="0"/>
        <v>44439.270833333336</v>
      </c>
      <c r="B14" t="s">
        <v>39</v>
      </c>
      <c r="C14">
        <v>0.58467957990399899</v>
      </c>
      <c r="D14">
        <v>0.577087987768241</v>
      </c>
      <c r="E14">
        <v>1.70427470589972E-2</v>
      </c>
      <c r="F14">
        <v>0.98701580763774099</v>
      </c>
      <c r="G14">
        <v>669.65499999999997</v>
      </c>
      <c r="H14">
        <v>25.427631578947299</v>
      </c>
      <c r="I14">
        <v>2.3726973684210502</v>
      </c>
      <c r="J14">
        <v>1.1744811516059901</v>
      </c>
      <c r="M14">
        <v>0.21051500000000001</v>
      </c>
    </row>
    <row r="15" spans="1:13">
      <c r="A15" s="7">
        <f t="shared" si="0"/>
        <v>44445.979166666664</v>
      </c>
      <c r="B15" t="s">
        <v>40</v>
      </c>
      <c r="C15">
        <v>0.64585661496277802</v>
      </c>
      <c r="D15">
        <v>0.62911337135892598</v>
      </c>
      <c r="E15">
        <v>9.9971101352711797E-3</v>
      </c>
      <c r="F15">
        <v>0.97407591218243195</v>
      </c>
      <c r="G15">
        <v>720.54700000000003</v>
      </c>
      <c r="H15">
        <v>20.9691119691119</v>
      </c>
      <c r="I15">
        <v>2.44324324324324</v>
      </c>
      <c r="J15">
        <v>1.1121088958276499</v>
      </c>
      <c r="M15">
        <v>0.21541299999999999</v>
      </c>
    </row>
    <row r="16" spans="1:13">
      <c r="A16" s="7">
        <f t="shared" si="0"/>
        <v>44452.708333333336</v>
      </c>
      <c r="B16" t="s">
        <v>41</v>
      </c>
      <c r="C16">
        <v>0.64659111690161197</v>
      </c>
      <c r="D16">
        <v>0.62761842275650703</v>
      </c>
      <c r="E16">
        <v>1.41191549892252E-2</v>
      </c>
      <c r="F16">
        <v>0.970657354162209</v>
      </c>
      <c r="G16">
        <v>720.54700000000003</v>
      </c>
      <c r="H16">
        <v>20.9691119691119</v>
      </c>
      <c r="I16">
        <v>2.44324324324324</v>
      </c>
      <c r="J16">
        <v>0.96335501252607803</v>
      </c>
      <c r="M16">
        <v>0.22237000000000001</v>
      </c>
    </row>
    <row r="17" spans="1:13">
      <c r="A17" s="7">
        <f t="shared" si="0"/>
        <v>44459.416666666664</v>
      </c>
      <c r="B17" t="s">
        <v>42</v>
      </c>
      <c r="C17">
        <v>0.64020370578339403</v>
      </c>
      <c r="D17">
        <v>0.64175923647882305</v>
      </c>
      <c r="E17">
        <v>1.92617134702389E-2</v>
      </c>
      <c r="F17">
        <v>1.0024297433478999</v>
      </c>
      <c r="G17">
        <v>720.54700000000003</v>
      </c>
      <c r="H17">
        <v>20.9691119691119</v>
      </c>
      <c r="I17">
        <v>2.44324324324324</v>
      </c>
      <c r="J17">
        <v>1.27596817814372</v>
      </c>
      <c r="M17">
        <v>0.217748</v>
      </c>
    </row>
    <row r="18" spans="1:13">
      <c r="A18" s="7">
        <f t="shared" si="0"/>
        <v>44467.0625</v>
      </c>
      <c r="B18" t="s">
        <v>43</v>
      </c>
      <c r="C18">
        <v>0.64134925509726903</v>
      </c>
      <c r="D18">
        <v>0.63772018662538299</v>
      </c>
      <c r="E18">
        <v>2.0594099278755398E-2</v>
      </c>
      <c r="F18">
        <v>0.99434150980445701</v>
      </c>
      <c r="G18">
        <v>720.54700000000003</v>
      </c>
      <c r="H18">
        <v>20.9691119691119</v>
      </c>
      <c r="I18">
        <v>2.44324324324324</v>
      </c>
      <c r="J18">
        <v>0.93539521938002401</v>
      </c>
      <c r="M18">
        <v>0.212584</v>
      </c>
    </row>
    <row r="19" spans="1:13">
      <c r="A19" s="7">
        <f t="shared" si="0"/>
        <v>44473.770833333336</v>
      </c>
      <c r="B19" t="s">
        <v>44</v>
      </c>
      <c r="C19">
        <v>0.56965908863570802</v>
      </c>
      <c r="D19">
        <v>0.56157392770104897</v>
      </c>
      <c r="E19">
        <v>1.3059616728907399E-2</v>
      </c>
      <c r="F19">
        <v>0.98580701845024199</v>
      </c>
      <c r="G19">
        <v>611.29100000000005</v>
      </c>
      <c r="H19">
        <v>14.2290748898678</v>
      </c>
      <c r="I19">
        <v>2.7405286343612301</v>
      </c>
      <c r="J19">
        <v>1.1945433582541101</v>
      </c>
      <c r="M19">
        <v>0.22260199999999999</v>
      </c>
    </row>
    <row r="20" spans="1:13">
      <c r="A20" s="7">
        <f t="shared" si="0"/>
        <v>44480.479166666664</v>
      </c>
      <c r="B20" t="s">
        <v>45</v>
      </c>
      <c r="C20">
        <v>0.56776046870452801</v>
      </c>
      <c r="D20">
        <v>0.56915160696926104</v>
      </c>
      <c r="E20">
        <v>1.4471186895797799E-2</v>
      </c>
      <c r="F20">
        <v>1.0024502203682899</v>
      </c>
      <c r="G20">
        <v>611.29100000000005</v>
      </c>
      <c r="H20">
        <v>14.2290748898678</v>
      </c>
      <c r="I20">
        <v>2.7405286343612301</v>
      </c>
      <c r="J20">
        <v>1.07238546099319</v>
      </c>
      <c r="M20">
        <v>0.22061800000000001</v>
      </c>
    </row>
    <row r="21" spans="1:13">
      <c r="A21" s="7">
        <f t="shared" si="0"/>
        <v>44487.1875</v>
      </c>
      <c r="B21" t="s">
        <v>46</v>
      </c>
      <c r="C21">
        <v>0.56941602088693899</v>
      </c>
      <c r="D21">
        <v>0.57090341787863896</v>
      </c>
      <c r="E21">
        <v>1.06469965822751E-2</v>
      </c>
      <c r="F21">
        <v>1.00261214461332</v>
      </c>
      <c r="G21">
        <v>611.29100000000005</v>
      </c>
      <c r="H21">
        <v>14.2290748898678</v>
      </c>
      <c r="I21">
        <v>2.7405286343612301</v>
      </c>
      <c r="J21">
        <v>1.1099530179039501</v>
      </c>
      <c r="M21">
        <v>0.22259300000000001</v>
      </c>
    </row>
    <row r="22" spans="1:13">
      <c r="A22" s="7">
        <f t="shared" si="0"/>
        <v>44496.6875</v>
      </c>
      <c r="B22" t="s">
        <v>47</v>
      </c>
      <c r="C22">
        <v>0.57117723673139398</v>
      </c>
      <c r="D22">
        <v>0.56715858048169299</v>
      </c>
      <c r="E22">
        <v>1.35589159519623E-2</v>
      </c>
      <c r="F22">
        <v>0.99296425699193103</v>
      </c>
      <c r="G22">
        <v>611.29100000000005</v>
      </c>
      <c r="H22">
        <v>14.2290748898678</v>
      </c>
      <c r="I22">
        <v>2.7405286343612301</v>
      </c>
      <c r="J22">
        <v>0.97089457388746503</v>
      </c>
      <c r="M22">
        <v>0.226886</v>
      </c>
    </row>
    <row r="23" spans="1:13">
      <c r="A23" s="7">
        <f t="shared" si="0"/>
        <v>44503.395833333336</v>
      </c>
      <c r="B23" t="s">
        <v>48</v>
      </c>
      <c r="C23">
        <v>0.48865730270127999</v>
      </c>
      <c r="D23">
        <v>0.482503144017216</v>
      </c>
      <c r="E23">
        <v>9.4921972274751298E-3</v>
      </c>
      <c r="F23">
        <v>0.98740598237242205</v>
      </c>
      <c r="G23">
        <v>513.20799999999997</v>
      </c>
      <c r="H23">
        <v>8.4866310160427805</v>
      </c>
      <c r="I23">
        <v>2.5475935828876999</v>
      </c>
      <c r="J23">
        <v>0.98877326643288299</v>
      </c>
      <c r="M23">
        <v>0.22736400000000001</v>
      </c>
    </row>
    <row r="24" spans="1:13">
      <c r="A24" s="7">
        <f t="shared" si="0"/>
        <v>44510.104166666664</v>
      </c>
      <c r="B24" t="s">
        <v>49</v>
      </c>
      <c r="C24">
        <v>0.49099720869346503</v>
      </c>
      <c r="D24">
        <v>0.49383858308224798</v>
      </c>
      <c r="E24">
        <v>8.9041284786555291E-3</v>
      </c>
      <c r="F24">
        <v>1.00578694611389</v>
      </c>
      <c r="G24">
        <v>513.20799999999997</v>
      </c>
      <c r="H24">
        <v>8.4866310160427805</v>
      </c>
      <c r="I24">
        <v>2.5475935828876999</v>
      </c>
      <c r="J24">
        <v>1.1412901115051399</v>
      </c>
      <c r="M24">
        <v>0.223521</v>
      </c>
    </row>
    <row r="25" spans="1:13">
      <c r="A25" s="7">
        <f t="shared" si="0"/>
        <v>44516.8125</v>
      </c>
      <c r="B25" t="s">
        <v>50</v>
      </c>
      <c r="C25">
        <v>0.49391185956955802</v>
      </c>
      <c r="D25">
        <v>0.489422212205469</v>
      </c>
      <c r="E25">
        <v>5.09271164216626E-3</v>
      </c>
      <c r="F25">
        <v>0.99091002316080901</v>
      </c>
      <c r="G25">
        <v>513.20799999999997</v>
      </c>
      <c r="H25">
        <v>8.4866310160427805</v>
      </c>
      <c r="I25">
        <v>2.5475935828876999</v>
      </c>
      <c r="J25">
        <v>1.1315494487697899</v>
      </c>
      <c r="M25">
        <v>0.241395</v>
      </c>
    </row>
    <row r="26" spans="1:13">
      <c r="A26" s="7">
        <f t="shared" si="0"/>
        <v>44523.541666666664</v>
      </c>
      <c r="B26" t="s">
        <v>51</v>
      </c>
      <c r="C26">
        <v>0.490800593341921</v>
      </c>
      <c r="D26">
        <v>0.49400350034252899</v>
      </c>
      <c r="E26">
        <v>7.8650880181020504E-3</v>
      </c>
      <c r="F26">
        <v>1.0065258824949599</v>
      </c>
      <c r="G26">
        <v>513.20799999999997</v>
      </c>
      <c r="H26">
        <v>8.4866310160427805</v>
      </c>
      <c r="I26">
        <v>2.5475935828876999</v>
      </c>
      <c r="J26">
        <v>0.99471359215673805</v>
      </c>
      <c r="M26">
        <v>0.26170500000000002</v>
      </c>
    </row>
    <row r="27" spans="1:13">
      <c r="A27" s="7">
        <f t="shared" si="0"/>
        <v>44530.25</v>
      </c>
      <c r="B27" t="s">
        <v>52</v>
      </c>
      <c r="C27">
        <v>0.49485774384224801</v>
      </c>
      <c r="D27">
        <v>0.49310706521391501</v>
      </c>
      <c r="E27">
        <v>7.35662519456853E-3</v>
      </c>
      <c r="F27">
        <v>0.99646225880039796</v>
      </c>
      <c r="G27">
        <v>513.20799999999997</v>
      </c>
      <c r="H27">
        <v>8.4866310160427805</v>
      </c>
      <c r="I27">
        <v>2.5475935828876999</v>
      </c>
      <c r="J27">
        <v>1.16440022404054</v>
      </c>
      <c r="M27">
        <v>0.23358999999999999</v>
      </c>
    </row>
    <row r="28" spans="1:13">
      <c r="A28" s="7">
        <f t="shared" si="0"/>
        <v>44536.96875</v>
      </c>
      <c r="B28" t="s">
        <v>53</v>
      </c>
      <c r="C28">
        <v>0.41574862802784601</v>
      </c>
      <c r="D28">
        <v>0.41701929958826101</v>
      </c>
      <c r="E28">
        <v>7.1756048518795299E-3</v>
      </c>
      <c r="F28">
        <v>1.0030563457694099</v>
      </c>
      <c r="G28">
        <v>421.53800000000001</v>
      </c>
      <c r="H28">
        <v>3.3411764705882301</v>
      </c>
      <c r="I28">
        <v>3.1782352941176399</v>
      </c>
      <c r="J28">
        <v>1.10835676426063</v>
      </c>
      <c r="M28">
        <v>0.29321999999999998</v>
      </c>
    </row>
    <row r="29" spans="1:13">
      <c r="A29" s="7">
        <f t="shared" si="0"/>
        <v>44543.677083333336</v>
      </c>
      <c r="B29" t="s">
        <v>54</v>
      </c>
      <c r="C29">
        <v>0.414692897719313</v>
      </c>
      <c r="D29">
        <v>0.41610552129914202</v>
      </c>
      <c r="E29">
        <v>5.4050853207753304E-3</v>
      </c>
      <c r="F29">
        <v>1.0034064330196999</v>
      </c>
      <c r="G29">
        <v>421.53800000000001</v>
      </c>
      <c r="H29">
        <v>3.3411764705882301</v>
      </c>
      <c r="I29">
        <v>3.1782352941176399</v>
      </c>
      <c r="J29">
        <v>1.2695371520957499</v>
      </c>
      <c r="M29">
        <v>0.233795</v>
      </c>
    </row>
    <row r="30" spans="1:13">
      <c r="A30" s="7">
        <f t="shared" si="0"/>
        <v>44550.385416666664</v>
      </c>
      <c r="B30" t="s">
        <v>55</v>
      </c>
      <c r="C30">
        <v>0.41511657597318602</v>
      </c>
      <c r="D30">
        <v>0.418040333118814</v>
      </c>
      <c r="E30">
        <v>4.55888349433607E-3</v>
      </c>
      <c r="F30">
        <v>1.00704321945895</v>
      </c>
      <c r="G30">
        <v>421.53800000000001</v>
      </c>
      <c r="H30">
        <v>3.3411764705882301</v>
      </c>
      <c r="I30">
        <v>3.1782352941176399</v>
      </c>
      <c r="J30">
        <v>1.1764905894673801</v>
      </c>
      <c r="M30">
        <v>0.24578900000000001</v>
      </c>
    </row>
    <row r="31" spans="1:13">
      <c r="A31" s="7">
        <f t="shared" si="0"/>
        <v>44557.114583333336</v>
      </c>
      <c r="B31" t="s">
        <v>56</v>
      </c>
      <c r="C31">
        <v>0.41445876749061999</v>
      </c>
      <c r="D31">
        <v>0.41840403430447998</v>
      </c>
      <c r="E31">
        <v>5.1555914851192904E-3</v>
      </c>
      <c r="F31">
        <v>1.00951908156689</v>
      </c>
      <c r="G31">
        <v>421.53800000000001</v>
      </c>
      <c r="H31">
        <v>3.3411764705882301</v>
      </c>
      <c r="I31">
        <v>3.1782352941176399</v>
      </c>
      <c r="J31">
        <v>1.1678454445906701</v>
      </c>
      <c r="M31">
        <v>0.44008999999999998</v>
      </c>
    </row>
    <row r="32" spans="1:13">
      <c r="A32" s="7">
        <f t="shared" si="0"/>
        <v>44563.822916666664</v>
      </c>
      <c r="B32" t="s">
        <v>57</v>
      </c>
      <c r="C32">
        <v>0.421888334619823</v>
      </c>
      <c r="D32">
        <v>0.42109681560268197</v>
      </c>
      <c r="E32">
        <v>4.2156824351348597E-3</v>
      </c>
      <c r="F32">
        <v>0.99812386607500103</v>
      </c>
      <c r="G32">
        <v>428.32499999999999</v>
      </c>
      <c r="H32">
        <v>2.1397849462365501</v>
      </c>
      <c r="I32">
        <v>2.3806451612903201</v>
      </c>
      <c r="J32">
        <v>1.1643070689625299</v>
      </c>
      <c r="M32">
        <v>0.60833400000000004</v>
      </c>
    </row>
    <row r="33" spans="1:13">
      <c r="A33" s="7">
        <f t="shared" si="0"/>
        <v>44570.541666666664</v>
      </c>
      <c r="B33" t="s">
        <v>58</v>
      </c>
      <c r="C33">
        <v>0.41845741299716799</v>
      </c>
      <c r="D33">
        <v>0.42474388139018798</v>
      </c>
      <c r="E33">
        <v>8.3583745027474097E-3</v>
      </c>
      <c r="F33">
        <v>1.01502295860406</v>
      </c>
      <c r="G33">
        <v>428.32499999999999</v>
      </c>
      <c r="H33">
        <v>2.1397849462365501</v>
      </c>
      <c r="I33">
        <v>2.3806451612903201</v>
      </c>
      <c r="J33">
        <v>1.02233895258609</v>
      </c>
      <c r="M33">
        <v>0.32067099999999998</v>
      </c>
    </row>
    <row r="34" spans="1:13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0.42298050827179001</v>
      </c>
      <c r="D34">
        <v>0.41405774824274399</v>
      </c>
      <c r="E34">
        <v>4.0213615893354296E-3</v>
      </c>
      <c r="F34">
        <v>0.97890503260894401</v>
      </c>
      <c r="G34">
        <v>428.32499999999999</v>
      </c>
      <c r="H34">
        <v>2.1397849462365501</v>
      </c>
      <c r="I34">
        <v>2.3806451612903201</v>
      </c>
      <c r="J34">
        <v>0.96075445733050502</v>
      </c>
      <c r="M34">
        <v>0.26608700000000002</v>
      </c>
    </row>
    <row r="35" spans="1:13">
      <c r="A35" s="7">
        <f t="shared" si="1"/>
        <v>44583.958333333336</v>
      </c>
      <c r="B35" t="s">
        <v>60</v>
      </c>
      <c r="C35">
        <v>0.41984630708981902</v>
      </c>
      <c r="D35">
        <v>0.42432797980545001</v>
      </c>
      <c r="E35">
        <v>5.37970714760633E-3</v>
      </c>
      <c r="F35">
        <v>1.01067455552174</v>
      </c>
      <c r="G35">
        <v>428.32499999999999</v>
      </c>
      <c r="H35">
        <v>2.1397849462365501</v>
      </c>
      <c r="I35">
        <v>2.3806451612903201</v>
      </c>
      <c r="J35">
        <v>1.63162864987128</v>
      </c>
      <c r="M35">
        <v>0.63986399999999999</v>
      </c>
    </row>
    <row r="36" spans="1:13">
      <c r="A36" s="7">
        <f t="shared" si="1"/>
        <v>44590.666666666664</v>
      </c>
      <c r="B36" t="s">
        <v>61</v>
      </c>
      <c r="C36">
        <v>0.419031263410097</v>
      </c>
      <c r="D36">
        <v>0.41366582244871197</v>
      </c>
      <c r="E36">
        <v>7.73153144392411E-3</v>
      </c>
      <c r="F36">
        <v>0.98719560703485398</v>
      </c>
      <c r="G36">
        <v>428.32499999999999</v>
      </c>
      <c r="H36">
        <v>2.1397849462365501</v>
      </c>
      <c r="I36">
        <v>2.3806451612903201</v>
      </c>
      <c r="J36">
        <v>1.28777031042752</v>
      </c>
      <c r="M36">
        <v>0.64239199999999996</v>
      </c>
    </row>
    <row r="37" spans="1:13">
      <c r="A37" s="7">
        <f t="shared" si="1"/>
        <v>44597.375</v>
      </c>
      <c r="B37" t="s">
        <v>62</v>
      </c>
      <c r="C37">
        <v>0.50952082670923304</v>
      </c>
      <c r="D37">
        <v>0.50798600090888602</v>
      </c>
      <c r="E37">
        <v>5.77524210849028E-3</v>
      </c>
      <c r="F37">
        <v>0.99698770743040899</v>
      </c>
      <c r="G37">
        <v>519.15300000000002</v>
      </c>
      <c r="H37">
        <v>3.06</v>
      </c>
      <c r="I37">
        <v>3.1041025641025599</v>
      </c>
      <c r="J37">
        <v>1.3707265397594199</v>
      </c>
      <c r="M37">
        <v>0.39554299999999998</v>
      </c>
    </row>
    <row r="38" spans="1:13">
      <c r="A38" s="7">
        <f t="shared" si="1"/>
        <v>44604.083333333336</v>
      </c>
      <c r="B38" t="s">
        <v>63</v>
      </c>
      <c r="C38">
        <v>0.50347655555600701</v>
      </c>
      <c r="D38">
        <v>0.51196685165607003</v>
      </c>
      <c r="E38">
        <v>7.6525143513154203E-3</v>
      </c>
      <c r="F38">
        <v>1.01686333952667</v>
      </c>
      <c r="G38">
        <v>519.15300000000002</v>
      </c>
      <c r="H38">
        <v>3.06</v>
      </c>
      <c r="I38">
        <v>3.1041025641025599</v>
      </c>
      <c r="J38">
        <v>1.3686220711113199</v>
      </c>
      <c r="M38">
        <v>0.39169599999999999</v>
      </c>
    </row>
    <row r="39" spans="1:13">
      <c r="A39" s="7">
        <f t="shared" si="1"/>
        <v>44610.8125</v>
      </c>
      <c r="B39" t="s">
        <v>64</v>
      </c>
      <c r="C39">
        <v>0.50386630138652999</v>
      </c>
      <c r="D39">
        <v>0.51022091857809304</v>
      </c>
      <c r="E39">
        <v>9.1823234355361202E-3</v>
      </c>
      <c r="F39">
        <v>1.0126117130160801</v>
      </c>
      <c r="G39">
        <v>519.15300000000002</v>
      </c>
      <c r="H39">
        <v>3.06</v>
      </c>
      <c r="I39">
        <v>3.1041025641025599</v>
      </c>
      <c r="J39">
        <v>1.0646834555507401</v>
      </c>
      <c r="M39">
        <v>0.39736399999999999</v>
      </c>
    </row>
    <row r="40" spans="1:13">
      <c r="A40" s="7">
        <f t="shared" si="1"/>
        <v>44620.364583333336</v>
      </c>
      <c r="B40" t="s">
        <v>65</v>
      </c>
      <c r="C40">
        <v>0.50778031452109595</v>
      </c>
      <c r="D40">
        <v>0.51638729106709003</v>
      </c>
      <c r="E40">
        <v>1.34096195957835E-2</v>
      </c>
      <c r="F40">
        <v>1.0169501973586901</v>
      </c>
      <c r="G40">
        <v>519.15300000000002</v>
      </c>
      <c r="H40">
        <v>3.06</v>
      </c>
      <c r="I40">
        <v>3.1041025641025599</v>
      </c>
      <c r="J40">
        <v>1.3492883219263101</v>
      </c>
      <c r="M40">
        <v>0.42005500000000001</v>
      </c>
    </row>
    <row r="41" spans="1:13">
      <c r="A41" s="7">
        <f t="shared" si="1"/>
        <v>44628.666666666664</v>
      </c>
      <c r="B41" t="s">
        <v>66</v>
      </c>
      <c r="C41">
        <v>0.60260082591651098</v>
      </c>
      <c r="D41">
        <v>0.60336429116751999</v>
      </c>
      <c r="E41">
        <v>8.7986168969913306E-3</v>
      </c>
      <c r="F41">
        <v>1.00126695022338</v>
      </c>
      <c r="G41">
        <v>630.88599999999997</v>
      </c>
      <c r="H41">
        <v>5.2134387351778599</v>
      </c>
      <c r="I41">
        <v>3.0027667984189699</v>
      </c>
      <c r="J41">
        <v>1.0802848352129799</v>
      </c>
      <c r="M41">
        <v>0.36540600000000001</v>
      </c>
    </row>
    <row r="42" spans="1:13">
      <c r="A42" s="7">
        <f t="shared" si="1"/>
        <v>44636.802083333336</v>
      </c>
      <c r="B42" t="s">
        <v>67</v>
      </c>
      <c r="C42">
        <v>0.59955113806390403</v>
      </c>
      <c r="D42">
        <v>0.611673166306134</v>
      </c>
      <c r="E42">
        <v>1.0867031577641101E-2</v>
      </c>
      <c r="F42">
        <v>1.02021850593324</v>
      </c>
      <c r="G42">
        <v>630.88599999999997</v>
      </c>
      <c r="H42">
        <v>5.2134387351778599</v>
      </c>
      <c r="I42">
        <v>3.0027667984189699</v>
      </c>
      <c r="J42">
        <v>1.1412143114586</v>
      </c>
      <c r="M42">
        <v>0.391928</v>
      </c>
    </row>
    <row r="43" spans="1:13">
      <c r="A43" s="7">
        <f t="shared" si="1"/>
        <v>44643.510416666664</v>
      </c>
      <c r="B43" t="s">
        <v>68</v>
      </c>
      <c r="C43">
        <v>0.59945088395299695</v>
      </c>
      <c r="D43">
        <v>0.60847925292426097</v>
      </c>
      <c r="E43">
        <v>1.0491667849918399E-2</v>
      </c>
      <c r="F43">
        <v>1.0150610654065999</v>
      </c>
      <c r="G43">
        <v>630.88599999999997</v>
      </c>
      <c r="H43">
        <v>5.2134387351778599</v>
      </c>
      <c r="I43">
        <v>3.0027667984189699</v>
      </c>
      <c r="J43">
        <v>0.96150511015457496</v>
      </c>
      <c r="M43">
        <v>0.16775999999999999</v>
      </c>
    </row>
    <row r="44" spans="1:13">
      <c r="A44" s="7">
        <f t="shared" si="1"/>
        <v>44650.21875</v>
      </c>
      <c r="B44" t="s">
        <v>69</v>
      </c>
      <c r="C44">
        <v>0.60359439945083404</v>
      </c>
      <c r="D44">
        <v>0.59477774173304399</v>
      </c>
      <c r="E44">
        <v>1.07867388838244E-2</v>
      </c>
      <c r="F44">
        <v>0.98539307567165602</v>
      </c>
      <c r="G44">
        <v>630.88599999999997</v>
      </c>
      <c r="H44">
        <v>5.2134387351778599</v>
      </c>
      <c r="I44">
        <v>3.0027667984189699</v>
      </c>
      <c r="J44">
        <v>1.0102399866792999</v>
      </c>
      <c r="M44">
        <v>0.17873900000000001</v>
      </c>
    </row>
    <row r="45" spans="1:13">
      <c r="A45" s="7">
        <f t="shared" si="1"/>
        <v>44656.9375</v>
      </c>
      <c r="B45" t="s">
        <v>70</v>
      </c>
      <c r="C45">
        <v>0.57288619431940402</v>
      </c>
      <c r="D45">
        <v>0.57436114345963296</v>
      </c>
      <c r="E45">
        <v>1.2020297684431899E-2</v>
      </c>
      <c r="F45">
        <v>1.0025745936188599</v>
      </c>
      <c r="G45">
        <v>606.56100000000004</v>
      </c>
      <c r="H45">
        <v>9.9781818181818096</v>
      </c>
      <c r="I45">
        <v>3.4138181818181801</v>
      </c>
      <c r="J45">
        <v>1.0913172567756999</v>
      </c>
      <c r="M45">
        <v>0.18798200000000001</v>
      </c>
    </row>
    <row r="46" spans="1:13">
      <c r="A46" s="7">
        <f t="shared" si="1"/>
        <v>44666.010416666664</v>
      </c>
      <c r="B46" t="s">
        <v>71</v>
      </c>
      <c r="C46">
        <v>0.57171085206387195</v>
      </c>
      <c r="D46">
        <v>0.57676062913242399</v>
      </c>
      <c r="E46">
        <v>1.0731133449649301E-2</v>
      </c>
      <c r="F46">
        <v>1.00883274657166</v>
      </c>
      <c r="G46">
        <v>606.56100000000004</v>
      </c>
      <c r="H46">
        <v>9.9781818181818096</v>
      </c>
      <c r="I46">
        <v>3.4138181818181801</v>
      </c>
      <c r="J46">
        <v>1.1395549556587301</v>
      </c>
      <c r="M46">
        <v>0.19201299999999999</v>
      </c>
    </row>
    <row r="47" spans="1:13">
      <c r="A47" s="7">
        <f t="shared" si="1"/>
        <v>44672.71875</v>
      </c>
      <c r="B47" t="s">
        <v>72</v>
      </c>
      <c r="C47">
        <v>0.57139981388840599</v>
      </c>
      <c r="D47">
        <v>0.58319518848752205</v>
      </c>
      <c r="E47">
        <v>1.8230596720433902E-2</v>
      </c>
      <c r="F47">
        <v>1.02064294441898</v>
      </c>
      <c r="G47">
        <v>606.56100000000004</v>
      </c>
      <c r="H47">
        <v>9.9781818181818096</v>
      </c>
      <c r="I47">
        <v>3.4138181818181801</v>
      </c>
      <c r="J47">
        <v>1.2531489943684599</v>
      </c>
      <c r="M47">
        <v>0.19070300000000001</v>
      </c>
    </row>
    <row r="48" spans="1:13">
      <c r="A48" s="7">
        <f t="shared" si="1"/>
        <v>44679.4375</v>
      </c>
      <c r="B48" t="s">
        <v>73</v>
      </c>
      <c r="C48">
        <v>0.57314703028103897</v>
      </c>
      <c r="D48">
        <v>0.56784296799850298</v>
      </c>
      <c r="E48">
        <v>2.1375616104485101E-2</v>
      </c>
      <c r="F48">
        <v>0.99074572142520601</v>
      </c>
      <c r="G48">
        <v>606.56100000000004</v>
      </c>
      <c r="H48">
        <v>9.9781818181818096</v>
      </c>
      <c r="I48">
        <v>3.4138181818181801</v>
      </c>
      <c r="J48">
        <v>0.95894404770480601</v>
      </c>
      <c r="M48">
        <v>0.181779</v>
      </c>
    </row>
    <row r="49" spans="1:13">
      <c r="A49" s="7">
        <f t="shared" si="1"/>
        <v>44686.145833333336</v>
      </c>
      <c r="B49" t="s">
        <v>74</v>
      </c>
      <c r="C49">
        <v>0.59469096456030901</v>
      </c>
      <c r="D49">
        <v>0.59457351077693199</v>
      </c>
      <c r="E49">
        <v>1.48906144306503E-2</v>
      </c>
      <c r="F49">
        <v>0.99980249610238403</v>
      </c>
      <c r="G49">
        <v>648.471</v>
      </c>
      <c r="H49">
        <v>14.2530487804878</v>
      </c>
      <c r="I49">
        <v>2.81310975609756</v>
      </c>
      <c r="J49">
        <v>1.0667168191366301</v>
      </c>
      <c r="M49">
        <v>0.18184</v>
      </c>
    </row>
    <row r="50" spans="1:13">
      <c r="A50" s="7">
        <f t="shared" si="1"/>
        <v>44692.854166666664</v>
      </c>
      <c r="B50" t="s">
        <v>75</v>
      </c>
      <c r="C50">
        <v>0.59756635800490898</v>
      </c>
      <c r="D50">
        <v>0.60774542948267696</v>
      </c>
      <c r="E50">
        <v>1.6860535389153501E-2</v>
      </c>
      <c r="F50">
        <v>1.0170342110820101</v>
      </c>
      <c r="G50">
        <v>648.471</v>
      </c>
      <c r="H50">
        <v>14.2530487804878</v>
      </c>
      <c r="I50">
        <v>2.81310975609756</v>
      </c>
      <c r="J50">
        <v>1.3255531019689</v>
      </c>
      <c r="M50">
        <v>0.18693499999999999</v>
      </c>
    </row>
    <row r="51" spans="1:13">
      <c r="A51" s="7">
        <f t="shared" si="1"/>
        <v>44699.572916666664</v>
      </c>
      <c r="B51" t="s">
        <v>76</v>
      </c>
      <c r="C51">
        <v>0.58936182772543599</v>
      </c>
      <c r="D51">
        <v>0.59969443686927104</v>
      </c>
      <c r="E51">
        <v>1.32220495995792E-2</v>
      </c>
      <c r="F51">
        <v>1.0175318601540799</v>
      </c>
      <c r="G51">
        <v>648.471</v>
      </c>
      <c r="H51">
        <v>14.2530487804878</v>
      </c>
      <c r="I51">
        <v>2.81310975609756</v>
      </c>
      <c r="J51">
        <v>1.1727640934849399</v>
      </c>
      <c r="M51">
        <v>0.27970099999999998</v>
      </c>
    </row>
    <row r="52" spans="1:13">
      <c r="A52" s="7">
        <f t="shared" si="1"/>
        <v>44706.302083333336</v>
      </c>
      <c r="B52" t="s">
        <v>77</v>
      </c>
      <c r="C52">
        <v>0.59226731531899102</v>
      </c>
      <c r="D52">
        <v>0.60775453917343203</v>
      </c>
      <c r="E52">
        <v>1.20633903425768E-2</v>
      </c>
      <c r="F52">
        <v>1.02614904360558</v>
      </c>
      <c r="G52">
        <v>648.471</v>
      </c>
      <c r="H52">
        <v>14.2530487804878</v>
      </c>
      <c r="I52">
        <v>2.81310975609756</v>
      </c>
      <c r="J52">
        <v>1.10302760677337</v>
      </c>
      <c r="M52">
        <v>0.184554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E0EE-E961-489B-A3E3-C578DD3BA82B}">
  <dimension ref="A1:J52"/>
  <sheetViews>
    <sheetView topLeftCell="A2" workbookViewId="0">
      <selection activeCell="H1" sqref="H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0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0.73932414551846803</v>
      </c>
      <c r="D2">
        <v>0.74146527122305705</v>
      </c>
      <c r="E2">
        <v>6.3250652400188099E-3</v>
      </c>
      <c r="F2">
        <v>1.0028960581330499</v>
      </c>
      <c r="G2">
        <v>815.37699999999995</v>
      </c>
      <c r="H2">
        <v>24.690184049079701</v>
      </c>
      <c r="I2">
        <v>2.5533742331288298</v>
      </c>
      <c r="J2">
        <v>1.0899820206654101</v>
      </c>
    </row>
    <row r="3" spans="1:10">
      <c r="A3" s="7">
        <f t="shared" si="0"/>
        <v>44361.416666666664</v>
      </c>
      <c r="B3" t="s">
        <v>28</v>
      </c>
      <c r="C3">
        <v>0.73897211273177699</v>
      </c>
      <c r="D3">
        <v>0.73882057506766696</v>
      </c>
      <c r="E3">
        <v>5.1594319162995101E-3</v>
      </c>
      <c r="F3">
        <v>0.99979493452932799</v>
      </c>
      <c r="G3">
        <v>815.37699999999995</v>
      </c>
      <c r="H3">
        <v>24.690184049079701</v>
      </c>
      <c r="I3">
        <v>2.5533742331288298</v>
      </c>
      <c r="J3">
        <v>0.99627287036769696</v>
      </c>
    </row>
    <row r="4" spans="1:10">
      <c r="A4" s="7">
        <f t="shared" si="0"/>
        <v>44368.135416666664</v>
      </c>
      <c r="B4" t="s">
        <v>29</v>
      </c>
      <c r="C4">
        <v>0.739452339240807</v>
      </c>
      <c r="D4">
        <v>0.73943569461960901</v>
      </c>
      <c r="E4">
        <v>7.0782095530795598E-3</v>
      </c>
      <c r="F4">
        <v>0.99997749060985397</v>
      </c>
      <c r="G4">
        <v>815.37699999999995</v>
      </c>
      <c r="H4">
        <v>24.690184049079701</v>
      </c>
      <c r="I4">
        <v>2.5533742331288298</v>
      </c>
      <c r="J4">
        <v>0.90010653545902897</v>
      </c>
    </row>
    <row r="5" spans="1:10">
      <c r="A5" s="7">
        <f t="shared" si="0"/>
        <v>44376.739583333336</v>
      </c>
      <c r="B5" t="s">
        <v>30</v>
      </c>
      <c r="C5">
        <v>0.74014943344996997</v>
      </c>
      <c r="D5">
        <v>0.745364051929719</v>
      </c>
      <c r="E5">
        <v>6.8617343582302497E-3</v>
      </c>
      <c r="F5">
        <v>1.0070453590100601</v>
      </c>
      <c r="G5">
        <v>815.37699999999995</v>
      </c>
      <c r="H5">
        <v>24.690184049079701</v>
      </c>
      <c r="I5">
        <v>2.5533742331288298</v>
      </c>
      <c r="J5">
        <v>1.10463908947867</v>
      </c>
    </row>
    <row r="6" spans="1:10">
      <c r="A6" s="7">
        <f t="shared" si="0"/>
        <v>44384.604166666664</v>
      </c>
      <c r="B6" t="s">
        <v>31</v>
      </c>
      <c r="C6">
        <v>0.71332500516310304</v>
      </c>
      <c r="D6">
        <v>0.71167415787467103</v>
      </c>
      <c r="E6">
        <v>6.9733939901952501E-3</v>
      </c>
      <c r="F6">
        <v>0.99768570108087695</v>
      </c>
      <c r="G6">
        <v>790.95699999999999</v>
      </c>
      <c r="H6">
        <v>26.754491017964</v>
      </c>
      <c r="I6">
        <v>2.4146706586826299</v>
      </c>
      <c r="J6">
        <v>1.0483662840593</v>
      </c>
    </row>
    <row r="7" spans="1:10">
      <c r="A7" s="7">
        <f t="shared" si="0"/>
        <v>44391.3125</v>
      </c>
      <c r="B7" t="s">
        <v>32</v>
      </c>
      <c r="C7">
        <v>0.71077501800432996</v>
      </c>
      <c r="D7">
        <v>0.72102549694502804</v>
      </c>
      <c r="E7">
        <v>6.1015778676284998E-3</v>
      </c>
      <c r="F7">
        <v>1.01442155208194</v>
      </c>
      <c r="G7">
        <v>790.95699999999999</v>
      </c>
      <c r="H7">
        <v>26.754491017964</v>
      </c>
      <c r="I7">
        <v>2.4146706586826299</v>
      </c>
      <c r="J7">
        <v>0.98440923453041795</v>
      </c>
    </row>
    <row r="8" spans="1:10">
      <c r="A8" s="7">
        <f t="shared" si="0"/>
        <v>44398.020833333336</v>
      </c>
      <c r="B8" t="s">
        <v>33</v>
      </c>
      <c r="C8">
        <v>0.71066350942008905</v>
      </c>
      <c r="D8">
        <v>0.70342579084521795</v>
      </c>
      <c r="E8">
        <v>1.0688660164580199E-2</v>
      </c>
      <c r="F8">
        <v>0.98981554775370795</v>
      </c>
      <c r="G8">
        <v>790.95699999999999</v>
      </c>
      <c r="H8">
        <v>26.754491017964</v>
      </c>
      <c r="I8">
        <v>2.4146706586826299</v>
      </c>
      <c r="J8">
        <v>1.0726469549200299</v>
      </c>
    </row>
    <row r="9" spans="1:10">
      <c r="A9" s="7">
        <f t="shared" si="0"/>
        <v>44405.5625</v>
      </c>
      <c r="B9" t="s">
        <v>34</v>
      </c>
      <c r="C9">
        <v>0.71076171492364904</v>
      </c>
      <c r="D9">
        <v>0.71114457116826901</v>
      </c>
      <c r="E9">
        <v>8.7848764734408304E-3</v>
      </c>
      <c r="F9">
        <v>1.00053865625649</v>
      </c>
      <c r="G9">
        <v>790.95699999999999</v>
      </c>
      <c r="H9">
        <v>26.754491017964</v>
      </c>
      <c r="I9">
        <v>2.4146706586826299</v>
      </c>
      <c r="J9">
        <v>0.99245842556602004</v>
      </c>
    </row>
    <row r="10" spans="1:10">
      <c r="A10" s="7">
        <f t="shared" si="0"/>
        <v>44412.28125</v>
      </c>
      <c r="B10" t="s">
        <v>35</v>
      </c>
      <c r="C10">
        <v>0.61824955515763902</v>
      </c>
      <c r="D10">
        <v>0.62836756766596702</v>
      </c>
      <c r="E10">
        <v>1.0082054301764599E-2</v>
      </c>
      <c r="F10">
        <v>1.01636557992467</v>
      </c>
      <c r="G10">
        <v>669.65499999999997</v>
      </c>
      <c r="H10">
        <v>25.427631578947299</v>
      </c>
      <c r="I10">
        <v>2.3726973684210502</v>
      </c>
      <c r="J10">
        <v>1.01075773661507</v>
      </c>
    </row>
    <row r="11" spans="1:10">
      <c r="A11" s="7">
        <f t="shared" si="0"/>
        <v>44418.989583333336</v>
      </c>
      <c r="B11" t="s">
        <v>36</v>
      </c>
      <c r="C11">
        <v>0.61702781057839096</v>
      </c>
      <c r="D11">
        <v>0.61745637612085202</v>
      </c>
      <c r="E11">
        <v>8.65691680896951E-3</v>
      </c>
      <c r="F11">
        <v>1.0006945643860901</v>
      </c>
      <c r="G11">
        <v>669.65499999999997</v>
      </c>
      <c r="H11">
        <v>25.427631578947299</v>
      </c>
      <c r="I11">
        <v>2.3726973684210502</v>
      </c>
      <c r="J11">
        <v>1.1070537007021499</v>
      </c>
    </row>
    <row r="12" spans="1:10">
      <c r="A12" s="7">
        <f t="shared" si="0"/>
        <v>44425.697916666664</v>
      </c>
      <c r="B12" t="s">
        <v>37</v>
      </c>
      <c r="C12">
        <v>0.61924798399209002</v>
      </c>
      <c r="D12">
        <v>0.618992385598782</v>
      </c>
      <c r="E12">
        <v>5.9120026948833804E-3</v>
      </c>
      <c r="F12">
        <v>0.99958724388303999</v>
      </c>
      <c r="G12">
        <v>669.65499999999997</v>
      </c>
      <c r="H12">
        <v>25.427631578947299</v>
      </c>
      <c r="I12">
        <v>2.3726973684210502</v>
      </c>
      <c r="J12">
        <v>1.0683929553492999</v>
      </c>
    </row>
    <row r="13" spans="1:10">
      <c r="A13" s="7">
        <f t="shared" si="0"/>
        <v>44432.5625</v>
      </c>
      <c r="B13" t="s">
        <v>38</v>
      </c>
      <c r="C13">
        <v>0.61929224891734302</v>
      </c>
      <c r="D13">
        <v>0.61471678809644903</v>
      </c>
      <c r="E13">
        <v>7.0525521559515296E-3</v>
      </c>
      <c r="F13">
        <v>0.99261179059015703</v>
      </c>
      <c r="G13">
        <v>669.65499999999997</v>
      </c>
      <c r="H13">
        <v>25.427631578947299</v>
      </c>
      <c r="I13">
        <v>2.3726973684210502</v>
      </c>
      <c r="J13">
        <v>1.18338405380356</v>
      </c>
    </row>
    <row r="14" spans="1:10">
      <c r="A14" s="7">
        <f t="shared" si="0"/>
        <v>44439.270833333336</v>
      </c>
      <c r="B14" t="s">
        <v>39</v>
      </c>
      <c r="C14">
        <v>0.618557397340044</v>
      </c>
      <c r="D14">
        <v>0.61603731793785899</v>
      </c>
      <c r="E14">
        <v>7.40306884603019E-3</v>
      </c>
      <c r="F14">
        <v>0.99592587621937401</v>
      </c>
      <c r="G14">
        <v>669.65499999999997</v>
      </c>
      <c r="H14">
        <v>25.427631578947299</v>
      </c>
      <c r="I14">
        <v>2.3726973684210502</v>
      </c>
      <c r="J14">
        <v>1.05455512277647</v>
      </c>
    </row>
    <row r="15" spans="1:10">
      <c r="A15" s="7">
        <f t="shared" si="0"/>
        <v>44445.979166666664</v>
      </c>
      <c r="B15" t="s">
        <v>40</v>
      </c>
      <c r="C15">
        <v>0.67345518704618101</v>
      </c>
      <c r="D15">
        <v>0.66146827925389495</v>
      </c>
      <c r="E15">
        <v>4.8647460075920699E-3</v>
      </c>
      <c r="F15">
        <v>0.98220088281618001</v>
      </c>
      <c r="G15">
        <v>720.54700000000003</v>
      </c>
      <c r="H15">
        <v>20.9691119691119</v>
      </c>
      <c r="I15">
        <v>2.44324324324324</v>
      </c>
      <c r="J15">
        <v>1.06817288396302</v>
      </c>
    </row>
    <row r="16" spans="1:10">
      <c r="A16" s="7">
        <f t="shared" si="0"/>
        <v>44452.708333333336</v>
      </c>
      <c r="B16" t="s">
        <v>41</v>
      </c>
      <c r="C16">
        <v>0.67149918919712304</v>
      </c>
      <c r="D16">
        <v>0.66893618501970797</v>
      </c>
      <c r="E16">
        <v>7.6317534922931696E-3</v>
      </c>
      <c r="F16">
        <v>0.99618316117331396</v>
      </c>
      <c r="G16">
        <v>720.54700000000003</v>
      </c>
      <c r="H16">
        <v>20.9691119691119</v>
      </c>
      <c r="I16">
        <v>2.44324324324324</v>
      </c>
      <c r="J16">
        <v>0.97662543828320603</v>
      </c>
    </row>
    <row r="17" spans="1:10">
      <c r="A17" s="7">
        <f t="shared" si="0"/>
        <v>44459.416666666664</v>
      </c>
      <c r="B17" t="s">
        <v>42</v>
      </c>
      <c r="C17">
        <v>0.67382652839309798</v>
      </c>
      <c r="D17">
        <v>0.68228616433889899</v>
      </c>
      <c r="E17">
        <v>1.7564706517501302E-2</v>
      </c>
      <c r="F17">
        <v>1.01255461990488</v>
      </c>
      <c r="G17">
        <v>720.54700000000003</v>
      </c>
      <c r="H17">
        <v>20.9691119691119</v>
      </c>
      <c r="I17">
        <v>2.44324324324324</v>
      </c>
      <c r="J17">
        <v>1.2396147428175099</v>
      </c>
    </row>
    <row r="18" spans="1:10">
      <c r="A18" s="7">
        <f t="shared" si="0"/>
        <v>44467.0625</v>
      </c>
      <c r="B18" t="s">
        <v>43</v>
      </c>
      <c r="C18">
        <v>0.67566477505192701</v>
      </c>
      <c r="D18">
        <v>0.68458390365109101</v>
      </c>
      <c r="E18">
        <v>8.2052670211566602E-3</v>
      </c>
      <c r="F18">
        <v>1.01320052328979</v>
      </c>
      <c r="G18">
        <v>720.54700000000003</v>
      </c>
      <c r="H18">
        <v>20.9691119691119</v>
      </c>
      <c r="I18">
        <v>2.44324324324324</v>
      </c>
      <c r="J18">
        <v>0.93962174117476305</v>
      </c>
    </row>
    <row r="19" spans="1:10">
      <c r="A19" s="7">
        <f t="shared" si="0"/>
        <v>44473.770833333336</v>
      </c>
      <c r="B19" t="s">
        <v>44</v>
      </c>
      <c r="C19">
        <v>0.59595828478866997</v>
      </c>
      <c r="D19">
        <v>0.59737817780839697</v>
      </c>
      <c r="E19">
        <v>7.5678217020931004E-3</v>
      </c>
      <c r="F19">
        <v>1.00238253759695</v>
      </c>
      <c r="G19">
        <v>611.29100000000005</v>
      </c>
      <c r="H19">
        <v>14.2290748898678</v>
      </c>
      <c r="I19">
        <v>2.7405286343612301</v>
      </c>
      <c r="J19">
        <v>1.0988387784684499</v>
      </c>
    </row>
    <row r="20" spans="1:10">
      <c r="A20" s="7">
        <f t="shared" si="0"/>
        <v>44480.479166666664</v>
      </c>
      <c r="B20" t="s">
        <v>45</v>
      </c>
      <c r="C20">
        <v>0.599392268627854</v>
      </c>
      <c r="D20">
        <v>0.60726377485452099</v>
      </c>
      <c r="E20">
        <v>6.2864651415544103E-3</v>
      </c>
      <c r="F20">
        <v>1.01313247874332</v>
      </c>
      <c r="G20">
        <v>611.29100000000005</v>
      </c>
      <c r="H20">
        <v>14.2290748898678</v>
      </c>
      <c r="I20">
        <v>2.7405286343612301</v>
      </c>
      <c r="J20">
        <v>1.0049767377769201</v>
      </c>
    </row>
    <row r="21" spans="1:10">
      <c r="A21" s="7">
        <f t="shared" si="0"/>
        <v>44487.1875</v>
      </c>
      <c r="B21" t="s">
        <v>46</v>
      </c>
      <c r="C21">
        <v>0.597581200777209</v>
      </c>
      <c r="D21">
        <v>0.616951434458197</v>
      </c>
      <c r="E21">
        <v>6.3675276224479296E-3</v>
      </c>
      <c r="F21">
        <v>1.0324143959947101</v>
      </c>
      <c r="G21">
        <v>611.29100000000005</v>
      </c>
      <c r="H21">
        <v>14.2290748898678</v>
      </c>
      <c r="I21">
        <v>2.7405286343612301</v>
      </c>
      <c r="J21">
        <v>1.06768308264209</v>
      </c>
    </row>
    <row r="22" spans="1:10">
      <c r="A22" s="7">
        <f t="shared" si="0"/>
        <v>44496.6875</v>
      </c>
      <c r="B22" t="s">
        <v>47</v>
      </c>
      <c r="C22">
        <v>0.59566294824126498</v>
      </c>
      <c r="D22">
        <v>0.60821079665313904</v>
      </c>
      <c r="E22">
        <v>7.5786402770638703E-3</v>
      </c>
      <c r="F22">
        <v>1.0210653498743201</v>
      </c>
      <c r="G22">
        <v>611.29100000000005</v>
      </c>
      <c r="H22">
        <v>14.2290748898678</v>
      </c>
      <c r="I22">
        <v>2.7405286343612301</v>
      </c>
      <c r="J22">
        <v>1.0254058217795801</v>
      </c>
    </row>
    <row r="23" spans="1:10">
      <c r="A23" s="7">
        <f t="shared" si="0"/>
        <v>44503.395833333336</v>
      </c>
      <c r="B23" t="s">
        <v>48</v>
      </c>
      <c r="C23">
        <v>0.51103294611769301</v>
      </c>
      <c r="D23">
        <v>0.52568290293403597</v>
      </c>
      <c r="E23">
        <v>7.2707016253634304E-3</v>
      </c>
      <c r="F23">
        <v>1.02866734312853</v>
      </c>
      <c r="G23">
        <v>513.20799999999997</v>
      </c>
      <c r="H23">
        <v>8.4866310160427805</v>
      </c>
      <c r="I23">
        <v>2.5475935828876999</v>
      </c>
      <c r="J23">
        <v>0.94944436271739796</v>
      </c>
    </row>
    <row r="24" spans="1:10">
      <c r="A24" s="7">
        <f t="shared" si="0"/>
        <v>44510.104166666664</v>
      </c>
      <c r="B24" t="s">
        <v>49</v>
      </c>
      <c r="C24">
        <v>0.51378813986003502</v>
      </c>
      <c r="D24">
        <v>0.53240477843647005</v>
      </c>
      <c r="E24">
        <v>8.3730728265615905E-3</v>
      </c>
      <c r="F24">
        <v>1.0362340761339901</v>
      </c>
      <c r="G24">
        <v>513.20799999999997</v>
      </c>
      <c r="H24">
        <v>8.4866310160427805</v>
      </c>
      <c r="I24">
        <v>2.5475935828876999</v>
      </c>
      <c r="J24">
        <v>1.11925415144845</v>
      </c>
    </row>
    <row r="25" spans="1:10">
      <c r="A25" s="7">
        <f t="shared" si="0"/>
        <v>44516.8125</v>
      </c>
      <c r="B25" t="s">
        <v>50</v>
      </c>
      <c r="C25">
        <v>0.52285508013107895</v>
      </c>
      <c r="D25">
        <v>0.53272195966733704</v>
      </c>
      <c r="E25">
        <v>9.5871629251566594E-3</v>
      </c>
      <c r="F25">
        <v>1.01887115552895</v>
      </c>
      <c r="G25">
        <v>513.20799999999997</v>
      </c>
      <c r="H25">
        <v>8.4866310160427805</v>
      </c>
      <c r="I25">
        <v>2.5475935828876999</v>
      </c>
      <c r="J25">
        <v>1.21494395721474</v>
      </c>
    </row>
    <row r="26" spans="1:10">
      <c r="A26" s="7">
        <f t="shared" si="0"/>
        <v>44523.541666666664</v>
      </c>
      <c r="B26" t="s">
        <v>51</v>
      </c>
      <c r="C26">
        <v>0.52684009659633702</v>
      </c>
      <c r="D26">
        <v>0.52842951666617999</v>
      </c>
      <c r="E26">
        <v>6.0865394165174697E-2</v>
      </c>
      <c r="F26">
        <v>1.0030168927538099</v>
      </c>
      <c r="G26">
        <v>513.20799999999997</v>
      </c>
      <c r="H26">
        <v>8.4866310160427805</v>
      </c>
      <c r="I26">
        <v>2.5475935828876999</v>
      </c>
      <c r="J26">
        <v>0.92043714094561802</v>
      </c>
    </row>
    <row r="27" spans="1:10">
      <c r="A27" s="7">
        <f t="shared" si="0"/>
        <v>44530.25</v>
      </c>
      <c r="B27" t="s">
        <v>52</v>
      </c>
      <c r="C27">
        <v>0.52465974722977604</v>
      </c>
      <c r="D27">
        <v>0.52557805524312795</v>
      </c>
      <c r="E27">
        <v>2.31593930710597E-2</v>
      </c>
      <c r="F27">
        <v>1.0017502924861299</v>
      </c>
      <c r="G27">
        <v>513.20799999999997</v>
      </c>
      <c r="H27">
        <v>8.4866310160427805</v>
      </c>
      <c r="I27">
        <v>2.5475935828876999</v>
      </c>
      <c r="J27">
        <v>1.0647891363572799</v>
      </c>
    </row>
    <row r="28" spans="1:10">
      <c r="A28" s="7">
        <f t="shared" si="0"/>
        <v>44536.96875</v>
      </c>
      <c r="B28" t="s">
        <v>53</v>
      </c>
      <c r="C28">
        <v>0.43928206075508303</v>
      </c>
      <c r="D28">
        <v>0.45467588921782898</v>
      </c>
      <c r="E28">
        <v>1.49475462227079E-2</v>
      </c>
      <c r="F28">
        <v>1.03504315299442</v>
      </c>
      <c r="G28">
        <v>421.53800000000001</v>
      </c>
      <c r="H28">
        <v>3.3411764705882301</v>
      </c>
      <c r="I28">
        <v>3.1782352941176399</v>
      </c>
      <c r="J28">
        <v>1.1128619787755401</v>
      </c>
    </row>
    <row r="29" spans="1:10">
      <c r="A29" s="7">
        <f t="shared" si="0"/>
        <v>44543.677083333336</v>
      </c>
      <c r="B29" t="s">
        <v>54</v>
      </c>
      <c r="C29">
        <v>0.47768223751682698</v>
      </c>
      <c r="D29">
        <v>0.45194916160184601</v>
      </c>
      <c r="E29">
        <v>5.1674804557592699E-2</v>
      </c>
      <c r="F29">
        <v>0.94612930125107597</v>
      </c>
      <c r="G29">
        <v>421.53800000000001</v>
      </c>
      <c r="H29">
        <v>3.3411764705882301</v>
      </c>
      <c r="I29">
        <v>3.1782352941176399</v>
      </c>
      <c r="J29">
        <v>1.1441983761566199</v>
      </c>
    </row>
    <row r="30" spans="1:10">
      <c r="A30" s="7">
        <f t="shared" si="0"/>
        <v>44550.385416666664</v>
      </c>
      <c r="B30" t="s">
        <v>55</v>
      </c>
      <c r="C30">
        <v>0.44155135217250302</v>
      </c>
      <c r="D30">
        <v>0.45042413257484099</v>
      </c>
      <c r="E30">
        <v>1.51667218830793E-2</v>
      </c>
      <c r="F30">
        <v>1.0200945605956799</v>
      </c>
      <c r="G30">
        <v>421.53800000000001</v>
      </c>
      <c r="H30">
        <v>3.3411764705882301</v>
      </c>
      <c r="I30">
        <v>3.1782352941176399</v>
      </c>
      <c r="J30">
        <v>1.18294810351193</v>
      </c>
    </row>
    <row r="31" spans="1:10">
      <c r="A31" s="7">
        <f t="shared" si="0"/>
        <v>44557.114583333336</v>
      </c>
      <c r="B31" t="s">
        <v>56</v>
      </c>
      <c r="C31">
        <v>0.439291524904034</v>
      </c>
      <c r="D31">
        <v>0.45291549619216498</v>
      </c>
      <c r="E31">
        <v>5.1783604392740103E-3</v>
      </c>
      <c r="F31">
        <v>1.03101350815066</v>
      </c>
      <c r="G31">
        <v>421.53800000000001</v>
      </c>
      <c r="H31">
        <v>3.3411764705882301</v>
      </c>
      <c r="I31">
        <v>3.1782352941176399</v>
      </c>
      <c r="J31">
        <v>1.0859795897567499</v>
      </c>
    </row>
    <row r="32" spans="1:10">
      <c r="A32" s="7">
        <f t="shared" si="0"/>
        <v>44563.822916666664</v>
      </c>
      <c r="B32" t="s">
        <v>57</v>
      </c>
      <c r="C32">
        <v>0.45429378558443101</v>
      </c>
      <c r="D32">
        <v>0.49637520705563398</v>
      </c>
      <c r="E32">
        <v>3.4851703519617798E-2</v>
      </c>
      <c r="F32">
        <v>1.0926304140767999</v>
      </c>
      <c r="G32">
        <v>428.32499999999999</v>
      </c>
      <c r="H32">
        <v>2.1397849462365501</v>
      </c>
      <c r="I32">
        <v>2.3806451612903201</v>
      </c>
      <c r="J32">
        <v>0.96654673822355097</v>
      </c>
    </row>
    <row r="33" spans="1:10">
      <c r="A33" s="7">
        <f t="shared" si="0"/>
        <v>44570.541666666664</v>
      </c>
      <c r="B33" t="s">
        <v>58</v>
      </c>
      <c r="C33">
        <v>0.44933035333374899</v>
      </c>
      <c r="D33">
        <v>0.48042163367381002</v>
      </c>
      <c r="E33">
        <v>5.0642595727925503E-2</v>
      </c>
      <c r="F33">
        <v>1.06919470298274</v>
      </c>
      <c r="G33">
        <v>428.32499999999999</v>
      </c>
      <c r="H33">
        <v>2.1397849462365501</v>
      </c>
      <c r="I33">
        <v>2.3806451612903201</v>
      </c>
      <c r="J33">
        <v>0.89630370452858799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0.44109066170974698</v>
      </c>
      <c r="D34">
        <v>0.45913742198926299</v>
      </c>
      <c r="E34">
        <v>1.2077489510325799E-2</v>
      </c>
      <c r="F34">
        <v>1.0409139477348299</v>
      </c>
      <c r="G34">
        <v>428.32499999999999</v>
      </c>
      <c r="H34">
        <v>2.1397849462365501</v>
      </c>
      <c r="I34">
        <v>2.3806451612903201</v>
      </c>
      <c r="J34">
        <v>1.0223778124758101</v>
      </c>
    </row>
    <row r="35" spans="1:10">
      <c r="A35" s="7">
        <f t="shared" si="1"/>
        <v>44583.958333333336</v>
      </c>
      <c r="B35" t="s">
        <v>60</v>
      </c>
      <c r="C35">
        <v>0.44645561857135202</v>
      </c>
      <c r="D35">
        <v>0.441606525815261</v>
      </c>
      <c r="E35">
        <v>9.1057993214372392E-3</v>
      </c>
      <c r="F35">
        <v>0.98913869026531998</v>
      </c>
      <c r="G35">
        <v>428.32499999999999</v>
      </c>
      <c r="H35">
        <v>2.1397849462365501</v>
      </c>
      <c r="I35">
        <v>2.3806451612903201</v>
      </c>
      <c r="J35">
        <v>1.61478027965601</v>
      </c>
    </row>
    <row r="36" spans="1:10">
      <c r="A36" s="7">
        <f t="shared" si="1"/>
        <v>44590.666666666664</v>
      </c>
      <c r="B36" t="s">
        <v>61</v>
      </c>
      <c r="C36">
        <v>0.44537421403184302</v>
      </c>
      <c r="D36">
        <v>0.466431266190097</v>
      </c>
      <c r="E36">
        <v>1.48994120740637E-2</v>
      </c>
      <c r="F36">
        <v>1.0472794595978701</v>
      </c>
      <c r="G36">
        <v>428.32499999999999</v>
      </c>
      <c r="H36">
        <v>2.1397849462365501</v>
      </c>
      <c r="I36">
        <v>2.3806451612903201</v>
      </c>
      <c r="J36">
        <v>1.2361359906629701</v>
      </c>
    </row>
    <row r="37" spans="1:10">
      <c r="A37" s="7">
        <f t="shared" si="1"/>
        <v>44597.375</v>
      </c>
      <c r="B37" t="s">
        <v>62</v>
      </c>
      <c r="C37">
        <v>0.533624435112247</v>
      </c>
      <c r="D37">
        <v>0.56954920054870595</v>
      </c>
      <c r="E37">
        <v>8.7039785233061096E-3</v>
      </c>
      <c r="F37">
        <v>1.06732218967615</v>
      </c>
      <c r="G37">
        <v>519.15300000000002</v>
      </c>
      <c r="H37">
        <v>3.06</v>
      </c>
      <c r="I37">
        <v>3.1041025641025599</v>
      </c>
      <c r="J37">
        <v>1.2715494542958901</v>
      </c>
    </row>
    <row r="38" spans="1:10">
      <c r="A38" s="7">
        <f t="shared" si="1"/>
        <v>44604.083333333336</v>
      </c>
      <c r="B38" t="s">
        <v>63</v>
      </c>
      <c r="C38">
        <v>0.53385520632180195</v>
      </c>
      <c r="D38">
        <v>0.54969161184188897</v>
      </c>
      <c r="E38">
        <v>8.0531084223964006E-3</v>
      </c>
      <c r="F38">
        <v>1.02966423354601</v>
      </c>
      <c r="G38">
        <v>519.15300000000002</v>
      </c>
      <c r="H38">
        <v>3.06</v>
      </c>
      <c r="I38">
        <v>3.1041025641025599</v>
      </c>
      <c r="J38">
        <v>1.2020342380384501</v>
      </c>
    </row>
    <row r="39" spans="1:10">
      <c r="A39" s="7">
        <f t="shared" si="1"/>
        <v>44610.8125</v>
      </c>
      <c r="B39" t="s">
        <v>64</v>
      </c>
      <c r="C39">
        <v>0.541269396722727</v>
      </c>
      <c r="D39">
        <v>0.553778981993991</v>
      </c>
      <c r="E39">
        <v>2.3644132941253702E-2</v>
      </c>
      <c r="F39">
        <v>1.0231115694827799</v>
      </c>
      <c r="G39">
        <v>519.15300000000002</v>
      </c>
      <c r="H39">
        <v>3.06</v>
      </c>
      <c r="I39">
        <v>3.1041025641025599</v>
      </c>
      <c r="J39">
        <v>1.1212176365466699</v>
      </c>
    </row>
    <row r="40" spans="1:10">
      <c r="A40" s="7">
        <f t="shared" si="1"/>
        <v>44620.364583333336</v>
      </c>
      <c r="B40" t="s">
        <v>65</v>
      </c>
      <c r="C40">
        <v>0.53142685014191504</v>
      </c>
      <c r="D40">
        <v>0.54503878161384001</v>
      </c>
      <c r="E40">
        <v>1.54886499334704E-2</v>
      </c>
      <c r="F40">
        <v>1.02561393250696</v>
      </c>
      <c r="G40">
        <v>519.15300000000002</v>
      </c>
      <c r="H40">
        <v>3.06</v>
      </c>
      <c r="I40">
        <v>3.1041025641025599</v>
      </c>
      <c r="J40">
        <v>1.0976616324833499</v>
      </c>
    </row>
    <row r="41" spans="1:10">
      <c r="A41" s="7">
        <f t="shared" si="1"/>
        <v>44628.666666666664</v>
      </c>
      <c r="B41" t="s">
        <v>66</v>
      </c>
      <c r="C41">
        <v>0.66870228663564502</v>
      </c>
      <c r="D41">
        <v>0.67042595281804496</v>
      </c>
      <c r="E41">
        <v>2.5371079977068299E-2</v>
      </c>
      <c r="F41">
        <v>1.0025776286650201</v>
      </c>
      <c r="G41">
        <v>630.88599999999997</v>
      </c>
      <c r="H41">
        <v>5.2134387351778599</v>
      </c>
      <c r="I41">
        <v>3.0027667984189699</v>
      </c>
      <c r="J41">
        <v>1.04982864600819</v>
      </c>
    </row>
    <row r="42" spans="1:10">
      <c r="A42" s="7">
        <f t="shared" si="1"/>
        <v>44636.802083333336</v>
      </c>
      <c r="B42" t="s">
        <v>67</v>
      </c>
      <c r="C42">
        <v>0.69483275270900802</v>
      </c>
      <c r="D42">
        <v>0.660710802117489</v>
      </c>
      <c r="E42">
        <v>5.3220806352176998E-2</v>
      </c>
      <c r="F42">
        <v>0.95089185065256998</v>
      </c>
      <c r="G42">
        <v>630.88599999999997</v>
      </c>
      <c r="H42">
        <v>5.2134387351778599</v>
      </c>
      <c r="I42">
        <v>3.0027667984189699</v>
      </c>
      <c r="J42">
        <v>1.0629735928061901</v>
      </c>
    </row>
    <row r="43" spans="1:10">
      <c r="A43" s="7">
        <f t="shared" si="1"/>
        <v>44643.510416666664</v>
      </c>
      <c r="B43" t="s">
        <v>68</v>
      </c>
      <c r="C43">
        <v>0.63746046909057796</v>
      </c>
      <c r="D43">
        <v>0.65134706022329603</v>
      </c>
      <c r="E43">
        <v>9.6261625399640394E-3</v>
      </c>
      <c r="F43">
        <v>1.0217842388760601</v>
      </c>
      <c r="G43">
        <v>630.88599999999997</v>
      </c>
      <c r="H43">
        <v>5.2134387351778599</v>
      </c>
      <c r="I43">
        <v>3.0027667984189699</v>
      </c>
      <c r="J43">
        <v>1.0440387762238701</v>
      </c>
    </row>
    <row r="44" spans="1:10">
      <c r="A44" s="7">
        <f t="shared" si="1"/>
        <v>44650.21875</v>
      </c>
      <c r="B44" t="s">
        <v>69</v>
      </c>
      <c r="C44">
        <v>0.63383622579697896</v>
      </c>
      <c r="D44">
        <v>0.64145104187967406</v>
      </c>
      <c r="E44">
        <v>6.0250990101760604E-3</v>
      </c>
      <c r="F44">
        <v>1.0120138543250901</v>
      </c>
      <c r="G44">
        <v>630.88599999999997</v>
      </c>
      <c r="H44">
        <v>5.2134387351778599</v>
      </c>
      <c r="I44">
        <v>3.0027667984189699</v>
      </c>
      <c r="J44">
        <v>0.92305151280904896</v>
      </c>
    </row>
    <row r="45" spans="1:10">
      <c r="A45" s="7">
        <f t="shared" si="1"/>
        <v>44656.9375</v>
      </c>
      <c r="B45" t="s">
        <v>70</v>
      </c>
      <c r="C45">
        <v>0.60192751181871995</v>
      </c>
      <c r="D45">
        <v>0.60833337417327205</v>
      </c>
      <c r="E45">
        <v>8.9841647069177199E-3</v>
      </c>
      <c r="F45">
        <v>1.01064224882361</v>
      </c>
      <c r="G45">
        <v>606.56100000000004</v>
      </c>
      <c r="H45">
        <v>9.9781818181818096</v>
      </c>
      <c r="I45">
        <v>3.4138181818181801</v>
      </c>
      <c r="J45">
        <v>1.0143558430028301</v>
      </c>
    </row>
    <row r="46" spans="1:10">
      <c r="A46" s="7">
        <f t="shared" si="1"/>
        <v>44666.010416666664</v>
      </c>
      <c r="B46" t="s">
        <v>71</v>
      </c>
      <c r="C46">
        <v>0.602436919097462</v>
      </c>
      <c r="D46">
        <v>0.613568628953572</v>
      </c>
      <c r="E46">
        <v>9.1576302057839402E-3</v>
      </c>
      <c r="F46">
        <v>1.0184778015809199</v>
      </c>
      <c r="G46">
        <v>606.56100000000004</v>
      </c>
      <c r="H46">
        <v>9.9781818181818096</v>
      </c>
      <c r="I46">
        <v>3.4138181818181801</v>
      </c>
      <c r="J46">
        <v>1.0062644508128999</v>
      </c>
    </row>
    <row r="47" spans="1:10">
      <c r="A47" s="7">
        <f t="shared" si="1"/>
        <v>44672.71875</v>
      </c>
      <c r="B47" t="s">
        <v>72</v>
      </c>
      <c r="C47">
        <v>0.60521381304139699</v>
      </c>
      <c r="D47">
        <v>0.61203358651799</v>
      </c>
      <c r="E47">
        <v>1.0205608425210099E-2</v>
      </c>
      <c r="F47">
        <v>1.01126837049921</v>
      </c>
      <c r="G47">
        <v>606.56100000000004</v>
      </c>
      <c r="H47">
        <v>9.9781818181818096</v>
      </c>
      <c r="I47">
        <v>3.4138181818181801</v>
      </c>
      <c r="J47">
        <v>1.11212307081979</v>
      </c>
    </row>
    <row r="48" spans="1:10">
      <c r="A48" s="7">
        <f t="shared" si="1"/>
        <v>44679.4375</v>
      </c>
      <c r="B48" t="s">
        <v>73</v>
      </c>
      <c r="C48">
        <v>0.62724267872147699</v>
      </c>
      <c r="D48">
        <v>0.60936559268378199</v>
      </c>
      <c r="E48">
        <v>4.87228064242652E-2</v>
      </c>
      <c r="F48">
        <v>0.97149893232052698</v>
      </c>
      <c r="G48">
        <v>606.56100000000004</v>
      </c>
      <c r="H48">
        <v>9.9781818181818096</v>
      </c>
      <c r="I48">
        <v>3.4138181818181801</v>
      </c>
      <c r="J48">
        <v>0.89590949499603101</v>
      </c>
    </row>
    <row r="49" spans="1:10">
      <c r="A49" s="7">
        <f t="shared" si="1"/>
        <v>44686.145833333336</v>
      </c>
      <c r="B49" t="s">
        <v>74</v>
      </c>
      <c r="C49">
        <v>0.62887020820023698</v>
      </c>
      <c r="D49">
        <v>0.64096666935937296</v>
      </c>
      <c r="E49">
        <v>7.5403066245133899E-3</v>
      </c>
      <c r="F49">
        <v>1.0192352269218701</v>
      </c>
      <c r="G49">
        <v>648.471</v>
      </c>
      <c r="H49">
        <v>14.2530487804878</v>
      </c>
      <c r="I49">
        <v>2.81310975609756</v>
      </c>
      <c r="J49">
        <v>1.03000823112391</v>
      </c>
    </row>
    <row r="50" spans="1:10">
      <c r="A50" s="7">
        <f t="shared" si="1"/>
        <v>44692.854166666664</v>
      </c>
      <c r="B50" t="s">
        <v>75</v>
      </c>
      <c r="C50">
        <v>0.62993514312123999</v>
      </c>
      <c r="D50">
        <v>0.633552410042442</v>
      </c>
      <c r="E50">
        <v>7.5371313790436097E-3</v>
      </c>
      <c r="F50">
        <v>1.00574228467914</v>
      </c>
      <c r="G50">
        <v>648.471</v>
      </c>
      <c r="H50">
        <v>14.2530487804878</v>
      </c>
      <c r="I50">
        <v>2.81310975609756</v>
      </c>
      <c r="J50">
        <v>1.0912083841593201</v>
      </c>
    </row>
    <row r="51" spans="1:10">
      <c r="A51" s="7">
        <f t="shared" si="1"/>
        <v>44699.572916666664</v>
      </c>
      <c r="B51" t="s">
        <v>76</v>
      </c>
      <c r="C51">
        <v>0.65687268552442801</v>
      </c>
      <c r="D51">
        <v>0.64350763835723601</v>
      </c>
      <c r="E51">
        <v>5.20770062265897E-2</v>
      </c>
      <c r="F51">
        <v>0.9796535196824</v>
      </c>
      <c r="G51">
        <v>648.471</v>
      </c>
      <c r="H51">
        <v>14.2530487804878</v>
      </c>
      <c r="I51">
        <v>2.81310975609756</v>
      </c>
      <c r="J51">
        <v>1.1391569315788601</v>
      </c>
    </row>
    <row r="52" spans="1:10">
      <c r="A52" s="7">
        <f t="shared" si="1"/>
        <v>44706.302083333336</v>
      </c>
      <c r="B52" t="s">
        <v>77</v>
      </c>
      <c r="C52">
        <v>0.62832679379092005</v>
      </c>
      <c r="D52">
        <v>0.65405431524641999</v>
      </c>
      <c r="E52">
        <v>9.2237999274610693E-3</v>
      </c>
      <c r="F52">
        <v>1.0409460836458599</v>
      </c>
      <c r="G52">
        <v>648.471</v>
      </c>
      <c r="H52">
        <v>14.2530487804878</v>
      </c>
      <c r="I52">
        <v>2.81310975609756</v>
      </c>
      <c r="J52">
        <v>1.0031364832574301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A902-A7D1-4A31-A7AA-123DA04869AD}">
  <dimension ref="A1:J52"/>
  <sheetViews>
    <sheetView topLeftCell="A2" workbookViewId="0">
      <selection activeCell="A53" sqref="A53:XFD53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0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0.70413229245786002</v>
      </c>
      <c r="D2">
        <v>0.69748984834015104</v>
      </c>
      <c r="E2">
        <v>1.2679711959276901E-2</v>
      </c>
      <c r="F2">
        <v>0.99056648276345505</v>
      </c>
      <c r="G2">
        <v>799.54040799999996</v>
      </c>
      <c r="H2">
        <v>24.3700305810397</v>
      </c>
      <c r="I2">
        <v>2.5944954128440298</v>
      </c>
      <c r="J2">
        <v>1.11708580030792</v>
      </c>
    </row>
    <row r="3" spans="1:10">
      <c r="A3" s="7">
        <f t="shared" si="0"/>
        <v>44361.416666666664</v>
      </c>
      <c r="B3" t="s">
        <v>28</v>
      </c>
      <c r="C3">
        <v>0.70460810680633501</v>
      </c>
      <c r="D3">
        <v>0.692151253101704</v>
      </c>
      <c r="E3">
        <v>1.3379165950956401E-2</v>
      </c>
      <c r="F3">
        <v>0.98232087654924505</v>
      </c>
      <c r="G3">
        <v>799.54040799999996</v>
      </c>
      <c r="H3">
        <v>24.3700305810397</v>
      </c>
      <c r="I3">
        <v>2.5944954128440298</v>
      </c>
      <c r="J3">
        <v>1.03310144028975</v>
      </c>
    </row>
    <row r="4" spans="1:10">
      <c r="A4" s="7">
        <f t="shared" si="0"/>
        <v>44368.135416666664</v>
      </c>
      <c r="B4" t="s">
        <v>29</v>
      </c>
      <c r="C4">
        <v>0.704405122619435</v>
      </c>
      <c r="D4">
        <v>0.68665569011875205</v>
      </c>
      <c r="E4">
        <v>1.0871183173941401E-2</v>
      </c>
      <c r="F4">
        <v>0.97480223818549305</v>
      </c>
      <c r="G4">
        <v>799.54040799999996</v>
      </c>
      <c r="H4">
        <v>24.3700305810397</v>
      </c>
      <c r="I4">
        <v>2.5944954128440298</v>
      </c>
      <c r="J4">
        <v>0.90269920478327703</v>
      </c>
    </row>
    <row r="5" spans="1:10">
      <c r="A5" s="7">
        <f t="shared" si="0"/>
        <v>44376.739583333336</v>
      </c>
      <c r="B5" t="s">
        <v>30</v>
      </c>
      <c r="C5">
        <v>0.70641594607752001</v>
      </c>
      <c r="D5">
        <v>0.69236495187605196</v>
      </c>
      <c r="E5">
        <v>1.49247698932663E-2</v>
      </c>
      <c r="F5">
        <v>0.98010946060959103</v>
      </c>
      <c r="G5">
        <v>799.54040799999996</v>
      </c>
      <c r="H5">
        <v>24.3700305810397</v>
      </c>
      <c r="I5">
        <v>2.5944954128440298</v>
      </c>
      <c r="J5">
        <v>1.1130252440217101</v>
      </c>
    </row>
    <row r="6" spans="1:10">
      <c r="A6" s="7">
        <f t="shared" si="0"/>
        <v>44384.604166666664</v>
      </c>
      <c r="B6" t="s">
        <v>31</v>
      </c>
      <c r="C6">
        <v>0.722189724416054</v>
      </c>
      <c r="D6">
        <v>0.701710141295949</v>
      </c>
      <c r="E6">
        <v>1.41086629773714E-2</v>
      </c>
      <c r="F6">
        <v>0.97164237813454801</v>
      </c>
      <c r="G6">
        <v>827.509816</v>
      </c>
      <c r="H6">
        <v>26.679525222551899</v>
      </c>
      <c r="I6">
        <v>2.40949554896142</v>
      </c>
      <c r="J6">
        <v>1.0848922080295</v>
      </c>
    </row>
    <row r="7" spans="1:10">
      <c r="A7" s="7">
        <f t="shared" si="0"/>
        <v>44391.3125</v>
      </c>
      <c r="B7" t="s">
        <v>32</v>
      </c>
      <c r="C7">
        <v>0.72033624099457705</v>
      </c>
      <c r="D7">
        <v>0.70551307077817005</v>
      </c>
      <c r="E7">
        <v>1.097508384994E-2</v>
      </c>
      <c r="F7">
        <v>0.97942187360177702</v>
      </c>
      <c r="G7">
        <v>827.509816</v>
      </c>
      <c r="H7">
        <v>26.679525222551899</v>
      </c>
      <c r="I7">
        <v>2.40949554896142</v>
      </c>
      <c r="J7">
        <v>1.0174987370681301</v>
      </c>
    </row>
    <row r="8" spans="1:10">
      <c r="A8" s="7">
        <f t="shared" si="0"/>
        <v>44398.020833333336</v>
      </c>
      <c r="B8" t="s">
        <v>33</v>
      </c>
      <c r="C8">
        <v>0.72317930623003301</v>
      </c>
      <c r="D8">
        <v>0.69323655500386505</v>
      </c>
      <c r="E8">
        <v>1.24386124518384E-2</v>
      </c>
      <c r="F8">
        <v>0.95859567472656204</v>
      </c>
      <c r="G8">
        <v>827.509816</v>
      </c>
      <c r="H8">
        <v>26.679525222551899</v>
      </c>
      <c r="I8">
        <v>2.40949554896142</v>
      </c>
      <c r="J8">
        <v>1.12682326872348</v>
      </c>
    </row>
    <row r="9" spans="1:10">
      <c r="A9" s="7">
        <f t="shared" si="0"/>
        <v>44405.5625</v>
      </c>
      <c r="B9" t="s">
        <v>34</v>
      </c>
      <c r="C9">
        <v>0.71987078693361195</v>
      </c>
      <c r="D9">
        <v>0.69694505881905</v>
      </c>
      <c r="E9">
        <v>1.21666069477983E-2</v>
      </c>
      <c r="F9">
        <v>0.96815299560603396</v>
      </c>
      <c r="G9">
        <v>827.509816</v>
      </c>
      <c r="H9">
        <v>26.679525222551899</v>
      </c>
      <c r="I9">
        <v>2.40949554896142</v>
      </c>
      <c r="J9">
        <v>1.01312660027676</v>
      </c>
    </row>
    <row r="10" spans="1:10">
      <c r="A10" s="7">
        <f t="shared" si="0"/>
        <v>44412.28125</v>
      </c>
      <c r="B10" t="s">
        <v>35</v>
      </c>
      <c r="C10">
        <v>0.61922448314386502</v>
      </c>
      <c r="D10">
        <v>0.60722506145571298</v>
      </c>
      <c r="E10">
        <v>1.5646177082499099E-2</v>
      </c>
      <c r="F10">
        <v>0.98062185521601197</v>
      </c>
      <c r="G10">
        <v>693.47889199999997</v>
      </c>
      <c r="H10">
        <v>25.0822368421052</v>
      </c>
      <c r="I10">
        <v>2.37861842105263</v>
      </c>
      <c r="J10">
        <v>1.07718499477815</v>
      </c>
    </row>
    <row r="11" spans="1:10">
      <c r="A11" s="7">
        <f t="shared" si="0"/>
        <v>44418.989583333336</v>
      </c>
      <c r="B11" t="s">
        <v>36</v>
      </c>
      <c r="C11">
        <v>0.61533159311691199</v>
      </c>
      <c r="D11">
        <v>0.603637024811843</v>
      </c>
      <c r="E11">
        <v>1.3496826943058799E-2</v>
      </c>
      <c r="F11">
        <v>0.98099468898414399</v>
      </c>
      <c r="G11">
        <v>693.47889199999997</v>
      </c>
      <c r="H11">
        <v>25.0822368421052</v>
      </c>
      <c r="I11">
        <v>2.37861842105263</v>
      </c>
      <c r="J11">
        <v>1.1363851629077399</v>
      </c>
    </row>
    <row r="12" spans="1:10">
      <c r="A12" s="7">
        <f t="shared" si="0"/>
        <v>44425.697916666664</v>
      </c>
      <c r="B12" t="s">
        <v>37</v>
      </c>
      <c r="C12">
        <v>0.615874341352041</v>
      </c>
      <c r="D12">
        <v>0.60437022958674702</v>
      </c>
      <c r="E12">
        <v>1.12232676262845E-2</v>
      </c>
      <c r="F12">
        <v>0.98132068346922996</v>
      </c>
      <c r="G12">
        <v>693.47889199999997</v>
      </c>
      <c r="H12">
        <v>25.0822368421052</v>
      </c>
      <c r="I12">
        <v>2.37861842105263</v>
      </c>
      <c r="J12">
        <v>1.11869216339667</v>
      </c>
    </row>
    <row r="13" spans="1:10">
      <c r="A13" s="7">
        <f t="shared" si="0"/>
        <v>44432.5625</v>
      </c>
      <c r="B13" t="s">
        <v>38</v>
      </c>
      <c r="C13">
        <v>0.61891198733011699</v>
      </c>
      <c r="D13">
        <v>0.60477880485895996</v>
      </c>
      <c r="E13">
        <v>9.3111570841537695E-3</v>
      </c>
      <c r="F13">
        <v>0.977164471264928</v>
      </c>
      <c r="G13">
        <v>693.47889199999997</v>
      </c>
      <c r="H13">
        <v>25.0822368421052</v>
      </c>
      <c r="I13">
        <v>2.37861842105263</v>
      </c>
      <c r="J13">
        <v>1.10317810114047</v>
      </c>
    </row>
    <row r="14" spans="1:10">
      <c r="A14" s="7">
        <f t="shared" si="0"/>
        <v>44439.270833333336</v>
      </c>
      <c r="B14" t="s">
        <v>39</v>
      </c>
      <c r="C14">
        <v>0.61745568811345797</v>
      </c>
      <c r="D14">
        <v>0.59701862016659402</v>
      </c>
      <c r="E14">
        <v>1.30646797484224E-2</v>
      </c>
      <c r="F14">
        <v>0.96690115851178504</v>
      </c>
      <c r="G14">
        <v>693.47889199999997</v>
      </c>
      <c r="H14">
        <v>25.0822368421052</v>
      </c>
      <c r="I14">
        <v>2.37861842105263</v>
      </c>
      <c r="J14">
        <v>1.1867175314294101</v>
      </c>
    </row>
    <row r="15" spans="1:10">
      <c r="A15" s="7">
        <f t="shared" si="0"/>
        <v>44445.979166666664</v>
      </c>
      <c r="B15" t="s">
        <v>40</v>
      </c>
      <c r="C15">
        <v>0.68663080237804297</v>
      </c>
      <c r="D15">
        <v>0.65383371433444504</v>
      </c>
      <c r="E15">
        <v>9.7390077146944695E-3</v>
      </c>
      <c r="F15">
        <v>0.95223475566489202</v>
      </c>
      <c r="G15">
        <v>758.351935999999</v>
      </c>
      <c r="H15">
        <v>21.015325670498001</v>
      </c>
      <c r="I15">
        <v>2.4291187739463602</v>
      </c>
      <c r="J15">
        <v>1.10323625397915</v>
      </c>
    </row>
    <row r="16" spans="1:10">
      <c r="A16" s="7">
        <f t="shared" si="0"/>
        <v>44452.708333333336</v>
      </c>
      <c r="B16" t="s">
        <v>41</v>
      </c>
      <c r="C16">
        <v>0.68687514337958899</v>
      </c>
      <c r="D16">
        <v>0.65586054954885697</v>
      </c>
      <c r="E16">
        <v>1.4065202766598501E-2</v>
      </c>
      <c r="F16">
        <v>0.95484682459444803</v>
      </c>
      <c r="G16">
        <v>758.351935999999</v>
      </c>
      <c r="H16">
        <v>21.015325670498001</v>
      </c>
      <c r="I16">
        <v>2.4291187739463602</v>
      </c>
      <c r="J16">
        <v>0.96362271256032705</v>
      </c>
    </row>
    <row r="17" spans="1:10">
      <c r="A17" s="7">
        <f t="shared" si="0"/>
        <v>44459.416666666664</v>
      </c>
      <c r="B17" t="s">
        <v>42</v>
      </c>
      <c r="C17">
        <v>0.68136668299612102</v>
      </c>
      <c r="D17">
        <v>0.670265863319921</v>
      </c>
      <c r="E17">
        <v>1.7591761534450401E-2</v>
      </c>
      <c r="F17">
        <v>0.98370800928013202</v>
      </c>
      <c r="G17">
        <v>758.351935999999</v>
      </c>
      <c r="H17">
        <v>21.015325670498001</v>
      </c>
      <c r="I17">
        <v>2.4291187739463602</v>
      </c>
      <c r="J17">
        <v>1.3022014874359</v>
      </c>
    </row>
    <row r="18" spans="1:10">
      <c r="A18" s="7">
        <f t="shared" si="0"/>
        <v>44467.0625</v>
      </c>
      <c r="B18" t="s">
        <v>43</v>
      </c>
      <c r="C18">
        <v>0.68176026654800803</v>
      </c>
      <c r="D18">
        <v>0.67003270376483504</v>
      </c>
      <c r="E18">
        <v>1.48891426571503E-2</v>
      </c>
      <c r="F18">
        <v>0.98279811341521195</v>
      </c>
      <c r="G18">
        <v>758.351935999999</v>
      </c>
      <c r="H18">
        <v>21.015325670498001</v>
      </c>
      <c r="I18">
        <v>2.4291187739463602</v>
      </c>
      <c r="J18">
        <v>0.95504026161767996</v>
      </c>
    </row>
    <row r="19" spans="1:10">
      <c r="A19" s="7">
        <f t="shared" si="0"/>
        <v>44473.770833333336</v>
      </c>
      <c r="B19" t="s">
        <v>44</v>
      </c>
      <c r="C19">
        <v>0.60442447302101798</v>
      </c>
      <c r="D19">
        <v>0.58309361893997602</v>
      </c>
      <c r="E19">
        <v>1.1768477955877999E-2</v>
      </c>
      <c r="F19">
        <v>0.96470881800264097</v>
      </c>
      <c r="G19">
        <v>637.31699600000002</v>
      </c>
      <c r="H19">
        <v>14.1508620689655</v>
      </c>
      <c r="I19">
        <v>2.7564655172413701</v>
      </c>
      <c r="J19">
        <v>1.2145516823658999</v>
      </c>
    </row>
    <row r="20" spans="1:10">
      <c r="A20" s="7">
        <f t="shared" si="0"/>
        <v>44480.479166666664</v>
      </c>
      <c r="B20" t="s">
        <v>45</v>
      </c>
      <c r="C20">
        <v>0.60141683850465</v>
      </c>
      <c r="D20">
        <v>0.59407022211125304</v>
      </c>
      <c r="E20">
        <v>1.3511638892608899E-2</v>
      </c>
      <c r="F20">
        <v>0.98778448503094196</v>
      </c>
      <c r="G20">
        <v>637.31699600000002</v>
      </c>
      <c r="H20">
        <v>14.1508620689655</v>
      </c>
      <c r="I20">
        <v>2.7564655172413701</v>
      </c>
      <c r="J20">
        <v>1.0904379084993101</v>
      </c>
    </row>
    <row r="21" spans="1:10">
      <c r="A21" s="7">
        <f t="shared" si="0"/>
        <v>44487.1875</v>
      </c>
      <c r="B21" t="s">
        <v>46</v>
      </c>
      <c r="C21">
        <v>0.60392734630539002</v>
      </c>
      <c r="D21">
        <v>0.59633499034833504</v>
      </c>
      <c r="E21">
        <v>9.9046419551350497E-3</v>
      </c>
      <c r="F21">
        <v>0.98742836203145501</v>
      </c>
      <c r="G21">
        <v>637.31699600000002</v>
      </c>
      <c r="H21">
        <v>14.1508620689655</v>
      </c>
      <c r="I21">
        <v>2.7564655172413701</v>
      </c>
      <c r="J21">
        <v>1.1044146715999501</v>
      </c>
    </row>
    <row r="22" spans="1:10">
      <c r="A22" s="7">
        <f t="shared" si="0"/>
        <v>44496.6875</v>
      </c>
      <c r="B22" t="s">
        <v>47</v>
      </c>
      <c r="C22">
        <v>0.60513643045168297</v>
      </c>
      <c r="D22">
        <v>0.59584933397020701</v>
      </c>
      <c r="E22">
        <v>1.17180810924804E-2</v>
      </c>
      <c r="F22">
        <v>0.98465288815194296</v>
      </c>
      <c r="G22">
        <v>637.31699600000002</v>
      </c>
      <c r="H22">
        <v>14.1508620689655</v>
      </c>
      <c r="I22">
        <v>2.7564655172413701</v>
      </c>
      <c r="J22">
        <v>0.97708751309857</v>
      </c>
    </row>
    <row r="23" spans="1:10">
      <c r="A23" s="7">
        <f t="shared" si="0"/>
        <v>44503.395833333336</v>
      </c>
      <c r="B23" t="s">
        <v>48</v>
      </c>
      <c r="C23">
        <v>0.54915307679502001</v>
      </c>
      <c r="D23">
        <v>0.54104410749031995</v>
      </c>
      <c r="E23">
        <v>9.4683625102958292E-3</v>
      </c>
      <c r="F23">
        <v>0.98523368137710199</v>
      </c>
      <c r="G23">
        <v>566.41765999999996</v>
      </c>
      <c r="H23">
        <v>8.3114754098360599</v>
      </c>
      <c r="I23">
        <v>2.5759562841529999</v>
      </c>
      <c r="J23">
        <v>0.97652015745123999</v>
      </c>
    </row>
    <row r="24" spans="1:10">
      <c r="A24" s="7">
        <f t="shared" si="0"/>
        <v>44510.104166666664</v>
      </c>
      <c r="B24" t="s">
        <v>49</v>
      </c>
      <c r="C24">
        <v>0.55666977494625802</v>
      </c>
      <c r="D24">
        <v>0.54600094966253598</v>
      </c>
      <c r="E24">
        <v>7.1449743239157598E-3</v>
      </c>
      <c r="F24">
        <v>0.98083455261289698</v>
      </c>
      <c r="G24">
        <v>566.41765999999996</v>
      </c>
      <c r="H24">
        <v>8.3114754098360599</v>
      </c>
      <c r="I24">
        <v>2.5759562841529999</v>
      </c>
      <c r="J24">
        <v>1.14623335999042</v>
      </c>
    </row>
    <row r="25" spans="1:10">
      <c r="A25" s="7">
        <f t="shared" si="0"/>
        <v>44516.8125</v>
      </c>
      <c r="B25" t="s">
        <v>50</v>
      </c>
      <c r="C25">
        <v>0.556444635753642</v>
      </c>
      <c r="D25">
        <v>0.54297243620651603</v>
      </c>
      <c r="E25">
        <v>7.2915459566403901E-3</v>
      </c>
      <c r="F25">
        <v>0.97578878709311401</v>
      </c>
      <c r="G25">
        <v>566.41765999999996</v>
      </c>
      <c r="H25">
        <v>8.3114754098360599</v>
      </c>
      <c r="I25">
        <v>2.5759562841529999</v>
      </c>
      <c r="J25">
        <v>1.1860582537769599</v>
      </c>
    </row>
    <row r="26" spans="1:10">
      <c r="A26" s="7">
        <f t="shared" si="0"/>
        <v>44523.541666666664</v>
      </c>
      <c r="B26" t="s">
        <v>51</v>
      </c>
      <c r="C26">
        <v>0.55238235884400799</v>
      </c>
      <c r="D26">
        <v>0.54372263278299804</v>
      </c>
      <c r="E26">
        <v>7.1925740761293096E-3</v>
      </c>
      <c r="F26">
        <v>0.98432294963377898</v>
      </c>
      <c r="G26">
        <v>566.41765999999996</v>
      </c>
      <c r="H26">
        <v>8.3114754098360599</v>
      </c>
      <c r="I26">
        <v>2.5759562841529999</v>
      </c>
      <c r="J26">
        <v>0.91682141738566703</v>
      </c>
    </row>
    <row r="27" spans="1:10">
      <c r="A27" s="7">
        <f t="shared" si="0"/>
        <v>44530.25</v>
      </c>
      <c r="B27" t="s">
        <v>52</v>
      </c>
      <c r="C27">
        <v>0.55497037325790399</v>
      </c>
      <c r="D27">
        <v>0.54413068959078204</v>
      </c>
      <c r="E27">
        <v>6.27289990230568E-3</v>
      </c>
      <c r="F27">
        <v>0.98046799578959698</v>
      </c>
      <c r="G27">
        <v>566.41765999999996</v>
      </c>
      <c r="H27">
        <v>8.3114754098360599</v>
      </c>
      <c r="I27">
        <v>2.5759562841529999</v>
      </c>
      <c r="J27">
        <v>1.10926837249291</v>
      </c>
    </row>
    <row r="28" spans="1:10">
      <c r="A28" s="7">
        <f t="shared" si="0"/>
        <v>44536.96875</v>
      </c>
      <c r="B28" t="s">
        <v>53</v>
      </c>
      <c r="C28">
        <v>0.43306623012148399</v>
      </c>
      <c r="D28">
        <v>0.42850676826134798</v>
      </c>
      <c r="E28">
        <v>5.4978364639379001E-3</v>
      </c>
      <c r="F28">
        <v>0.98947167536277902</v>
      </c>
      <c r="G28">
        <v>432.21801599999998</v>
      </c>
      <c r="H28">
        <v>3.56321839080459</v>
      </c>
      <c r="I28">
        <v>3.0885057471264301</v>
      </c>
      <c r="J28">
        <v>1.0399827036784399</v>
      </c>
    </row>
    <row r="29" spans="1:10">
      <c r="A29" s="7">
        <f t="shared" si="0"/>
        <v>44543.677083333336</v>
      </c>
      <c r="B29" t="s">
        <v>54</v>
      </c>
      <c r="C29">
        <v>0.43153611368498701</v>
      </c>
      <c r="D29">
        <v>0.42712857230921603</v>
      </c>
      <c r="E29">
        <v>5.2381678620020602E-3</v>
      </c>
      <c r="F29">
        <v>0.989786390441036</v>
      </c>
      <c r="G29">
        <v>432.21801599999998</v>
      </c>
      <c r="H29">
        <v>3.56321839080459</v>
      </c>
      <c r="I29">
        <v>3.0885057471264301</v>
      </c>
      <c r="J29">
        <v>1.0851313664623401</v>
      </c>
    </row>
    <row r="30" spans="1:10">
      <c r="A30" s="7">
        <f t="shared" si="0"/>
        <v>44550.385416666664</v>
      </c>
      <c r="B30" t="s">
        <v>55</v>
      </c>
      <c r="C30">
        <v>0.43243737955230899</v>
      </c>
      <c r="D30">
        <v>0.42931780652706802</v>
      </c>
      <c r="E30">
        <v>4.1556224418654204E-3</v>
      </c>
      <c r="F30">
        <v>0.99278606990803797</v>
      </c>
      <c r="G30">
        <v>432.21801599999998</v>
      </c>
      <c r="H30">
        <v>3.56321839080459</v>
      </c>
      <c r="I30">
        <v>3.0885057471264301</v>
      </c>
      <c r="J30">
        <v>1.1215672810314901</v>
      </c>
    </row>
    <row r="31" spans="1:10">
      <c r="A31" s="7">
        <f t="shared" si="0"/>
        <v>44557.114583333336</v>
      </c>
      <c r="B31" t="s">
        <v>56</v>
      </c>
      <c r="C31">
        <v>0.432348964784665</v>
      </c>
      <c r="D31">
        <v>0.433531820267266</v>
      </c>
      <c r="E31">
        <v>3.90322353294093E-3</v>
      </c>
      <c r="F31">
        <v>1.0027358813804199</v>
      </c>
      <c r="G31">
        <v>432.21801599999998</v>
      </c>
      <c r="H31">
        <v>3.56321839080459</v>
      </c>
      <c r="I31">
        <v>3.0885057471264301</v>
      </c>
      <c r="J31">
        <v>1.11167717468833</v>
      </c>
    </row>
    <row r="32" spans="1:10">
      <c r="A32" s="7">
        <f t="shared" si="0"/>
        <v>44563.822916666664</v>
      </c>
      <c r="B32" t="s">
        <v>57</v>
      </c>
      <c r="C32">
        <v>0.440081144562882</v>
      </c>
      <c r="D32">
        <v>0.428567912592693</v>
      </c>
      <c r="E32">
        <v>5.6484057375158596E-3</v>
      </c>
      <c r="F32">
        <v>0.97383838841442405</v>
      </c>
      <c r="G32">
        <v>440.64946800000001</v>
      </c>
      <c r="H32">
        <v>2.03125</v>
      </c>
      <c r="I32">
        <v>2.37447916666666</v>
      </c>
      <c r="J32">
        <v>1.1239118923589899</v>
      </c>
    </row>
    <row r="33" spans="1:10">
      <c r="A33" s="7">
        <f t="shared" si="0"/>
        <v>44570.541666666664</v>
      </c>
      <c r="B33" t="s">
        <v>58</v>
      </c>
      <c r="C33">
        <v>0.43920017920203802</v>
      </c>
      <c r="D33">
        <v>0.42786770724326201</v>
      </c>
      <c r="E33">
        <v>1.58566729371428E-2</v>
      </c>
      <c r="F33">
        <v>0.97419747874564599</v>
      </c>
      <c r="G33">
        <v>440.64946800000001</v>
      </c>
      <c r="H33">
        <v>2.03125</v>
      </c>
      <c r="I33">
        <v>2.37447916666666</v>
      </c>
      <c r="J33">
        <v>0.87092832304018597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0.44145831971893001</v>
      </c>
      <c r="D34">
        <v>0.43149770844660901</v>
      </c>
      <c r="E34">
        <v>5.0213645469313999E-3</v>
      </c>
      <c r="F34">
        <v>0.97743702898460905</v>
      </c>
      <c r="G34">
        <v>440.64946800000001</v>
      </c>
      <c r="H34">
        <v>2.03125</v>
      </c>
      <c r="I34">
        <v>2.37447916666666</v>
      </c>
      <c r="J34">
        <v>0.96075322309206801</v>
      </c>
    </row>
    <row r="35" spans="1:10">
      <c r="A35" s="7">
        <f t="shared" si="1"/>
        <v>44583.958333333336</v>
      </c>
      <c r="B35" t="s">
        <v>60</v>
      </c>
      <c r="C35">
        <v>0.440450835598512</v>
      </c>
      <c r="D35">
        <v>0.43563124614286097</v>
      </c>
      <c r="E35">
        <v>6.1501498263050397E-3</v>
      </c>
      <c r="F35">
        <v>0.98905759947281802</v>
      </c>
      <c r="G35">
        <v>440.64946800000001</v>
      </c>
      <c r="H35">
        <v>2.03125</v>
      </c>
      <c r="I35">
        <v>2.37447916666666</v>
      </c>
      <c r="J35">
        <v>1.4381564754457601</v>
      </c>
    </row>
    <row r="36" spans="1:10">
      <c r="A36" s="7">
        <f t="shared" si="1"/>
        <v>44590.666666666664</v>
      </c>
      <c r="B36" t="s">
        <v>61</v>
      </c>
      <c r="C36">
        <v>0.43967806463769099</v>
      </c>
      <c r="D36">
        <v>0.431202180989193</v>
      </c>
      <c r="E36">
        <v>9.6580710523113105E-3</v>
      </c>
      <c r="F36">
        <v>0.98072252329557896</v>
      </c>
      <c r="G36">
        <v>440.64946800000001</v>
      </c>
      <c r="H36">
        <v>2.03125</v>
      </c>
      <c r="I36">
        <v>2.37447916666666</v>
      </c>
      <c r="J36">
        <v>1.15681809585981</v>
      </c>
    </row>
    <row r="37" spans="1:10">
      <c r="A37" s="7">
        <f t="shared" si="1"/>
        <v>44597.375</v>
      </c>
      <c r="B37" t="s">
        <v>62</v>
      </c>
      <c r="C37">
        <v>0.54889334258202604</v>
      </c>
      <c r="D37">
        <v>0.54348486418714603</v>
      </c>
      <c r="E37">
        <v>6.3253335150259297E-3</v>
      </c>
      <c r="F37">
        <v>0.99014657680226603</v>
      </c>
      <c r="G37">
        <v>550.85173999999995</v>
      </c>
      <c r="H37">
        <v>3.0463054187192098</v>
      </c>
      <c r="I37">
        <v>3.0886699507389102</v>
      </c>
      <c r="J37">
        <v>1.2675506128145599</v>
      </c>
    </row>
    <row r="38" spans="1:10">
      <c r="A38" s="7">
        <f t="shared" si="1"/>
        <v>44604.083333333336</v>
      </c>
      <c r="B38" t="s">
        <v>63</v>
      </c>
      <c r="C38">
        <v>0.54411537153761502</v>
      </c>
      <c r="D38">
        <v>0.53445499883075698</v>
      </c>
      <c r="E38">
        <v>6.6445197375481803E-3</v>
      </c>
      <c r="F38">
        <v>0.98224572726265802</v>
      </c>
      <c r="G38">
        <v>550.85173999999995</v>
      </c>
      <c r="H38">
        <v>3.0463054187192098</v>
      </c>
      <c r="I38">
        <v>3.0886699507389102</v>
      </c>
      <c r="J38">
        <v>1.2310922742599399</v>
      </c>
    </row>
    <row r="39" spans="1:10">
      <c r="A39" s="7">
        <f t="shared" si="1"/>
        <v>44610.8125</v>
      </c>
      <c r="B39" t="s">
        <v>64</v>
      </c>
      <c r="C39">
        <v>0.54297918565750403</v>
      </c>
      <c r="D39">
        <v>0.54310659028636299</v>
      </c>
      <c r="E39">
        <v>8.6660813607592202E-3</v>
      </c>
      <c r="F39">
        <v>1.00023463998662</v>
      </c>
      <c r="G39">
        <v>550.85173999999995</v>
      </c>
      <c r="H39">
        <v>3.0463054187192098</v>
      </c>
      <c r="I39">
        <v>3.0886699507389102</v>
      </c>
      <c r="J39">
        <v>0.88581608791430999</v>
      </c>
    </row>
    <row r="40" spans="1:10">
      <c r="A40" s="7">
        <f t="shared" si="1"/>
        <v>44620.364583333336</v>
      </c>
      <c r="B40" t="s">
        <v>65</v>
      </c>
      <c r="C40">
        <v>0.54599387213556305</v>
      </c>
      <c r="D40">
        <v>0.53920097373912901</v>
      </c>
      <c r="E40">
        <v>1.2539768867358801E-2</v>
      </c>
      <c r="F40">
        <v>0.98755865451407898</v>
      </c>
      <c r="G40">
        <v>550.85173999999995</v>
      </c>
      <c r="H40">
        <v>3.0463054187192098</v>
      </c>
      <c r="I40">
        <v>3.0886699507389102</v>
      </c>
      <c r="J40">
        <v>1.2255966370576299</v>
      </c>
    </row>
    <row r="41" spans="1:10">
      <c r="A41" s="7">
        <f t="shared" si="1"/>
        <v>44628.666666666664</v>
      </c>
      <c r="B41" t="s">
        <v>66</v>
      </c>
      <c r="C41">
        <v>0.67035693882141401</v>
      </c>
      <c r="D41">
        <v>0.656480508490913</v>
      </c>
      <c r="E41">
        <v>7.4900147242271701E-3</v>
      </c>
      <c r="F41">
        <v>0.97929993779896196</v>
      </c>
      <c r="G41">
        <v>695.21924799999999</v>
      </c>
      <c r="H41">
        <v>5.29296875</v>
      </c>
      <c r="I41">
        <v>2.9425781249999998</v>
      </c>
      <c r="J41">
        <v>0.975084612566117</v>
      </c>
    </row>
    <row r="42" spans="1:10">
      <c r="A42" s="7">
        <f t="shared" si="1"/>
        <v>44636.802083333336</v>
      </c>
      <c r="B42" t="s">
        <v>67</v>
      </c>
      <c r="C42">
        <v>0.66785879669261705</v>
      </c>
      <c r="D42">
        <v>0.67321511029403602</v>
      </c>
      <c r="E42">
        <v>9.4978714858614203E-3</v>
      </c>
      <c r="F42">
        <v>1.0080201288475099</v>
      </c>
      <c r="G42">
        <v>695.21924799999999</v>
      </c>
      <c r="H42">
        <v>5.29296875</v>
      </c>
      <c r="I42">
        <v>2.9425781249999998</v>
      </c>
      <c r="J42">
        <v>1.0690278669772799</v>
      </c>
    </row>
    <row r="43" spans="1:10">
      <c r="A43" s="7">
        <f t="shared" si="1"/>
        <v>44643.510416666664</v>
      </c>
      <c r="B43" t="s">
        <v>68</v>
      </c>
      <c r="C43">
        <v>0.66601916730495503</v>
      </c>
      <c r="D43">
        <v>0.67209851615759697</v>
      </c>
      <c r="E43">
        <v>1.00100171317589E-2</v>
      </c>
      <c r="F43">
        <v>1.00912788873215</v>
      </c>
      <c r="G43">
        <v>695.21924799999999</v>
      </c>
      <c r="H43">
        <v>5.29296875</v>
      </c>
      <c r="I43">
        <v>2.9425781249999998</v>
      </c>
      <c r="J43">
        <v>1.0157999920904199</v>
      </c>
    </row>
    <row r="44" spans="1:10">
      <c r="A44" s="7">
        <f t="shared" si="1"/>
        <v>44650.21875</v>
      </c>
      <c r="B44" t="s">
        <v>69</v>
      </c>
      <c r="C44">
        <v>0.67576304554746702</v>
      </c>
      <c r="D44">
        <v>0.66197705622028702</v>
      </c>
      <c r="E44">
        <v>1.21561199323351E-2</v>
      </c>
      <c r="F44">
        <v>0.97959937374792105</v>
      </c>
      <c r="G44">
        <v>695.21924799999999</v>
      </c>
      <c r="H44">
        <v>5.29296875</v>
      </c>
      <c r="I44">
        <v>2.9425781249999998</v>
      </c>
      <c r="J44">
        <v>1.05921969887607</v>
      </c>
    </row>
    <row r="45" spans="1:10">
      <c r="A45" s="7">
        <f t="shared" si="1"/>
        <v>44656.9375</v>
      </c>
      <c r="B45" t="s">
        <v>70</v>
      </c>
      <c r="C45">
        <v>0.62397962089275405</v>
      </c>
      <c r="D45">
        <v>0.62155511918046502</v>
      </c>
      <c r="E45">
        <v>1.2266463546073299E-2</v>
      </c>
      <c r="F45">
        <v>0.99611445369189999</v>
      </c>
      <c r="G45">
        <v>655.30852000000004</v>
      </c>
      <c r="H45">
        <v>10.1107142857142</v>
      </c>
      <c r="I45">
        <v>3.3939285714285701</v>
      </c>
      <c r="J45">
        <v>1.09137305943552</v>
      </c>
    </row>
    <row r="46" spans="1:10">
      <c r="A46" s="7">
        <f t="shared" si="1"/>
        <v>44666.010416666664</v>
      </c>
      <c r="B46" t="s">
        <v>71</v>
      </c>
      <c r="C46">
        <v>0.62434299850874198</v>
      </c>
      <c r="D46">
        <v>0.62433503388167</v>
      </c>
      <c r="E46">
        <v>1.1284251637350799E-2</v>
      </c>
      <c r="F46">
        <v>0.99998724318669197</v>
      </c>
      <c r="G46">
        <v>655.30852000000004</v>
      </c>
      <c r="H46">
        <v>10.1107142857142</v>
      </c>
      <c r="I46">
        <v>3.3939285714285701</v>
      </c>
      <c r="J46">
        <v>1.08862105411035</v>
      </c>
    </row>
    <row r="47" spans="1:10">
      <c r="A47" s="7">
        <f t="shared" si="1"/>
        <v>44672.71875</v>
      </c>
      <c r="B47" t="s">
        <v>72</v>
      </c>
      <c r="C47">
        <v>0.626790591081134</v>
      </c>
      <c r="D47">
        <v>0.62859106744594595</v>
      </c>
      <c r="E47">
        <v>1.3285986965989E-2</v>
      </c>
      <c r="F47">
        <v>1.0028725325338801</v>
      </c>
      <c r="G47">
        <v>655.30852000000004</v>
      </c>
      <c r="H47">
        <v>10.1107142857142</v>
      </c>
      <c r="I47">
        <v>3.3939285714285701</v>
      </c>
      <c r="J47">
        <v>1.0549245543813901</v>
      </c>
    </row>
    <row r="48" spans="1:10">
      <c r="A48" s="7">
        <f t="shared" si="1"/>
        <v>44679.4375</v>
      </c>
      <c r="B48" t="s">
        <v>73</v>
      </c>
      <c r="C48">
        <v>0.62914664294554101</v>
      </c>
      <c r="D48">
        <v>0.62191512661167203</v>
      </c>
      <c r="E48">
        <v>1.7533312332347901E-2</v>
      </c>
      <c r="F48">
        <v>0.98850583339360698</v>
      </c>
      <c r="G48">
        <v>655.30852000000004</v>
      </c>
      <c r="H48">
        <v>10.1107142857142</v>
      </c>
      <c r="I48">
        <v>3.3939285714285701</v>
      </c>
      <c r="J48">
        <v>0.89526107193164495</v>
      </c>
    </row>
    <row r="49" spans="1:10">
      <c r="A49" s="7">
        <f t="shared" si="1"/>
        <v>44686.145833333336</v>
      </c>
      <c r="B49" t="s">
        <v>74</v>
      </c>
      <c r="C49">
        <v>0.63577512075765197</v>
      </c>
      <c r="D49">
        <v>0.63567439240035095</v>
      </c>
      <c r="E49">
        <v>1.19050626550238E-2</v>
      </c>
      <c r="F49">
        <v>0.99984156606005303</v>
      </c>
      <c r="G49">
        <v>683.22089200000005</v>
      </c>
      <c r="H49">
        <v>14.232628398791499</v>
      </c>
      <c r="I49">
        <v>2.8166163141993898</v>
      </c>
      <c r="J49">
        <v>0.95283515454661805</v>
      </c>
    </row>
    <row r="50" spans="1:10">
      <c r="A50" s="7">
        <f t="shared" si="1"/>
        <v>44692.854166666664</v>
      </c>
      <c r="B50" t="s">
        <v>75</v>
      </c>
      <c r="C50">
        <v>0.63741965130121703</v>
      </c>
      <c r="D50">
        <v>0.63340834755178499</v>
      </c>
      <c r="E50">
        <v>1.40677079069212E-2</v>
      </c>
      <c r="F50">
        <v>0.99370696566815397</v>
      </c>
      <c r="G50">
        <v>683.22089200000005</v>
      </c>
      <c r="H50">
        <v>14.232628398791499</v>
      </c>
      <c r="I50">
        <v>2.8166163141993898</v>
      </c>
      <c r="J50">
        <v>1.24872720118491</v>
      </c>
    </row>
    <row r="51" spans="1:10">
      <c r="A51" s="7">
        <f t="shared" si="1"/>
        <v>44699.572916666664</v>
      </c>
      <c r="B51" t="s">
        <v>76</v>
      </c>
      <c r="C51">
        <v>0.63099026787659096</v>
      </c>
      <c r="D51">
        <v>0.62889643055947198</v>
      </c>
      <c r="E51">
        <v>1.1119640331492001E-2</v>
      </c>
      <c r="F51">
        <v>0.99668166464093699</v>
      </c>
      <c r="G51">
        <v>683.22089200000005</v>
      </c>
      <c r="H51">
        <v>14.232628398791499</v>
      </c>
      <c r="I51">
        <v>2.8166163141993898</v>
      </c>
      <c r="J51">
        <v>1.1093459328703701</v>
      </c>
    </row>
    <row r="52" spans="1:10">
      <c r="A52" s="7">
        <f t="shared" si="1"/>
        <v>44706.302083333336</v>
      </c>
      <c r="B52" t="s">
        <v>77</v>
      </c>
      <c r="C52">
        <v>0.63415024619966398</v>
      </c>
      <c r="D52">
        <v>0.64048422268139704</v>
      </c>
      <c r="E52">
        <v>1.22876410938888E-2</v>
      </c>
      <c r="F52">
        <v>1.0099881321811199</v>
      </c>
      <c r="G52">
        <v>683.22089200000005</v>
      </c>
      <c r="H52">
        <v>14.232628398791499</v>
      </c>
      <c r="I52">
        <v>2.8166163141993898</v>
      </c>
      <c r="J52">
        <v>1.06588539811284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BFE1-CF73-41E0-AD3E-2D30E124E82B}">
  <dimension ref="A1:I53"/>
  <sheetViews>
    <sheetView workbookViewId="0">
      <selection activeCell="K12" sqref="K12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9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27</v>
      </c>
      <c r="C2">
        <v>0.71334498272770397</v>
      </c>
      <c r="D2">
        <v>0.72544333120115101</v>
      </c>
      <c r="E2">
        <v>1.06307118003688E-2</v>
      </c>
      <c r="F2">
        <v>1.0169600246253701</v>
      </c>
      <c r="G2">
        <v>817.88929199999995</v>
      </c>
      <c r="H2">
        <v>23.8696358499487</v>
      </c>
      <c r="I2">
        <v>1.9012306845189699</v>
      </c>
    </row>
    <row r="3" spans="1:9">
      <c r="A3" s="7">
        <f t="shared" si="0"/>
        <v>44361.416666666664</v>
      </c>
      <c r="B3" t="s">
        <v>28</v>
      </c>
      <c r="C3">
        <v>0.71495613040198602</v>
      </c>
      <c r="D3">
        <v>0.72473303010405299</v>
      </c>
      <c r="E3">
        <v>9.7075907093337396E-3</v>
      </c>
      <c r="F3">
        <v>1.0136748246309399</v>
      </c>
      <c r="G3">
        <v>817.88929199999995</v>
      </c>
      <c r="H3">
        <v>23.8696358499487</v>
      </c>
      <c r="I3">
        <v>1.9012306845189699</v>
      </c>
    </row>
    <row r="4" spans="1:9">
      <c r="A4" s="7">
        <f t="shared" si="0"/>
        <v>44368.135416666664</v>
      </c>
      <c r="B4" t="s">
        <v>29</v>
      </c>
      <c r="C4">
        <v>0.70831209283344798</v>
      </c>
      <c r="D4">
        <v>0.71834596485577695</v>
      </c>
      <c r="E4">
        <v>9.6308056456473803E-3</v>
      </c>
      <c r="F4">
        <v>1.0141658911711999</v>
      </c>
      <c r="G4">
        <v>817.88929199999995</v>
      </c>
      <c r="H4">
        <v>23.8696358499487</v>
      </c>
      <c r="I4">
        <v>1.9012306845189699</v>
      </c>
    </row>
    <row r="5" spans="1:9">
      <c r="A5" s="7">
        <f t="shared" si="0"/>
        <v>44376.739583333336</v>
      </c>
      <c r="B5" t="s">
        <v>30</v>
      </c>
      <c r="C5">
        <v>0.70965551741184696</v>
      </c>
      <c r="D5">
        <v>0.71474998180132598</v>
      </c>
      <c r="E5">
        <v>1.1913112035021199E-2</v>
      </c>
      <c r="F5">
        <v>1.00717878500833</v>
      </c>
      <c r="G5">
        <v>817.88929199999995</v>
      </c>
      <c r="H5">
        <v>23.8696358499487</v>
      </c>
      <c r="I5">
        <v>1.9012306845189699</v>
      </c>
    </row>
    <row r="6" spans="1:9">
      <c r="A6" s="7">
        <f t="shared" si="0"/>
        <v>44384.604166666664</v>
      </c>
      <c r="B6" t="s">
        <v>31</v>
      </c>
      <c r="C6">
        <v>0.78610036052691301</v>
      </c>
      <c r="D6">
        <v>0.79868155534889695</v>
      </c>
      <c r="E6">
        <v>1.02391771577369E-2</v>
      </c>
      <c r="F6">
        <v>1.01600456564293</v>
      </c>
      <c r="G6">
        <v>929.29039599999999</v>
      </c>
      <c r="H6">
        <v>26.549634460946201</v>
      </c>
      <c r="I6">
        <v>1.9821821815843499</v>
      </c>
    </row>
    <row r="7" spans="1:9">
      <c r="A7" s="7">
        <f t="shared" si="0"/>
        <v>44391.3125</v>
      </c>
      <c r="B7" t="s">
        <v>32</v>
      </c>
      <c r="C7">
        <v>0.78505783152448805</v>
      </c>
      <c r="D7">
        <v>0.79949991788873598</v>
      </c>
      <c r="E7">
        <v>1.4124336849278199E-2</v>
      </c>
      <c r="F7">
        <v>1.01839620698541</v>
      </c>
      <c r="G7">
        <v>929.29039599999999</v>
      </c>
      <c r="H7">
        <v>26.549634460946201</v>
      </c>
      <c r="I7">
        <v>1.9821821815843499</v>
      </c>
    </row>
    <row r="8" spans="1:9">
      <c r="A8" s="7">
        <f t="shared" si="0"/>
        <v>44398.020833333336</v>
      </c>
      <c r="B8" t="s">
        <v>33</v>
      </c>
      <c r="C8">
        <v>0.78604864292219301</v>
      </c>
      <c r="D8">
        <v>0.79466446467421203</v>
      </c>
      <c r="E8">
        <v>1.3409257974894199E-2</v>
      </c>
      <c r="F8">
        <v>1.0109609269472</v>
      </c>
      <c r="G8">
        <v>929.29039599999999</v>
      </c>
      <c r="H8">
        <v>26.549634460946201</v>
      </c>
      <c r="I8">
        <v>1.9821821815843499</v>
      </c>
    </row>
    <row r="9" spans="1:9">
      <c r="A9" s="7">
        <f t="shared" si="0"/>
        <v>44405.5625</v>
      </c>
      <c r="B9" t="s">
        <v>34</v>
      </c>
      <c r="C9">
        <v>0.78572569110079604</v>
      </c>
      <c r="D9">
        <v>0.79577004474952795</v>
      </c>
      <c r="E9">
        <v>1.2174944999691101E-2</v>
      </c>
      <c r="F9">
        <v>1.0127835372605101</v>
      </c>
      <c r="G9">
        <v>929.29039599999999</v>
      </c>
      <c r="H9">
        <v>26.549634460946201</v>
      </c>
      <c r="I9">
        <v>1.9821821815843499</v>
      </c>
    </row>
    <row r="10" spans="1:9">
      <c r="A10" s="7">
        <f t="shared" si="0"/>
        <v>44412.28125</v>
      </c>
      <c r="B10" t="s">
        <v>35</v>
      </c>
      <c r="C10">
        <v>0.74479663595659995</v>
      </c>
      <c r="D10">
        <v>0.75826536055067995</v>
      </c>
      <c r="E10">
        <v>1.25442676466496E-2</v>
      </c>
      <c r="F10">
        <v>1.01808376131664</v>
      </c>
      <c r="G10">
        <v>873.86433599999998</v>
      </c>
      <c r="H10">
        <v>26.424768827256798</v>
      </c>
      <c r="I10">
        <v>1.9833396813867601</v>
      </c>
    </row>
    <row r="11" spans="1:9">
      <c r="A11" s="7">
        <f t="shared" si="0"/>
        <v>44418.989583333336</v>
      </c>
      <c r="B11" t="s">
        <v>36</v>
      </c>
      <c r="C11">
        <v>0.74863760206374097</v>
      </c>
      <c r="D11">
        <v>0.75814991677750698</v>
      </c>
      <c r="E11">
        <v>1.2229585591601E-2</v>
      </c>
      <c r="F11">
        <v>1.0127061674267199</v>
      </c>
      <c r="G11">
        <v>873.86433599999998</v>
      </c>
      <c r="H11">
        <v>26.424768827256798</v>
      </c>
      <c r="I11">
        <v>1.9833396813867601</v>
      </c>
    </row>
    <row r="12" spans="1:9">
      <c r="A12" s="7">
        <f t="shared" si="0"/>
        <v>44425.697916666664</v>
      </c>
      <c r="B12" t="s">
        <v>37</v>
      </c>
      <c r="C12">
        <v>0.75034509412939998</v>
      </c>
      <c r="D12">
        <v>0.75808416743949703</v>
      </c>
      <c r="E12">
        <v>9.7664844074251897E-3</v>
      </c>
      <c r="F12">
        <v>1.0103140186704</v>
      </c>
      <c r="G12">
        <v>873.86433599999998</v>
      </c>
      <c r="H12">
        <v>26.424768827256798</v>
      </c>
      <c r="I12">
        <v>1.9833396813867601</v>
      </c>
    </row>
    <row r="13" spans="1:9">
      <c r="A13" s="7">
        <f t="shared" si="0"/>
        <v>44432.5625</v>
      </c>
      <c r="B13" t="s">
        <v>38</v>
      </c>
      <c r="C13">
        <v>0.75124292466896503</v>
      </c>
      <c r="D13">
        <v>0.75699447380762097</v>
      </c>
      <c r="E13">
        <v>1.37011382631291E-2</v>
      </c>
      <c r="F13">
        <v>1.00765604433637</v>
      </c>
      <c r="G13">
        <v>873.86433599999998</v>
      </c>
      <c r="H13">
        <v>26.424768827256798</v>
      </c>
      <c r="I13">
        <v>1.9833396813867601</v>
      </c>
    </row>
    <row r="14" spans="1:9">
      <c r="A14" s="7">
        <f t="shared" si="0"/>
        <v>44439.270833333336</v>
      </c>
      <c r="B14" t="s">
        <v>39</v>
      </c>
      <c r="C14">
        <v>0.75221171206016801</v>
      </c>
      <c r="D14">
        <v>0.75464159956564503</v>
      </c>
      <c r="E14">
        <v>1.1219312399739299E-2</v>
      </c>
      <c r="F14">
        <v>1.0032303239453899</v>
      </c>
      <c r="G14">
        <v>873.86433599999998</v>
      </c>
      <c r="H14">
        <v>26.424768827256798</v>
      </c>
      <c r="I14">
        <v>1.9833396813867601</v>
      </c>
    </row>
    <row r="15" spans="1:9">
      <c r="A15" s="7">
        <f t="shared" si="0"/>
        <v>44445.979166666664</v>
      </c>
      <c r="B15" t="s">
        <v>40</v>
      </c>
      <c r="C15">
        <v>0.74635251331276897</v>
      </c>
      <c r="D15">
        <v>0.74713366731312503</v>
      </c>
      <c r="E15">
        <v>1.2135812317161401E-2</v>
      </c>
      <c r="F15">
        <v>1.0010466287530599</v>
      </c>
      <c r="G15">
        <v>851.24364400000002</v>
      </c>
      <c r="H15">
        <v>22.878514831704202</v>
      </c>
      <c r="I15">
        <v>2.00968299203149</v>
      </c>
    </row>
    <row r="16" spans="1:9">
      <c r="A16" s="7">
        <f t="shared" si="0"/>
        <v>44452.708333333336</v>
      </c>
      <c r="B16" t="s">
        <v>41</v>
      </c>
      <c r="C16">
        <v>0.74695921670935095</v>
      </c>
      <c r="D16">
        <v>0.74681621293705902</v>
      </c>
      <c r="E16">
        <v>9.6681950545866001E-3</v>
      </c>
      <c r="F16">
        <v>0.99980855210151498</v>
      </c>
      <c r="G16">
        <v>851.24364400000002</v>
      </c>
      <c r="H16">
        <v>22.878514831704202</v>
      </c>
      <c r="I16">
        <v>2.00968299203149</v>
      </c>
    </row>
    <row r="17" spans="1:9">
      <c r="A17" s="7">
        <f t="shared" si="0"/>
        <v>44459.416666666664</v>
      </c>
      <c r="B17" t="s">
        <v>42</v>
      </c>
      <c r="C17">
        <v>0.74801433108499904</v>
      </c>
      <c r="D17">
        <v>0.74960559477044697</v>
      </c>
      <c r="E17">
        <v>1.0018971092307099E-2</v>
      </c>
      <c r="F17">
        <v>1.00212731711054</v>
      </c>
      <c r="G17">
        <v>851.24364400000002</v>
      </c>
      <c r="H17">
        <v>22.878514831704202</v>
      </c>
      <c r="I17">
        <v>2.00968299203149</v>
      </c>
    </row>
    <row r="18" spans="1:9">
      <c r="A18" s="7">
        <f t="shared" si="0"/>
        <v>44467.0625</v>
      </c>
      <c r="B18" t="s">
        <v>43</v>
      </c>
      <c r="C18">
        <v>0.74953251553881695</v>
      </c>
      <c r="D18">
        <v>0.75185079887566697</v>
      </c>
      <c r="E18">
        <v>1.36610207966603E-2</v>
      </c>
      <c r="F18">
        <v>1.0030929723377999</v>
      </c>
      <c r="G18">
        <v>851.24364400000002</v>
      </c>
      <c r="H18">
        <v>22.878514831704202</v>
      </c>
      <c r="I18">
        <v>2.00968299203149</v>
      </c>
    </row>
    <row r="19" spans="1:9">
      <c r="A19" s="7">
        <f t="shared" si="0"/>
        <v>44473.770833333336</v>
      </c>
      <c r="B19" t="s">
        <v>44</v>
      </c>
      <c r="C19">
        <v>0.668817161775075</v>
      </c>
      <c r="D19">
        <v>0.66560676090299398</v>
      </c>
      <c r="E19">
        <v>1.1777126569242E-2</v>
      </c>
      <c r="F19">
        <v>0.99519988263524695</v>
      </c>
      <c r="G19">
        <v>727.2704</v>
      </c>
      <c r="H19">
        <v>15.573217167500101</v>
      </c>
      <c r="I19">
        <v>2.12530945289455</v>
      </c>
    </row>
    <row r="20" spans="1:9">
      <c r="A20" s="7">
        <f t="shared" si="0"/>
        <v>44480.479166666664</v>
      </c>
      <c r="B20" t="s">
        <v>45</v>
      </c>
      <c r="C20">
        <v>0.67367944195097695</v>
      </c>
      <c r="D20">
        <v>0.67241971626499097</v>
      </c>
      <c r="E20">
        <v>1.07414548256609E-2</v>
      </c>
      <c r="F20">
        <v>0.99813008144891802</v>
      </c>
      <c r="G20">
        <v>727.2704</v>
      </c>
      <c r="H20">
        <v>15.573217167500101</v>
      </c>
      <c r="I20">
        <v>2.12530945289455</v>
      </c>
    </row>
    <row r="21" spans="1:9">
      <c r="A21" s="7">
        <f t="shared" si="0"/>
        <v>44487.1875</v>
      </c>
      <c r="B21" t="s">
        <v>46</v>
      </c>
      <c r="C21">
        <v>0.67276372118558203</v>
      </c>
      <c r="D21">
        <v>0.67148834033136795</v>
      </c>
      <c r="E21">
        <v>1.16365971482159E-2</v>
      </c>
      <c r="F21">
        <v>0.99810426630620497</v>
      </c>
      <c r="G21">
        <v>727.2704</v>
      </c>
      <c r="H21">
        <v>15.573217167500101</v>
      </c>
      <c r="I21">
        <v>2.12530945289455</v>
      </c>
    </row>
    <row r="22" spans="1:9">
      <c r="A22" s="7">
        <f t="shared" si="0"/>
        <v>44496.6875</v>
      </c>
      <c r="B22" t="s">
        <v>47</v>
      </c>
      <c r="C22">
        <v>0.67534936735142903</v>
      </c>
      <c r="D22">
        <v>0.67544601129878101</v>
      </c>
      <c r="E22">
        <v>1.3643626306697401E-2</v>
      </c>
      <c r="F22">
        <v>1.0001431021513001</v>
      </c>
      <c r="G22">
        <v>727.2704</v>
      </c>
      <c r="H22">
        <v>15.573217167500101</v>
      </c>
      <c r="I22">
        <v>2.12530945289455</v>
      </c>
    </row>
    <row r="23" spans="1:9">
      <c r="A23" s="7">
        <f t="shared" si="0"/>
        <v>44503.395833333336</v>
      </c>
      <c r="B23" t="s">
        <v>48</v>
      </c>
      <c r="C23">
        <v>0.53660462260535902</v>
      </c>
      <c r="D23">
        <v>0.52650952225251402</v>
      </c>
      <c r="E23">
        <v>1.54116809943849E-2</v>
      </c>
      <c r="F23">
        <v>0.98118707903813795</v>
      </c>
      <c r="G23">
        <v>558.69764120000002</v>
      </c>
      <c r="H23">
        <v>11.507808218365</v>
      </c>
      <c r="I23">
        <v>2.3290143855673202</v>
      </c>
    </row>
    <row r="24" spans="1:9">
      <c r="A24" s="7">
        <f t="shared" si="0"/>
        <v>44510.104166666664</v>
      </c>
      <c r="B24" t="s">
        <v>49</v>
      </c>
      <c r="C24">
        <v>0.53824311117388401</v>
      </c>
      <c r="D24">
        <v>0.53269441263366302</v>
      </c>
      <c r="E24">
        <v>7.9559413233672802E-3</v>
      </c>
      <c r="F24">
        <v>0.98969109232421004</v>
      </c>
      <c r="G24">
        <v>558.69764120000002</v>
      </c>
      <c r="H24">
        <v>11.507808218365</v>
      </c>
      <c r="I24">
        <v>2.3290143855673202</v>
      </c>
    </row>
    <row r="25" spans="1:9">
      <c r="A25" s="7">
        <f t="shared" si="0"/>
        <v>44516.8125</v>
      </c>
      <c r="B25" t="s">
        <v>50</v>
      </c>
      <c r="C25">
        <v>0.537941821452536</v>
      </c>
      <c r="D25">
        <v>0.53131151947749899</v>
      </c>
      <c r="E25">
        <v>7.8044973551794697E-3</v>
      </c>
      <c r="F25">
        <v>0.98767468579197804</v>
      </c>
      <c r="G25">
        <v>558.69764120000002</v>
      </c>
      <c r="H25">
        <v>11.507808218365</v>
      </c>
      <c r="I25">
        <v>2.3290143855673202</v>
      </c>
    </row>
    <row r="26" spans="1:9">
      <c r="A26" s="7">
        <f t="shared" si="0"/>
        <v>44523.541666666664</v>
      </c>
      <c r="B26" t="s">
        <v>51</v>
      </c>
      <c r="C26">
        <v>0.53991685815775703</v>
      </c>
      <c r="D26">
        <v>0.529735413779446</v>
      </c>
      <c r="E26">
        <v>6.4713950614117503E-3</v>
      </c>
      <c r="F26">
        <v>0.98114256996336302</v>
      </c>
      <c r="G26">
        <v>558.69764120000002</v>
      </c>
      <c r="H26">
        <v>11.507808218365</v>
      </c>
      <c r="I26">
        <v>2.3290143855673202</v>
      </c>
    </row>
    <row r="27" spans="1:9">
      <c r="A27" s="7">
        <f t="shared" si="0"/>
        <v>44530.25</v>
      </c>
      <c r="B27" t="s">
        <v>52</v>
      </c>
      <c r="C27">
        <v>0.54084310698302995</v>
      </c>
      <c r="D27">
        <v>0.52962089707539195</v>
      </c>
      <c r="E27">
        <v>7.4162584748921996E-3</v>
      </c>
      <c r="F27">
        <v>0.97925052614567099</v>
      </c>
      <c r="G27">
        <v>558.69764120000002</v>
      </c>
      <c r="H27">
        <v>11.507808218365</v>
      </c>
      <c r="I27">
        <v>2.3290143855673202</v>
      </c>
    </row>
    <row r="28" spans="1:9">
      <c r="A28" s="7">
        <f t="shared" si="0"/>
        <v>44536.96875</v>
      </c>
      <c r="B28" t="s">
        <v>53</v>
      </c>
      <c r="C28">
        <v>0.45856205105571701</v>
      </c>
      <c r="D28">
        <v>0.44953834089890099</v>
      </c>
      <c r="E28">
        <v>6.9260038423621297E-3</v>
      </c>
      <c r="F28">
        <v>0.98032172497475201</v>
      </c>
      <c r="G28">
        <v>465.021052</v>
      </c>
      <c r="H28">
        <v>6.9315859212525996</v>
      </c>
      <c r="I28">
        <v>2.5407154767093401</v>
      </c>
    </row>
    <row r="29" spans="1:9">
      <c r="A29" s="7">
        <f t="shared" si="0"/>
        <v>44543.677083333336</v>
      </c>
      <c r="B29" t="s">
        <v>54</v>
      </c>
      <c r="C29">
        <v>0.45834936742113302</v>
      </c>
      <c r="D29">
        <v>0.44996599996143599</v>
      </c>
      <c r="E29">
        <v>5.4699855217939502E-3</v>
      </c>
      <c r="F29">
        <v>0.98170965631115603</v>
      </c>
      <c r="G29">
        <v>465.021052</v>
      </c>
      <c r="H29">
        <v>6.9315859212525996</v>
      </c>
      <c r="I29">
        <v>2.5407154767093401</v>
      </c>
    </row>
    <row r="30" spans="1:9">
      <c r="A30" s="7">
        <f t="shared" si="0"/>
        <v>44550.385416666664</v>
      </c>
      <c r="B30" t="s">
        <v>55</v>
      </c>
      <c r="C30">
        <v>0.46006423117456502</v>
      </c>
      <c r="D30">
        <v>0.45023024395337402</v>
      </c>
      <c r="E30">
        <v>4.7368739992257802E-3</v>
      </c>
      <c r="F30">
        <v>0.97862475160025997</v>
      </c>
      <c r="G30">
        <v>465.021052</v>
      </c>
      <c r="H30">
        <v>6.9315859212525996</v>
      </c>
      <c r="I30">
        <v>2.5407154767093401</v>
      </c>
    </row>
    <row r="31" spans="1:9">
      <c r="A31" s="7">
        <f t="shared" si="0"/>
        <v>44557.114583333336</v>
      </c>
      <c r="B31" t="s">
        <v>56</v>
      </c>
      <c r="C31">
        <v>0.46049722158768303</v>
      </c>
      <c r="D31">
        <v>0.44998093005789802</v>
      </c>
      <c r="E31">
        <v>4.9627691341699301E-3</v>
      </c>
      <c r="F31">
        <v>0.97716318136833002</v>
      </c>
      <c r="G31">
        <v>465.021052</v>
      </c>
      <c r="H31">
        <v>6.9315859212525996</v>
      </c>
      <c r="I31">
        <v>2.5407154767093401</v>
      </c>
    </row>
    <row r="32" spans="1:9">
      <c r="A32" s="7">
        <f t="shared" si="0"/>
        <v>44563.822916666664</v>
      </c>
      <c r="B32" t="s">
        <v>57</v>
      </c>
      <c r="C32">
        <v>0.50878096259187799</v>
      </c>
      <c r="D32">
        <v>0.49346635940470601</v>
      </c>
      <c r="E32">
        <v>6.5234429400257803E-3</v>
      </c>
      <c r="F32">
        <v>0.96989941779826905</v>
      </c>
      <c r="G32">
        <v>511.17551600000002</v>
      </c>
      <c r="H32">
        <v>4.54578576249496</v>
      </c>
      <c r="I32">
        <v>1.89233018500846</v>
      </c>
    </row>
    <row r="33" spans="1:9">
      <c r="A33" s="7">
        <f t="shared" si="0"/>
        <v>44570.541666666664</v>
      </c>
      <c r="B33" t="s">
        <v>58</v>
      </c>
      <c r="C33">
        <v>0.50358227266785105</v>
      </c>
      <c r="D33">
        <v>0.49340880787439201</v>
      </c>
      <c r="E33">
        <v>6.1287753045378701E-3</v>
      </c>
      <c r="F33">
        <v>0.97979780991979204</v>
      </c>
      <c r="G33">
        <v>511.17551600000002</v>
      </c>
      <c r="H33">
        <v>4.54578576249496</v>
      </c>
      <c r="I33">
        <v>1.89233018500846</v>
      </c>
    </row>
    <row r="34" spans="1:9">
      <c r="A34" s="7">
        <f t="shared" si="0"/>
        <v>44577.25</v>
      </c>
      <c r="B34" t="s">
        <v>59</v>
      </c>
      <c r="C34">
        <v>0.50519876027552202</v>
      </c>
      <c r="D34">
        <v>0.48801100658198399</v>
      </c>
      <c r="E34">
        <v>6.8185712554038403E-3</v>
      </c>
      <c r="F34">
        <v>0.96597823461766996</v>
      </c>
      <c r="G34">
        <v>511.17551600000002</v>
      </c>
      <c r="H34">
        <v>4.54578576249496</v>
      </c>
      <c r="I34">
        <v>1.89233018500846</v>
      </c>
    </row>
    <row r="35" spans="1:9">
      <c r="A35" s="7">
        <f t="shared" si="0"/>
        <v>44583.958333333336</v>
      </c>
      <c r="B35" t="s">
        <v>60</v>
      </c>
      <c r="C35">
        <v>0.501557990560903</v>
      </c>
      <c r="D35">
        <v>0.49880696880054898</v>
      </c>
      <c r="E35">
        <v>1.2055846745132E-2</v>
      </c>
      <c r="F35">
        <v>0.99451504748777397</v>
      </c>
      <c r="G35">
        <v>511.17551600000002</v>
      </c>
      <c r="H35">
        <v>4.54578576249496</v>
      </c>
      <c r="I35">
        <v>1.89233018500846</v>
      </c>
    </row>
    <row r="36" spans="1:9">
      <c r="A36" s="7">
        <f t="shared" si="0"/>
        <v>44590.666666666664</v>
      </c>
      <c r="B36" t="s">
        <v>61</v>
      </c>
      <c r="C36">
        <v>0.49678387031770399</v>
      </c>
      <c r="D36">
        <v>0.48767035023683902</v>
      </c>
      <c r="E36">
        <v>1.11547878564152E-2</v>
      </c>
      <c r="F36">
        <v>0.98165495978153094</v>
      </c>
      <c r="G36">
        <v>511.17551600000002</v>
      </c>
      <c r="H36">
        <v>4.54578576249496</v>
      </c>
      <c r="I36">
        <v>1.89233018500846</v>
      </c>
    </row>
    <row r="37" spans="1:9">
      <c r="A37" s="7">
        <f t="shared" si="0"/>
        <v>44597.375</v>
      </c>
      <c r="B37" t="s">
        <v>62</v>
      </c>
      <c r="C37">
        <v>0.69100583687406902</v>
      </c>
      <c r="D37">
        <v>0.68646001011312696</v>
      </c>
      <c r="E37">
        <v>8.3908444119302206E-3</v>
      </c>
      <c r="F37">
        <v>0.99342143507570502</v>
      </c>
      <c r="G37">
        <v>711.97967600000004</v>
      </c>
      <c r="H37">
        <v>1.7094717919651301</v>
      </c>
      <c r="I37">
        <v>2.2888808036250099</v>
      </c>
    </row>
    <row r="38" spans="1:9">
      <c r="A38" s="7">
        <f t="shared" si="0"/>
        <v>44604.083333333336</v>
      </c>
      <c r="B38" t="s">
        <v>63</v>
      </c>
      <c r="C38">
        <v>0.69734640106943901</v>
      </c>
      <c r="D38">
        <v>0.688713841383503</v>
      </c>
      <c r="E38">
        <v>8.2919539100141902E-3</v>
      </c>
      <c r="F38">
        <v>0.98762084428528196</v>
      </c>
      <c r="G38">
        <v>711.97967600000004</v>
      </c>
      <c r="H38">
        <v>1.7094717919651301</v>
      </c>
      <c r="I38">
        <v>2.2888808036250099</v>
      </c>
    </row>
    <row r="39" spans="1:9">
      <c r="A39" s="7">
        <f t="shared" si="0"/>
        <v>44610.8125</v>
      </c>
      <c r="B39" t="s">
        <v>64</v>
      </c>
      <c r="C39">
        <v>0.688687221068356</v>
      </c>
      <c r="D39">
        <v>0.68949314207432499</v>
      </c>
      <c r="E39">
        <v>8.1596993492404502E-3</v>
      </c>
      <c r="F39">
        <v>1.0011702279079799</v>
      </c>
      <c r="G39">
        <v>711.97967600000004</v>
      </c>
      <c r="H39">
        <v>1.7094717919651301</v>
      </c>
      <c r="I39">
        <v>2.2888808036250099</v>
      </c>
    </row>
    <row r="40" spans="1:9">
      <c r="A40" s="7">
        <f t="shared" si="0"/>
        <v>44620.364583333336</v>
      </c>
      <c r="B40" t="s">
        <v>65</v>
      </c>
      <c r="C40">
        <v>0.69480847414353097</v>
      </c>
      <c r="D40">
        <v>0.68858004679701801</v>
      </c>
      <c r="E40">
        <v>9.6104726253961308E-3</v>
      </c>
      <c r="F40">
        <v>0.991035763698492</v>
      </c>
      <c r="G40">
        <v>711.97967600000004</v>
      </c>
      <c r="H40">
        <v>1.7094717919651301</v>
      </c>
      <c r="I40">
        <v>2.2888808036250099</v>
      </c>
    </row>
    <row r="41" spans="1:9">
      <c r="A41" s="7">
        <f t="shared" si="0"/>
        <v>44628.666666666664</v>
      </c>
      <c r="B41" t="s">
        <v>66</v>
      </c>
      <c r="C41">
        <v>0.56329976638230395</v>
      </c>
      <c r="D41">
        <v>0.55091244328188604</v>
      </c>
      <c r="E41">
        <v>1.5413889592352801E-2</v>
      </c>
      <c r="F41">
        <v>0.97800935871148498</v>
      </c>
      <c r="G41">
        <v>580.18655999999999</v>
      </c>
      <c r="H41">
        <v>7.2295553906357402</v>
      </c>
      <c r="I41">
        <v>2.4358381688301001</v>
      </c>
    </row>
    <row r="42" spans="1:9">
      <c r="A42" s="7">
        <f t="shared" si="0"/>
        <v>44636.802083333336</v>
      </c>
      <c r="B42" t="s">
        <v>67</v>
      </c>
      <c r="C42">
        <v>0.55721984455630302</v>
      </c>
      <c r="D42">
        <v>0.55640379693573805</v>
      </c>
      <c r="E42">
        <v>1.16123332611686E-2</v>
      </c>
      <c r="F42">
        <v>0.99853550151069104</v>
      </c>
      <c r="G42">
        <v>580.18655999999999</v>
      </c>
      <c r="H42">
        <v>7.2295553906357402</v>
      </c>
      <c r="I42">
        <v>2.4358381688301001</v>
      </c>
    </row>
    <row r="43" spans="1:9">
      <c r="A43" s="7">
        <f t="shared" si="0"/>
        <v>44643.510416666664</v>
      </c>
      <c r="B43" t="s">
        <v>68</v>
      </c>
      <c r="C43">
        <v>0.55433875957662004</v>
      </c>
      <c r="D43">
        <v>0.56125302730628801</v>
      </c>
      <c r="E43">
        <v>1.1562482632928301E-2</v>
      </c>
      <c r="F43">
        <v>1.0124730006881399</v>
      </c>
      <c r="G43">
        <v>580.18655999999999</v>
      </c>
      <c r="H43">
        <v>7.2295553906357402</v>
      </c>
      <c r="I43">
        <v>2.4358381688301001</v>
      </c>
    </row>
    <row r="44" spans="1:9">
      <c r="A44" s="7">
        <f t="shared" si="0"/>
        <v>44650.21875</v>
      </c>
      <c r="B44" t="s">
        <v>69</v>
      </c>
      <c r="C44">
        <v>0.55937810329354598</v>
      </c>
      <c r="D44">
        <v>0.55482744365641701</v>
      </c>
      <c r="E44">
        <v>8.4679634484292592E-3</v>
      </c>
      <c r="F44">
        <v>0.99186478768057795</v>
      </c>
      <c r="G44">
        <v>580.18655999999999</v>
      </c>
      <c r="H44">
        <v>7.2295553906357402</v>
      </c>
      <c r="I44">
        <v>2.4358381688301001</v>
      </c>
    </row>
    <row r="45" spans="1:9">
      <c r="A45" s="7">
        <f t="shared" si="0"/>
        <v>44656.9375</v>
      </c>
      <c r="B45" t="s">
        <v>70</v>
      </c>
      <c r="C45">
        <v>0.78919652111221295</v>
      </c>
      <c r="D45">
        <v>0.79033393656844497</v>
      </c>
      <c r="E45">
        <v>9.6999997076109307E-3</v>
      </c>
      <c r="F45">
        <v>1.00144123222265</v>
      </c>
      <c r="G45">
        <v>856.15457600000002</v>
      </c>
      <c r="H45">
        <v>11.797317113059901</v>
      </c>
      <c r="I45">
        <v>3.2196414277232899</v>
      </c>
    </row>
    <row r="46" spans="1:9">
      <c r="A46" s="7">
        <f t="shared" si="0"/>
        <v>44666.010416666664</v>
      </c>
      <c r="B46" t="s">
        <v>71</v>
      </c>
      <c r="C46">
        <v>0.79245821744309797</v>
      </c>
      <c r="D46">
        <v>0.79149347652260704</v>
      </c>
      <c r="E46">
        <v>1.21463161352767E-2</v>
      </c>
      <c r="F46">
        <v>0.99878259711457795</v>
      </c>
      <c r="G46">
        <v>856.15457600000002</v>
      </c>
      <c r="H46">
        <v>11.797317113059901</v>
      </c>
      <c r="I46">
        <v>3.2196414277232899</v>
      </c>
    </row>
    <row r="47" spans="1:9">
      <c r="A47" s="7">
        <f t="shared" si="0"/>
        <v>44672.71875</v>
      </c>
      <c r="B47" t="s">
        <v>72</v>
      </c>
      <c r="C47">
        <v>0.79392757179151496</v>
      </c>
      <c r="D47">
        <v>0.79541309484907696</v>
      </c>
      <c r="E47">
        <v>9.4348699321457202E-3</v>
      </c>
      <c r="F47">
        <v>1.0018711065219801</v>
      </c>
      <c r="G47">
        <v>856.15457600000002</v>
      </c>
      <c r="H47">
        <v>11.797317113059901</v>
      </c>
      <c r="I47">
        <v>3.2196414277232899</v>
      </c>
    </row>
    <row r="48" spans="1:9">
      <c r="A48" s="7">
        <f t="shared" si="0"/>
        <v>44679.4375</v>
      </c>
      <c r="B48" t="s">
        <v>73</v>
      </c>
      <c r="C48">
        <v>0.78926891139933097</v>
      </c>
      <c r="D48">
        <v>0.78915632859170504</v>
      </c>
      <c r="E48">
        <v>1.13942726954506E-2</v>
      </c>
      <c r="F48">
        <v>0.99985735811204501</v>
      </c>
      <c r="G48">
        <v>856.15457600000002</v>
      </c>
      <c r="H48">
        <v>11.797317113059901</v>
      </c>
      <c r="I48">
        <v>3.2196414277232899</v>
      </c>
    </row>
    <row r="49" spans="1:9">
      <c r="A49" s="7">
        <f t="shared" si="0"/>
        <v>44686.145833333336</v>
      </c>
      <c r="B49" t="s">
        <v>74</v>
      </c>
      <c r="C49">
        <v>0.58220355607837904</v>
      </c>
      <c r="D49">
        <v>0.58474651517113396</v>
      </c>
      <c r="E49">
        <v>1.15950147118292E-2</v>
      </c>
      <c r="F49">
        <v>1.00436781786405</v>
      </c>
      <c r="G49">
        <v>629.37580000000003</v>
      </c>
      <c r="H49">
        <v>15.70835624245</v>
      </c>
      <c r="I49">
        <v>2.4638413621861801</v>
      </c>
    </row>
    <row r="50" spans="1:9">
      <c r="A50" s="7">
        <f t="shared" si="0"/>
        <v>44692.854166666664</v>
      </c>
      <c r="B50" t="s">
        <v>75</v>
      </c>
      <c r="C50">
        <v>0.59366005008423695</v>
      </c>
      <c r="D50">
        <v>0.59129697299699402</v>
      </c>
      <c r="E50">
        <v>1.5572337814826099E-2</v>
      </c>
      <c r="F50">
        <v>0.99601947766755194</v>
      </c>
      <c r="G50">
        <v>629.37580000000003</v>
      </c>
      <c r="H50">
        <v>15.70835624245</v>
      </c>
      <c r="I50">
        <v>2.4638413621861801</v>
      </c>
    </row>
    <row r="51" spans="1:9">
      <c r="A51" s="7">
        <f t="shared" si="0"/>
        <v>44699.572916666664</v>
      </c>
      <c r="B51" t="s">
        <v>76</v>
      </c>
      <c r="C51">
        <v>0.58602058767766696</v>
      </c>
      <c r="D51">
        <v>0.58157599109792002</v>
      </c>
      <c r="E51">
        <v>1.2447689875432001E-2</v>
      </c>
      <c r="F51">
        <v>0.99241563065666205</v>
      </c>
      <c r="G51">
        <v>629.37580000000003</v>
      </c>
      <c r="H51">
        <v>15.70835624245</v>
      </c>
      <c r="I51">
        <v>2.4638413621861801</v>
      </c>
    </row>
    <row r="52" spans="1:9">
      <c r="A52" s="7">
        <f t="shared" si="0"/>
        <v>44706.302083333336</v>
      </c>
      <c r="B52" t="s">
        <v>77</v>
      </c>
      <c r="C52">
        <v>0.57939585967183604</v>
      </c>
      <c r="D52">
        <v>0.58414538143559003</v>
      </c>
      <c r="E52">
        <v>1.0813240010147201E-2</v>
      </c>
      <c r="F52">
        <v>1.0081973691811299</v>
      </c>
      <c r="G52">
        <v>629.37580000000003</v>
      </c>
      <c r="H52">
        <v>15.70835624245</v>
      </c>
      <c r="I52">
        <v>2.4638413621861801</v>
      </c>
    </row>
    <row r="53" spans="1:9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4F47-F04B-436F-84FB-3AF8841541B4}">
  <dimension ref="A1:I53"/>
  <sheetViews>
    <sheetView topLeftCell="A2" workbookViewId="0">
      <selection activeCell="K11" sqref="K1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9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0.70413229245786002</v>
      </c>
      <c r="D2">
        <v>0.70836147906805902</v>
      </c>
      <c r="E2">
        <v>1.2005331285271001E-2</v>
      </c>
      <c r="F2">
        <v>1.00600623867914</v>
      </c>
      <c r="G2">
        <v>799.54040799999996</v>
      </c>
      <c r="H2">
        <v>24.3700305810397</v>
      </c>
      <c r="I2">
        <v>2.5944954128440298</v>
      </c>
    </row>
    <row r="3" spans="1:9">
      <c r="A3" s="7">
        <f t="shared" si="0"/>
        <v>44361.416666666664</v>
      </c>
      <c r="B3" t="s">
        <v>28</v>
      </c>
      <c r="C3">
        <v>0.70460810680633501</v>
      </c>
      <c r="D3">
        <v>0.70845260149993505</v>
      </c>
      <c r="E3">
        <v>1.31791924267258E-2</v>
      </c>
      <c r="F3">
        <v>1.00545621694735</v>
      </c>
      <c r="G3">
        <v>799.54040799999996</v>
      </c>
      <c r="H3">
        <v>24.3700305810397</v>
      </c>
      <c r="I3">
        <v>2.5944954128440298</v>
      </c>
    </row>
    <row r="4" spans="1:9">
      <c r="A4" s="7">
        <f t="shared" si="0"/>
        <v>44368.135416666664</v>
      </c>
      <c r="B4" t="s">
        <v>29</v>
      </c>
      <c r="C4">
        <v>0.704405122619435</v>
      </c>
      <c r="D4">
        <v>0.70045766874261695</v>
      </c>
      <c r="E4">
        <v>1.0613697639974599E-2</v>
      </c>
      <c r="F4">
        <v>0.99439604603933196</v>
      </c>
      <c r="G4">
        <v>799.54040799999996</v>
      </c>
      <c r="H4">
        <v>24.3700305810397</v>
      </c>
      <c r="I4">
        <v>2.5944954128440298</v>
      </c>
    </row>
    <row r="5" spans="1:9">
      <c r="A5" s="7">
        <f t="shared" si="0"/>
        <v>44376.739583333336</v>
      </c>
      <c r="B5" t="s">
        <v>30</v>
      </c>
      <c r="C5">
        <v>0.70641594607752001</v>
      </c>
      <c r="D5">
        <v>0.69456023530074695</v>
      </c>
      <c r="E5">
        <v>1.4134149300782399E-2</v>
      </c>
      <c r="F5">
        <v>0.98321709632603305</v>
      </c>
      <c r="G5">
        <v>799.54040799999996</v>
      </c>
      <c r="H5">
        <v>24.3700305810397</v>
      </c>
      <c r="I5">
        <v>2.5944954128440298</v>
      </c>
    </row>
    <row r="6" spans="1:9">
      <c r="A6" s="7">
        <f t="shared" si="0"/>
        <v>44384.604166666664</v>
      </c>
      <c r="B6" t="s">
        <v>31</v>
      </c>
      <c r="C6">
        <v>0.722189724416054</v>
      </c>
      <c r="D6">
        <v>0.71384712729310995</v>
      </c>
      <c r="E6">
        <v>1.4026964078678801E-2</v>
      </c>
      <c r="F6">
        <v>0.98844819187964805</v>
      </c>
      <c r="G6">
        <v>827.509816</v>
      </c>
      <c r="H6">
        <v>26.679525222551899</v>
      </c>
      <c r="I6">
        <v>2.40949554896142</v>
      </c>
    </row>
    <row r="7" spans="1:9">
      <c r="A7" s="7">
        <f t="shared" si="0"/>
        <v>44391.3125</v>
      </c>
      <c r="B7" t="s">
        <v>32</v>
      </c>
      <c r="C7">
        <v>0.72033624099457705</v>
      </c>
      <c r="D7">
        <v>0.71497830325676504</v>
      </c>
      <c r="E7">
        <v>1.0936284456318401E-2</v>
      </c>
      <c r="F7">
        <v>0.99256189341464496</v>
      </c>
      <c r="G7">
        <v>827.509816</v>
      </c>
      <c r="H7">
        <v>26.679525222551899</v>
      </c>
      <c r="I7">
        <v>2.40949554896142</v>
      </c>
    </row>
    <row r="8" spans="1:9">
      <c r="A8" s="7">
        <f t="shared" si="0"/>
        <v>44398.020833333336</v>
      </c>
      <c r="B8" t="s">
        <v>33</v>
      </c>
      <c r="C8">
        <v>0.72317930623003301</v>
      </c>
      <c r="D8">
        <v>0.71007199699684698</v>
      </c>
      <c r="E8">
        <v>1.3123211671852099E-2</v>
      </c>
      <c r="F8">
        <v>0.98187543653383103</v>
      </c>
      <c r="G8">
        <v>827.509816</v>
      </c>
      <c r="H8">
        <v>26.679525222551899</v>
      </c>
      <c r="I8">
        <v>2.40949554896142</v>
      </c>
    </row>
    <row r="9" spans="1:9">
      <c r="A9" s="7">
        <f t="shared" si="0"/>
        <v>44405.5625</v>
      </c>
      <c r="B9" t="s">
        <v>34</v>
      </c>
      <c r="C9">
        <v>0.71987078693361195</v>
      </c>
      <c r="D9">
        <v>0.71044126064876501</v>
      </c>
      <c r="E9">
        <v>1.2276854209597799E-2</v>
      </c>
      <c r="F9">
        <v>0.98690108495023998</v>
      </c>
      <c r="G9">
        <v>827.509816</v>
      </c>
      <c r="H9">
        <v>26.679525222551899</v>
      </c>
      <c r="I9">
        <v>2.40949554896142</v>
      </c>
    </row>
    <row r="10" spans="1:9">
      <c r="A10" s="7">
        <f t="shared" si="0"/>
        <v>44412.28125</v>
      </c>
      <c r="B10" t="s">
        <v>35</v>
      </c>
      <c r="C10">
        <v>0.61922448314386502</v>
      </c>
      <c r="D10">
        <v>0.61595594765728501</v>
      </c>
      <c r="E10">
        <v>1.51630373345602E-2</v>
      </c>
      <c r="F10">
        <v>0.99472156612738405</v>
      </c>
      <c r="G10">
        <v>693.47889199999997</v>
      </c>
      <c r="H10">
        <v>25.0822368421052</v>
      </c>
      <c r="I10">
        <v>2.37861842105263</v>
      </c>
    </row>
    <row r="11" spans="1:9">
      <c r="A11" s="7">
        <f t="shared" si="0"/>
        <v>44418.989583333336</v>
      </c>
      <c r="B11" t="s">
        <v>36</v>
      </c>
      <c r="C11">
        <v>0.61533159311691199</v>
      </c>
      <c r="D11">
        <v>0.616716241002494</v>
      </c>
      <c r="E11">
        <v>1.3223024021524501E-2</v>
      </c>
      <c r="F11">
        <v>1.0022502466979899</v>
      </c>
      <c r="G11">
        <v>693.47889199999997</v>
      </c>
      <c r="H11">
        <v>25.0822368421052</v>
      </c>
      <c r="I11">
        <v>2.37861842105263</v>
      </c>
    </row>
    <row r="12" spans="1:9">
      <c r="A12" s="7">
        <f t="shared" si="0"/>
        <v>44425.697916666664</v>
      </c>
      <c r="B12" t="s">
        <v>37</v>
      </c>
      <c r="C12">
        <v>0.615874341352041</v>
      </c>
      <c r="D12">
        <v>0.61651328206419698</v>
      </c>
      <c r="E12">
        <v>1.17061062901387E-2</v>
      </c>
      <c r="F12">
        <v>1.0010374530472399</v>
      </c>
      <c r="G12">
        <v>693.47889199999997</v>
      </c>
      <c r="H12">
        <v>25.0822368421052</v>
      </c>
      <c r="I12">
        <v>2.37861842105263</v>
      </c>
    </row>
    <row r="13" spans="1:9">
      <c r="A13" s="7">
        <f t="shared" si="0"/>
        <v>44432.5625</v>
      </c>
      <c r="B13" t="s">
        <v>38</v>
      </c>
      <c r="C13">
        <v>0.61891198733011699</v>
      </c>
      <c r="D13">
        <v>0.61503927725711904</v>
      </c>
      <c r="E13">
        <v>1.0146801815888701E-2</v>
      </c>
      <c r="F13">
        <v>0.99374271277293402</v>
      </c>
      <c r="G13">
        <v>693.47889199999997</v>
      </c>
      <c r="H13">
        <v>25.0822368421052</v>
      </c>
      <c r="I13">
        <v>2.37861842105263</v>
      </c>
    </row>
    <row r="14" spans="1:9">
      <c r="A14" s="7">
        <f t="shared" si="0"/>
        <v>44439.270833333336</v>
      </c>
      <c r="B14" t="s">
        <v>39</v>
      </c>
      <c r="C14">
        <v>0.61745568811345797</v>
      </c>
      <c r="D14">
        <v>0.61030054384133403</v>
      </c>
      <c r="E14">
        <v>1.2236692594957599E-2</v>
      </c>
      <c r="F14">
        <v>0.98841189026214005</v>
      </c>
      <c r="G14">
        <v>693.47889199999997</v>
      </c>
      <c r="H14">
        <v>25.0822368421052</v>
      </c>
      <c r="I14">
        <v>2.37861842105263</v>
      </c>
    </row>
    <row r="15" spans="1:9">
      <c r="A15" s="7">
        <f t="shared" si="0"/>
        <v>44445.979166666664</v>
      </c>
      <c r="B15" t="s">
        <v>40</v>
      </c>
      <c r="C15">
        <v>0.68663080237804297</v>
      </c>
      <c r="D15">
        <v>0.67254623029397598</v>
      </c>
      <c r="E15">
        <v>9.8751915963968505E-3</v>
      </c>
      <c r="F15">
        <v>0.97948741589324595</v>
      </c>
      <c r="G15">
        <v>758.351935999999</v>
      </c>
      <c r="H15">
        <v>21.015325670498001</v>
      </c>
      <c r="I15">
        <v>2.4291187739463602</v>
      </c>
    </row>
    <row r="16" spans="1:9">
      <c r="A16" s="7">
        <f t="shared" si="0"/>
        <v>44452.708333333336</v>
      </c>
      <c r="B16" t="s">
        <v>41</v>
      </c>
      <c r="C16">
        <v>0.68687514337958899</v>
      </c>
      <c r="D16">
        <v>0.67207317364885599</v>
      </c>
      <c r="E16">
        <v>1.36049819455463E-2</v>
      </c>
      <c r="F16">
        <v>0.97845027604594303</v>
      </c>
      <c r="G16">
        <v>758.351935999999</v>
      </c>
      <c r="H16">
        <v>21.015325670498001</v>
      </c>
      <c r="I16">
        <v>2.4291187739463602</v>
      </c>
    </row>
    <row r="17" spans="1:9">
      <c r="A17" s="7">
        <f t="shared" si="0"/>
        <v>44459.416666666664</v>
      </c>
      <c r="B17" t="s">
        <v>42</v>
      </c>
      <c r="C17">
        <v>0.68136668299612102</v>
      </c>
      <c r="D17">
        <v>0.67737155104473401</v>
      </c>
      <c r="E17">
        <v>1.9262137142712299E-2</v>
      </c>
      <c r="F17">
        <v>0.99413659039825697</v>
      </c>
      <c r="G17">
        <v>758.351935999999</v>
      </c>
      <c r="H17">
        <v>21.015325670498001</v>
      </c>
      <c r="I17">
        <v>2.4291187739463602</v>
      </c>
    </row>
    <row r="18" spans="1:9">
      <c r="A18" s="7">
        <f t="shared" si="0"/>
        <v>44467.0625</v>
      </c>
      <c r="B18" t="s">
        <v>43</v>
      </c>
      <c r="C18">
        <v>0.68176026654800803</v>
      </c>
      <c r="D18">
        <v>0.67693813915419498</v>
      </c>
      <c r="E18">
        <v>1.5107313170729299E-2</v>
      </c>
      <c r="F18">
        <v>0.99292694568689199</v>
      </c>
      <c r="G18">
        <v>758.351935999999</v>
      </c>
      <c r="H18">
        <v>21.015325670498001</v>
      </c>
      <c r="I18">
        <v>2.4291187739463602</v>
      </c>
    </row>
    <row r="19" spans="1:9">
      <c r="A19" s="7">
        <f t="shared" si="0"/>
        <v>44473.770833333336</v>
      </c>
      <c r="B19" t="s">
        <v>44</v>
      </c>
      <c r="C19">
        <v>0.60442447302101798</v>
      </c>
      <c r="D19">
        <v>0.59115261574131195</v>
      </c>
      <c r="E19">
        <v>1.0583532697791701E-2</v>
      </c>
      <c r="F19">
        <v>0.97804215766881297</v>
      </c>
      <c r="G19">
        <v>637.31699600000002</v>
      </c>
      <c r="H19">
        <v>14.1508620689655</v>
      </c>
      <c r="I19">
        <v>2.7564655172413701</v>
      </c>
    </row>
    <row r="20" spans="1:9">
      <c r="A20" s="7">
        <f t="shared" si="0"/>
        <v>44480.479166666664</v>
      </c>
      <c r="B20" t="s">
        <v>45</v>
      </c>
      <c r="C20">
        <v>0.60141683850465</v>
      </c>
      <c r="D20">
        <v>0.59934356167293501</v>
      </c>
      <c r="E20">
        <v>1.45763720558533E-2</v>
      </c>
      <c r="F20">
        <v>0.99655267910876899</v>
      </c>
      <c r="G20">
        <v>637.31699600000002</v>
      </c>
      <c r="H20">
        <v>14.1508620689655</v>
      </c>
      <c r="I20">
        <v>2.7564655172413701</v>
      </c>
    </row>
    <row r="21" spans="1:9">
      <c r="A21" s="7">
        <f t="shared" si="0"/>
        <v>44487.1875</v>
      </c>
      <c r="B21" t="s">
        <v>46</v>
      </c>
      <c r="C21">
        <v>0.60392734630539002</v>
      </c>
      <c r="D21">
        <v>0.59833456425586595</v>
      </c>
      <c r="E21">
        <v>9.6279271882960503E-3</v>
      </c>
      <c r="F21">
        <v>0.99073931312476704</v>
      </c>
      <c r="G21">
        <v>637.31699600000002</v>
      </c>
      <c r="H21">
        <v>14.1508620689655</v>
      </c>
      <c r="I21">
        <v>2.7564655172413701</v>
      </c>
    </row>
    <row r="22" spans="1:9">
      <c r="A22" s="7">
        <f t="shared" si="0"/>
        <v>44496.6875</v>
      </c>
      <c r="B22" t="s">
        <v>47</v>
      </c>
      <c r="C22">
        <v>0.60513643045168297</v>
      </c>
      <c r="D22">
        <v>0.601295735630066</v>
      </c>
      <c r="E22">
        <v>1.1807580745671099E-2</v>
      </c>
      <c r="F22">
        <v>0.99365317533642705</v>
      </c>
      <c r="G22">
        <v>637.31699600000002</v>
      </c>
      <c r="H22">
        <v>14.1508620689655</v>
      </c>
      <c r="I22">
        <v>2.7564655172413701</v>
      </c>
    </row>
    <row r="23" spans="1:9">
      <c r="A23" s="7">
        <f t="shared" si="0"/>
        <v>44503.395833333336</v>
      </c>
      <c r="B23" t="s">
        <v>48</v>
      </c>
      <c r="C23">
        <v>0.54915307679502001</v>
      </c>
      <c r="D23">
        <v>0.53994289018531305</v>
      </c>
      <c r="E23">
        <v>9.0493755926285297E-3</v>
      </c>
      <c r="F23">
        <v>0.98322838021146897</v>
      </c>
      <c r="G23">
        <v>566.41765999999996</v>
      </c>
      <c r="H23">
        <v>8.3114754098360599</v>
      </c>
      <c r="I23">
        <v>2.5759562841529999</v>
      </c>
    </row>
    <row r="24" spans="1:9">
      <c r="A24" s="7">
        <f t="shared" si="0"/>
        <v>44510.104166666664</v>
      </c>
      <c r="B24" t="s">
        <v>49</v>
      </c>
      <c r="C24">
        <v>0.55666977494625802</v>
      </c>
      <c r="D24">
        <v>0.54815196587548098</v>
      </c>
      <c r="E24">
        <v>7.0754245178327301E-3</v>
      </c>
      <c r="F24">
        <v>0.98469863201823804</v>
      </c>
      <c r="G24">
        <v>566.41765999999996</v>
      </c>
      <c r="H24">
        <v>8.3114754098360599</v>
      </c>
      <c r="I24">
        <v>2.5759562841529999</v>
      </c>
    </row>
    <row r="25" spans="1:9">
      <c r="A25" s="7">
        <f t="shared" si="0"/>
        <v>44516.8125</v>
      </c>
      <c r="B25" t="s">
        <v>50</v>
      </c>
      <c r="C25">
        <v>0.556444635753642</v>
      </c>
      <c r="D25">
        <v>0.54579260930968798</v>
      </c>
      <c r="E25">
        <v>7.2566324077955099E-3</v>
      </c>
      <c r="F25">
        <v>0.98085698781240505</v>
      </c>
      <c r="G25">
        <v>566.41765999999996</v>
      </c>
      <c r="H25">
        <v>8.3114754098360599</v>
      </c>
      <c r="I25">
        <v>2.5759562841529999</v>
      </c>
    </row>
    <row r="26" spans="1:9">
      <c r="A26" s="7">
        <f t="shared" si="0"/>
        <v>44523.541666666664</v>
      </c>
      <c r="B26" t="s">
        <v>51</v>
      </c>
      <c r="C26">
        <v>0.55238235884400799</v>
      </c>
      <c r="D26">
        <v>0.54387663813902998</v>
      </c>
      <c r="E26">
        <v>7.2660846107415397E-3</v>
      </c>
      <c r="F26">
        <v>0.98460175172361097</v>
      </c>
      <c r="G26">
        <v>566.41765999999996</v>
      </c>
      <c r="H26">
        <v>8.3114754098360599</v>
      </c>
      <c r="I26">
        <v>2.5759562841529999</v>
      </c>
    </row>
    <row r="27" spans="1:9">
      <c r="A27" s="7">
        <f t="shared" si="0"/>
        <v>44530.25</v>
      </c>
      <c r="B27" t="s">
        <v>52</v>
      </c>
      <c r="C27">
        <v>0.55497037325790399</v>
      </c>
      <c r="D27">
        <v>0.54399437341699597</v>
      </c>
      <c r="E27">
        <v>6.0655498634713699E-3</v>
      </c>
      <c r="F27">
        <v>0.98022236795006801</v>
      </c>
      <c r="G27">
        <v>566.41765999999996</v>
      </c>
      <c r="H27">
        <v>8.3114754098360599</v>
      </c>
      <c r="I27">
        <v>2.5759562841529999</v>
      </c>
    </row>
    <row r="28" spans="1:9">
      <c r="A28" s="7">
        <f t="shared" si="0"/>
        <v>44536.96875</v>
      </c>
      <c r="B28" t="s">
        <v>53</v>
      </c>
      <c r="C28">
        <v>0.43306623012148399</v>
      </c>
      <c r="D28">
        <v>0.42630699316523002</v>
      </c>
      <c r="E28">
        <v>6.2369372268412096E-3</v>
      </c>
      <c r="F28">
        <v>0.98439214030990596</v>
      </c>
      <c r="G28">
        <v>432.21801599999998</v>
      </c>
      <c r="H28">
        <v>3.56321839080459</v>
      </c>
      <c r="I28">
        <v>3.0885057471264301</v>
      </c>
    </row>
    <row r="29" spans="1:9">
      <c r="A29" s="7">
        <f t="shared" si="0"/>
        <v>44543.677083333336</v>
      </c>
      <c r="B29" t="s">
        <v>54</v>
      </c>
      <c r="C29">
        <v>0.43153611368498701</v>
      </c>
      <c r="D29">
        <v>0.42620988242375701</v>
      </c>
      <c r="E29">
        <v>4.8426034571521503E-3</v>
      </c>
      <c r="F29">
        <v>0.98765750746617997</v>
      </c>
      <c r="G29">
        <v>432.21801599999998</v>
      </c>
      <c r="H29">
        <v>3.56321839080459</v>
      </c>
      <c r="I29">
        <v>3.0885057471264301</v>
      </c>
    </row>
    <row r="30" spans="1:9">
      <c r="A30" s="7">
        <f t="shared" si="0"/>
        <v>44550.385416666664</v>
      </c>
      <c r="B30" t="s">
        <v>55</v>
      </c>
      <c r="C30">
        <v>0.43243737955230899</v>
      </c>
      <c r="D30">
        <v>0.42746488431819002</v>
      </c>
      <c r="E30">
        <v>3.9571102791631898E-3</v>
      </c>
      <c r="F30">
        <v>0.98850123631942399</v>
      </c>
      <c r="G30">
        <v>432.21801599999998</v>
      </c>
      <c r="H30">
        <v>3.56321839080459</v>
      </c>
      <c r="I30">
        <v>3.0885057471264301</v>
      </c>
    </row>
    <row r="31" spans="1:9">
      <c r="A31" s="7">
        <f t="shared" si="0"/>
        <v>44557.114583333336</v>
      </c>
      <c r="B31" t="s">
        <v>56</v>
      </c>
      <c r="C31">
        <v>0.432348964784665</v>
      </c>
      <c r="D31">
        <v>0.42726149311033801</v>
      </c>
      <c r="E31">
        <v>3.9583212510149301E-3</v>
      </c>
      <c r="F31">
        <v>0.98823295048974902</v>
      </c>
      <c r="G31">
        <v>432.21801599999998</v>
      </c>
      <c r="H31">
        <v>3.56321839080459</v>
      </c>
      <c r="I31">
        <v>3.0885057471264301</v>
      </c>
    </row>
    <row r="32" spans="1:9">
      <c r="A32" s="7">
        <f t="shared" si="0"/>
        <v>44563.822916666664</v>
      </c>
      <c r="B32" t="s">
        <v>57</v>
      </c>
      <c r="C32">
        <v>0.440081144562882</v>
      </c>
      <c r="D32">
        <v>0.43384756637075</v>
      </c>
      <c r="E32">
        <v>5.4627110670285401E-3</v>
      </c>
      <c r="F32">
        <v>0.98583538906597701</v>
      </c>
      <c r="G32">
        <v>440.64946800000001</v>
      </c>
      <c r="H32">
        <v>2.03125</v>
      </c>
      <c r="I32">
        <v>2.37447916666666</v>
      </c>
    </row>
    <row r="33" spans="1:9">
      <c r="A33" s="7">
        <f t="shared" si="0"/>
        <v>44570.541666666664</v>
      </c>
      <c r="B33" t="s">
        <v>58</v>
      </c>
      <c r="C33">
        <v>0.43920017920203802</v>
      </c>
      <c r="D33">
        <v>0.43462915218106202</v>
      </c>
      <c r="E33">
        <v>1.6074339056048301E-2</v>
      </c>
      <c r="F33">
        <v>0.98959238352479395</v>
      </c>
      <c r="G33">
        <v>440.64946800000001</v>
      </c>
      <c r="H33">
        <v>2.03125</v>
      </c>
      <c r="I33">
        <v>2.37447916666666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0.44145831971893001</v>
      </c>
      <c r="D34">
        <v>0.43637817783059701</v>
      </c>
      <c r="E34">
        <v>5.1335492638632397E-3</v>
      </c>
      <c r="F34">
        <v>0.98849236346577896</v>
      </c>
      <c r="G34">
        <v>440.64946800000001</v>
      </c>
      <c r="H34">
        <v>2.03125</v>
      </c>
      <c r="I34">
        <v>2.37447916666666</v>
      </c>
    </row>
    <row r="35" spans="1:9">
      <c r="A35" s="7">
        <f t="shared" si="1"/>
        <v>44583.958333333336</v>
      </c>
      <c r="B35" t="s">
        <v>60</v>
      </c>
      <c r="C35">
        <v>0.440450835598512</v>
      </c>
      <c r="D35">
        <v>0.43658646988968702</v>
      </c>
      <c r="E35">
        <v>6.2099615047300997E-3</v>
      </c>
      <c r="F35">
        <v>0.99122634038468005</v>
      </c>
      <c r="G35">
        <v>440.64946800000001</v>
      </c>
      <c r="H35">
        <v>2.03125</v>
      </c>
      <c r="I35">
        <v>2.37447916666666</v>
      </c>
    </row>
    <row r="36" spans="1:9">
      <c r="A36" s="7">
        <f t="shared" si="1"/>
        <v>44590.666666666664</v>
      </c>
      <c r="B36" t="s">
        <v>61</v>
      </c>
      <c r="C36">
        <v>0.439257874257245</v>
      </c>
      <c r="D36">
        <v>0.42833051748749701</v>
      </c>
      <c r="E36">
        <v>1.0144371217326101E-2</v>
      </c>
      <c r="F36">
        <v>0.97512313970870501</v>
      </c>
      <c r="G36">
        <v>440.64946800000001</v>
      </c>
      <c r="H36">
        <v>2.03125</v>
      </c>
      <c r="I36">
        <v>2.37447916666666</v>
      </c>
    </row>
    <row r="37" spans="1:9">
      <c r="A37" s="7">
        <f t="shared" si="1"/>
        <v>44597.375</v>
      </c>
      <c r="B37" t="s">
        <v>62</v>
      </c>
      <c r="C37">
        <v>0.54889334258202604</v>
      </c>
      <c r="D37">
        <v>0.54225489086332701</v>
      </c>
      <c r="E37">
        <v>6.2702507372863403E-3</v>
      </c>
      <c r="F37">
        <v>0.98790575289641602</v>
      </c>
      <c r="G37">
        <v>550.85173999999995</v>
      </c>
      <c r="H37">
        <v>3.0463054187192098</v>
      </c>
      <c r="I37">
        <v>3.0886699507389102</v>
      </c>
    </row>
    <row r="38" spans="1:9">
      <c r="A38" s="7">
        <f t="shared" si="1"/>
        <v>44604.083333333336</v>
      </c>
      <c r="B38" t="s">
        <v>63</v>
      </c>
      <c r="C38">
        <v>0.54411537153761502</v>
      </c>
      <c r="D38">
        <v>0.54245682154507702</v>
      </c>
      <c r="E38">
        <v>6.8894035746594404E-3</v>
      </c>
      <c r="F38">
        <v>0.99695184132024794</v>
      </c>
      <c r="G38">
        <v>550.85173999999995</v>
      </c>
      <c r="H38">
        <v>3.0463054187192098</v>
      </c>
      <c r="I38">
        <v>3.0886699507389102</v>
      </c>
    </row>
    <row r="39" spans="1:9">
      <c r="A39" s="7">
        <f t="shared" si="1"/>
        <v>44610.8125</v>
      </c>
      <c r="B39" t="s">
        <v>64</v>
      </c>
      <c r="C39">
        <v>0.54297918565750403</v>
      </c>
      <c r="D39">
        <v>0.54695630160387598</v>
      </c>
      <c r="E39">
        <v>8.7678314835422603E-3</v>
      </c>
      <c r="F39">
        <v>1.00732461952764</v>
      </c>
      <c r="G39">
        <v>550.85173999999995</v>
      </c>
      <c r="H39">
        <v>3.0463054187192098</v>
      </c>
      <c r="I39">
        <v>3.0886699507389102</v>
      </c>
    </row>
    <row r="40" spans="1:9">
      <c r="A40" s="7">
        <f t="shared" si="1"/>
        <v>44620.364583333336</v>
      </c>
      <c r="B40" t="s">
        <v>65</v>
      </c>
      <c r="C40">
        <v>0.54599387213556305</v>
      </c>
      <c r="D40">
        <v>0.54811889579714601</v>
      </c>
      <c r="E40">
        <v>1.2540142803771101E-2</v>
      </c>
      <c r="F40">
        <v>1.0038920284091599</v>
      </c>
      <c r="G40">
        <v>550.85173999999995</v>
      </c>
      <c r="H40">
        <v>3.0463054187192098</v>
      </c>
      <c r="I40">
        <v>3.0886699507389102</v>
      </c>
    </row>
    <row r="41" spans="1:9">
      <c r="A41" s="7">
        <f t="shared" si="1"/>
        <v>44628.666666666664</v>
      </c>
      <c r="B41" t="s">
        <v>66</v>
      </c>
      <c r="C41">
        <v>0.67035693882141401</v>
      </c>
      <c r="D41">
        <v>0.66488302310419301</v>
      </c>
      <c r="E41">
        <v>8.0939675634536905E-3</v>
      </c>
      <c r="F41">
        <v>0.99183432675904604</v>
      </c>
      <c r="G41">
        <v>695.21924799999999</v>
      </c>
      <c r="H41">
        <v>5.29296875</v>
      </c>
      <c r="I41">
        <v>2.9425781249999998</v>
      </c>
    </row>
    <row r="42" spans="1:9">
      <c r="A42" s="7">
        <f t="shared" si="1"/>
        <v>44636.802083333336</v>
      </c>
      <c r="B42" t="s">
        <v>67</v>
      </c>
      <c r="C42">
        <v>0.66785879669261705</v>
      </c>
      <c r="D42">
        <v>0.66904539067708502</v>
      </c>
      <c r="E42">
        <v>9.3730528167820203E-3</v>
      </c>
      <c r="F42">
        <v>1.00177671386578</v>
      </c>
      <c r="G42">
        <v>695.21924799999999</v>
      </c>
      <c r="H42">
        <v>5.29296875</v>
      </c>
      <c r="I42">
        <v>2.9425781249999998</v>
      </c>
    </row>
    <row r="43" spans="1:9">
      <c r="A43" s="7">
        <f t="shared" si="1"/>
        <v>44643.510416666664</v>
      </c>
      <c r="B43" t="s">
        <v>68</v>
      </c>
      <c r="C43">
        <v>0.66601916730495503</v>
      </c>
      <c r="D43">
        <v>0.67938958240859004</v>
      </c>
      <c r="E43">
        <v>9.75604060525701E-3</v>
      </c>
      <c r="F43">
        <v>1.0200751205971099</v>
      </c>
      <c r="G43">
        <v>695.21924799999999</v>
      </c>
      <c r="H43">
        <v>5.29296875</v>
      </c>
      <c r="I43">
        <v>2.9425781249999998</v>
      </c>
    </row>
    <row r="44" spans="1:9">
      <c r="A44" s="7">
        <f t="shared" si="1"/>
        <v>44650.21875</v>
      </c>
      <c r="B44" t="s">
        <v>69</v>
      </c>
      <c r="C44">
        <v>0.67576304554746702</v>
      </c>
      <c r="D44">
        <v>0.66505679100955095</v>
      </c>
      <c r="E44">
        <v>1.21289593154422E-2</v>
      </c>
      <c r="F44">
        <v>0.98415679192809002</v>
      </c>
      <c r="G44">
        <v>695.21924799999999</v>
      </c>
      <c r="H44">
        <v>5.29296875</v>
      </c>
      <c r="I44">
        <v>2.9425781249999998</v>
      </c>
    </row>
    <row r="45" spans="1:9">
      <c r="A45" s="7">
        <f t="shared" si="1"/>
        <v>44656.9375</v>
      </c>
      <c r="B45" t="s">
        <v>70</v>
      </c>
      <c r="C45">
        <v>0.62397962089275405</v>
      </c>
      <c r="D45">
        <v>0.62219358041633999</v>
      </c>
      <c r="E45">
        <v>1.26749588517092E-2</v>
      </c>
      <c r="F45">
        <v>0.99713766216617905</v>
      </c>
      <c r="G45">
        <v>655.30852000000004</v>
      </c>
      <c r="H45">
        <v>10.1107142857142</v>
      </c>
      <c r="I45">
        <v>3.3939285714285701</v>
      </c>
    </row>
    <row r="46" spans="1:9">
      <c r="A46" s="7">
        <f t="shared" si="1"/>
        <v>44666.010416666664</v>
      </c>
      <c r="B46" t="s">
        <v>71</v>
      </c>
      <c r="C46">
        <v>0.62434299850874198</v>
      </c>
      <c r="D46">
        <v>0.62433332169286304</v>
      </c>
      <c r="E46">
        <v>1.03668190480518E-2</v>
      </c>
      <c r="F46">
        <v>0.99998450080179901</v>
      </c>
      <c r="G46">
        <v>655.30852000000004</v>
      </c>
      <c r="H46">
        <v>10.1107142857142</v>
      </c>
      <c r="I46">
        <v>3.3939285714285701</v>
      </c>
    </row>
    <row r="47" spans="1:9">
      <c r="A47" s="7">
        <f t="shared" si="1"/>
        <v>44672.71875</v>
      </c>
      <c r="B47" t="s">
        <v>72</v>
      </c>
      <c r="C47">
        <v>0.626790591081134</v>
      </c>
      <c r="D47">
        <v>0.62681126614961802</v>
      </c>
      <c r="E47">
        <v>1.3157306687972801E-2</v>
      </c>
      <c r="F47">
        <v>1.00003298560759</v>
      </c>
      <c r="G47">
        <v>655.30852000000004</v>
      </c>
      <c r="H47">
        <v>10.1107142857142</v>
      </c>
      <c r="I47">
        <v>3.3939285714285701</v>
      </c>
    </row>
    <row r="48" spans="1:9">
      <c r="A48" s="7">
        <f t="shared" si="1"/>
        <v>44679.4375</v>
      </c>
      <c r="B48" t="s">
        <v>73</v>
      </c>
      <c r="C48">
        <v>0.62914664294554101</v>
      </c>
      <c r="D48">
        <v>0.62044290008179503</v>
      </c>
      <c r="E48">
        <v>1.7607581578013402E-2</v>
      </c>
      <c r="F48">
        <v>0.98616579622360101</v>
      </c>
      <c r="G48">
        <v>655.30852000000004</v>
      </c>
      <c r="H48">
        <v>10.1107142857142</v>
      </c>
      <c r="I48">
        <v>3.3939285714285701</v>
      </c>
    </row>
    <row r="49" spans="1:9">
      <c r="A49" s="7">
        <f t="shared" si="1"/>
        <v>44686.145833333336</v>
      </c>
      <c r="B49" t="s">
        <v>74</v>
      </c>
      <c r="C49">
        <v>0.63577512075765197</v>
      </c>
      <c r="D49">
        <v>0.63577305921356697</v>
      </c>
      <c r="E49">
        <v>1.20757439050681E-2</v>
      </c>
      <c r="F49">
        <v>0.99999675743196204</v>
      </c>
      <c r="G49">
        <v>683.22089200000005</v>
      </c>
      <c r="H49">
        <v>14.232628398791499</v>
      </c>
      <c r="I49">
        <v>2.8166163141993898</v>
      </c>
    </row>
    <row r="50" spans="1:9">
      <c r="A50" s="7">
        <f t="shared" si="1"/>
        <v>44692.854166666664</v>
      </c>
      <c r="B50" t="s">
        <v>75</v>
      </c>
      <c r="C50">
        <v>0.63741965130121703</v>
      </c>
      <c r="D50">
        <v>0.63900103953833598</v>
      </c>
      <c r="E50">
        <v>1.55374677280647E-2</v>
      </c>
      <c r="F50">
        <v>1.0024809216877599</v>
      </c>
      <c r="G50">
        <v>683.22089200000005</v>
      </c>
      <c r="H50">
        <v>14.232628398791499</v>
      </c>
      <c r="I50">
        <v>2.8166163141993898</v>
      </c>
    </row>
    <row r="51" spans="1:9">
      <c r="A51" s="7">
        <f t="shared" si="1"/>
        <v>44699.572916666664</v>
      </c>
      <c r="B51" t="s">
        <v>76</v>
      </c>
      <c r="C51">
        <v>0.63099026787659096</v>
      </c>
      <c r="D51">
        <v>0.63029067437792297</v>
      </c>
      <c r="E51">
        <v>1.1326065772071001E-2</v>
      </c>
      <c r="F51">
        <v>0.99889127687971802</v>
      </c>
      <c r="G51">
        <v>683.22089200000005</v>
      </c>
      <c r="H51">
        <v>14.232628398791499</v>
      </c>
      <c r="I51">
        <v>2.8166163141993898</v>
      </c>
    </row>
    <row r="52" spans="1:9">
      <c r="A52" s="7">
        <f t="shared" si="1"/>
        <v>44706.302083333336</v>
      </c>
      <c r="B52" t="s">
        <v>77</v>
      </c>
      <c r="C52">
        <v>0.63415024619966398</v>
      </c>
      <c r="D52">
        <v>0.63230560238851496</v>
      </c>
      <c r="E52">
        <v>1.2896174690492101E-2</v>
      </c>
      <c r="F52">
        <v>0.99709115651660796</v>
      </c>
      <c r="G52">
        <v>683.22089200000005</v>
      </c>
      <c r="H52">
        <v>14.232628398791499</v>
      </c>
      <c r="I52">
        <v>2.8166163141993898</v>
      </c>
    </row>
    <row r="53" spans="1:9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f S W 8 q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c R w x s W Y w p k M S F X + g u w a f C c / p i w H V o 3 9 J J L H R 4 K I I s E 8 v 7 A n w A A A P / / A w B Q S w M E F A A C A A g A A A A h A B a e y Y X 6 A Q A A O R k A A B M A A A B G b 3 J t d W x h c y 9 T Z W N 0 a W 9 u M S 5 t 7 J f f a 9 s w E M f f A / 0 f h P e S g A m p m s L Y 8 I P n d D 8 e s m V 1 9 l Q P o U q X R i B L R p I z s t D / v U r s 0 F F S S i k M C + w X W 3 e H 9 D 3 5 w + l k g T m h F c q b 9 / n H w c C u q Q G O G K 0 c W E d 0 7 U i e z s l k Q o z + 8 x 4 l S I I 7 G y D / 5 L o 2 D L w l s 5 v x T L O 6 B O W G n 4 W E c a a V 8 w M 7 j L I P x S 8 L x h a M g x Q K i m O g L R Z b t 9 6 v z Y y o / B B P M C a f x I o y Q S U R x l A u q G J A K l q B K V J F 5 d Y K W x i w t f T x z y g c M 7 u J R v H N z C 9 X C g c m i e I o R p m W d a l s c h m j K 8 U 0 F + o u O c e X O E Y / a + 0 g d 1 s J y e P n + L t W 8 H s U N 5 m + i x Z G l 9 7 H 0 V e g 3 K c T + b S X 9 N Y H t p 7 W P m w 2 J U Y 3 r T 2 V M m d U U m M T Z + p / p 8 z W V N 3 5 G Z f b C h 6 n W x q q 7 E q b s h G 8 d 9 r h i f X j 3 S 7 y a T n v R 5 w 6 c K K E v 1 7 z f Y x 2 0 X 4 7 9 n t z D F B 1 e Q v m 4 J q l + X M u Q z 0 D J + z f r r J T r v v R 2 U C o k 9 m 8 i B F Z l p p 3 n 6 W D z B 6 o 7 g M 1 J Y s f a e d 5 O q j s c Q o B p y 9 O O y o D I K o R 2 k M V A l R z 8 A j w a Q B U t U p f w G r a Y / U a r N 7 A T v s / y O b a d y X e 3 H m E n g r u S e o I S T i I T g n 3 n V I Y h x q + h t V c 8 3 A K 0 1 P B f W H q T G E K p O f G f c 8 d T n k K p u f G f c / d s Y J 0 v A V d B H N f u + j Z + V / s P A A A A P / / A w B Q S w E C L Q A U A A Y A C A A A A C E A K t 2 q Q N I A A A A 3 A Q A A E w A A A A A A A A A A A A A A A A A A A A A A W 0 N v b n R l b n R f V H l w Z X N d L n h t b F B L A Q I t A B Q A A g A I A A A A I Q B V 9 J b y r A A A A P c A A A A S A A A A A A A A A A A A A A A A A A s D A A B D b 2 5 m a W c v U G F j a 2 F n Z S 5 4 b W x Q S w E C L Q A U A A I A C A A A A C E A F p 7 J h f o B A A A 5 G Q A A E w A A A A A A A A A A A A A A A A D n A w A A R m 9 y b X V s Y X M v U 2 V j d G l v b j E u b V B L B Q Y A A A A A A w A D A M I A A A A S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W w A A A A A A A B H b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N h c H R l c 3 R f b 3 V 0 X 1 N B T V 8 w M F 9 y b 3 c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D o z O D o 1 M C 4 y N T M w N D Y w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O C 9 B d X R v U m V t b 3 Z l Z E N v b H V t b n M x L n t D b 2 x 1 b W 4 x L D B 9 J n F 1 b 3 Q 7 L C Z x d W 9 0 O 1 N l Y 3 R p b 2 4 x L 2 N h c H R l c 3 R f b 3 V 0 X 1 N B T V 8 w M F 9 y b 3 c 4 L 0 F 1 d G 9 S Z W 1 v d m V k Q 2 9 s d W 1 u c z E u e 1 N B T V 9 0 Z X N 0 L D F 9 J n F 1 b 3 Q 7 L C Z x d W 9 0 O 1 N l Y 3 R p b 2 4 x L 2 N h c H R l c 3 R f b 3 V 0 X 1 N B T V 8 w M F 9 y b 3 c 4 L 0 F 1 d G 9 S Z W 1 v d m V k Q 2 9 s d W 1 u c z E u e 0 R B U 1 9 0 Z X N 0 L D J 9 J n F 1 b 3 Q 7 L C Z x d W 9 0 O 1 N l Y 3 R p b 2 4 x L 2 N h c H R l c 3 R f b 3 V 0 X 1 N B T V 8 w M F 9 y b 3 c 4 L 0 F 1 d G 9 S Z W 1 v d m V k Q 2 9 s d W 1 u c z E u e 3 J h d G l v L D N 9 J n F 1 b 3 Q 7 L C Z x d W 9 0 O 1 N l Y 3 R p b 2 4 x L 2 N h c H R l c 3 R f b 3 V 0 X 1 N B T V 8 w M F 9 y b 3 c 4 L 0 F 1 d G 9 S Z W 1 v d m V k Q 2 9 s d W 1 u c z E u e 0 l F Q 3 J h d G l v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D o z O T o w M i 4 2 O T U 1 M T k 4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h f V G 1 v Z C 9 B d X R v U m V t b 3 Z l Z E N v b H V t b n M x L n t D b 2 x 1 b W 4 x L D B 9 J n F 1 b 3 Q 7 L C Z x d W 9 0 O 1 N l Y 3 R p b 2 4 x L 2 N h c H R l c 3 R f b 3 V 0 X 1 N B T V 8 w M F 9 y b 3 c 4 X 1 R t b 2 Q v Q X V 0 b 1 J l b W 9 2 Z W R D b 2 x 1 b W 5 z M S 5 7 U 0 F N X 3 R l c 3 Q s M X 0 m c X V v d D s s J n F 1 b 3 Q 7 U 2 V j d G l v b j E v Y 2 F w d G V z d F 9 v d X R f U 0 F N X z A w X 3 J v d z h f V G 1 v Z C 9 B d X R v U m V t b 3 Z l Z E N v b H V t b n M x L n t E Q V N f d G V z d C w y f S Z x d W 9 0 O y w m c X V v d D t T Z W N 0 a W 9 u M S 9 j Y X B 0 Z X N 0 X 2 9 1 d F 9 T Q U 1 f M D B f c m 9 3 O F 9 U b W 9 k L 0 F 1 d G 9 S Z W 1 v d m V k Q 2 9 s d W 1 u c z E u e 3 J h d G l v L D N 9 J n F 1 b 3 Q 7 L C Z x d W 9 0 O 1 N l Y 3 R p b 2 4 x L 2 N h c H R l c 3 R f b 3 V 0 X 1 N B T V 8 w M F 9 y b 3 c 4 X 1 R t b 2 Q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h f V G 1 v Z C 9 B d X R v U m V t b 3 Z l Z E N v b H V t b n M x L n t D b 2 x 1 b W 4 x L D B 9 J n F 1 b 3 Q 7 L C Z x d W 9 0 O 1 N l Y 3 R p b 2 4 x L 2 N h c H R l c 3 R f b 3 V 0 X 1 N B T V 8 w M F 9 y b 3 c 4 X 1 R t b 2 Q v Q X V 0 b 1 J l b W 9 2 Z W R D b 2 x 1 b W 5 z M S 5 7 U 0 F N X 3 R l c 3 Q s M X 0 m c X V v d D s s J n F 1 b 3 Q 7 U 2 V j d G l v b j E v Y 2 F w d G V z d F 9 v d X R f U 0 F N X z A w X 3 J v d z h f V G 1 v Z C 9 B d X R v U m V t b 3 Z l Z E N v b H V t b n M x L n t E Q V N f d G V z d C w y f S Z x d W 9 0 O y w m c X V v d D t T Z W N 0 a W 9 u M S 9 j Y X B 0 Z X N 0 X 2 9 1 d F 9 T Q U 1 f M D B f c m 9 3 O F 9 U b W 9 k L 0 F 1 d G 9 S Z W 1 v d m V k Q 2 9 s d W 1 u c z E u e 3 J h d G l v L D N 9 J n F 1 b 3 Q 7 L C Z x d W 9 0 O 1 N l Y 3 R p b 2 4 x L 2 N h c H R l c 3 R f b 3 V 0 X 1 N B T V 8 w M F 9 y b 3 c 4 X 1 R t b 2 Q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0 X 1 B P Q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M z k 6 M j U u N z U 5 M j M 5 N V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N F 9 Q T 0 E v Q X V 0 b 1 J l b W 9 2 Z W R D b 2 x 1 b W 5 z M S 5 7 Q 2 9 s d W 1 u M S w w f S Z x d W 9 0 O y w m c X V v d D t T Z W N 0 a W 9 u M S 9 j Y X B 0 Z X N 0 X 2 9 1 d F 9 T Q U 1 f M D B f c m 9 3 N F 9 Q T 0 E v Q X V 0 b 1 J l b W 9 2 Z W R D b 2 x 1 b W 5 z M S 5 7 U 0 F N X 3 R l c 3 Q s M X 0 m c X V v d D s s J n F 1 b 3 Q 7 U 2 V j d G l v b j E v Y 2 F w d G V z d F 9 v d X R f U 0 F N X z A w X 3 J v d z R f U E 9 B L 0 F 1 d G 9 S Z W 1 v d m V k Q 2 9 s d W 1 u c z E u e 0 R B U 1 9 0 Z X N 0 L D J 9 J n F 1 b 3 Q 7 L C Z x d W 9 0 O 1 N l Y 3 R p b 2 4 x L 2 N h c H R l c 3 R f b 3 V 0 X 1 N B T V 8 w M F 9 y b 3 c 0 X 1 B P Q S 9 B d X R v U m V t b 3 Z l Z E N v b H V t b n M x L n t y Y X R p b y w z f S Z x d W 9 0 O y w m c X V v d D t T Z W N 0 a W 9 u M S 9 j Y X B 0 Z X N 0 X 2 9 1 d F 9 T Q U 1 f M D B f c m 9 3 N F 9 Q T 0 E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0 X 0 d 0 b 3 R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M z k 6 N D E u N T g w N T Y 2 M l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N F 9 H d G 9 0 Y W w v Q X V 0 b 1 J l b W 9 2 Z W R D b 2 x 1 b W 5 z M S 5 7 Q 2 9 s d W 1 u M S w w f S Z x d W 9 0 O y w m c X V v d D t T Z W N 0 a W 9 u M S 9 j Y X B 0 Z X N 0 X 2 9 1 d F 9 T Q U 1 f M D B f c m 9 3 N F 9 H d G 9 0 Y W w v Q X V 0 b 1 J l b W 9 2 Z W R D b 2 x 1 b W 5 z M S 5 7 U 0 F N X 3 R l c 3 Q s M X 0 m c X V v d D s s J n F 1 b 3 Q 7 U 2 V j d G l v b j E v Y 2 F w d G V z d F 9 v d X R f U 0 F N X z A w X 3 J v d z R f R 3 R v d G F s L 0 F 1 d G 9 S Z W 1 v d m V k Q 2 9 s d W 1 u c z E u e 0 R B U 1 9 0 Z X N 0 L D J 9 J n F 1 b 3 Q 7 L C Z x d W 9 0 O 1 N l Y 3 R p b 2 4 x L 2 N h c H R l c 3 R f b 3 V 0 X 1 N B T V 8 w M F 9 y b 3 c 0 X 0 d 0 b 3 R h b C 9 B d X R v U m V t b 3 Z l Z E N v b H V t b n M x L n t y Y X R p b y w z f S Z x d W 9 0 O y w m c X V v d D t T Z W N 0 a W 9 u M S 9 j Y X B 0 Z X N 0 X 2 9 1 d F 9 T Q U 1 f M D B f c m 9 3 N F 9 H d G 9 0 Y W w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w O j M 5 O j U 0 L j Y y M D E x M D B a I i 8 + P E V u d H J 5 I F R 5 c G U 9 I k Z p b G x D b 2 x 1 b W 5 U e X B l c y I g V m F s d W U 9 I n N D Q V V G Q l E 9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N C 9 B d X R v U m V t b 3 Z l Z E N v b H V t b n M x L n t D b 2 x 1 b W 4 x L D B 9 J n F 1 b 3 Q 7 L C Z x d W 9 0 O 1 N l Y 3 R p b 2 4 x L 2 N h c H R l c 3 R f b 3 V 0 X 1 N B T V 8 w M F 9 y b 3 c 0 X 0 1 l d G h v Z D Q v Q X V 0 b 1 J l b W 9 2 Z W R D b 2 x 1 b W 5 z M S 5 7 U 0 F N X 3 R l c 3 Q s M X 0 m c X V v d D s s J n F 1 b 3 Q 7 U 2 V j d G l v b j E v Y 2 F w d G V z d F 9 v d X R f U 0 F N X z A w X 3 J v d z R f T W V 0 a G 9 k N C 9 B d X R v U m V t b 3 Z l Z E N v b H V t b n M x L n t E Q V N f d G V z d C w y f S Z x d W 9 0 O y w m c X V v d D t T Z W N 0 a W 9 u M S 9 j Y X B 0 Z X N 0 X 2 9 1 d F 9 T Q U 1 f M D B f c m 9 3 N F 9 N Z X R o b 2 Q 0 L 0 F 1 d G 9 S Z W 1 v d m V k Q 2 9 s d W 1 u c z E u e 3 J h d G l v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N D A 6 M T g u O T E 5 N D M x M F o i L z 4 8 R W 5 0 c n k g V H l w Z T 0 i R m l s b E N v b H V t b l R 5 c G V z I i B W Y W x 1 Z T 0 i c 0 N B V U Z C U T 0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d N Z X R o b 2 Q 0 X 3 Z S b 3 c 4 U 0 F N L 0 F 1 d G 9 S Z W 1 v d m V k Q 2 9 s d W 1 u c z E u e 0 N v b H V t b j E s M H 0 m c X V v d D s s J n F 1 b 3 Q 7 U 2 V j d G l v b j E v Y 2 F w d G V z d F 9 v d X R f U 0 F N X z A w X 3 J v d 0 1 l d G h v Z D R f d l J v d z h T Q U 0 v Q X V 0 b 1 J l b W 9 2 Z W R D b 2 x 1 b W 5 z M S 5 7 U 0 F N X 3 R l c 3 Q s M X 0 m c X V v d D s s J n F 1 b 3 Q 7 U 2 V j d G l v b j E v Y 2 F w d G V z d F 9 v d X R f U 0 F N X z A w X 3 J v d 0 1 l d G h v Z D R f d l J v d z h T Q U 0 v Q X V 0 b 1 J l b W 9 2 Z W R D b 2 x 1 b W 5 z M S 5 7 R E F T X 3 R l c 3 Q s M n 0 m c X V v d D s s J n F 1 b 3 Q 7 U 2 V j d G l v b j E v Y 2 F w d G V z d F 9 v d X R f U 0 F N X z A w X 3 J v d 0 1 l d G h v Z D R f d l J v d z h T Q U 0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J f U E 9 B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T o x M T o y M y 4 2 M z A 5 M j M 4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y X 1 B P Q S 9 B d X R v U m V t b 3 Z l Z E N v b H V t b n M x L n t D b 2 x 1 b W 4 x L D B 9 J n F 1 b 3 Q 7 L C Z x d W 9 0 O 1 N l Y 3 R p b 2 4 x L 2 N h c H R l c 3 R f b 3 V 0 X 1 N B T V 8 w M F 9 y b 3 c y X 1 B P Q S 9 B d X R v U m V t b 3 Z l Z E N v b H V t b n M x L n t T Q U 1 f d G V z d C w x f S Z x d W 9 0 O y w m c X V v d D t T Z W N 0 a W 9 u M S 9 j Y X B 0 Z X N 0 X 2 9 1 d F 9 T Q U 1 f M D B f c m 9 3 M l 9 Q T 0 E v Q X V 0 b 1 J l b W 9 2 Z W R D b 2 x 1 b W 5 z M S 5 7 R E F T X 3 R l c 3 Q s M n 0 m c X V v d D s s J n F 1 b 3 Q 7 U 2 V j d G l v b j E v Y 2 F w d G V z d F 9 v d X R f U 0 F N X z A w X 3 J v d z J f U E 9 B L 0 F 1 d G 9 S Z W 1 v d m V k Q 2 9 s d W 1 u c z E u e 3 J h d G l v L D N 9 J n F 1 b 3 Q 7 L C Z x d W 9 0 O 1 N l Y 3 R p b 2 4 x L 2 N h c H R l c 3 R f b 3 V 0 X 1 N B T V 8 w M F 9 y b 3 c y X 1 B P Q S 9 B d X R v U m V t b 3 Z l Z E N v b H V t b n M x L n t J R U N y Y X R p b y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J S Z W Z N b 2 R f d l J v d z h T Q U 0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x O j E 0 O j A 2 L j g 4 N z g w M j R a I i 8 + P E V u d H J 5 I F R 5 c G U 9 I k Z p b G x D b 2 x 1 b W 5 U e X B l c y I g V m F s d W U 9 I n N D Q V V G Q l E 9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J l Z k 1 v Z F 9 2 U m 9 3 O F N B T S 9 B d X R v U m V t b 3 Z l Z E N v b H V t b n M x L n t D b 2 x 1 b W 4 x L D B 9 J n F 1 b 3 Q 7 L C Z x d W 9 0 O 1 N l Y 3 R p b 2 4 x L 2 N h c H R l c 3 R f b 3 V 0 X 1 N B T V 8 w M F 9 y b 3 c y U m V m T W 9 k X 3 Z S b 3 c 4 U 0 F N L 0 F 1 d G 9 S Z W 1 v d m V k Q 2 9 s d W 1 u c z E u e 1 N B T V 9 0 Z X N 0 L D F 9 J n F 1 b 3 Q 7 L C Z x d W 9 0 O 1 N l Y 3 R p b 2 4 x L 2 N h c H R l c 3 R f b 3 V 0 X 1 N B T V 8 w M F 9 y b 3 c y U m V m T W 9 k X 3 Z S b 3 c 4 U 0 F N L 0 F 1 d G 9 S Z W 1 v d m V k Q 2 9 s d W 1 u c z E u e 0 R B U 1 9 0 Z X N 0 L D J 9 J n F 1 b 3 Q 7 L C Z x d W 9 0 O 1 N l Y 3 R p b 2 4 x L 2 N h c H R l c 3 R f b 3 V 0 X 1 N B T V 8 w M F 9 y b 3 c y U m V m T W 9 k X 3 Z S b 3 c 4 U 0 F N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y U m V m T W 9 k X 3 Z S b 3 c 4 U 0 F N L 0 F 1 d G 9 S Z W 1 v d m V k Q 2 9 s d W 1 u c z E u e 0 N v b H V t b j E s M H 0 m c X V v d D s s J n F 1 b 3 Q 7 U 2 V j d G l v b j E v Y 2 F w d G V z d F 9 v d X R f U 0 F N X z A w X 3 J v d z J S Z W Z N b 2 R f d l J v d z h T Q U 0 v Q X V 0 b 1 J l b W 9 2 Z W R D b 2 x 1 b W 5 z M S 5 7 U 0 F N X 3 R l c 3 Q s M X 0 m c X V v d D s s J n F 1 b 3 Q 7 U 2 V j d G l v b j E v Y 2 F w d G V z d F 9 v d X R f U 0 F N X z A w X 3 J v d z J S Z W Z N b 2 R f d l J v d z h T Q U 0 v Q X V 0 b 1 J l b W 9 2 Z W R D b 2 x 1 b W 5 z M S 5 7 R E F T X 3 R l c 3 Q s M n 0 m c X V v d D s s J n F 1 b 3 Q 7 U 2 V j d G l v b j E v Y 2 F w d G V z d F 9 v d X R f U 0 F N X z A w X 3 J v d z J S Z W Z N b 2 R f d l J v d z h T Q U 0 v Q X V 0 b 1 J l b W 9 2 Z W R D b 2 x 1 b W 5 z M S 5 7 c m F 0 a W 8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E 6 M j E 6 M j M u O D c 0 M j c y M V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d 0 b 3 R h b C 9 B d X R v U m V t b 3 Z l Z E N v b H V t b n M x L n t D b 2 x 1 b W 4 x L D B 9 J n F 1 b 3 Q 7 L C Z x d W 9 0 O 1 N l Y 3 R p b 2 4 x L 2 N h c H R l c 3 R f b 3 V 0 X 1 N B T V 8 w M F 9 y b 3 c y X 0 d 0 b 3 R h b C 9 B d X R v U m V t b 3 Z l Z E N v b H V t b n M x L n t T Q U 1 f d G V z d C w x f S Z x d W 9 0 O y w m c X V v d D t T Z W N 0 a W 9 u M S 9 j Y X B 0 Z X N 0 X 2 9 1 d F 9 T Q U 1 f M D B f c m 9 3 M l 9 H d G 9 0 Y W w v Q X V 0 b 1 J l b W 9 2 Z W R D b 2 x 1 b W 5 z M S 5 7 R E F T X 3 R l c 3 Q s M n 0 m c X V v d D s s J n F 1 b 3 Q 7 U 2 V j d G l v b j E v Y 2 F w d G V z d F 9 v d X R f U 0 F N X z A w X 3 J v d z J f R 3 R v d G F s L 0 F 1 d G 9 S Z W 1 v d m V k Q 2 9 s d W 1 u c z E u e 3 J h d G l v L D N 9 J n F 1 b 3 Q 7 L C Z x d W 9 0 O 1 N l Y 3 R p b 2 4 x L 2 N h c H R l c 3 R f b 3 V 0 X 1 N B T V 8 w M F 9 y b 3 c y X 0 d 0 b 3 R h b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M l 9 H d G 9 0 Y W w v Q X V 0 b 1 J l b W 9 2 Z W R D b 2 x 1 b W 5 z M S 5 7 Q 2 9 s d W 1 u M S w w f S Z x d W 9 0 O y w m c X V v d D t T Z W N 0 a W 9 u M S 9 j Y X B 0 Z X N 0 X 2 9 1 d F 9 T Q U 1 f M D B f c m 9 3 M l 9 H d G 9 0 Y W w v Q X V 0 b 1 J l b W 9 2 Z W R D b 2 x 1 b W 5 z M S 5 7 U 0 F N X 3 R l c 3 Q s M X 0 m c X V v d D s s J n F 1 b 3 Q 7 U 2 V j d G l v b j E v Y 2 F w d G V z d F 9 v d X R f U 0 F N X z A w X 3 J v d z J f R 3 R v d G F s L 0 F 1 d G 9 S Z W 1 v d m V k Q 2 9 s d W 1 u c z E u e 0 R B U 1 9 0 Z X N 0 L D J 9 J n F 1 b 3 Q 7 L C Z x d W 9 0 O 1 N l Y 3 R p b 2 4 x L 2 N h c H R l c 3 R f b 3 V 0 X 1 N B T V 8 w M F 9 y b 3 c y X 0 d 0 b 3 R h b C 9 B d X R v U m V t b 3 Z l Z E N v b H V t b n M x L n t y Y X R p b y w z f S Z x d W 9 0 O y w m c X V v d D t T Z W N 0 a W 9 u M S 9 j Y X B 0 Z X N 0 X 2 9 1 d F 9 T Q U 1 f M D B f c m 9 3 M l 9 H d G 9 0 Y W w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x O j I 0 O j E 2 L j k w M T c 5 M z J a I i 8 + P E V u d H J 5 I F R 5 c G U 9 I k Z p b G x D b 2 x 1 b W 5 U e X B l c y I g V m F s d W U 9 I n N D Q V V G Q l E 9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J f T W V 0 a G 9 k N C 9 B d X R v U m V t b 3 Z l Z E N v b H V t b n M x L n t D b 2 x 1 b W 4 x L D B 9 J n F 1 b 3 Q 7 L C Z x d W 9 0 O 1 N l Y 3 R p b 2 4 x L 2 N h c H R l c 3 R f b 3 V 0 X 1 N B T V 8 w M F 9 y b 3 c y X 0 1 l d G h v Z D Q v Q X V 0 b 1 J l b W 9 2 Z W R D b 2 x 1 b W 5 z M S 5 7 U 0 F N X 3 R l c 3 Q s M X 0 m c X V v d D s s J n F 1 b 3 Q 7 U 2 V j d G l v b j E v Y 2 F w d G V z d F 9 v d X R f U 0 F N X z A w X 3 J v d z J f T W V 0 a G 9 k N C 9 B d X R v U m V t b 3 Z l Z E N v b H V t b n M x L n t E Q V N f d G V z d C w y f S Z x d W 9 0 O y w m c X V v d D t T Z W N 0 a W 9 u M S 9 j Y X B 0 Z X N 0 X 2 9 1 d F 9 T Q U 1 f M D B f c m 9 3 M l 9 N Z X R o b 2 Q 0 L 0 F 1 d G 9 S Z W 1 v d m V k Q 2 9 s d W 1 u c z E u e 3 J h d G l v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T o 1 O D o 1 M S 4 z M z Y 5 O D M y W i I v P j x F b n R y e S B U e X B l P S J G a W x s Q 2 9 s d W 1 u V H l w Z X M i I F Z h b H V l P S J z Q 0 F V R k J R P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0 X 0 1 l d G h v Z D M v Q X V 0 b 1 J l b W 9 2 Z W R D b 2 x 1 b W 5 z M S 5 7 Q 2 9 s d W 1 u M S w w f S Z x d W 9 0 O y w m c X V v d D t T Z W N 0 a W 9 u M S 9 j Y X B 0 Z X N 0 X 2 9 1 d F 9 T Q U 1 f M D B f c m 9 3 N F 9 N Z X R o b 2 Q z L 0 F 1 d G 9 S Z W 1 v d m V k Q 2 9 s d W 1 u c z E u e 1 N B T V 9 0 Z X N 0 L D F 9 J n F 1 b 3 Q 7 L C Z x d W 9 0 O 1 N l Y 3 R p b 2 4 x L 2 N h c H R l c 3 R f b 3 V 0 X 1 N B T V 8 w M F 9 y b 3 c 0 X 0 1 l d G h v Z D M v Q X V 0 b 1 J l b W 9 2 Z W R D b 2 x 1 b W 5 z M S 5 7 R E F T X 3 R l c 3 Q s M n 0 m c X V v d D s s J n F 1 b 3 Q 7 U 2 V j d G l v b j E v Y 2 F w d G V z d F 9 v d X R f U 0 F N X z A w X 3 J v d z R f T W V 0 a G 9 k M y 9 B d X R v U m V t b 3 Z l Z E N v b H V t b n M x L n t y Y X R p b y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O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4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h f V G 1 v Z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1 B P Q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1 B P Q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1 B P Q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0 1 l d G h v Z D R f d l J v d z h T Q U 0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U E 9 B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U E 9 B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U E 9 B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S Z W Z N b 2 R f d l J v d z h T Q U 0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q K s E N f v B 3 S 7 Q W B h M P 6 w 1 A A A A A A A I A A A A A A A N m A A D A A A A A E A A A A J Z O D U F I g N d 2 / l M + F I S S y h Q A A A A A B I A A A K A A A A A Q A A A A D m 2 N S n y 2 K 1 + b u W + R s W n d + F A A A A A i n z c Z n g W / k 7 D r r X W m n j O w j 8 B z S I C B P o E d P f 9 y l G B r Q 0 Y Y 7 V 4 b / S f c E M + j 1 8 N o 8 W L T C L T B W 9 J E l O u h y u s s B 0 z x 3 N P n V 0 Y w c e X O J 9 p Z X 0 W 4 8 x Q A A A D Z f x r B h t I p U E r r z D 5 Q C q M k B g W e Z g = =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Figures</vt:lpstr>
      <vt:lpstr>IEC_7d</vt:lpstr>
      <vt:lpstr>PR</vt:lpstr>
      <vt:lpstr>model_error</vt:lpstr>
      <vt:lpstr>SAM_TMY2020_row8</vt:lpstr>
      <vt:lpstr>SAM_TMY2020_row24_POA</vt:lpstr>
      <vt:lpstr>SAM_TMY2020_row24_Gtotal</vt:lpstr>
      <vt:lpstr>SAM_TMY2020_row24_Method4_tcorr</vt:lpstr>
      <vt:lpstr>SAM_TMY2020_row24_Method4</vt:lpstr>
      <vt:lpstr>SAM_TMYA01_POA</vt:lpstr>
      <vt:lpstr>SAM_S02_row24_POA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2024-01-29T06:07:03Z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2023-09-27T21:05:13Z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33dd1b13-97eb-4f0d-a93c-7c071f035cc7</vt:lpwstr>
  </property>
  <property fmtid="{D5CDD505-2E9C-101B-9397-08002B2CF9AE}" pid="8" name="MSIP_Label_95965d95-ecc0-4720-b759-1f33c42ed7da_ContentBits">
    <vt:lpwstr>0</vt:lpwstr>
  </property>
</Properties>
</file>